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_katayama\Desktop\片山保管用\DOC\パーソナル\パーソナル\702奈良400\"/>
    </mc:Choice>
  </mc:AlternateContent>
  <xr:revisionPtr revIDLastSave="0" documentId="8_{F9DA7A1F-D553-4F62-A797-54F56D5F209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奈良300" sheetId="10" r:id="rId1"/>
  </sheets>
  <definedNames>
    <definedName name="_xlnm.Print_Area" localSheetId="0">奈良300!$A$1:$I$85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0" l="1"/>
  <c r="E61" i="10"/>
  <c r="E62" i="10"/>
  <c r="E63" i="10"/>
  <c r="A59" i="10"/>
  <c r="A60" i="10" s="1"/>
  <c r="A61" i="10" s="1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E58" i="10"/>
  <c r="E59" i="10"/>
  <c r="L26" i="10"/>
  <c r="E26" i="10"/>
  <c r="E22" i="10"/>
  <c r="E23" i="10"/>
  <c r="E24" i="10"/>
  <c r="E25" i="10"/>
  <c r="E49" i="10" l="1"/>
  <c r="E50" i="10"/>
  <c r="E51" i="10"/>
  <c r="E52" i="10"/>
  <c r="E53" i="10"/>
  <c r="E54" i="10"/>
  <c r="E55" i="10"/>
  <c r="E56" i="10"/>
  <c r="E57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64" i="10" l="1"/>
  <c r="E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I1" i="10"/>
  <c r="A26" i="10" l="1"/>
  <c r="A27" i="10" s="1"/>
  <c r="A28" i="10" s="1"/>
  <c r="A29" i="10" s="1"/>
  <c r="A30" i="10" l="1"/>
  <c r="A31" i="10" s="1"/>
  <c r="A32" i="10" s="1"/>
  <c r="A33" i="10" l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l="1"/>
  <c r="A50" i="10" s="1"/>
  <c r="A51" i="10" s="1"/>
  <c r="A52" i="10" s="1"/>
  <c r="A53" i="10" s="1"/>
  <c r="A54" i="10" s="1"/>
  <c r="A55" i="10" s="1"/>
  <c r="A56" i="10" s="1"/>
  <c r="A57" i="10" s="1"/>
  <c r="A58" i="10" s="1"/>
  <c r="A62" i="10" l="1"/>
  <c r="A63" i="10" s="1"/>
  <c r="A64" i="10" s="1"/>
</calcChain>
</file>

<file path=xl/sharedStrings.xml><?xml version="1.0" encoding="utf-8"?>
<sst xmlns="http://schemas.openxmlformats.org/spreadsheetml/2006/main" count="221" uniqueCount="105">
  <si>
    <t>ポイント</t>
    <phoneticPr fontId="1"/>
  </si>
  <si>
    <t>道路</t>
    <rPh sb="0" eb="2">
      <t>ドウロ</t>
    </rPh>
    <phoneticPr fontId="1"/>
  </si>
  <si>
    <t>区間</t>
    <rPh sb="0" eb="2">
      <t>クカン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</si>
  <si>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</si>
  <si>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</si>
  <si>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</si>
  <si>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</si>
  <si>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ＰＣ開閉時間</t>
    <rPh sb="2" eb="3">
      <t>ヒラ</t>
    </rPh>
    <rPh sb="3" eb="4">
      <t>ト</t>
    </rPh>
    <rPh sb="4" eb="6">
      <t>ジカン</t>
    </rPh>
    <phoneticPr fontId="1"/>
  </si>
  <si>
    <t>県道7号</t>
    <rPh sb="0" eb="2">
      <t>ケンドウ</t>
    </rPh>
    <rPh sb="3" eb="4">
      <t>ゴウ</t>
    </rPh>
    <phoneticPr fontId="1"/>
  </si>
  <si>
    <t>直進</t>
    <rPh sb="0" eb="2">
      <t>チョクシン</t>
    </rPh>
    <phoneticPr fontId="1"/>
  </si>
  <si>
    <t>左折</t>
    <rPh sb="0" eb="2">
      <t>サセツ</t>
    </rPh>
    <phoneticPr fontId="1"/>
  </si>
  <si>
    <t>十字路</t>
    <rPh sb="0" eb="3">
      <t>ジュウジロ</t>
    </rPh>
    <phoneticPr fontId="1"/>
  </si>
  <si>
    <t>ト字路</t>
    <rPh sb="1" eb="3">
      <t>ジロ</t>
    </rPh>
    <phoneticPr fontId="1"/>
  </si>
  <si>
    <t>┤字路</t>
    <phoneticPr fontId="1"/>
  </si>
  <si>
    <t>T字路</t>
    <rPh sb="1" eb="3">
      <t>ジロ</t>
    </rPh>
    <phoneticPr fontId="1"/>
  </si>
  <si>
    <t>方向</t>
    <rPh sb="0" eb="2">
      <t>ホウコウ</t>
    </rPh>
    <phoneticPr fontId="1"/>
  </si>
  <si>
    <t>国道168号（旧道）</t>
    <rPh sb="0" eb="2">
      <t>コクドウ</t>
    </rPh>
    <rPh sb="5" eb="6">
      <t>ゴウ</t>
    </rPh>
    <rPh sb="7" eb="9">
      <t>キュウドウ</t>
    </rPh>
    <phoneticPr fontId="1"/>
  </si>
  <si>
    <t>国道168号</t>
    <rPh sb="0" eb="2">
      <t>コクドウ</t>
    </rPh>
    <rPh sb="5" eb="6">
      <t>ゴウ</t>
    </rPh>
    <phoneticPr fontId="1"/>
  </si>
  <si>
    <t>有里町　S</t>
    <rPh sb="0" eb="1">
      <t>アリ</t>
    </rPh>
    <rPh sb="1" eb="2">
      <t>サト</t>
    </rPh>
    <rPh sb="2" eb="3">
      <t>マチ</t>
    </rPh>
    <phoneticPr fontId="1"/>
  </si>
  <si>
    <t>十字路　S</t>
    <rPh sb="0" eb="3">
      <t>ジュウジロ</t>
    </rPh>
    <phoneticPr fontId="1"/>
  </si>
  <si>
    <t>国道168号を進みます。</t>
    <rPh sb="0" eb="2">
      <t>コクドウ</t>
    </rPh>
    <rPh sb="5" eb="6">
      <t>ゴウ</t>
    </rPh>
    <rPh sb="7" eb="8">
      <t>スス</t>
    </rPh>
    <phoneticPr fontId="1"/>
  </si>
  <si>
    <t>来た道戻る</t>
    <rPh sb="0" eb="1">
      <t>キ</t>
    </rPh>
    <rPh sb="2" eb="3">
      <t>ミチ</t>
    </rPh>
    <rPh sb="3" eb="4">
      <t>モド</t>
    </rPh>
    <phoneticPr fontId="1"/>
  </si>
  <si>
    <t>T字路　S</t>
    <rPh sb="1" eb="3">
      <t>ジロ</t>
    </rPh>
    <phoneticPr fontId="1"/>
  </si>
  <si>
    <t>長尾西　S</t>
    <rPh sb="0" eb="2">
      <t>ナガオ</t>
    </rPh>
    <rPh sb="2" eb="3">
      <t>ニシ</t>
    </rPh>
    <phoneticPr fontId="1"/>
  </si>
  <si>
    <t>山田　S</t>
    <rPh sb="0" eb="2">
      <t>ヤマダ</t>
    </rPh>
    <phoneticPr fontId="1"/>
  </si>
  <si>
    <t>県道30号→県道261号</t>
    <rPh sb="0" eb="2">
      <t>ケンドウ</t>
    </rPh>
    <rPh sb="4" eb="5">
      <t>ゴウ</t>
    </rPh>
    <rPh sb="6" eb="8">
      <t>ケンドウ</t>
    </rPh>
    <rPh sb="11" eb="12">
      <t>ゴウ</t>
    </rPh>
    <phoneticPr fontId="1"/>
  </si>
  <si>
    <t>中之町北　S</t>
    <rPh sb="0" eb="3">
      <t>ナカノチョウ</t>
    </rPh>
    <rPh sb="3" eb="4">
      <t>キタ</t>
    </rPh>
    <phoneticPr fontId="1"/>
  </si>
  <si>
    <t>国道310号→国道168号</t>
    <rPh sb="0" eb="2">
      <t>コクドウ</t>
    </rPh>
    <rPh sb="5" eb="6">
      <t>ゴウ</t>
    </rPh>
    <rPh sb="7" eb="9">
      <t>コクドウ</t>
    </rPh>
    <rPh sb="12" eb="13">
      <t>ゴウ</t>
    </rPh>
    <phoneticPr fontId="1"/>
  </si>
  <si>
    <t>坂本</t>
    <rPh sb="0" eb="2">
      <t>サカモト</t>
    </rPh>
    <phoneticPr fontId="1"/>
  </si>
  <si>
    <t>村道</t>
    <rPh sb="0" eb="2">
      <t>ソンドウ</t>
    </rPh>
    <phoneticPr fontId="1"/>
  </si>
  <si>
    <t>田園地帯を走ります。道が細かいので注意！！</t>
    <rPh sb="0" eb="2">
      <t>デンエン</t>
    </rPh>
    <rPh sb="2" eb="4">
      <t>チタイ</t>
    </rPh>
    <rPh sb="5" eb="6">
      <t>ハシ</t>
    </rPh>
    <rPh sb="10" eb="11">
      <t>ミチ</t>
    </rPh>
    <rPh sb="12" eb="13">
      <t>コマ</t>
    </rPh>
    <rPh sb="17" eb="19">
      <t>チュウイ</t>
    </rPh>
    <phoneticPr fontId="1"/>
  </si>
  <si>
    <t>これより快走路。</t>
    <rPh sb="4" eb="7">
      <t>カイソウロ</t>
    </rPh>
    <phoneticPr fontId="1"/>
  </si>
  <si>
    <t>国道425号</t>
    <rPh sb="0" eb="2">
      <t>コクドウ</t>
    </rPh>
    <rPh sb="5" eb="6">
      <t>ゴウ</t>
    </rPh>
    <phoneticPr fontId="1"/>
  </si>
  <si>
    <t>国道169号</t>
    <rPh sb="0" eb="2">
      <t>コクドウ</t>
    </rPh>
    <rPh sb="5" eb="6">
      <t>ゴウ</t>
    </rPh>
    <phoneticPr fontId="1"/>
  </si>
  <si>
    <t>県道28号</t>
    <rPh sb="0" eb="2">
      <t>ケンドウ</t>
    </rPh>
    <rPh sb="4" eb="5">
      <t>ゴウ</t>
    </rPh>
    <phoneticPr fontId="1"/>
  </si>
  <si>
    <t>国道369号</t>
    <rPh sb="0" eb="2">
      <t>コクドウ</t>
    </rPh>
    <rPh sb="5" eb="6">
      <t>ゴウ</t>
    </rPh>
    <phoneticPr fontId="1"/>
  </si>
  <si>
    <t>国道166号</t>
    <rPh sb="0" eb="2">
      <t>コクドウ</t>
    </rPh>
    <rPh sb="5" eb="6">
      <t>ゴウ</t>
    </rPh>
    <phoneticPr fontId="1"/>
  </si>
  <si>
    <t>スタート(安田木材敷地）</t>
    <rPh sb="5" eb="7">
      <t>ヤスダ</t>
    </rPh>
    <rPh sb="7" eb="9">
      <t>モクザイ</t>
    </rPh>
    <rPh sb="9" eb="11">
      <t>シキチ</t>
    </rPh>
    <phoneticPr fontId="1"/>
  </si>
  <si>
    <t>角に商店がありますが何も売ってません。</t>
    <rPh sb="0" eb="1">
      <t>カド</t>
    </rPh>
    <rPh sb="2" eb="4">
      <t>ショウテン</t>
    </rPh>
    <rPh sb="10" eb="11">
      <t>ナニ</t>
    </rPh>
    <rPh sb="12" eb="13">
      <t>ウ</t>
    </rPh>
    <phoneticPr fontId="1"/>
  </si>
  <si>
    <t>ここから緩いアップダウン</t>
    <rPh sb="4" eb="5">
      <t>ユル</t>
    </rPh>
    <phoneticPr fontId="1"/>
  </si>
  <si>
    <t>室生寺入口　S</t>
    <rPh sb="0" eb="2">
      <t>ムロウ</t>
    </rPh>
    <rPh sb="2" eb="3">
      <t>テラ</t>
    </rPh>
    <rPh sb="3" eb="5">
      <t>イリグチ</t>
    </rPh>
    <phoneticPr fontId="1"/>
  </si>
  <si>
    <t>室生龍穴神社をバックに自転車の写真を撮ること。
この先室生寺があります。</t>
    <rPh sb="0" eb="2">
      <t>ムロウ</t>
    </rPh>
    <rPh sb="2" eb="4">
      <t>リュウアナ</t>
    </rPh>
    <rPh sb="4" eb="6">
      <t>ジンジャ</t>
    </rPh>
    <rPh sb="11" eb="14">
      <t>ジテンシャ</t>
    </rPh>
    <rPh sb="15" eb="17">
      <t>シャシン</t>
    </rPh>
    <rPh sb="18" eb="19">
      <t>ト</t>
    </rPh>
    <rPh sb="26" eb="27">
      <t>サキ</t>
    </rPh>
    <rPh sb="27" eb="29">
      <t>ムロウ</t>
    </rPh>
    <rPh sb="29" eb="30">
      <t>テラ</t>
    </rPh>
    <phoneticPr fontId="1"/>
  </si>
  <si>
    <t>国道165号</t>
    <rPh sb="0" eb="2">
      <t>コクドウ</t>
    </rPh>
    <rPh sb="5" eb="6">
      <t>ゴウ</t>
    </rPh>
    <phoneticPr fontId="1"/>
  </si>
  <si>
    <t>緑川　S</t>
    <rPh sb="0" eb="2">
      <t>ミドリカワ</t>
    </rPh>
    <phoneticPr fontId="1"/>
  </si>
  <si>
    <t>外の橋　S</t>
    <rPh sb="0" eb="1">
      <t>ソト</t>
    </rPh>
    <rPh sb="2" eb="3">
      <t>ハシ</t>
    </rPh>
    <phoneticPr fontId="1"/>
  </si>
  <si>
    <t>レシート取得すること。針IC付近を過ぎると緩やかなアップダウン。</t>
    <rPh sb="4" eb="6">
      <t>シュトク</t>
    </rPh>
    <rPh sb="11" eb="12">
      <t>ハリ</t>
    </rPh>
    <rPh sb="14" eb="16">
      <t>フキン</t>
    </rPh>
    <rPh sb="17" eb="18">
      <t>ス</t>
    </rPh>
    <rPh sb="21" eb="22">
      <t>ユル</t>
    </rPh>
    <phoneticPr fontId="1"/>
  </si>
  <si>
    <t>この先長いトンネルあります。</t>
    <rPh sb="2" eb="3">
      <t>サキ</t>
    </rPh>
    <rPh sb="3" eb="4">
      <t>ナガ</t>
    </rPh>
    <phoneticPr fontId="1"/>
  </si>
  <si>
    <t>県道80号</t>
    <rPh sb="0" eb="2">
      <t>ケンドウ</t>
    </rPh>
    <rPh sb="4" eb="5">
      <t>ゴウ</t>
    </rPh>
    <phoneticPr fontId="1"/>
  </si>
  <si>
    <t>角にカフェがあります</t>
    <rPh sb="0" eb="1">
      <t>カド</t>
    </rPh>
    <phoneticPr fontId="1"/>
  </si>
  <si>
    <t>県道183号</t>
    <rPh sb="0" eb="2">
      <t>ケンドウ</t>
    </rPh>
    <rPh sb="5" eb="6">
      <t>ゴウ</t>
    </rPh>
    <phoneticPr fontId="1"/>
  </si>
  <si>
    <t>この先道が細いので注意！！</t>
    <rPh sb="2" eb="3">
      <t>サキ</t>
    </rPh>
    <rPh sb="3" eb="4">
      <t>ミチ</t>
    </rPh>
    <rPh sb="5" eb="6">
      <t>ホソ</t>
    </rPh>
    <rPh sb="9" eb="11">
      <t>チュウイ</t>
    </rPh>
    <phoneticPr fontId="1"/>
  </si>
  <si>
    <t>県道164号</t>
    <rPh sb="0" eb="2">
      <t>ケンドウ</t>
    </rPh>
    <rPh sb="5" eb="6">
      <t>ゴウ</t>
    </rPh>
    <phoneticPr fontId="1"/>
  </si>
  <si>
    <t>ここから道が細くなります。注意！！</t>
    <rPh sb="4" eb="5">
      <t>ミチ</t>
    </rPh>
    <rPh sb="6" eb="7">
      <t>ホソ</t>
    </rPh>
    <rPh sb="13" eb="15">
      <t>チュウイ</t>
    </rPh>
    <phoneticPr fontId="1"/>
  </si>
  <si>
    <t>新奈良ゴルフ場石碑をバックに自転車の写真を撮ること。</t>
    <rPh sb="0" eb="3">
      <t>シンナラ</t>
    </rPh>
    <rPh sb="6" eb="7">
      <t>ジョウ</t>
    </rPh>
    <rPh sb="7" eb="9">
      <t>セキヒ</t>
    </rPh>
    <rPh sb="14" eb="17">
      <t>ジテンシャ</t>
    </rPh>
    <rPh sb="18" eb="20">
      <t>シャシン</t>
    </rPh>
    <rPh sb="21" eb="22">
      <t>ト</t>
    </rPh>
    <phoneticPr fontId="1"/>
  </si>
  <si>
    <t>般若寺　S</t>
    <rPh sb="0" eb="2">
      <t>ハンニャ</t>
    </rPh>
    <rPh sb="2" eb="3">
      <t>テラ</t>
    </rPh>
    <phoneticPr fontId="1"/>
  </si>
  <si>
    <t>これより本格的な奈良市街。しばらく信号多いです。</t>
    <rPh sb="4" eb="7">
      <t>ホンカクテキ</t>
    </rPh>
    <rPh sb="8" eb="12">
      <t>ナラシガイ</t>
    </rPh>
    <rPh sb="17" eb="19">
      <t>シンゴウ</t>
    </rPh>
    <rPh sb="19" eb="20">
      <t>オオ</t>
    </rPh>
    <phoneticPr fontId="1"/>
  </si>
  <si>
    <t>県庁東　S</t>
    <rPh sb="0" eb="2">
      <t>ケンチョウ</t>
    </rPh>
    <rPh sb="2" eb="3">
      <t>ヒガシ</t>
    </rPh>
    <phoneticPr fontId="1"/>
  </si>
  <si>
    <t>油坂西　S</t>
    <rPh sb="0" eb="1">
      <t>アブラ</t>
    </rPh>
    <rPh sb="1" eb="2">
      <t>サカ</t>
    </rPh>
    <rPh sb="2" eb="3">
      <t>ニシ</t>
    </rPh>
    <phoneticPr fontId="1"/>
  </si>
  <si>
    <t>市道→国道308号</t>
    <rPh sb="0" eb="2">
      <t>シドウ</t>
    </rPh>
    <rPh sb="3" eb="5">
      <t>コクドウ</t>
    </rPh>
    <rPh sb="8" eb="9">
      <t>ゴウ</t>
    </rPh>
    <phoneticPr fontId="1"/>
  </si>
  <si>
    <t>国道308号</t>
    <rPh sb="0" eb="2">
      <t>コクドウ</t>
    </rPh>
    <rPh sb="5" eb="6">
      <t>ゴウ</t>
    </rPh>
    <phoneticPr fontId="1"/>
  </si>
  <si>
    <t>手前の側道から入ること</t>
    <rPh sb="0" eb="2">
      <t>テマエ</t>
    </rPh>
    <rPh sb="3" eb="5">
      <t>ソクドウ</t>
    </rPh>
    <rPh sb="7" eb="8">
      <t>ハイ</t>
    </rPh>
    <phoneticPr fontId="1"/>
  </si>
  <si>
    <t>砂茶屋　S</t>
    <rPh sb="0" eb="1">
      <t>スナ</t>
    </rPh>
    <rPh sb="1" eb="3">
      <t>チャヤ</t>
    </rPh>
    <phoneticPr fontId="1"/>
  </si>
  <si>
    <t>都橋西詰　S</t>
    <rPh sb="0" eb="1">
      <t>ミヤコ</t>
    </rPh>
    <rPh sb="1" eb="2">
      <t>バシ</t>
    </rPh>
    <rPh sb="2" eb="4">
      <t>ニシヅメ</t>
    </rPh>
    <phoneticPr fontId="1"/>
  </si>
  <si>
    <t>┤字路　S</t>
    <phoneticPr fontId="1"/>
  </si>
  <si>
    <t>県道702号</t>
    <rPh sb="0" eb="2">
      <t>ケンドウ</t>
    </rPh>
    <rPh sb="5" eb="6">
      <t>ゴウ</t>
    </rPh>
    <phoneticPr fontId="1"/>
  </si>
  <si>
    <t>中菜畑1丁目北　S</t>
    <rPh sb="0" eb="1">
      <t>ナカ</t>
    </rPh>
    <rPh sb="1" eb="2">
      <t>ナ</t>
    </rPh>
    <rPh sb="2" eb="3">
      <t>ハタケ</t>
    </rPh>
    <rPh sb="4" eb="6">
      <t>チョウメ</t>
    </rPh>
    <rPh sb="6" eb="7">
      <t>キタ</t>
    </rPh>
    <phoneticPr fontId="1"/>
  </si>
  <si>
    <t>国道168号</t>
    <rPh sb="5" eb="6">
      <t>ゴウ</t>
    </rPh>
    <phoneticPr fontId="1"/>
  </si>
  <si>
    <t>ゴール安田木材敷地</t>
    <phoneticPr fontId="1"/>
  </si>
  <si>
    <t>お疲れ様でした。ゴール受付を行ってください。</t>
    <rPh sb="1" eb="2">
      <t>ツカ</t>
    </rPh>
    <rPh sb="3" eb="4">
      <t>サマ</t>
    </rPh>
    <rPh sb="11" eb="13">
      <t>ウケツケ</t>
    </rPh>
    <rPh sb="14" eb="15">
      <t>オコナ</t>
    </rPh>
    <phoneticPr fontId="1"/>
  </si>
  <si>
    <t>BRM702近畿300km奈良 ならいち キューシート</t>
    <rPh sb="6" eb="8">
      <t>キンキ</t>
    </rPh>
    <rPh sb="13" eb="15">
      <t>ナラ</t>
    </rPh>
    <phoneticPr fontId="1"/>
  </si>
  <si>
    <t>竜田大橋　S</t>
    <rPh sb="0" eb="2">
      <t>タツタ</t>
    </rPh>
    <rPh sb="2" eb="4">
      <t>オオハシ</t>
    </rPh>
    <phoneticPr fontId="1"/>
  </si>
  <si>
    <t>ここから市街地なので走行注意。</t>
    <rPh sb="4" eb="7">
      <t>シガイチ</t>
    </rPh>
    <rPh sb="10" eb="14">
      <t>ソウコウチュウイ</t>
    </rPh>
    <phoneticPr fontId="1"/>
  </si>
  <si>
    <t>この先五條市街地。コンビニあります。その後は山間部の緩やかなアップダウン。</t>
    <rPh sb="2" eb="3">
      <t>サキ</t>
    </rPh>
    <rPh sb="3" eb="5">
      <t>ゴジョウ</t>
    </rPh>
    <rPh sb="5" eb="8">
      <t>シガイチ</t>
    </rPh>
    <rPh sb="20" eb="21">
      <t>アト</t>
    </rPh>
    <rPh sb="22" eb="25">
      <t>サンカンブ</t>
    </rPh>
    <rPh sb="26" eb="27">
      <t>ユル</t>
    </rPh>
    <phoneticPr fontId="1"/>
  </si>
  <si>
    <t>突き当りに昭和館という渋い旅館があります。その先はひたすら川沿いの道。</t>
    <rPh sb="0" eb="1">
      <t>ツ</t>
    </rPh>
    <rPh sb="2" eb="3">
      <t>アタ</t>
    </rPh>
    <rPh sb="5" eb="8">
      <t>ショウワカン</t>
    </rPh>
    <rPh sb="11" eb="12">
      <t>シブ</t>
    </rPh>
    <rPh sb="13" eb="15">
      <t>リョカン</t>
    </rPh>
    <rPh sb="23" eb="24">
      <t>サキ</t>
    </rPh>
    <rPh sb="29" eb="31">
      <t>カワゾ</t>
    </rPh>
    <rPh sb="33" eb="34">
      <t>ミチ</t>
    </rPh>
    <phoneticPr fontId="1"/>
  </si>
  <si>
    <t>PC１　道の駅　十津川郷</t>
    <rPh sb="4" eb="5">
      <t>ミチ</t>
    </rPh>
    <rPh sb="6" eb="7">
      <t>エキ</t>
    </rPh>
    <rPh sb="8" eb="11">
      <t>トツガワ</t>
    </rPh>
    <rPh sb="11" eb="12">
      <t>サト</t>
    </rPh>
    <phoneticPr fontId="1"/>
  </si>
  <si>
    <t>道の駅　十津川郷の看板をバックに自転車の写真を撮ること。
写真のプロパティを通過証明とします。</t>
    <rPh sb="0" eb="1">
      <t>ミチ</t>
    </rPh>
    <rPh sb="2" eb="3">
      <t>エキ</t>
    </rPh>
    <rPh sb="4" eb="7">
      <t>トツガワ</t>
    </rPh>
    <rPh sb="7" eb="8">
      <t>サト</t>
    </rPh>
    <rPh sb="9" eb="11">
      <t>カンバン</t>
    </rPh>
    <rPh sb="16" eb="19">
      <t>ジテンシャ</t>
    </rPh>
    <rPh sb="20" eb="22">
      <t>シャシン</t>
    </rPh>
    <rPh sb="23" eb="24">
      <t>ト</t>
    </rPh>
    <rPh sb="29" eb="31">
      <t>シャシン</t>
    </rPh>
    <rPh sb="38" eb="42">
      <t>ツウカショウメイ</t>
    </rPh>
    <phoneticPr fontId="1"/>
  </si>
  <si>
    <t>右折後ぐるっと回ります</t>
    <rPh sb="0" eb="3">
      <t>ウセツゴ</t>
    </rPh>
    <rPh sb="7" eb="8">
      <t>マワ</t>
    </rPh>
    <phoneticPr fontId="1"/>
  </si>
  <si>
    <t>これより酷道で名高い国道425号線へ。携帯が圏外！！アップダウンが続きます。130 キロ地点にトンネルがあり、そこから下ります。</t>
    <rPh sb="4" eb="6">
      <t>コクドウ</t>
    </rPh>
    <rPh sb="7" eb="9">
      <t>ナダカ</t>
    </rPh>
    <rPh sb="10" eb="12">
      <t>コクドウ</t>
    </rPh>
    <rPh sb="15" eb="17">
      <t>ゴウセン</t>
    </rPh>
    <rPh sb="19" eb="21">
      <t>ケイタイ</t>
    </rPh>
    <rPh sb="22" eb="24">
      <t>ケンガイ</t>
    </rPh>
    <rPh sb="33" eb="34">
      <t>ツヅ</t>
    </rPh>
    <rPh sb="44" eb="46">
      <t>チテン</t>
    </rPh>
    <rPh sb="59" eb="60">
      <t>クダ</t>
    </rPh>
    <phoneticPr fontId="1"/>
  </si>
  <si>
    <t>レシート取得（もしくは道の駅の看板をバックに自転車の写真を撮ること）
この先ひたすら国道169号を北上。</t>
    <rPh sb="4" eb="6">
      <t>シュトク</t>
    </rPh>
    <rPh sb="11" eb="12">
      <t>ミチ</t>
    </rPh>
    <rPh sb="13" eb="14">
      <t>エキ</t>
    </rPh>
    <rPh sb="15" eb="17">
      <t>カンバン</t>
    </rPh>
    <rPh sb="22" eb="25">
      <t>ジテンシャ</t>
    </rPh>
    <rPh sb="26" eb="28">
      <t>シャシン</t>
    </rPh>
    <rPh sb="29" eb="30">
      <t>ト</t>
    </rPh>
    <rPh sb="37" eb="38">
      <t>サキ</t>
    </rPh>
    <rPh sb="42" eb="44">
      <t>コクドウ</t>
    </rPh>
    <rPh sb="47" eb="48">
      <t>ゴウ</t>
    </rPh>
    <rPh sb="49" eb="51">
      <t>ホクジョウ</t>
    </rPh>
    <phoneticPr fontId="1"/>
  </si>
  <si>
    <t>Y字路</t>
    <rPh sb="1" eb="3">
      <t>ジロ</t>
    </rPh>
    <phoneticPr fontId="1"/>
  </si>
  <si>
    <t>県道262号</t>
    <rPh sb="0" eb="2">
      <t>ケンドウ</t>
    </rPh>
    <rPh sb="5" eb="6">
      <t>ゴウ</t>
    </rPh>
    <phoneticPr fontId="1"/>
  </si>
  <si>
    <t>T字路（国栖）</t>
    <rPh sb="1" eb="3">
      <t>ジロ</t>
    </rPh>
    <rPh sb="4" eb="5">
      <t>クニ</t>
    </rPh>
    <rPh sb="5" eb="6">
      <t>ス</t>
    </rPh>
    <phoneticPr fontId="1"/>
  </si>
  <si>
    <t>県道16号</t>
    <rPh sb="0" eb="2">
      <t>ケンドウ</t>
    </rPh>
    <rPh sb="4" eb="5">
      <t>ゴウ</t>
    </rPh>
    <phoneticPr fontId="1"/>
  </si>
  <si>
    <t>見落とし注意。</t>
    <rPh sb="0" eb="2">
      <t>ミオ</t>
    </rPh>
    <rPh sb="4" eb="6">
      <t>チュウイ</t>
    </rPh>
    <phoneticPr fontId="1"/>
  </si>
  <si>
    <t>国道166号に合流</t>
    <rPh sb="0" eb="2">
      <t>コクドウ</t>
    </rPh>
    <rPh sb="5" eb="6">
      <t>ゴウ</t>
    </rPh>
    <rPh sb="7" eb="9">
      <t>ゴウリュウ</t>
    </rPh>
    <phoneticPr fontId="1"/>
  </si>
  <si>
    <t>県道184号</t>
    <rPh sb="0" eb="2">
      <t>ケンドウ</t>
    </rPh>
    <rPh sb="5" eb="6">
      <t>ゴウ</t>
    </rPh>
    <phoneticPr fontId="1"/>
  </si>
  <si>
    <t>三条本町　S</t>
    <rPh sb="0" eb="4">
      <t>サンジョウホンマチ</t>
    </rPh>
    <phoneticPr fontId="1"/>
  </si>
  <si>
    <t>三条栄町　S</t>
    <rPh sb="0" eb="2">
      <t>サンジョウ</t>
    </rPh>
    <rPh sb="2" eb="3">
      <t>サカエ</t>
    </rPh>
    <rPh sb="3" eb="4">
      <t>マチ</t>
    </rPh>
    <phoneticPr fontId="1"/>
  </si>
  <si>
    <t>PC2ヤマザキYショップ
道の駅吉野路上北山店</t>
    <rPh sb="13" eb="14">
      <t>ミチ</t>
    </rPh>
    <rPh sb="15" eb="16">
      <t>エキ</t>
    </rPh>
    <rPh sb="16" eb="18">
      <t>ヨシノ</t>
    </rPh>
    <rPh sb="18" eb="19">
      <t>ミチ</t>
    </rPh>
    <rPh sb="19" eb="20">
      <t>カミ</t>
    </rPh>
    <rPh sb="20" eb="22">
      <t>キタヤマ</t>
    </rPh>
    <rPh sb="22" eb="23">
      <t>テン</t>
    </rPh>
    <phoneticPr fontId="1"/>
  </si>
  <si>
    <t>通過チェック①（フォトコントロール）
室生龍穴神社</t>
    <rPh sb="0" eb="2">
      <t>ツウカ</t>
    </rPh>
    <rPh sb="19" eb="21">
      <t>ムロウ</t>
    </rPh>
    <rPh sb="21" eb="22">
      <t>リュウ</t>
    </rPh>
    <rPh sb="22" eb="23">
      <t>アナ</t>
    </rPh>
    <rPh sb="23" eb="25">
      <t>ジンジャ</t>
    </rPh>
    <phoneticPr fontId="1"/>
  </si>
  <si>
    <t>PC3　ローソン 奈良都祁白石町</t>
    <phoneticPr fontId="1"/>
  </si>
  <si>
    <t>通過チェック②（フォトコントロール）
新奈良ゴルフ場</t>
    <rPh sb="19" eb="20">
      <t>シン</t>
    </rPh>
    <rPh sb="20" eb="22">
      <t>ナラ</t>
    </rPh>
    <rPh sb="25" eb="26">
      <t>ジョウ</t>
    </rPh>
    <phoneticPr fontId="1"/>
  </si>
  <si>
    <t>スタート＆ゴール受付（安田木材）</t>
    <rPh sb="8" eb="10">
      <t>ウケツケ</t>
    </rPh>
    <rPh sb="11" eb="13">
      <t>ヤスダ</t>
    </rPh>
    <rPh sb="13" eb="15">
      <t>モクザイ</t>
    </rPh>
    <phoneticPr fontId="1"/>
  </si>
  <si>
    <t>通過チェック①室生龍穴神社</t>
    <rPh sb="0" eb="2">
      <t>ツウカ</t>
    </rPh>
    <rPh sb="7" eb="9">
      <t>ムロウ</t>
    </rPh>
    <rPh sb="9" eb="10">
      <t>リュウ</t>
    </rPh>
    <rPh sb="10" eb="11">
      <t>アナ</t>
    </rPh>
    <rPh sb="11" eb="13">
      <t>ジンジャ</t>
    </rPh>
    <phoneticPr fontId="1"/>
  </si>
  <si>
    <t>通過チェック②新奈良ゴルフ場</t>
    <rPh sb="0" eb="2">
      <t>ツウカ</t>
    </rPh>
    <rPh sb="7" eb="8">
      <t>シン</t>
    </rPh>
    <rPh sb="8" eb="10">
      <t>ナラ</t>
    </rPh>
    <rPh sb="13" eb="14">
      <t>ジョウ</t>
    </rPh>
    <phoneticPr fontId="1"/>
  </si>
  <si>
    <t xml:space="preserve">07/02 07:00～07/02 07:30 </t>
    <phoneticPr fontId="1"/>
  </si>
  <si>
    <t xml:space="preserve">07/02 10:04～07/02 13:56   </t>
    <phoneticPr fontId="1"/>
  </si>
  <si>
    <t>林道</t>
    <rPh sb="0" eb="2">
      <t>リンドウ</t>
    </rPh>
    <phoneticPr fontId="1"/>
  </si>
  <si>
    <t>県道229号</t>
    <rPh sb="0" eb="2">
      <t>ケンドウ</t>
    </rPh>
    <rPh sb="5" eb="6">
      <t>ゴウ</t>
    </rPh>
    <phoneticPr fontId="1"/>
  </si>
  <si>
    <t>国道169号に合流、</t>
    <rPh sb="0" eb="2">
      <t>コクドウ</t>
    </rPh>
    <rPh sb="5" eb="6">
      <t>ゴウ</t>
    </rPh>
    <rPh sb="7" eb="9">
      <t>ゴウリュウ</t>
    </rPh>
    <phoneticPr fontId="1"/>
  </si>
  <si>
    <t>この先国道169号を道なりに進みます。途中デイリーヤマザキあります。</t>
    <rPh sb="2" eb="3">
      <t>サキ</t>
    </rPh>
    <rPh sb="3" eb="5">
      <t>コクドウ</t>
    </rPh>
    <rPh sb="8" eb="9">
      <t>ゴウ</t>
    </rPh>
    <rPh sb="10" eb="11">
      <t>ミチ</t>
    </rPh>
    <rPh sb="14" eb="15">
      <t>スス</t>
    </rPh>
    <rPh sb="19" eb="21">
      <t>トチュウ</t>
    </rPh>
    <phoneticPr fontId="1"/>
  </si>
  <si>
    <t>この先奥瀞。134キロ地点に道の駅やデイリーヤマザキあります。</t>
    <rPh sb="11" eb="13">
      <t>チテン</t>
    </rPh>
    <rPh sb="14" eb="15">
      <t>ミチ</t>
    </rPh>
    <rPh sb="16" eb="17">
      <t>エキ</t>
    </rPh>
    <phoneticPr fontId="1"/>
  </si>
  <si>
    <t>12:00～18:20</t>
    <phoneticPr fontId="1"/>
  </si>
  <si>
    <t>14:51～3) 00:32</t>
    <phoneticPr fontId="1"/>
  </si>
  <si>
    <t>16:00 ～03）03:00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</si>
</sst>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176" fontId="4" fillId="0" borderId="0" xfId="0" applyNumberFormat="1" applyFont="1" applyFill="1" applyAlignment="1">
      <alignment horizontal="left" vertical="center"/>
    </xf>
    <xf numFmtId="176" fontId="6" fillId="0" borderId="2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7" fillId="2" borderId="6" xfId="0" applyFont="1" applyFill="1" applyBorder="1">
      <alignment vertical="center"/>
    </xf>
    <xf numFmtId="22" fontId="3" fillId="0" borderId="0" xfId="0" applyNumberFormat="1" applyFont="1" applyFill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176" fontId="6" fillId="0" borderId="5" xfId="0" applyNumberFormat="1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6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 wrapText="1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6" fillId="2" borderId="9" xfId="0" applyFont="1" applyFill="1" applyBorder="1">
      <alignment vertical="center"/>
    </xf>
    <xf numFmtId="176" fontId="7" fillId="2" borderId="10" xfId="0" applyNumberFormat="1" applyFont="1" applyFill="1" applyBorder="1">
      <alignment vertical="center"/>
    </xf>
    <xf numFmtId="0" fontId="7" fillId="0" borderId="9" xfId="0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0" fontId="7" fillId="0" borderId="8" xfId="0" applyFont="1" applyFill="1" applyBorder="1">
      <alignment vertical="center"/>
    </xf>
    <xf numFmtId="176" fontId="7" fillId="0" borderId="8" xfId="0" applyNumberFormat="1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76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7" fillId="2" borderId="10" xfId="0" applyFont="1" applyFill="1" applyBorder="1">
      <alignment vertical="center"/>
    </xf>
    <xf numFmtId="0" fontId="4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>
      <alignment vertical="center"/>
    </xf>
    <xf numFmtId="176" fontId="6" fillId="2" borderId="12" xfId="0" applyNumberFormat="1" applyFont="1" applyFill="1" applyBorder="1" applyAlignment="1">
      <alignment horizontal="left" vertical="center"/>
    </xf>
    <xf numFmtId="176" fontId="6" fillId="2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vertical="center" wrapText="1"/>
    </xf>
    <xf numFmtId="176" fontId="7" fillId="2" borderId="13" xfId="0" applyNumberFormat="1" applyFont="1" applyFill="1" applyBorder="1">
      <alignment vertical="center"/>
    </xf>
    <xf numFmtId="0" fontId="8" fillId="0" borderId="5" xfId="0" applyFont="1" applyFill="1" applyBorder="1" applyAlignment="1">
      <alignment vertical="center" wrapText="1"/>
    </xf>
    <xf numFmtId="0" fontId="10" fillId="0" borderId="9" xfId="0" applyFont="1" applyFill="1" applyBorder="1">
      <alignment vertical="center"/>
    </xf>
    <xf numFmtId="0" fontId="0" fillId="0" borderId="0" xfId="0" applyFill="1">
      <alignment vertical="center"/>
    </xf>
    <xf numFmtId="0" fontId="7" fillId="2" borderId="9" xfId="0" applyFont="1" applyFill="1" applyBorder="1">
      <alignment vertical="center"/>
    </xf>
    <xf numFmtId="14" fontId="5" fillId="0" borderId="0" xfId="0" applyNumberFormat="1" applyFont="1" applyFill="1">
      <alignment vertical="center"/>
    </xf>
    <xf numFmtId="0" fontId="6" fillId="0" borderId="9" xfId="0" applyFont="1" applyBorder="1">
      <alignment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9" xfId="0" applyFont="1" applyFill="1" applyBorder="1">
      <alignment vertical="center"/>
    </xf>
    <xf numFmtId="176" fontId="6" fillId="3" borderId="5" xfId="0" applyNumberFormat="1" applyFont="1" applyFill="1" applyBorder="1" applyAlignment="1">
      <alignment horizontal="left" vertical="center"/>
    </xf>
    <xf numFmtId="176" fontId="6" fillId="3" borderId="5" xfId="0" applyNumberFormat="1" applyFont="1" applyFill="1" applyBorder="1" applyAlignment="1">
      <alignment horizontal="right" vertical="center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vertical="center" wrapText="1"/>
    </xf>
    <xf numFmtId="176" fontId="7" fillId="3" borderId="10" xfId="0" applyNumberFormat="1" applyFont="1" applyFill="1" applyBorder="1">
      <alignment vertical="center"/>
    </xf>
    <xf numFmtId="0" fontId="7" fillId="3" borderId="9" xfId="0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4" fillId="3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31603</xdr:colOff>
      <xdr:row>66</xdr:row>
      <xdr:rowOff>68580</xdr:rowOff>
    </xdr:from>
    <xdr:to>
      <xdr:col>2</xdr:col>
      <xdr:colOff>708660</xdr:colOff>
      <xdr:row>83</xdr:row>
      <xdr:rowOff>137036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F93D6E-DEC8-422A-9065-B01302F0C5C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85" r="23346" b="5613"/>
        <a:stretch/>
      </xdr:blipFill>
      <xdr:spPr bwMode="auto">
        <a:xfrm>
          <a:off x="298303" y="19568160"/>
          <a:ext cx="3328817" cy="272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66</xdr:row>
      <xdr:rowOff>97838</xdr:rowOff>
    </xdr:from>
    <xdr:to>
      <xdr:col>5</xdr:col>
      <xdr:colOff>481067</xdr:colOff>
      <xdr:row>80</xdr:row>
      <xdr:rowOff>60960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1431CF8A-C02B-40BF-B094-AC4E354A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440" y="13013738"/>
          <a:ext cx="3490967" cy="2157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66</xdr:row>
      <xdr:rowOff>98720</xdr:rowOff>
    </xdr:from>
    <xdr:to>
      <xdr:col>7</xdr:col>
      <xdr:colOff>2933700</xdr:colOff>
      <xdr:row>79</xdr:row>
      <xdr:rowOff>142927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12575DA-6368-4845-B3D6-08393A55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640" y="13014620"/>
          <a:ext cx="2781300" cy="2086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1E867-89E6-44D0-99D7-89FE64507184}">
  <sheetPr>
    <pageSetUpPr fitToPage="1"/>
  </sheetPr>
  <dimension ref="A1:L148"/>
  <sheetViews>
    <sheetView tabSelected="1" topLeftCell="C37" zoomScaleNormal="100" zoomScaleSheetLayoutView="100" workbookViewId="0">
      <selection activeCell="I64" sqref="I64"/>
    </sheetView>
  </sheetViews>
  <sheetFormatPr defaultColWidth="7.77734375" defaultRowHeight="12" x14ac:dyDescent="0.2"/>
  <cols>
    <col min="1" max="1" width="3.88671875" style="23" customWidth="1"/>
    <col min="2" max="2" width="38.6640625" style="23" customWidth="1"/>
    <col min="3" max="3" width="25.21875" style="23" customWidth="1"/>
    <col min="4" max="4" width="35.88671875" style="23" customWidth="1"/>
    <col min="5" max="5" width="8.21875" style="1" customWidth="1"/>
    <col min="6" max="6" width="10.21875" style="43" customWidth="1"/>
    <col min="7" max="7" width="0.33203125" style="23" customWidth="1"/>
    <col min="8" max="8" width="59.88671875" style="46" customWidth="1"/>
    <col min="9" max="9" width="26" style="45" customWidth="1"/>
    <col min="10" max="10" width="14.109375" style="23" bestFit="1" customWidth="1"/>
    <col min="11" max="16384" width="7.77734375" style="23"/>
  </cols>
  <sheetData>
    <row r="1" spans="1:10" ht="19.2" x14ac:dyDescent="0.2">
      <c r="A1" s="42" t="s">
        <v>69</v>
      </c>
      <c r="H1" s="44"/>
      <c r="I1" s="73">
        <f ca="1">TODAY()</f>
        <v>44739</v>
      </c>
    </row>
    <row r="2" spans="1:10" ht="19.2" x14ac:dyDescent="0.2">
      <c r="A2" s="42"/>
    </row>
    <row r="3" spans="1:10" ht="12.6" thickBot="1" x14ac:dyDescent="0.25">
      <c r="B3" s="45"/>
    </row>
    <row r="4" spans="1:10" ht="21.75" customHeight="1" thickBot="1" x14ac:dyDescent="0.25">
      <c r="A4" s="47"/>
      <c r="B4" s="48" t="s">
        <v>0</v>
      </c>
      <c r="C4" s="48" t="s">
        <v>15</v>
      </c>
      <c r="D4" s="48" t="s">
        <v>1</v>
      </c>
      <c r="E4" s="2" t="s">
        <v>2</v>
      </c>
      <c r="F4" s="3" t="s">
        <v>3</v>
      </c>
      <c r="G4" s="49"/>
      <c r="H4" s="50" t="s">
        <v>4</v>
      </c>
      <c r="I4" s="51" t="s">
        <v>7</v>
      </c>
    </row>
    <row r="5" spans="1:10" ht="15" thickTop="1" x14ac:dyDescent="0.2">
      <c r="A5" s="37">
        <v>1</v>
      </c>
      <c r="B5" s="4" t="s">
        <v>37</v>
      </c>
      <c r="C5" s="5" t="s">
        <v>9</v>
      </c>
      <c r="D5" s="5" t="s">
        <v>5</v>
      </c>
      <c r="E5" s="6">
        <v>0</v>
      </c>
      <c r="F5" s="7">
        <v>0</v>
      </c>
      <c r="G5" s="8"/>
      <c r="H5" s="56"/>
      <c r="I5" s="29" t="s">
        <v>95</v>
      </c>
      <c r="J5" s="9"/>
    </row>
    <row r="6" spans="1:10" ht="14.4" x14ac:dyDescent="0.2">
      <c r="A6" s="10">
        <f t="shared" ref="A6:A47" si="0">A5+1</f>
        <v>2</v>
      </c>
      <c r="B6" s="11" t="s">
        <v>14</v>
      </c>
      <c r="C6" s="12" t="s">
        <v>10</v>
      </c>
      <c r="D6" s="12" t="s">
        <v>16</v>
      </c>
      <c r="E6" s="13">
        <f>F6-F5</f>
        <v>0.1</v>
      </c>
      <c r="F6" s="14">
        <v>0.1</v>
      </c>
      <c r="G6" s="15"/>
      <c r="H6" s="16"/>
      <c r="I6" s="32"/>
      <c r="J6" s="9"/>
    </row>
    <row r="7" spans="1:10" ht="14.4" x14ac:dyDescent="0.2">
      <c r="A7" s="10">
        <f>A6+1</f>
        <v>3</v>
      </c>
      <c r="B7" s="11" t="s">
        <v>12</v>
      </c>
      <c r="C7" s="12" t="s">
        <v>6</v>
      </c>
      <c r="D7" s="12" t="s">
        <v>5</v>
      </c>
      <c r="E7" s="13">
        <f t="shared" ref="E7:E63" si="1">F7-F6</f>
        <v>0</v>
      </c>
      <c r="F7" s="14">
        <v>0.1</v>
      </c>
      <c r="G7" s="15"/>
      <c r="H7" s="16"/>
      <c r="I7" s="32"/>
      <c r="J7" s="9"/>
    </row>
    <row r="8" spans="1:10" ht="14.4" x14ac:dyDescent="0.2">
      <c r="A8" s="10">
        <f t="shared" si="0"/>
        <v>4</v>
      </c>
      <c r="B8" s="11" t="s">
        <v>18</v>
      </c>
      <c r="C8" s="11" t="s">
        <v>10</v>
      </c>
      <c r="D8" s="11" t="s">
        <v>17</v>
      </c>
      <c r="E8" s="13">
        <f t="shared" si="1"/>
        <v>0.1</v>
      </c>
      <c r="F8" s="17">
        <v>0.2</v>
      </c>
      <c r="G8" s="18"/>
      <c r="H8" s="19" t="s">
        <v>20</v>
      </c>
      <c r="I8" s="33"/>
      <c r="J8" s="9"/>
    </row>
    <row r="9" spans="1:10" ht="14.4" x14ac:dyDescent="0.2">
      <c r="A9" s="10">
        <f t="shared" si="0"/>
        <v>5</v>
      </c>
      <c r="B9" s="11" t="s">
        <v>70</v>
      </c>
      <c r="C9" s="11" t="s">
        <v>6</v>
      </c>
      <c r="D9" s="11" t="s">
        <v>17</v>
      </c>
      <c r="E9" s="13">
        <f t="shared" si="1"/>
        <v>7.8</v>
      </c>
      <c r="F9" s="17">
        <v>8</v>
      </c>
      <c r="G9" s="18"/>
      <c r="H9" s="19"/>
      <c r="I9" s="34"/>
      <c r="J9" s="9"/>
    </row>
    <row r="10" spans="1:10" ht="14.4" x14ac:dyDescent="0.2">
      <c r="A10" s="10">
        <f t="shared" si="0"/>
        <v>6</v>
      </c>
      <c r="B10" s="22" t="s">
        <v>23</v>
      </c>
      <c r="C10" s="11" t="s">
        <v>10</v>
      </c>
      <c r="D10" s="11" t="s">
        <v>17</v>
      </c>
      <c r="E10" s="13">
        <f t="shared" si="1"/>
        <v>11.5</v>
      </c>
      <c r="F10" s="17">
        <v>19.5</v>
      </c>
      <c r="G10" s="18"/>
      <c r="H10" s="69" t="s">
        <v>71</v>
      </c>
      <c r="I10" s="35"/>
      <c r="J10" s="9"/>
    </row>
    <row r="11" spans="1:10" ht="14.4" x14ac:dyDescent="0.2">
      <c r="A11" s="10">
        <f t="shared" si="0"/>
        <v>7</v>
      </c>
      <c r="B11" s="11" t="s">
        <v>19</v>
      </c>
      <c r="C11" s="11" t="s">
        <v>6</v>
      </c>
      <c r="D11" s="22" t="s">
        <v>5</v>
      </c>
      <c r="E11" s="13">
        <f t="shared" si="1"/>
        <v>0.39999999999999858</v>
      </c>
      <c r="F11" s="17">
        <v>19.899999999999999</v>
      </c>
      <c r="G11" s="18"/>
      <c r="H11" s="19" t="s">
        <v>30</v>
      </c>
      <c r="I11" s="34"/>
      <c r="J11" s="9"/>
    </row>
    <row r="12" spans="1:10" ht="14.4" x14ac:dyDescent="0.2">
      <c r="A12" s="10">
        <f t="shared" si="0"/>
        <v>8</v>
      </c>
      <c r="B12" s="11" t="s">
        <v>14</v>
      </c>
      <c r="C12" s="11" t="s">
        <v>10</v>
      </c>
      <c r="D12" s="22" t="s">
        <v>5</v>
      </c>
      <c r="E12" s="13">
        <f t="shared" si="1"/>
        <v>0.60000000000000142</v>
      </c>
      <c r="F12" s="17">
        <v>20.5</v>
      </c>
      <c r="G12" s="18"/>
      <c r="H12" s="19"/>
      <c r="I12" s="34"/>
      <c r="J12" s="9"/>
    </row>
    <row r="13" spans="1:10" ht="14.4" x14ac:dyDescent="0.2">
      <c r="A13" s="10">
        <f t="shared" si="0"/>
        <v>9</v>
      </c>
      <c r="B13" s="11" t="s">
        <v>12</v>
      </c>
      <c r="C13" s="11" t="s">
        <v>6</v>
      </c>
      <c r="D13" s="22" t="s">
        <v>5</v>
      </c>
      <c r="E13" s="13">
        <f t="shared" si="1"/>
        <v>0.10000000000000142</v>
      </c>
      <c r="F13" s="17">
        <v>20.6</v>
      </c>
      <c r="G13" s="18"/>
      <c r="H13" s="19"/>
      <c r="I13" s="34"/>
      <c r="J13" s="9"/>
    </row>
    <row r="14" spans="1:10" ht="14.4" x14ac:dyDescent="0.2">
      <c r="A14" s="10">
        <f t="shared" si="0"/>
        <v>10</v>
      </c>
      <c r="B14" s="20" t="s">
        <v>14</v>
      </c>
      <c r="C14" s="20" t="s">
        <v>6</v>
      </c>
      <c r="D14" s="20" t="s">
        <v>5</v>
      </c>
      <c r="E14" s="13">
        <f t="shared" si="1"/>
        <v>3.0999999999999979</v>
      </c>
      <c r="F14" s="17">
        <v>23.7</v>
      </c>
      <c r="G14" s="18"/>
      <c r="H14" s="19"/>
      <c r="I14" s="34"/>
      <c r="J14" s="9"/>
    </row>
    <row r="15" spans="1:10" ht="14.4" x14ac:dyDescent="0.2">
      <c r="A15" s="10">
        <f t="shared" si="0"/>
        <v>11</v>
      </c>
      <c r="B15" s="20" t="s">
        <v>24</v>
      </c>
      <c r="C15" s="20" t="s">
        <v>10</v>
      </c>
      <c r="D15" s="20" t="s">
        <v>25</v>
      </c>
      <c r="E15" s="13">
        <f t="shared" si="1"/>
        <v>0.10000000000000142</v>
      </c>
      <c r="F15" s="17">
        <v>23.8</v>
      </c>
      <c r="G15" s="18"/>
      <c r="H15" s="19" t="s">
        <v>31</v>
      </c>
      <c r="I15" s="34"/>
      <c r="J15" s="9"/>
    </row>
    <row r="16" spans="1:10" ht="14.4" x14ac:dyDescent="0.2">
      <c r="A16" s="10">
        <f t="shared" si="0"/>
        <v>12</v>
      </c>
      <c r="B16" s="20" t="s">
        <v>26</v>
      </c>
      <c r="C16" s="20" t="s">
        <v>10</v>
      </c>
      <c r="D16" s="20" t="s">
        <v>27</v>
      </c>
      <c r="E16" s="13">
        <f t="shared" si="1"/>
        <v>14.599999999999998</v>
      </c>
      <c r="F16" s="17">
        <v>38.4</v>
      </c>
      <c r="G16" s="18"/>
      <c r="H16" s="21" t="s">
        <v>72</v>
      </c>
      <c r="I16" s="34"/>
      <c r="J16" s="9"/>
    </row>
    <row r="17" spans="1:12" ht="14.4" x14ac:dyDescent="0.2">
      <c r="A17" s="10">
        <f t="shared" si="0"/>
        <v>13</v>
      </c>
      <c r="B17" s="25" t="s">
        <v>28</v>
      </c>
      <c r="C17" s="20" t="s">
        <v>6</v>
      </c>
      <c r="D17" s="20" t="s">
        <v>17</v>
      </c>
      <c r="E17" s="13">
        <f t="shared" si="1"/>
        <v>27.9</v>
      </c>
      <c r="F17" s="17">
        <v>66.3</v>
      </c>
      <c r="G17" s="30"/>
      <c r="H17" s="40" t="s">
        <v>73</v>
      </c>
      <c r="I17" s="31"/>
      <c r="J17" s="9"/>
    </row>
    <row r="18" spans="1:12" ht="21.6" x14ac:dyDescent="0.2">
      <c r="A18" s="37">
        <f t="shared" si="0"/>
        <v>14</v>
      </c>
      <c r="B18" s="39" t="s">
        <v>74</v>
      </c>
      <c r="C18" s="28" t="s">
        <v>9</v>
      </c>
      <c r="D18" s="28" t="s">
        <v>17</v>
      </c>
      <c r="E18" s="6">
        <f t="shared" si="1"/>
        <v>37.600000000000009</v>
      </c>
      <c r="F18" s="24">
        <v>103.9</v>
      </c>
      <c r="G18" s="38"/>
      <c r="H18" s="59" t="s">
        <v>75</v>
      </c>
      <c r="I18" s="57" t="s">
        <v>96</v>
      </c>
      <c r="J18" s="9"/>
    </row>
    <row r="19" spans="1:12" ht="14.4" x14ac:dyDescent="0.2">
      <c r="A19" s="10">
        <f t="shared" si="0"/>
        <v>15</v>
      </c>
      <c r="B19" s="11" t="s">
        <v>12</v>
      </c>
      <c r="C19" s="20" t="s">
        <v>6</v>
      </c>
      <c r="D19" s="20" t="s">
        <v>32</v>
      </c>
      <c r="E19" s="13">
        <f t="shared" si="1"/>
        <v>2.3999999999999915</v>
      </c>
      <c r="F19" s="17">
        <v>106.3</v>
      </c>
      <c r="G19" s="26"/>
      <c r="H19" s="40" t="s">
        <v>76</v>
      </c>
      <c r="I19" s="36"/>
      <c r="J19" s="9"/>
    </row>
    <row r="20" spans="1:12" ht="21.6" x14ac:dyDescent="0.2">
      <c r="A20" s="10">
        <f t="shared" si="0"/>
        <v>16</v>
      </c>
      <c r="B20" s="11" t="s">
        <v>14</v>
      </c>
      <c r="C20" s="20" t="s">
        <v>6</v>
      </c>
      <c r="D20" s="20" t="s">
        <v>32</v>
      </c>
      <c r="E20" s="13">
        <f t="shared" si="1"/>
        <v>0.29999999999999716</v>
      </c>
      <c r="F20" s="17">
        <v>106.6</v>
      </c>
      <c r="G20" s="26"/>
      <c r="H20" s="21" t="s">
        <v>77</v>
      </c>
      <c r="I20" s="31"/>
      <c r="J20" s="9"/>
    </row>
    <row r="21" spans="1:12" ht="14.4" x14ac:dyDescent="0.2">
      <c r="A21" s="75">
        <f t="shared" si="0"/>
        <v>17</v>
      </c>
      <c r="B21" s="76" t="s">
        <v>14</v>
      </c>
      <c r="C21" s="77" t="s">
        <v>6</v>
      </c>
      <c r="D21" s="77" t="s">
        <v>97</v>
      </c>
      <c r="E21" s="78">
        <f t="shared" si="1"/>
        <v>8.3000000000000114</v>
      </c>
      <c r="F21" s="79">
        <v>114.9</v>
      </c>
      <c r="G21" s="80"/>
      <c r="H21" s="81"/>
      <c r="I21" s="82"/>
      <c r="J21" s="9"/>
    </row>
    <row r="22" spans="1:12" ht="14.4" x14ac:dyDescent="0.2">
      <c r="A22" s="75">
        <f t="shared" si="0"/>
        <v>18</v>
      </c>
      <c r="B22" s="76" t="s">
        <v>14</v>
      </c>
      <c r="C22" s="77" t="s">
        <v>10</v>
      </c>
      <c r="D22" s="77" t="s">
        <v>33</v>
      </c>
      <c r="E22" s="78">
        <f t="shared" si="1"/>
        <v>11</v>
      </c>
      <c r="F22" s="79">
        <v>125.9</v>
      </c>
      <c r="G22" s="80"/>
      <c r="H22" s="81" t="s">
        <v>99</v>
      </c>
      <c r="I22" s="82"/>
      <c r="J22" s="9"/>
    </row>
    <row r="23" spans="1:12" ht="14.4" x14ac:dyDescent="0.2">
      <c r="A23" s="75">
        <f t="shared" si="0"/>
        <v>19</v>
      </c>
      <c r="B23" s="77" t="s">
        <v>13</v>
      </c>
      <c r="C23" s="77" t="s">
        <v>10</v>
      </c>
      <c r="D23" s="77" t="s">
        <v>33</v>
      </c>
      <c r="E23" s="78">
        <f t="shared" si="1"/>
        <v>3.4000000000000057</v>
      </c>
      <c r="F23" s="79">
        <v>129.30000000000001</v>
      </c>
      <c r="G23" s="80"/>
      <c r="H23" s="81" t="s">
        <v>101</v>
      </c>
      <c r="I23" s="82"/>
      <c r="J23" s="9"/>
    </row>
    <row r="24" spans="1:12" ht="14.4" x14ac:dyDescent="0.2">
      <c r="A24" s="75">
        <f t="shared" si="0"/>
        <v>20</v>
      </c>
      <c r="B24" s="77" t="s">
        <v>13</v>
      </c>
      <c r="C24" s="77" t="s">
        <v>10</v>
      </c>
      <c r="D24" s="77" t="s">
        <v>98</v>
      </c>
      <c r="E24" s="78">
        <f t="shared" si="1"/>
        <v>12.799999999999983</v>
      </c>
      <c r="F24" s="79">
        <v>142.1</v>
      </c>
      <c r="G24" s="80"/>
      <c r="H24" s="81"/>
      <c r="I24" s="82"/>
      <c r="J24" s="9"/>
    </row>
    <row r="25" spans="1:12" ht="14.4" x14ac:dyDescent="0.2">
      <c r="A25" s="75">
        <f t="shared" si="0"/>
        <v>21</v>
      </c>
      <c r="B25" s="77" t="s">
        <v>13</v>
      </c>
      <c r="C25" s="77" t="s">
        <v>10</v>
      </c>
      <c r="D25" s="77" t="s">
        <v>33</v>
      </c>
      <c r="E25" s="78">
        <f t="shared" si="1"/>
        <v>6.5</v>
      </c>
      <c r="F25" s="79">
        <v>148.6</v>
      </c>
      <c r="G25" s="83"/>
      <c r="H25" s="81" t="s">
        <v>100</v>
      </c>
      <c r="I25" s="82"/>
      <c r="J25" s="9"/>
    </row>
    <row r="26" spans="1:12" ht="28.8" x14ac:dyDescent="0.2">
      <c r="A26" s="37">
        <f t="shared" si="0"/>
        <v>22</v>
      </c>
      <c r="B26" s="39" t="s">
        <v>88</v>
      </c>
      <c r="C26" s="28" t="s">
        <v>21</v>
      </c>
      <c r="D26" s="28" t="s">
        <v>33</v>
      </c>
      <c r="E26" s="6">
        <f t="shared" si="1"/>
        <v>21.400000000000006</v>
      </c>
      <c r="F26" s="24">
        <v>170</v>
      </c>
      <c r="G26" s="72"/>
      <c r="H26" s="58" t="s">
        <v>78</v>
      </c>
      <c r="I26" s="29" t="s">
        <v>102</v>
      </c>
      <c r="J26" s="9"/>
      <c r="K26" s="23">
        <v>170</v>
      </c>
      <c r="L26" s="84">
        <f>K26-F26</f>
        <v>0</v>
      </c>
    </row>
    <row r="27" spans="1:12" ht="14.4" x14ac:dyDescent="0.2">
      <c r="A27" s="10">
        <f t="shared" si="0"/>
        <v>23</v>
      </c>
      <c r="B27" s="20" t="s">
        <v>79</v>
      </c>
      <c r="C27" s="20" t="s">
        <v>6</v>
      </c>
      <c r="D27" s="20" t="s">
        <v>80</v>
      </c>
      <c r="E27" s="13">
        <f t="shared" si="1"/>
        <v>36.5</v>
      </c>
      <c r="F27" s="17">
        <v>206.5</v>
      </c>
      <c r="G27" s="26"/>
      <c r="H27" s="21" t="s">
        <v>83</v>
      </c>
      <c r="I27" s="31"/>
      <c r="J27" s="9"/>
      <c r="K27" s="84">
        <f>F27+L27</f>
        <v>213.2</v>
      </c>
      <c r="L27" s="23">
        <v>6.6999999999999886</v>
      </c>
    </row>
    <row r="28" spans="1:12" ht="14.4" x14ac:dyDescent="0.2">
      <c r="A28" s="10">
        <f t="shared" si="0"/>
        <v>24</v>
      </c>
      <c r="B28" s="11" t="s">
        <v>14</v>
      </c>
      <c r="C28" s="20" t="s">
        <v>6</v>
      </c>
      <c r="D28" s="20" t="s">
        <v>80</v>
      </c>
      <c r="E28" s="13">
        <f t="shared" si="1"/>
        <v>9.9999999999994316E-2</v>
      </c>
      <c r="F28" s="17">
        <v>206.6</v>
      </c>
      <c r="G28" s="26"/>
      <c r="H28" s="21"/>
      <c r="I28" s="31"/>
      <c r="J28" s="9"/>
      <c r="K28" s="84">
        <f t="shared" ref="K28:K64" si="2">F28+L28</f>
        <v>213.29999999999998</v>
      </c>
      <c r="L28" s="23">
        <v>6.6999999999999886</v>
      </c>
    </row>
    <row r="29" spans="1:12" ht="14.4" x14ac:dyDescent="0.2">
      <c r="A29" s="10">
        <f t="shared" si="0"/>
        <v>25</v>
      </c>
      <c r="B29" s="25" t="s">
        <v>81</v>
      </c>
      <c r="C29" s="20" t="s">
        <v>6</v>
      </c>
      <c r="D29" s="20" t="s">
        <v>82</v>
      </c>
      <c r="E29" s="13">
        <f t="shared" si="1"/>
        <v>5.7999999999999829</v>
      </c>
      <c r="F29" s="17">
        <v>212.39999999999998</v>
      </c>
      <c r="G29" s="26"/>
      <c r="H29" s="40"/>
      <c r="I29" s="31"/>
      <c r="J29" s="9"/>
      <c r="K29" s="84">
        <f t="shared" si="2"/>
        <v>219.09999999999997</v>
      </c>
      <c r="L29" s="23">
        <v>6.6999999999999886</v>
      </c>
    </row>
    <row r="30" spans="1:12" ht="14.4" x14ac:dyDescent="0.2">
      <c r="A30" s="10">
        <f t="shared" si="0"/>
        <v>26</v>
      </c>
      <c r="B30" s="20" t="s">
        <v>14</v>
      </c>
      <c r="C30" s="20" t="s">
        <v>10</v>
      </c>
      <c r="D30" s="20" t="s">
        <v>82</v>
      </c>
      <c r="E30" s="13">
        <f t="shared" si="1"/>
        <v>6.2000000000000171</v>
      </c>
      <c r="F30" s="17">
        <v>218.6</v>
      </c>
      <c r="G30" s="30"/>
      <c r="H30" s="27"/>
      <c r="I30" s="31"/>
      <c r="J30" s="9"/>
      <c r="K30" s="84">
        <f t="shared" si="2"/>
        <v>225.29999999999998</v>
      </c>
      <c r="L30" s="23">
        <v>6.6999999999999886</v>
      </c>
    </row>
    <row r="31" spans="1:12" ht="14.4" x14ac:dyDescent="0.2">
      <c r="A31" s="10">
        <f t="shared" si="0"/>
        <v>27</v>
      </c>
      <c r="B31" s="25" t="s">
        <v>79</v>
      </c>
      <c r="C31" s="20" t="s">
        <v>6</v>
      </c>
      <c r="D31" s="20" t="s">
        <v>29</v>
      </c>
      <c r="E31" s="13">
        <f t="shared" si="1"/>
        <v>3</v>
      </c>
      <c r="F31" s="17">
        <v>221.6</v>
      </c>
      <c r="G31" s="26"/>
      <c r="H31" s="21"/>
      <c r="I31" s="31"/>
      <c r="J31" s="9"/>
      <c r="K31" s="84">
        <f t="shared" si="2"/>
        <v>228.29999999999998</v>
      </c>
      <c r="L31" s="23">
        <v>6.6999999999999886</v>
      </c>
    </row>
    <row r="32" spans="1:12" ht="19.2" x14ac:dyDescent="0.2">
      <c r="A32" s="10">
        <f t="shared" si="0"/>
        <v>28</v>
      </c>
      <c r="B32" s="20" t="s">
        <v>14</v>
      </c>
      <c r="C32" s="70" t="s">
        <v>6</v>
      </c>
      <c r="D32" s="70" t="s">
        <v>36</v>
      </c>
      <c r="E32" s="13">
        <f t="shared" si="1"/>
        <v>0.40000000000000568</v>
      </c>
      <c r="F32" s="17">
        <v>222</v>
      </c>
      <c r="G32" s="26"/>
      <c r="H32" s="21" t="s">
        <v>84</v>
      </c>
      <c r="I32" s="31"/>
      <c r="J32" s="9"/>
      <c r="K32" s="84">
        <f t="shared" si="2"/>
        <v>228.7</v>
      </c>
      <c r="L32" s="23">
        <v>6.6999999999999886</v>
      </c>
    </row>
    <row r="33" spans="1:12" ht="14.4" x14ac:dyDescent="0.2">
      <c r="A33" s="10">
        <f t="shared" si="0"/>
        <v>29</v>
      </c>
      <c r="B33" s="20" t="s">
        <v>11</v>
      </c>
      <c r="C33" s="20" t="s">
        <v>10</v>
      </c>
      <c r="D33" s="20" t="s">
        <v>34</v>
      </c>
      <c r="E33" s="13">
        <f t="shared" si="1"/>
        <v>4.6999999999999886</v>
      </c>
      <c r="F33" s="17">
        <v>226.7</v>
      </c>
      <c r="G33" s="26"/>
      <c r="H33" s="21" t="s">
        <v>38</v>
      </c>
      <c r="I33" s="31"/>
      <c r="J33" s="9"/>
      <c r="K33" s="84">
        <f t="shared" si="2"/>
        <v>233.39999999999998</v>
      </c>
      <c r="L33" s="23">
        <v>6.6999999999999886</v>
      </c>
    </row>
    <row r="34" spans="1:12" ht="14.4" x14ac:dyDescent="0.2">
      <c r="A34" s="10">
        <f t="shared" si="0"/>
        <v>30</v>
      </c>
      <c r="B34" s="20" t="s">
        <v>79</v>
      </c>
      <c r="C34" s="20" t="s">
        <v>6</v>
      </c>
      <c r="D34" s="20" t="s">
        <v>34</v>
      </c>
      <c r="E34" s="13">
        <f t="shared" si="1"/>
        <v>7.5</v>
      </c>
      <c r="F34" s="17">
        <v>234.2</v>
      </c>
      <c r="G34" s="26"/>
      <c r="H34" s="21"/>
      <c r="I34" s="31"/>
      <c r="J34" s="9"/>
      <c r="K34" s="84">
        <f t="shared" si="2"/>
        <v>240.89999999999998</v>
      </c>
      <c r="L34" s="23">
        <v>6.6999999999999886</v>
      </c>
    </row>
    <row r="35" spans="1:12" ht="14.4" x14ac:dyDescent="0.2">
      <c r="A35" s="10">
        <f t="shared" si="0"/>
        <v>31</v>
      </c>
      <c r="B35" s="20" t="s">
        <v>14</v>
      </c>
      <c r="C35" s="20" t="s">
        <v>6</v>
      </c>
      <c r="D35" s="20" t="s">
        <v>34</v>
      </c>
      <c r="E35" s="13">
        <f t="shared" si="1"/>
        <v>4.1999999999999886</v>
      </c>
      <c r="F35" s="17">
        <v>238.39999999999998</v>
      </c>
      <c r="G35" s="26"/>
      <c r="H35" s="27"/>
      <c r="I35" s="31"/>
      <c r="J35" s="9"/>
      <c r="K35" s="84">
        <f t="shared" si="2"/>
        <v>245.09999999999997</v>
      </c>
      <c r="L35" s="23">
        <v>6.6999999999999886</v>
      </c>
    </row>
    <row r="36" spans="1:12" ht="14.4" x14ac:dyDescent="0.2">
      <c r="A36" s="10">
        <f t="shared" si="0"/>
        <v>32</v>
      </c>
      <c r="B36" s="20" t="s">
        <v>14</v>
      </c>
      <c r="C36" s="20" t="s">
        <v>6</v>
      </c>
      <c r="D36" s="20" t="s">
        <v>35</v>
      </c>
      <c r="E36" s="13">
        <f t="shared" si="1"/>
        <v>1.3000000000000114</v>
      </c>
      <c r="F36" s="17">
        <v>239.7</v>
      </c>
      <c r="G36" s="26"/>
      <c r="H36" s="27"/>
      <c r="I36" s="31"/>
      <c r="J36" s="9"/>
      <c r="K36" s="84">
        <f t="shared" si="2"/>
        <v>246.39999999999998</v>
      </c>
      <c r="L36" s="23">
        <v>6.6999999999999886</v>
      </c>
    </row>
    <row r="37" spans="1:12" ht="14.4" x14ac:dyDescent="0.2">
      <c r="A37" s="10">
        <f t="shared" si="0"/>
        <v>33</v>
      </c>
      <c r="B37" s="20" t="s">
        <v>13</v>
      </c>
      <c r="C37" s="20" t="s">
        <v>10</v>
      </c>
      <c r="D37" s="20" t="s">
        <v>34</v>
      </c>
      <c r="E37" s="13">
        <f t="shared" si="1"/>
        <v>9.9999999999994316E-2</v>
      </c>
      <c r="F37" s="17">
        <v>239.79999999999998</v>
      </c>
      <c r="G37" s="26"/>
      <c r="H37" s="27" t="s">
        <v>39</v>
      </c>
      <c r="I37" s="31"/>
      <c r="J37" s="9"/>
      <c r="K37" s="84">
        <f t="shared" si="2"/>
        <v>246.49999999999997</v>
      </c>
      <c r="L37" s="23">
        <v>6.6999999999999886</v>
      </c>
    </row>
    <row r="38" spans="1:12" ht="14.4" x14ac:dyDescent="0.2">
      <c r="A38" s="10">
        <f t="shared" si="0"/>
        <v>34</v>
      </c>
      <c r="B38" s="20" t="s">
        <v>14</v>
      </c>
      <c r="C38" s="20" t="s">
        <v>10</v>
      </c>
      <c r="D38" s="20" t="s">
        <v>34</v>
      </c>
      <c r="E38" s="13">
        <f t="shared" si="1"/>
        <v>1</v>
      </c>
      <c r="F38" s="17">
        <v>240.79999999999998</v>
      </c>
      <c r="G38" s="26"/>
      <c r="H38" s="27"/>
      <c r="I38" s="31"/>
      <c r="J38" s="9"/>
      <c r="K38" s="84">
        <f t="shared" si="2"/>
        <v>247.49999999999997</v>
      </c>
      <c r="L38" s="23">
        <v>6.6999999999999886</v>
      </c>
    </row>
    <row r="39" spans="1:12" ht="28.8" x14ac:dyDescent="0.2">
      <c r="A39" s="37">
        <f t="shared" si="0"/>
        <v>35</v>
      </c>
      <c r="B39" s="39" t="s">
        <v>89</v>
      </c>
      <c r="C39" s="28" t="s">
        <v>9</v>
      </c>
      <c r="D39" s="28" t="s">
        <v>34</v>
      </c>
      <c r="E39" s="6">
        <f t="shared" si="1"/>
        <v>6.7000000000000171</v>
      </c>
      <c r="F39" s="24">
        <v>247.5</v>
      </c>
      <c r="G39" s="38"/>
      <c r="H39" s="58" t="s">
        <v>41</v>
      </c>
      <c r="I39" s="29"/>
      <c r="J39" s="9"/>
      <c r="K39" s="84">
        <f t="shared" si="2"/>
        <v>254.2</v>
      </c>
      <c r="L39" s="23">
        <v>6.6999999999999886</v>
      </c>
    </row>
    <row r="40" spans="1:12" ht="14.4" x14ac:dyDescent="0.2">
      <c r="A40" s="10">
        <f t="shared" si="0"/>
        <v>36</v>
      </c>
      <c r="B40" s="25" t="s">
        <v>40</v>
      </c>
      <c r="C40" s="20" t="s">
        <v>10</v>
      </c>
      <c r="D40" s="20" t="s">
        <v>42</v>
      </c>
      <c r="E40" s="13">
        <f t="shared" si="1"/>
        <v>6.6999999999999886</v>
      </c>
      <c r="F40" s="17">
        <v>254.2</v>
      </c>
      <c r="G40" s="26"/>
      <c r="H40" s="27"/>
      <c r="I40" s="31"/>
      <c r="J40" s="9"/>
      <c r="K40" s="84">
        <f t="shared" si="2"/>
        <v>260.89999999999998</v>
      </c>
      <c r="L40" s="23">
        <v>6.6999999999999886</v>
      </c>
    </row>
    <row r="41" spans="1:12" ht="14.4" x14ac:dyDescent="0.2">
      <c r="A41" s="10">
        <f t="shared" si="0"/>
        <v>37</v>
      </c>
      <c r="B41" s="20" t="s">
        <v>43</v>
      </c>
      <c r="C41" s="20" t="s">
        <v>6</v>
      </c>
      <c r="D41" s="20" t="s">
        <v>34</v>
      </c>
      <c r="E41" s="13">
        <f t="shared" si="1"/>
        <v>0.90000000000000568</v>
      </c>
      <c r="F41" s="17">
        <v>255.1</v>
      </c>
      <c r="G41" s="26"/>
      <c r="H41" s="27"/>
      <c r="I41" s="31"/>
      <c r="J41" s="9"/>
      <c r="K41" s="84">
        <f t="shared" si="2"/>
        <v>261.79999999999995</v>
      </c>
      <c r="L41" s="23">
        <v>6.6999999999999886</v>
      </c>
    </row>
    <row r="42" spans="1:12" ht="14.4" x14ac:dyDescent="0.2">
      <c r="A42" s="10">
        <f t="shared" si="0"/>
        <v>38</v>
      </c>
      <c r="B42" s="20" t="s">
        <v>44</v>
      </c>
      <c r="C42" s="20" t="s">
        <v>6</v>
      </c>
      <c r="D42" s="20" t="s">
        <v>35</v>
      </c>
      <c r="E42" s="13">
        <f t="shared" si="1"/>
        <v>5.5000000000000284</v>
      </c>
      <c r="F42" s="17">
        <v>260.60000000000002</v>
      </c>
      <c r="G42" s="26"/>
      <c r="H42" s="27"/>
      <c r="I42" s="31"/>
      <c r="J42" s="9"/>
      <c r="K42" s="84">
        <f t="shared" si="2"/>
        <v>267.3</v>
      </c>
      <c r="L42" s="23">
        <v>6.6999999999999886</v>
      </c>
    </row>
    <row r="43" spans="1:12" ht="14.4" x14ac:dyDescent="0.2">
      <c r="A43" s="37">
        <f t="shared" si="0"/>
        <v>39</v>
      </c>
      <c r="B43" s="28" t="s">
        <v>90</v>
      </c>
      <c r="C43" s="28" t="s">
        <v>9</v>
      </c>
      <c r="D43" s="28" t="s">
        <v>35</v>
      </c>
      <c r="E43" s="6">
        <f t="shared" si="1"/>
        <v>1.8999999999999773</v>
      </c>
      <c r="F43" s="24">
        <v>262.5</v>
      </c>
      <c r="G43" s="38"/>
      <c r="H43" s="60" t="s">
        <v>45</v>
      </c>
      <c r="I43" s="29" t="s">
        <v>103</v>
      </c>
      <c r="J43" s="9"/>
      <c r="K43" s="84">
        <f t="shared" si="2"/>
        <v>269.2</v>
      </c>
      <c r="L43" s="23">
        <v>6.6999999999999886</v>
      </c>
    </row>
    <row r="44" spans="1:12" ht="14.4" x14ac:dyDescent="0.2">
      <c r="A44" s="10">
        <f t="shared" si="0"/>
        <v>40</v>
      </c>
      <c r="B44" s="20" t="s">
        <v>13</v>
      </c>
      <c r="C44" s="20" t="s">
        <v>10</v>
      </c>
      <c r="D44" s="20" t="s">
        <v>5</v>
      </c>
      <c r="E44" s="13">
        <f t="shared" si="1"/>
        <v>6.8000000000000114</v>
      </c>
      <c r="F44" s="17">
        <v>269.3</v>
      </c>
      <c r="G44" s="26"/>
      <c r="H44" s="27" t="s">
        <v>46</v>
      </c>
      <c r="I44" s="31"/>
      <c r="J44" s="9"/>
      <c r="K44" s="84">
        <f t="shared" si="2"/>
        <v>276</v>
      </c>
      <c r="L44" s="23">
        <v>6.6999999999999886</v>
      </c>
    </row>
    <row r="45" spans="1:12" ht="14.4" x14ac:dyDescent="0.2">
      <c r="A45" s="10">
        <f t="shared" si="0"/>
        <v>41</v>
      </c>
      <c r="B45" s="20" t="s">
        <v>19</v>
      </c>
      <c r="C45" s="20" t="s">
        <v>10</v>
      </c>
      <c r="D45" s="20" t="s">
        <v>47</v>
      </c>
      <c r="E45" s="13">
        <f t="shared" si="1"/>
        <v>3.6999999999999886</v>
      </c>
      <c r="F45" s="17">
        <v>273</v>
      </c>
      <c r="G45" s="26"/>
      <c r="H45" s="27" t="s">
        <v>48</v>
      </c>
      <c r="I45" s="31"/>
      <c r="J45" s="9"/>
      <c r="K45" s="84">
        <f t="shared" si="2"/>
        <v>279.7</v>
      </c>
      <c r="L45" s="23">
        <v>6.6999999999999886</v>
      </c>
    </row>
    <row r="46" spans="1:12" ht="14.4" x14ac:dyDescent="0.2">
      <c r="A46" s="10">
        <f t="shared" si="0"/>
        <v>42</v>
      </c>
      <c r="B46" s="20" t="s">
        <v>12</v>
      </c>
      <c r="C46" s="20" t="s">
        <v>6</v>
      </c>
      <c r="D46" s="20" t="s">
        <v>49</v>
      </c>
      <c r="E46" s="13">
        <f t="shared" si="1"/>
        <v>9.9999999999965894E-2</v>
      </c>
      <c r="F46" s="17">
        <v>273.09999999999997</v>
      </c>
      <c r="G46" s="26" t="s">
        <v>50</v>
      </c>
      <c r="H46" s="27"/>
      <c r="I46" s="31"/>
      <c r="J46" s="9"/>
      <c r="K46" s="84">
        <f t="shared" si="2"/>
        <v>279.79999999999995</v>
      </c>
      <c r="L46" s="23">
        <v>6.6999999999999886</v>
      </c>
    </row>
    <row r="47" spans="1:12" ht="14.4" x14ac:dyDescent="0.2">
      <c r="A47" s="10">
        <f t="shared" si="0"/>
        <v>43</v>
      </c>
      <c r="B47" s="20" t="s">
        <v>14</v>
      </c>
      <c r="C47" s="20" t="s">
        <v>10</v>
      </c>
      <c r="D47" s="20" t="s">
        <v>49</v>
      </c>
      <c r="E47" s="13">
        <f t="shared" si="1"/>
        <v>0.60000000000002274</v>
      </c>
      <c r="F47" s="17">
        <v>273.7</v>
      </c>
      <c r="G47" s="26"/>
      <c r="H47" s="27"/>
      <c r="I47" s="31"/>
      <c r="J47" s="9"/>
      <c r="K47" s="84">
        <f t="shared" si="2"/>
        <v>280.39999999999998</v>
      </c>
      <c r="L47" s="23">
        <v>6.6999999999999886</v>
      </c>
    </row>
    <row r="48" spans="1:12" ht="14.4" x14ac:dyDescent="0.2">
      <c r="A48" s="10">
        <f t="shared" ref="A48:A64" si="3">A47+1</f>
        <v>44</v>
      </c>
      <c r="B48" s="20" t="s">
        <v>12</v>
      </c>
      <c r="C48" s="20" t="s">
        <v>6</v>
      </c>
      <c r="D48" s="20" t="s">
        <v>51</v>
      </c>
      <c r="E48" s="13">
        <f t="shared" si="1"/>
        <v>1.6999999999999886</v>
      </c>
      <c r="F48" s="17">
        <v>275.39999999999998</v>
      </c>
      <c r="G48" s="26"/>
      <c r="H48" s="27"/>
      <c r="I48" s="31"/>
      <c r="J48" s="9"/>
      <c r="K48" s="84">
        <f t="shared" si="2"/>
        <v>282.09999999999997</v>
      </c>
      <c r="L48" s="23">
        <v>6.6999999999999886</v>
      </c>
    </row>
    <row r="49" spans="1:12" ht="14.4" x14ac:dyDescent="0.2">
      <c r="A49" s="10">
        <f t="shared" si="3"/>
        <v>45</v>
      </c>
      <c r="B49" s="20" t="s">
        <v>12</v>
      </c>
      <c r="C49" s="20" t="s">
        <v>6</v>
      </c>
      <c r="D49" s="20" t="s">
        <v>85</v>
      </c>
      <c r="E49" s="13">
        <f t="shared" si="1"/>
        <v>1.9000000000000341</v>
      </c>
      <c r="F49" s="17">
        <v>277.3</v>
      </c>
      <c r="G49" s="26"/>
      <c r="H49" s="27" t="s">
        <v>52</v>
      </c>
      <c r="I49" s="31"/>
      <c r="J49" s="9"/>
      <c r="K49" s="84">
        <f t="shared" si="2"/>
        <v>284</v>
      </c>
      <c r="L49" s="23">
        <v>6.6999999999999886</v>
      </c>
    </row>
    <row r="50" spans="1:12" ht="14.4" x14ac:dyDescent="0.2">
      <c r="A50" s="10">
        <f t="shared" si="3"/>
        <v>46</v>
      </c>
      <c r="B50" s="20" t="s">
        <v>22</v>
      </c>
      <c r="C50" s="20" t="s">
        <v>10</v>
      </c>
      <c r="D50" s="20" t="s">
        <v>35</v>
      </c>
      <c r="E50" s="13">
        <f t="shared" si="1"/>
        <v>2.7999999999999545</v>
      </c>
      <c r="F50" s="17">
        <v>280.09999999999997</v>
      </c>
      <c r="G50" s="26"/>
      <c r="H50" s="27"/>
      <c r="I50" s="31"/>
      <c r="J50" s="9"/>
      <c r="K50" s="84">
        <f t="shared" si="2"/>
        <v>286.79999999999995</v>
      </c>
      <c r="L50" s="23">
        <v>6.6999999999999886</v>
      </c>
    </row>
    <row r="51" spans="1:12" ht="28.8" x14ac:dyDescent="0.2">
      <c r="A51" s="37">
        <f t="shared" si="3"/>
        <v>47</v>
      </c>
      <c r="B51" s="39" t="s">
        <v>91</v>
      </c>
      <c r="C51" s="28" t="s">
        <v>9</v>
      </c>
      <c r="D51" s="28" t="s">
        <v>35</v>
      </c>
      <c r="E51" s="6">
        <f t="shared" si="1"/>
        <v>1.1000000000000227</v>
      </c>
      <c r="F51" s="24">
        <v>281.2</v>
      </c>
      <c r="G51" s="38"/>
      <c r="H51" s="60" t="s">
        <v>53</v>
      </c>
      <c r="I51" s="29"/>
      <c r="J51" s="9"/>
      <c r="K51" s="84">
        <f t="shared" si="2"/>
        <v>287.89999999999998</v>
      </c>
      <c r="L51" s="23">
        <v>6.6999999999999886</v>
      </c>
    </row>
    <row r="52" spans="1:12" ht="14.4" x14ac:dyDescent="0.2">
      <c r="A52" s="10">
        <f t="shared" si="3"/>
        <v>48</v>
      </c>
      <c r="B52" s="20" t="s">
        <v>54</v>
      </c>
      <c r="C52" s="20" t="s">
        <v>10</v>
      </c>
      <c r="D52" s="20" t="s">
        <v>35</v>
      </c>
      <c r="E52" s="13">
        <f t="shared" si="1"/>
        <v>7</v>
      </c>
      <c r="F52" s="17">
        <v>288.2</v>
      </c>
      <c r="G52" s="26"/>
      <c r="H52" s="27" t="s">
        <v>55</v>
      </c>
      <c r="I52" s="31"/>
      <c r="J52" s="9"/>
      <c r="K52" s="84">
        <f t="shared" si="2"/>
        <v>294.89999999999998</v>
      </c>
      <c r="L52" s="23">
        <v>6.6999999999999886</v>
      </c>
    </row>
    <row r="53" spans="1:12" ht="14.4" x14ac:dyDescent="0.2">
      <c r="A53" s="10">
        <f t="shared" si="3"/>
        <v>49</v>
      </c>
      <c r="B53" s="20" t="s">
        <v>56</v>
      </c>
      <c r="C53" s="20" t="s">
        <v>10</v>
      </c>
      <c r="D53" s="20" t="s">
        <v>35</v>
      </c>
      <c r="E53" s="13">
        <f t="shared" si="1"/>
        <v>1.6000000000000227</v>
      </c>
      <c r="F53" s="17">
        <v>289.8</v>
      </c>
      <c r="G53" s="26"/>
      <c r="H53" s="27"/>
      <c r="I53" s="31"/>
      <c r="J53" s="9"/>
      <c r="K53" s="84">
        <f t="shared" si="2"/>
        <v>296.5</v>
      </c>
      <c r="L53" s="23">
        <v>6.6999999999999886</v>
      </c>
    </row>
    <row r="54" spans="1:12" ht="14.4" x14ac:dyDescent="0.2">
      <c r="A54" s="10">
        <f t="shared" si="3"/>
        <v>50</v>
      </c>
      <c r="B54" s="20" t="s">
        <v>57</v>
      </c>
      <c r="C54" s="20" t="s">
        <v>10</v>
      </c>
      <c r="D54" s="20" t="s">
        <v>58</v>
      </c>
      <c r="E54" s="13">
        <f t="shared" si="1"/>
        <v>1.5999999999999659</v>
      </c>
      <c r="F54" s="17">
        <v>291.39999999999998</v>
      </c>
      <c r="G54" s="26"/>
      <c r="H54" s="27"/>
      <c r="I54" s="31"/>
      <c r="J54" s="9"/>
      <c r="K54" s="84">
        <f t="shared" si="2"/>
        <v>298.09999999999997</v>
      </c>
      <c r="L54" s="23">
        <v>6.6999999999999886</v>
      </c>
    </row>
    <row r="55" spans="1:12" ht="14.4" x14ac:dyDescent="0.2">
      <c r="A55" s="10">
        <f t="shared" si="3"/>
        <v>51</v>
      </c>
      <c r="B55" s="74" t="s">
        <v>86</v>
      </c>
      <c r="C55" s="74" t="s">
        <v>6</v>
      </c>
      <c r="D55" s="74" t="s">
        <v>59</v>
      </c>
      <c r="E55" s="13">
        <f t="shared" si="1"/>
        <v>0.30000000000001137</v>
      </c>
      <c r="F55" s="17">
        <v>291.7</v>
      </c>
      <c r="G55" s="26"/>
      <c r="H55" s="27"/>
      <c r="I55" s="31"/>
      <c r="J55" s="9"/>
      <c r="K55" s="84">
        <f t="shared" si="2"/>
        <v>298.39999999999998</v>
      </c>
      <c r="L55" s="23">
        <v>6.6999999999999886</v>
      </c>
    </row>
    <row r="56" spans="1:12" ht="14.4" x14ac:dyDescent="0.2">
      <c r="A56" s="10">
        <f t="shared" si="3"/>
        <v>52</v>
      </c>
      <c r="B56" s="74" t="s">
        <v>87</v>
      </c>
      <c r="C56" s="74" t="s">
        <v>6</v>
      </c>
      <c r="D56" s="74" t="s">
        <v>59</v>
      </c>
      <c r="E56" s="13">
        <f t="shared" si="1"/>
        <v>0.69999999999998863</v>
      </c>
      <c r="F56" s="17">
        <v>292.39999999999998</v>
      </c>
      <c r="G56" s="26"/>
      <c r="H56" s="27"/>
      <c r="I56" s="31"/>
      <c r="J56" s="9"/>
      <c r="K56" s="84">
        <f t="shared" si="2"/>
        <v>299.09999999999997</v>
      </c>
      <c r="L56" s="23">
        <v>6.6999999999999886</v>
      </c>
    </row>
    <row r="57" spans="1:12" ht="14.4" x14ac:dyDescent="0.2">
      <c r="A57" s="10">
        <f t="shared" si="3"/>
        <v>53</v>
      </c>
      <c r="B57" s="20" t="s">
        <v>62</v>
      </c>
      <c r="C57" s="20" t="s">
        <v>10</v>
      </c>
      <c r="D57" s="20" t="s">
        <v>59</v>
      </c>
      <c r="E57" s="13">
        <f t="shared" si="1"/>
        <v>2</v>
      </c>
      <c r="F57" s="17">
        <v>294.39999999999998</v>
      </c>
      <c r="G57" s="26"/>
      <c r="H57" s="21" t="s">
        <v>60</v>
      </c>
      <c r="I57" s="31"/>
      <c r="J57" s="9"/>
      <c r="K57" s="84">
        <f t="shared" si="2"/>
        <v>301.09999999999997</v>
      </c>
      <c r="L57" s="23">
        <v>6.6999999999999886</v>
      </c>
    </row>
    <row r="58" spans="1:12" ht="14.4" x14ac:dyDescent="0.2">
      <c r="A58" s="10">
        <f t="shared" si="3"/>
        <v>54</v>
      </c>
      <c r="B58" s="20" t="s">
        <v>61</v>
      </c>
      <c r="C58" s="20" t="s">
        <v>6</v>
      </c>
      <c r="D58" s="20" t="s">
        <v>8</v>
      </c>
      <c r="E58" s="13">
        <f t="shared" si="1"/>
        <v>3.3000000000000114</v>
      </c>
      <c r="F58" s="17">
        <v>297.7</v>
      </c>
      <c r="G58" s="26"/>
      <c r="H58" s="27"/>
      <c r="I58" s="31"/>
      <c r="J58" s="9"/>
      <c r="K58" s="84">
        <f t="shared" si="2"/>
        <v>304.39999999999998</v>
      </c>
      <c r="L58" s="23">
        <v>6.6999999999999886</v>
      </c>
    </row>
    <row r="59" spans="1:12" ht="14.4" x14ac:dyDescent="0.2">
      <c r="A59" s="10">
        <f t="shared" si="3"/>
        <v>55</v>
      </c>
      <c r="B59" s="20" t="s">
        <v>63</v>
      </c>
      <c r="C59" s="20" t="s">
        <v>10</v>
      </c>
      <c r="D59" s="20" t="s">
        <v>64</v>
      </c>
      <c r="E59" s="13">
        <f t="shared" si="1"/>
        <v>2.3000000000000114</v>
      </c>
      <c r="F59" s="17">
        <v>300</v>
      </c>
      <c r="G59" s="26"/>
      <c r="H59" s="27"/>
      <c r="I59" s="31"/>
      <c r="J59" s="9"/>
      <c r="K59" s="84">
        <f t="shared" si="2"/>
        <v>306.7</v>
      </c>
      <c r="L59" s="23">
        <v>6.6999999999999886</v>
      </c>
    </row>
    <row r="60" spans="1:12" ht="14.4" x14ac:dyDescent="0.2">
      <c r="A60" s="10">
        <f t="shared" si="3"/>
        <v>56</v>
      </c>
      <c r="B60" s="20" t="s">
        <v>65</v>
      </c>
      <c r="C60" s="20" t="s">
        <v>10</v>
      </c>
      <c r="D60" s="20" t="s">
        <v>17</v>
      </c>
      <c r="E60" s="13">
        <f t="shared" si="1"/>
        <v>3.1999999999999886</v>
      </c>
      <c r="F60" s="17">
        <v>303.2</v>
      </c>
      <c r="G60" s="26"/>
      <c r="H60" s="27"/>
      <c r="I60" s="31"/>
      <c r="J60" s="9"/>
      <c r="K60" s="84">
        <f t="shared" si="2"/>
        <v>309.89999999999998</v>
      </c>
      <c r="L60" s="23">
        <v>6.6999999999999886</v>
      </c>
    </row>
    <row r="61" spans="1:12" ht="14.4" x14ac:dyDescent="0.2">
      <c r="A61" s="75">
        <f t="shared" si="3"/>
        <v>57</v>
      </c>
      <c r="B61" s="76" t="s">
        <v>18</v>
      </c>
      <c r="C61" s="77" t="s">
        <v>10</v>
      </c>
      <c r="D61" s="77" t="s">
        <v>5</v>
      </c>
      <c r="E61" s="78">
        <f t="shared" si="1"/>
        <v>1.5</v>
      </c>
      <c r="F61" s="79">
        <v>304.7</v>
      </c>
      <c r="G61" s="83"/>
      <c r="H61" s="85"/>
      <c r="I61" s="82"/>
      <c r="J61" s="9"/>
      <c r="K61" s="84">
        <f t="shared" si="2"/>
        <v>311.39999999999998</v>
      </c>
      <c r="L61" s="23">
        <v>6.6999999999999886</v>
      </c>
    </row>
    <row r="62" spans="1:12" ht="14.4" x14ac:dyDescent="0.2">
      <c r="A62" s="75">
        <f t="shared" si="3"/>
        <v>58</v>
      </c>
      <c r="B62" s="77" t="s">
        <v>14</v>
      </c>
      <c r="C62" s="77" t="s">
        <v>10</v>
      </c>
      <c r="D62" s="77" t="s">
        <v>66</v>
      </c>
      <c r="E62" s="78">
        <f t="shared" si="1"/>
        <v>0.10000000000002274</v>
      </c>
      <c r="F62" s="79">
        <v>304.8</v>
      </c>
      <c r="G62" s="80"/>
      <c r="H62" s="81"/>
      <c r="I62" s="82"/>
      <c r="J62" s="9"/>
      <c r="K62" s="84">
        <f t="shared" si="2"/>
        <v>311.5</v>
      </c>
      <c r="L62" s="23">
        <v>6.6999999999999886</v>
      </c>
    </row>
    <row r="63" spans="1:12" ht="14.4" x14ac:dyDescent="0.2">
      <c r="A63" s="75">
        <f t="shared" si="3"/>
        <v>59</v>
      </c>
      <c r="B63" s="77" t="s">
        <v>12</v>
      </c>
      <c r="C63" s="77" t="s">
        <v>10</v>
      </c>
      <c r="D63" s="77" t="s">
        <v>5</v>
      </c>
      <c r="E63" s="78">
        <f t="shared" si="1"/>
        <v>0</v>
      </c>
      <c r="F63" s="79">
        <v>304.8</v>
      </c>
      <c r="G63" s="80"/>
      <c r="H63" s="85"/>
      <c r="I63" s="82"/>
      <c r="J63" s="9"/>
      <c r="K63" s="84">
        <f t="shared" si="2"/>
        <v>311.5</v>
      </c>
      <c r="L63" s="23">
        <v>6.6999999999999886</v>
      </c>
    </row>
    <row r="64" spans="1:12" ht="15" thickBot="1" x14ac:dyDescent="0.25">
      <c r="A64" s="61">
        <f t="shared" si="3"/>
        <v>60</v>
      </c>
      <c r="B64" s="62" t="s">
        <v>67</v>
      </c>
      <c r="C64" s="63"/>
      <c r="D64" s="63"/>
      <c r="E64" s="64">
        <f t="shared" ref="E62:E64" si="4">F64-F63</f>
        <v>9.9999999999965894E-2</v>
      </c>
      <c r="F64" s="65">
        <v>304.89999999999998</v>
      </c>
      <c r="G64" s="66"/>
      <c r="H64" s="67" t="s">
        <v>68</v>
      </c>
      <c r="I64" s="68" t="s">
        <v>104</v>
      </c>
      <c r="J64" s="9"/>
      <c r="K64" s="84">
        <f t="shared" si="2"/>
        <v>311.59999999999997</v>
      </c>
      <c r="L64" s="23">
        <v>6.6999999999999886</v>
      </c>
    </row>
    <row r="65" spans="1:9" x14ac:dyDescent="0.2">
      <c r="H65" s="52"/>
      <c r="I65" s="53"/>
    </row>
    <row r="66" spans="1:9" x14ac:dyDescent="0.2">
      <c r="B66" s="23" t="s">
        <v>92</v>
      </c>
      <c r="D66" s="23" t="s">
        <v>93</v>
      </c>
      <c r="H66" s="52" t="s">
        <v>94</v>
      </c>
      <c r="I66" s="53"/>
    </row>
    <row r="67" spans="1:9" ht="13.2" x14ac:dyDescent="0.2">
      <c r="B67" s="71"/>
      <c r="D67" s="71"/>
      <c r="H67" s="71"/>
    </row>
    <row r="68" spans="1:9" ht="13.2" x14ac:dyDescent="0.2">
      <c r="A68" s="54"/>
      <c r="B68" s="54"/>
      <c r="C68" s="54"/>
      <c r="D68" s="54"/>
      <c r="E68" s="55"/>
      <c r="F68" s="54"/>
      <c r="G68" s="41"/>
      <c r="H68" s="41"/>
    </row>
    <row r="69" spans="1:9" ht="13.2" x14ac:dyDescent="0.2">
      <c r="A69" s="54"/>
      <c r="B69" s="54"/>
      <c r="C69" s="54"/>
      <c r="D69" s="54"/>
      <c r="E69" s="55"/>
      <c r="F69" s="54"/>
      <c r="G69" s="54"/>
      <c r="H69" s="54"/>
    </row>
    <row r="70" spans="1:9" ht="13.2" x14ac:dyDescent="0.2">
      <c r="A70" s="54"/>
      <c r="B70" s="54"/>
      <c r="C70" s="54"/>
      <c r="D70" s="54"/>
      <c r="E70" s="55"/>
      <c r="F70" s="54"/>
      <c r="G70" s="54"/>
      <c r="H70" s="54"/>
    </row>
    <row r="90" spans="1:10" ht="13.2" x14ac:dyDescent="0.2">
      <c r="B90" s="71"/>
      <c r="D90" s="71"/>
      <c r="H90" s="71"/>
    </row>
    <row r="94" spans="1:10" s="43" customFormat="1" ht="13.2" x14ac:dyDescent="0.2">
      <c r="A94" s="54"/>
      <c r="B94" s="23"/>
      <c r="C94" s="23"/>
      <c r="D94" s="54"/>
      <c r="E94" s="23"/>
      <c r="G94" s="23"/>
      <c r="H94" s="46"/>
      <c r="I94" s="45"/>
      <c r="J94" s="23"/>
    </row>
    <row r="95" spans="1:10" s="43" customFormat="1" ht="13.2" x14ac:dyDescent="0.2">
      <c r="A95" s="54"/>
      <c r="B95" s="23"/>
      <c r="C95" s="23"/>
      <c r="D95" s="54"/>
      <c r="E95" s="23"/>
      <c r="G95" s="23"/>
      <c r="H95" s="46"/>
      <c r="I95" s="45"/>
      <c r="J95" s="23"/>
    </row>
    <row r="96" spans="1:10" ht="13.2" x14ac:dyDescent="0.2">
      <c r="A96" s="71"/>
      <c r="D96" s="71"/>
    </row>
    <row r="106" spans="1:10" ht="13.2" x14ac:dyDescent="0.2">
      <c r="B106" s="71"/>
    </row>
    <row r="110" spans="1:10" ht="13.2" x14ac:dyDescent="0.2">
      <c r="H110" s="71"/>
    </row>
    <row r="111" spans="1:10" s="1" customFormat="1" ht="13.2" x14ac:dyDescent="0.2">
      <c r="A111" s="54"/>
      <c r="B111" s="23"/>
      <c r="C111" s="23"/>
      <c r="D111" s="54"/>
      <c r="F111" s="43"/>
      <c r="G111" s="23"/>
      <c r="H111" s="46"/>
      <c r="I111" s="45"/>
      <c r="J111" s="23"/>
    </row>
    <row r="112" spans="1:10" s="1" customFormat="1" ht="13.2" x14ac:dyDescent="0.2">
      <c r="A112" s="23"/>
      <c r="B112" s="23"/>
      <c r="C112" s="23"/>
      <c r="D112" s="71"/>
      <c r="F112" s="43"/>
      <c r="G112" s="23"/>
      <c r="H112" s="46"/>
      <c r="I112" s="45"/>
      <c r="J112" s="23"/>
    </row>
    <row r="113" spans="1:9" ht="13.2" x14ac:dyDescent="0.2">
      <c r="A113" s="71"/>
    </row>
    <row r="117" spans="1:9" ht="13.2" x14ac:dyDescent="0.2">
      <c r="A117" s="71"/>
    </row>
    <row r="125" spans="1:9" s="1" customFormat="1" x14ac:dyDescent="0.2">
      <c r="A125" s="23"/>
      <c r="B125" s="23"/>
      <c r="C125" s="23"/>
      <c r="D125" s="23"/>
      <c r="F125" s="43"/>
      <c r="G125" s="23"/>
      <c r="H125" s="46"/>
      <c r="I125" s="45"/>
    </row>
    <row r="130" spans="2:8" ht="13.2" x14ac:dyDescent="0.2">
      <c r="H130" s="71"/>
    </row>
    <row r="133" spans="2:8" ht="13.2" x14ac:dyDescent="0.2">
      <c r="H133" s="71"/>
    </row>
    <row r="137" spans="2:8" ht="13.2" x14ac:dyDescent="0.2">
      <c r="B137" s="71"/>
    </row>
    <row r="148" spans="3:3" ht="13.2" x14ac:dyDescent="0.2">
      <c r="C148" s="71"/>
    </row>
  </sheetData>
  <phoneticPr fontId="1"/>
  <pageMargins left="0.23622047244094491" right="0.23622047244094491" top="0.74803149606299213" bottom="0.74803149606299213" header="0.31496062992125984" footer="0.31496062992125984"/>
  <pageSetup paperSize="9" scale="48" fitToHeight="0" orientation="portrait" horizontalDpi="4294967293" verticalDpi="4294967293" r:id="rId1"/>
  <headerFooter alignWithMargins="0"/>
  <rowBreaks count="1" manualBreakCount="1">
    <brk id="6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奈良300</vt:lpstr>
      <vt:lpstr>奈良300!Print_Area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t_katayama</cp:lastModifiedBy>
  <cp:lastPrinted>2022-05-11T10:56:02Z</cp:lastPrinted>
  <dcterms:created xsi:type="dcterms:W3CDTF">2011-02-06T12:06:47Z</dcterms:created>
  <dcterms:modified xsi:type="dcterms:W3CDTF">2022-06-27T13:51:16Z</dcterms:modified>
</cp:coreProperties>
</file>