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BRM\2022\"/>
    </mc:Choice>
  </mc:AlternateContent>
  <xr:revisionPtr revIDLastSave="0" documentId="13_ncr:1_{8FDE5127-9E62-44B8-A9AF-99FB6129EBB7}" xr6:coauthVersionLast="47" xr6:coauthVersionMax="47" xr10:uidLastSave="{00000000-0000-0000-0000-000000000000}"/>
  <bookViews>
    <workbookView xWindow="-120" yWindow="-120" windowWidth="29040" windowHeight="15720" tabRatio="474" xr2:uid="{00000000-000D-0000-FFFF-FFFF00000000}"/>
  </bookViews>
  <sheets>
    <sheet name="BRM1001コマ図" sheetId="5" r:id="rId1"/>
  </sheets>
  <definedNames>
    <definedName name="_xlnm.Print_Area" localSheetId="0">BRM1001コマ図!$B$1:$P$100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2" i="5" l="1"/>
  <c r="K92" i="5" s="1"/>
  <c r="N92" i="5" s="1"/>
  <c r="B83" i="5"/>
  <c r="E83" i="5" s="1"/>
  <c r="N83" i="5" s="1"/>
  <c r="E65" i="5"/>
  <c r="N65" i="5" s="1"/>
  <c r="H56" i="5"/>
  <c r="K56" i="5" s="1"/>
  <c r="N56" i="5" s="1"/>
  <c r="B65" i="5" s="1"/>
  <c r="H47" i="5"/>
  <c r="K47" i="5" s="1"/>
  <c r="N47" i="5" s="1"/>
  <c r="E47" i="5"/>
  <c r="N38" i="5"/>
  <c r="B47" i="5" s="1"/>
  <c r="E38" i="5"/>
  <c r="N29" i="5"/>
  <c r="B38" i="5" s="1"/>
  <c r="K29" i="5"/>
  <c r="H29" i="5"/>
  <c r="E29" i="5"/>
  <c r="N20" i="5"/>
  <c r="B29" i="5" s="1"/>
  <c r="K20" i="5"/>
  <c r="H20" i="5"/>
  <c r="E20" i="5"/>
  <c r="B20" i="5"/>
  <c r="N11" i="5"/>
  <c r="K11" i="5"/>
  <c r="H11" i="5"/>
  <c r="E11" i="5"/>
  <c r="B11" i="5"/>
  <c r="N2" i="5"/>
  <c r="O99" i="5" l="1"/>
  <c r="O100" i="5"/>
  <c r="U13" i="5"/>
  <c r="U14" i="5"/>
  <c r="U10" i="5" l="1"/>
  <c r="U12" i="5"/>
  <c r="O90" i="5" s="1"/>
  <c r="F81" i="5"/>
  <c r="U3" i="5" l="1"/>
  <c r="U11" i="5" l="1"/>
  <c r="O89" i="5" s="1"/>
  <c r="U9" i="5"/>
  <c r="F80" i="5" s="1"/>
  <c r="U8" i="5"/>
  <c r="F72" i="5" s="1"/>
  <c r="U7" i="5"/>
  <c r="F71" i="5" s="1"/>
  <c r="U6" i="5"/>
  <c r="F54" i="5" s="1"/>
  <c r="U5" i="5"/>
  <c r="F53" i="5" s="1"/>
  <c r="U4" i="5"/>
  <c r="U2" i="5" l="1"/>
  <c r="F5" i="5" l="1"/>
  <c r="J3" i="5" l="1"/>
  <c r="M3" i="5" l="1"/>
  <c r="M10" i="5" l="1"/>
  <c r="P3" i="5"/>
  <c r="P10" i="5" l="1"/>
  <c r="D12" i="5"/>
  <c r="C7" i="5"/>
  <c r="D19" i="5" l="1"/>
  <c r="G12" i="5"/>
  <c r="J12" i="5" l="1"/>
  <c r="G19" i="5"/>
  <c r="M12" i="5" l="1"/>
  <c r="P12" i="5" s="1"/>
  <c r="D21" i="5" s="1"/>
  <c r="J19" i="5"/>
  <c r="M19" i="5" l="1"/>
  <c r="G21" i="5" l="1"/>
  <c r="D28" i="5"/>
  <c r="J21" i="5" l="1"/>
  <c r="G28" i="5"/>
  <c r="M21" i="5" l="1"/>
  <c r="J28" i="5"/>
  <c r="P21" i="5" l="1"/>
  <c r="M28" i="5"/>
  <c r="D30" i="5" l="1"/>
  <c r="P28" i="5"/>
  <c r="G30" i="5" l="1"/>
  <c r="D37" i="5"/>
  <c r="J30" i="5" l="1"/>
  <c r="G37" i="5"/>
  <c r="M30" i="5" l="1"/>
  <c r="J37" i="5"/>
  <c r="P30" i="5" l="1"/>
  <c r="M37" i="5"/>
  <c r="O18" i="5"/>
  <c r="O17" i="5"/>
  <c r="D39" i="5" l="1"/>
  <c r="P37" i="5"/>
  <c r="D46" i="5" l="1"/>
  <c r="G39" i="5"/>
  <c r="J39" i="5" l="1"/>
  <c r="G46" i="5"/>
  <c r="M39" i="5" l="1"/>
  <c r="J46" i="5"/>
  <c r="M46" i="5" l="1"/>
  <c r="P39" i="5"/>
  <c r="D48" i="5" l="1"/>
  <c r="P46" i="5"/>
  <c r="G48" i="5" l="1"/>
  <c r="J48" i="5" s="1"/>
  <c r="D55" i="5"/>
  <c r="M48" i="5" l="1"/>
  <c r="J55" i="5"/>
  <c r="P48" i="5" l="1"/>
  <c r="M55" i="5"/>
  <c r="D57" i="5" l="1"/>
  <c r="P55" i="5"/>
  <c r="G57" i="5" l="1"/>
  <c r="D64" i="5"/>
  <c r="J57" i="5" l="1"/>
  <c r="G64" i="5"/>
  <c r="M57" i="5" l="1"/>
  <c r="J64" i="5"/>
  <c r="P57" i="5" l="1"/>
  <c r="M64" i="5"/>
  <c r="D66" i="5" l="1"/>
  <c r="P64" i="5"/>
  <c r="G66" i="5" l="1"/>
  <c r="J66" i="5" s="1"/>
  <c r="D73" i="5"/>
  <c r="M66" i="5" l="1"/>
  <c r="J73" i="5"/>
  <c r="P66" i="5" l="1"/>
  <c r="M73" i="5"/>
  <c r="P73" i="5" l="1"/>
  <c r="D75" i="5"/>
  <c r="G75" i="5" l="1"/>
  <c r="J75" i="5" s="1"/>
  <c r="M75" i="5" s="1"/>
  <c r="P75" i="5" s="1"/>
  <c r="D84" i="5" s="1"/>
  <c r="G84" i="5" s="1"/>
  <c r="J84" i="5" s="1"/>
  <c r="D82" i="5"/>
  <c r="M84" i="5" l="1"/>
  <c r="P84" i="5" s="1"/>
  <c r="J91" i="5" l="1"/>
  <c r="D91" i="5"/>
  <c r="J82" i="5"/>
  <c r="D93" i="5"/>
  <c r="G93" i="5" s="1"/>
  <c r="J93" i="5" s="1"/>
  <c r="M93" i="5" s="1"/>
  <c r="P93" i="5" s="1"/>
  <c r="M91" i="5"/>
  <c r="M82" i="5"/>
  <c r="G91" i="5"/>
  <c r="P82" i="5"/>
</calcChain>
</file>

<file path=xl/sharedStrings.xml><?xml version="1.0" encoding="utf-8"?>
<sst xmlns="http://schemas.openxmlformats.org/spreadsheetml/2006/main" count="79" uniqueCount="63">
  <si>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</si>
  <si>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</si>
  <si>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</si>
  <si>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</si>
  <si>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</si>
  <si>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</si>
  <si>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</si>
  <si>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</si>
  <si>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open</t>
    <phoneticPr fontId="3"/>
  </si>
  <si>
    <t>close</t>
    <phoneticPr fontId="3"/>
  </si>
  <si>
    <t>PC1</t>
    <phoneticPr fontId="3"/>
  </si>
  <si>
    <t>close</t>
    <phoneticPr fontId="3"/>
  </si>
  <si>
    <t>open</t>
    <phoneticPr fontId="3"/>
  </si>
  <si>
    <t>START</t>
    <phoneticPr fontId="3"/>
  </si>
  <si>
    <t>FINISH</t>
    <phoneticPr fontId="3"/>
  </si>
  <si>
    <t>PC2</t>
  </si>
  <si>
    <t>PC3</t>
  </si>
  <si>
    <t>PC4</t>
  </si>
  <si>
    <t>42,43</t>
    <phoneticPr fontId="3"/>
  </si>
  <si>
    <t>48,49</t>
    <phoneticPr fontId="3"/>
  </si>
  <si>
    <t>通過チェック１</t>
    <rPh sb="0" eb="2">
      <t>ツウカ</t>
    </rPh>
    <phoneticPr fontId="3"/>
  </si>
  <si>
    <t>2022BRM1001高岡300㎞ イカキング</t>
    <rPh sb="11" eb="13">
      <t>タカオカ</t>
    </rPh>
    <phoneticPr fontId="3"/>
  </si>
  <si>
    <r>
      <t>START;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47.0</t>
    </r>
    <r>
      <rPr>
        <b/>
        <sz val="9"/>
        <rFont val="ＭＳ Ｐゴシック"/>
        <family val="3"/>
        <charset val="128"/>
      </rPr>
      <t>km</t>
    </r>
    <rPh sb="6" eb="7">
      <t>ツギ</t>
    </rPh>
    <phoneticPr fontId="3"/>
  </si>
  <si>
    <t>下黒田（東）</t>
    <rPh sb="0" eb="1">
      <t>シモ</t>
    </rPh>
    <rPh sb="1" eb="3">
      <t>クロダ</t>
    </rPh>
    <rPh sb="4" eb="5">
      <t>ヒガシ</t>
    </rPh>
    <phoneticPr fontId="3"/>
  </si>
  <si>
    <t>東海老坂</t>
    <rPh sb="0" eb="1">
      <t>ヒガシ</t>
    </rPh>
    <rPh sb="1" eb="4">
      <t>エビサカ</t>
    </rPh>
    <phoneticPr fontId="3"/>
  </si>
  <si>
    <t>大田</t>
    <rPh sb="0" eb="2">
      <t>オオタ</t>
    </rPh>
    <phoneticPr fontId="3"/>
  </si>
  <si>
    <r>
      <t>PC1;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74.1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</si>
  <si>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矢田新町</t>
    <rPh sb="0" eb="2">
      <t>ヤタ</t>
    </rPh>
    <rPh sb="2" eb="4">
      <t>シンマチ</t>
    </rPh>
    <phoneticPr fontId="3"/>
  </si>
  <si>
    <t>津向町</t>
    <phoneticPr fontId="3"/>
  </si>
  <si>
    <t>半浦</t>
    <rPh sb="0" eb="2">
      <t>ハンウラ</t>
    </rPh>
    <phoneticPr fontId="3"/>
  </si>
  <si>
    <t>半浦東</t>
    <rPh sb="0" eb="2">
      <t>ハンウラ</t>
    </rPh>
    <rPh sb="2" eb="3">
      <t>ヒガシ</t>
    </rPh>
    <phoneticPr fontId="3"/>
  </si>
  <si>
    <t>金毘羅</t>
    <rPh sb="0" eb="3">
      <t>コンピラ</t>
    </rPh>
    <phoneticPr fontId="3"/>
  </si>
  <si>
    <t>鵜川駅前</t>
    <phoneticPr fontId="3"/>
  </si>
  <si>
    <t>宇出津新町</t>
    <phoneticPr fontId="3"/>
  </si>
  <si>
    <t>縄文真脇</t>
    <phoneticPr fontId="3"/>
  </si>
  <si>
    <t>小木高瀬口</t>
    <phoneticPr fontId="3"/>
  </si>
  <si>
    <t>レシート取得,時刻記入</t>
    <rPh sb="4" eb="6">
      <t>シュトク</t>
    </rPh>
    <rPh sb="7" eb="9">
      <t>ジコク</t>
    </rPh>
    <rPh sb="9" eb="11">
      <t>キニュウ</t>
    </rPh>
    <phoneticPr fontId="3"/>
  </si>
  <si>
    <r>
      <t>PC2;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70.2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</si>
  <si>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総合運動公園前</t>
    <phoneticPr fontId="3"/>
  </si>
  <si>
    <t>松波</t>
    <phoneticPr fontId="3"/>
  </si>
  <si>
    <t>野々江町</t>
    <phoneticPr fontId="3"/>
  </si>
  <si>
    <t>正院本町</t>
    <phoneticPr fontId="3"/>
  </si>
  <si>
    <t>牛下</t>
    <rPh sb="0" eb="1">
      <t>ウシ</t>
    </rPh>
    <rPh sb="1" eb="2">
      <t>シタ</t>
    </rPh>
    <phoneticPr fontId="3"/>
  </si>
  <si>
    <t>川尻橋詰</t>
    <phoneticPr fontId="3"/>
  </si>
  <si>
    <r>
      <t>PC4;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48.6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</si>
  <si>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中央町南</t>
    <phoneticPr fontId="3"/>
  </si>
  <si>
    <t>大野</t>
    <rPh sb="0" eb="2">
      <t>オオノ</t>
    </rPh>
    <phoneticPr fontId="3"/>
  </si>
  <si>
    <t>東海老坂</t>
    <phoneticPr fontId="3"/>
  </si>
  <si>
    <t>長慶寺北</t>
    <phoneticPr fontId="3"/>
  </si>
  <si>
    <t>四屋</t>
    <phoneticPr fontId="3"/>
  </si>
  <si>
    <t>駅前三丁目</t>
    <rPh sb="0" eb="2">
      <t>エキマエ</t>
    </rPh>
    <rPh sb="2" eb="5">
      <t>サンチョウメ</t>
    </rPh>
    <phoneticPr fontId="3"/>
  </si>
  <si>
    <t>FINISH受付</t>
    <rPh sb="6" eb="8">
      <t>ウケツケ</t>
    </rPh>
    <phoneticPr fontId="3"/>
  </si>
  <si>
    <t>受付</t>
    <rPh sb="0" eb="2">
      <t>ウケツケ</t>
    </rPh>
    <phoneticPr fontId="3"/>
  </si>
  <si>
    <t>新高岡駅南口</t>
    <rPh sb="0" eb="4">
      <t>シンタカオカエキ</t>
    </rPh>
    <rPh sb="4" eb="6">
      <t>ミナミグチ</t>
    </rPh>
    <phoneticPr fontId="3"/>
  </si>
  <si>
    <r>
      <t>PC3;</t>
    </r>
    <r>
      <rPr>
        <b/>
        <sz val="8"/>
        <rFont val="ＭＳ Ｐゴシック"/>
        <family val="3"/>
        <charset val="128"/>
      </rPr>
      <t>次ｺﾞｰﾙ</t>
    </r>
    <r>
      <rPr>
        <b/>
        <sz val="12"/>
        <rFont val="ＭＳ Ｐゴシック"/>
        <family val="3"/>
        <charset val="128"/>
      </rPr>
      <t>63.4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</si>
  <si>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2~4</t>
    <phoneticPr fontId="3"/>
  </si>
  <si>
    <t>24~26</t>
    <phoneticPr fontId="3"/>
  </si>
  <si>
    <t>34,35</t>
    <phoneticPr fontId="3"/>
  </si>
  <si>
    <t>46,47</t>
    <phoneticPr fontId="3"/>
  </si>
  <si>
    <t>50,51</t>
    <phoneticPr fontId="3"/>
  </si>
  <si>
    <t>52,53</t>
    <phoneticPr fontId="3"/>
  </si>
  <si>
    <t>57,58</t>
    <phoneticPr fontId="3"/>
  </si>
  <si>
    <t>61,62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</si>
</sst>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  <numFmt numFmtId="185" formatCode="&quot;～&quot;d&quot;日&quot;\ h:mm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9" fillId="0" borderId="2" xfId="0" applyNumberFormat="1" applyFont="1" applyBorder="1">
      <alignment vertical="center"/>
    </xf>
    <xf numFmtId="178" fontId="9" fillId="0" borderId="2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2" borderId="0" xfId="0" applyNumberFormat="1" applyFont="1" applyFill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10" fillId="0" borderId="11" xfId="0" applyFont="1" applyBorder="1" applyAlignment="1">
      <alignment vertical="center" shrinkToFit="1"/>
    </xf>
    <xf numFmtId="177" fontId="11" fillId="0" borderId="11" xfId="0" applyNumberFormat="1" applyFont="1" applyBorder="1">
      <alignment vertical="center"/>
    </xf>
    <xf numFmtId="0" fontId="12" fillId="0" borderId="0" xfId="0" applyFont="1">
      <alignment vertical="center"/>
    </xf>
    <xf numFmtId="178" fontId="9" fillId="0" borderId="6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14" xfId="0" applyBorder="1">
      <alignment vertical="center"/>
    </xf>
    <xf numFmtId="0" fontId="2" fillId="0" borderId="8" xfId="0" applyFont="1" applyBorder="1" applyAlignment="1">
      <alignment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shrinkToFit="1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13" fillId="0" borderId="11" xfId="0" applyFont="1" applyBorder="1" applyAlignment="1">
      <alignment horizontal="right" vertical="center"/>
    </xf>
    <xf numFmtId="178" fontId="9" fillId="0" borderId="20" xfId="0" applyNumberFormat="1" applyFont="1" applyBorder="1">
      <alignment vertical="center"/>
    </xf>
    <xf numFmtId="177" fontId="11" fillId="0" borderId="10" xfId="0" applyNumberFormat="1" applyFont="1" applyBorder="1">
      <alignment vertical="center"/>
    </xf>
    <xf numFmtId="0" fontId="2" fillId="0" borderId="7" xfId="0" applyFont="1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179" fontId="5" fillId="0" borderId="0" xfId="0" applyNumberFormat="1" applyFont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0" fontId="7" fillId="0" borderId="0" xfId="0" applyNumberFormat="1" applyFont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185" fontId="7" fillId="0" borderId="2" xfId="0" applyNumberFormat="1" applyFont="1" applyBorder="1" applyAlignment="1">
      <alignment horizontal="right" vertical="center"/>
    </xf>
    <xf numFmtId="185" fontId="7" fillId="0" borderId="10" xfId="0" applyNumberFormat="1" applyFont="1" applyBorder="1" applyAlignment="1">
      <alignment horizontal="right" vertical="center"/>
    </xf>
    <xf numFmtId="185" fontId="7" fillId="0" borderId="1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181" fontId="5" fillId="0" borderId="0" xfId="0" applyNumberFormat="1" applyFont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4" fontId="2" fillId="0" borderId="0" xfId="0" applyNumberFormat="1" applyFont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 shrinkToFit="1"/>
    </xf>
    <xf numFmtId="0" fontId="2" fillId="4" borderId="8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CC00"/>
      <color rgb="FFFF6600"/>
      <color rgb="FFFF99FF"/>
      <color rgb="FF008000"/>
      <color rgb="FF800000"/>
      <color rgb="FF009900"/>
      <color rgb="FF00FF00"/>
      <color rgb="FFFF00FF"/>
      <color rgb="FFFF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439998</xdr:colOff>
      <xdr:row>84</xdr:row>
      <xdr:rowOff>6638</xdr:rowOff>
    </xdr:from>
    <xdr:ext cx="426713" cy="372721"/>
    <xdr:sp macro="" textlink="">
      <xdr:nvSpPr>
        <xdr:cNvPr id="802" name="AutoShape 6505">
          <a:extLst>
            <a:ext uri="{FF2B5EF4-FFF2-40B4-BE49-F238E27FC236}">
              <a16:creationId xmlns:a16="http://schemas.microsoft.com/office/drawing/2014/main" id="{F35A0EC2-72EA-30DC-389C-F75E9F005961}"/>
            </a:ext>
          </a:extLst>
        </xdr:cNvPr>
        <xdr:cNvSpPr>
          <a:spLocks noChangeArrowheads="1"/>
        </xdr:cNvSpPr>
      </xdr:nvSpPr>
      <xdr:spPr bwMode="auto">
        <a:xfrm>
          <a:off x="4597380" y="1511216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oneCellAnchor>
  <xdr:twoCellAnchor>
    <xdr:from>
      <xdr:col>7</xdr:col>
      <xdr:colOff>369794</xdr:colOff>
      <xdr:row>84</xdr:row>
      <xdr:rowOff>156883</xdr:rowOff>
    </xdr:from>
    <xdr:to>
      <xdr:col>9</xdr:col>
      <xdr:colOff>448236</xdr:colOff>
      <xdr:row>90</xdr:row>
      <xdr:rowOff>67235</xdr:rowOff>
    </xdr:to>
    <xdr:sp macro="" textlink="">
      <xdr:nvSpPr>
        <xdr:cNvPr id="886" name="フリーフォーム: 図形 885">
          <a:extLst>
            <a:ext uri="{FF2B5EF4-FFF2-40B4-BE49-F238E27FC236}">
              <a16:creationId xmlns:a16="http://schemas.microsoft.com/office/drawing/2014/main" id="{C0FCB5EF-0BCF-0856-0E8E-318E46869FE4}"/>
            </a:ext>
          </a:extLst>
        </xdr:cNvPr>
        <xdr:cNvSpPr/>
      </xdr:nvSpPr>
      <xdr:spPr bwMode="auto">
        <a:xfrm>
          <a:off x="3697941" y="15262412"/>
          <a:ext cx="907677" cy="1030941"/>
        </a:xfrm>
        <a:custGeom>
          <a:avLst/>
          <a:gdLst>
            <a:gd name="connsiteX0" fmla="*/ 0 w 907677"/>
            <a:gd name="connsiteY0" fmla="*/ 1030941 h 1030941"/>
            <a:gd name="connsiteX1" fmla="*/ 0 w 907677"/>
            <a:gd name="connsiteY1" fmla="*/ 504264 h 1030941"/>
            <a:gd name="connsiteX2" fmla="*/ 907677 w 907677"/>
            <a:gd name="connsiteY2" fmla="*/ 504264 h 1030941"/>
            <a:gd name="connsiteX3" fmla="*/ 907677 w 907677"/>
            <a:gd name="connsiteY3" fmla="*/ 0 h 1030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7677" h="1030941">
              <a:moveTo>
                <a:pt x="0" y="1030941"/>
              </a:moveTo>
              <a:lnTo>
                <a:pt x="0" y="504264"/>
              </a:lnTo>
              <a:lnTo>
                <a:pt x="907677" y="504264"/>
              </a:lnTo>
              <a:lnTo>
                <a:pt x="90767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406860</xdr:colOff>
      <xdr:row>6</xdr:row>
      <xdr:rowOff>73270</xdr:rowOff>
    </xdr:from>
    <xdr:to>
      <xdr:col>9</xdr:col>
      <xdr:colOff>406860</xdr:colOff>
      <xdr:row>8</xdr:row>
      <xdr:rowOff>40456</xdr:rowOff>
    </xdr:to>
    <xdr:sp macro="" textlink="">
      <xdr:nvSpPr>
        <xdr:cNvPr id="855" name="Line 6499">
          <a:extLst>
            <a:ext uri="{FF2B5EF4-FFF2-40B4-BE49-F238E27FC236}">
              <a16:creationId xmlns:a16="http://schemas.microsoft.com/office/drawing/2014/main" id="{05E46E7E-FF03-19D6-547A-15588DD6900B}"/>
            </a:ext>
          </a:extLst>
        </xdr:cNvPr>
        <xdr:cNvSpPr>
          <a:spLocks noChangeShapeType="1"/>
        </xdr:cNvSpPr>
      </xdr:nvSpPr>
      <xdr:spPr bwMode="auto">
        <a:xfrm flipH="1" flipV="1">
          <a:off x="4531918" y="1186962"/>
          <a:ext cx="0" cy="3335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392123</xdr:colOff>
      <xdr:row>86</xdr:row>
      <xdr:rowOff>23812</xdr:rowOff>
    </xdr:from>
    <xdr:to>
      <xdr:col>11</xdr:col>
      <xdr:colOff>392123</xdr:colOff>
      <xdr:row>87</xdr:row>
      <xdr:rowOff>60751</xdr:rowOff>
    </xdr:to>
    <xdr:sp macro="" textlink="">
      <xdr:nvSpPr>
        <xdr:cNvPr id="816" name="Line 6499">
          <a:extLst>
            <a:ext uri="{FF2B5EF4-FFF2-40B4-BE49-F238E27FC236}">
              <a16:creationId xmlns:a16="http://schemas.microsoft.com/office/drawing/2014/main" id="{76774F5C-B2F9-B3F0-6ACB-3610E989F18D}"/>
            </a:ext>
          </a:extLst>
        </xdr:cNvPr>
        <xdr:cNvSpPr>
          <a:spLocks noChangeShapeType="1"/>
        </xdr:cNvSpPr>
      </xdr:nvSpPr>
      <xdr:spPr bwMode="auto">
        <a:xfrm flipH="1" flipV="1">
          <a:off x="12095967" y="4155281"/>
          <a:ext cx="0" cy="22673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760680</xdr:colOff>
      <xdr:row>75</xdr:row>
      <xdr:rowOff>11906</xdr:rowOff>
    </xdr:from>
    <xdr:ext cx="397790" cy="376223"/>
    <xdr:grpSp>
      <xdr:nvGrpSpPr>
        <xdr:cNvPr id="755" name="Group 6672">
          <a:extLst>
            <a:ext uri="{FF2B5EF4-FFF2-40B4-BE49-F238E27FC236}">
              <a16:creationId xmlns:a16="http://schemas.microsoft.com/office/drawing/2014/main" id="{4C60174F-DDBF-6CA8-C993-DF6E09842B6C}"/>
            </a:ext>
          </a:extLst>
        </xdr:cNvPr>
        <xdr:cNvGrpSpPr>
          <a:grpSpLocks/>
        </xdr:cNvGrpSpPr>
      </xdr:nvGrpSpPr>
      <xdr:grpSpPr bwMode="auto">
        <a:xfrm>
          <a:off x="4918062" y="13481377"/>
          <a:ext cx="397790" cy="376223"/>
          <a:chOff x="536" y="109"/>
          <a:chExt cx="46" cy="44"/>
        </a:xfrm>
      </xdr:grpSpPr>
      <xdr:pic>
        <xdr:nvPicPr>
          <xdr:cNvPr id="756" name="Picture 6673" descr="route2">
            <a:extLst>
              <a:ext uri="{FF2B5EF4-FFF2-40B4-BE49-F238E27FC236}">
                <a16:creationId xmlns:a16="http://schemas.microsoft.com/office/drawing/2014/main" id="{8CCE40C4-4DFC-ECF6-49D2-47A7B6DE56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7" name="Text Box 6674">
            <a:extLst>
              <a:ext uri="{FF2B5EF4-FFF2-40B4-BE49-F238E27FC236}">
                <a16:creationId xmlns:a16="http://schemas.microsoft.com/office/drawing/2014/main" id="{F34308C4-39A5-108B-B927-4A654A4F5B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65485</xdr:colOff>
      <xdr:row>76</xdr:row>
      <xdr:rowOff>160733</xdr:rowOff>
    </xdr:from>
    <xdr:to>
      <xdr:col>9</xdr:col>
      <xdr:colOff>297657</xdr:colOff>
      <xdr:row>81</xdr:row>
      <xdr:rowOff>41671</xdr:rowOff>
    </xdr:to>
    <xdr:sp macro="" textlink="">
      <xdr:nvSpPr>
        <xdr:cNvPr id="738" name="フリーフォーム: 図形 737">
          <a:extLst>
            <a:ext uri="{FF2B5EF4-FFF2-40B4-BE49-F238E27FC236}">
              <a16:creationId xmlns:a16="http://schemas.microsoft.com/office/drawing/2014/main" id="{1939D93B-4F1E-3934-40C1-79F74676255D}"/>
            </a:ext>
          </a:extLst>
        </xdr:cNvPr>
        <xdr:cNvSpPr/>
      </xdr:nvSpPr>
      <xdr:spPr bwMode="auto">
        <a:xfrm>
          <a:off x="190501" y="4113608"/>
          <a:ext cx="1053703" cy="773907"/>
        </a:xfrm>
        <a:custGeom>
          <a:avLst/>
          <a:gdLst>
            <a:gd name="connsiteX0" fmla="*/ 1053703 w 1053703"/>
            <a:gd name="connsiteY0" fmla="*/ 773907 h 773907"/>
            <a:gd name="connsiteX1" fmla="*/ 1053703 w 1053703"/>
            <a:gd name="connsiteY1" fmla="*/ 303610 h 773907"/>
            <a:gd name="connsiteX2" fmla="*/ 416718 w 1053703"/>
            <a:gd name="connsiteY2" fmla="*/ 303610 h 773907"/>
            <a:gd name="connsiteX3" fmla="*/ 0 w 1053703"/>
            <a:gd name="connsiteY3" fmla="*/ 0 h 7739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3703" h="773907">
              <a:moveTo>
                <a:pt x="1053703" y="773907"/>
              </a:moveTo>
              <a:lnTo>
                <a:pt x="1053703" y="303610"/>
              </a:lnTo>
              <a:lnTo>
                <a:pt x="416718" y="30361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49044</xdr:colOff>
      <xdr:row>76</xdr:row>
      <xdr:rowOff>140805</xdr:rowOff>
    </xdr:from>
    <xdr:to>
      <xdr:col>3</xdr:col>
      <xdr:colOff>704021</xdr:colOff>
      <xdr:row>80</xdr:row>
      <xdr:rowOff>124239</xdr:rowOff>
    </xdr:to>
    <xdr:sp macro="" textlink="">
      <xdr:nvSpPr>
        <xdr:cNvPr id="712" name="フリーフォーム: 図形 711">
          <a:extLst>
            <a:ext uri="{FF2B5EF4-FFF2-40B4-BE49-F238E27FC236}">
              <a16:creationId xmlns:a16="http://schemas.microsoft.com/office/drawing/2014/main" id="{26DA274F-0E71-03AE-28D6-25908B88120F}"/>
            </a:ext>
          </a:extLst>
        </xdr:cNvPr>
        <xdr:cNvSpPr/>
      </xdr:nvSpPr>
      <xdr:spPr bwMode="auto">
        <a:xfrm>
          <a:off x="30230870" y="2526196"/>
          <a:ext cx="1466673" cy="712304"/>
        </a:xfrm>
        <a:custGeom>
          <a:avLst/>
          <a:gdLst>
            <a:gd name="connsiteX0" fmla="*/ 1466673 w 1466673"/>
            <a:gd name="connsiteY0" fmla="*/ 712304 h 712304"/>
            <a:gd name="connsiteX1" fmla="*/ 1226478 w 1466673"/>
            <a:gd name="connsiteY1" fmla="*/ 621195 h 712304"/>
            <a:gd name="connsiteX2" fmla="*/ 837195 w 1466673"/>
            <a:gd name="connsiteY2" fmla="*/ 637761 h 712304"/>
            <a:gd name="connsiteX3" fmla="*/ 108326 w 1466673"/>
            <a:gd name="connsiteY3" fmla="*/ 165652 h 712304"/>
            <a:gd name="connsiteX4" fmla="*/ 17217 w 1466673"/>
            <a:gd name="connsiteY4" fmla="*/ 0 h 712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66673" h="712304">
              <a:moveTo>
                <a:pt x="1466673" y="712304"/>
              </a:moveTo>
              <a:cubicBezTo>
                <a:pt x="1399032" y="672961"/>
                <a:pt x="1331391" y="633619"/>
                <a:pt x="1226478" y="621195"/>
              </a:cubicBezTo>
              <a:cubicBezTo>
                <a:pt x="1121565" y="608771"/>
                <a:pt x="1023554" y="713685"/>
                <a:pt x="837195" y="637761"/>
              </a:cubicBezTo>
              <a:cubicBezTo>
                <a:pt x="650836" y="561837"/>
                <a:pt x="244989" y="271945"/>
                <a:pt x="108326" y="165652"/>
              </a:cubicBezTo>
              <a:cubicBezTo>
                <a:pt x="-28337" y="59359"/>
                <a:pt x="-5560" y="29679"/>
                <a:pt x="17217" y="0"/>
              </a:cubicBezTo>
            </a:path>
          </a:pathLst>
        </a:custGeom>
        <a:noFill/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293448</xdr:colOff>
      <xdr:row>78</xdr:row>
      <xdr:rowOff>3067</xdr:rowOff>
    </xdr:from>
    <xdr:to>
      <xdr:col>2</xdr:col>
      <xdr:colOff>49340</xdr:colOff>
      <xdr:row>78</xdr:row>
      <xdr:rowOff>148729</xdr:rowOff>
    </xdr:to>
    <xdr:grpSp>
      <xdr:nvGrpSpPr>
        <xdr:cNvPr id="705" name="Group 17064">
          <a:extLst>
            <a:ext uri="{FF2B5EF4-FFF2-40B4-BE49-F238E27FC236}">
              <a16:creationId xmlns:a16="http://schemas.microsoft.com/office/drawing/2014/main" id="{93A84096-2421-4321-B0FF-D2DDDE784385}"/>
            </a:ext>
          </a:extLst>
        </xdr:cNvPr>
        <xdr:cNvGrpSpPr>
          <a:grpSpLocks/>
        </xdr:cNvGrpSpPr>
      </xdr:nvGrpSpPr>
      <xdr:grpSpPr bwMode="auto">
        <a:xfrm rot="7227886">
          <a:off x="429137" y="13997996"/>
          <a:ext cx="145662" cy="170509"/>
          <a:chOff x="1084" y="110"/>
          <a:chExt cx="86" cy="28"/>
        </a:xfrm>
      </xdr:grpSpPr>
      <xdr:sp macro="" textlink="">
        <xdr:nvSpPr>
          <xdr:cNvPr id="706" name="Rectangle 6595">
            <a:extLst>
              <a:ext uri="{FF2B5EF4-FFF2-40B4-BE49-F238E27FC236}">
                <a16:creationId xmlns:a16="http://schemas.microsoft.com/office/drawing/2014/main" id="{5AED2914-CBA8-C68D-5532-D3BDE0CF42EB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7" name="Freeform 6598">
            <a:extLst>
              <a:ext uri="{FF2B5EF4-FFF2-40B4-BE49-F238E27FC236}">
                <a16:creationId xmlns:a16="http://schemas.microsoft.com/office/drawing/2014/main" id="{58BB9A00-5D68-8213-B611-97F2CC24A431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8" name="Freeform 6598">
            <a:extLst>
              <a:ext uri="{FF2B5EF4-FFF2-40B4-BE49-F238E27FC236}">
                <a16:creationId xmlns:a16="http://schemas.microsoft.com/office/drawing/2014/main" id="{FCDA4F2A-6D1C-443A-2749-605B70A920C4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240439</xdr:colOff>
      <xdr:row>79</xdr:row>
      <xdr:rowOff>157126</xdr:rowOff>
    </xdr:from>
    <xdr:to>
      <xdr:col>3</xdr:col>
      <xdr:colOff>402179</xdr:colOff>
      <xdr:row>80</xdr:row>
      <xdr:rowOff>120570</xdr:rowOff>
    </xdr:to>
    <xdr:grpSp>
      <xdr:nvGrpSpPr>
        <xdr:cNvPr id="700" name="Group 17064">
          <a:extLst>
            <a:ext uri="{FF2B5EF4-FFF2-40B4-BE49-F238E27FC236}">
              <a16:creationId xmlns:a16="http://schemas.microsoft.com/office/drawing/2014/main" id="{26408E07-4954-48A0-BE7C-2B0C5E69568A}"/>
            </a:ext>
          </a:extLst>
        </xdr:cNvPr>
        <xdr:cNvGrpSpPr>
          <a:grpSpLocks/>
        </xdr:cNvGrpSpPr>
      </xdr:nvGrpSpPr>
      <xdr:grpSpPr bwMode="auto">
        <a:xfrm rot="5400000">
          <a:off x="1202440" y="14334272"/>
          <a:ext cx="142738" cy="161740"/>
          <a:chOff x="1084" y="110"/>
          <a:chExt cx="86" cy="28"/>
        </a:xfrm>
      </xdr:grpSpPr>
      <xdr:sp macro="" textlink="">
        <xdr:nvSpPr>
          <xdr:cNvPr id="701" name="Rectangle 6595">
            <a:extLst>
              <a:ext uri="{FF2B5EF4-FFF2-40B4-BE49-F238E27FC236}">
                <a16:creationId xmlns:a16="http://schemas.microsoft.com/office/drawing/2014/main" id="{207D6C97-334A-05CA-CDA1-1FFE5C61094F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2" name="Freeform 6598">
            <a:extLst>
              <a:ext uri="{FF2B5EF4-FFF2-40B4-BE49-F238E27FC236}">
                <a16:creationId xmlns:a16="http://schemas.microsoft.com/office/drawing/2014/main" id="{5CB7D175-69B3-B4DC-0291-19C30AAE2BB9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3" name="Freeform 6598">
            <a:extLst>
              <a:ext uri="{FF2B5EF4-FFF2-40B4-BE49-F238E27FC236}">
                <a16:creationId xmlns:a16="http://schemas.microsoft.com/office/drawing/2014/main" id="{9F937AEA-9552-399C-04F4-073FDC429241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12</xdr:col>
      <xdr:colOff>140797</xdr:colOff>
      <xdr:row>67</xdr:row>
      <xdr:rowOff>1</xdr:rowOff>
    </xdr:from>
    <xdr:ext cx="426713" cy="372721"/>
    <xdr:sp macro="" textlink="">
      <xdr:nvSpPr>
        <xdr:cNvPr id="685" name="AutoShape 6505">
          <a:extLst>
            <a:ext uri="{FF2B5EF4-FFF2-40B4-BE49-F238E27FC236}">
              <a16:creationId xmlns:a16="http://schemas.microsoft.com/office/drawing/2014/main" id="{0F69373C-506F-4E0F-FC09-E8B74484776D}"/>
            </a:ext>
          </a:extLst>
        </xdr:cNvPr>
        <xdr:cNvSpPr>
          <a:spLocks noChangeArrowheads="1"/>
        </xdr:cNvSpPr>
      </xdr:nvSpPr>
      <xdr:spPr bwMode="auto">
        <a:xfrm>
          <a:off x="27970362" y="238539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oneCellAnchor>
  <xdr:oneCellAnchor>
    <xdr:from>
      <xdr:col>8</xdr:col>
      <xdr:colOff>165645</xdr:colOff>
      <xdr:row>66</xdr:row>
      <xdr:rowOff>91109</xdr:rowOff>
    </xdr:from>
    <xdr:ext cx="426713" cy="372721"/>
    <xdr:sp macro="" textlink="">
      <xdr:nvSpPr>
        <xdr:cNvPr id="675" name="AutoShape 6505">
          <a:extLst>
            <a:ext uri="{FF2B5EF4-FFF2-40B4-BE49-F238E27FC236}">
              <a16:creationId xmlns:a16="http://schemas.microsoft.com/office/drawing/2014/main" id="{8D751227-AC85-7F2A-16E4-9AA374BE6FC2}"/>
            </a:ext>
          </a:extLst>
        </xdr:cNvPr>
        <xdr:cNvSpPr>
          <a:spLocks noChangeArrowheads="1"/>
        </xdr:cNvSpPr>
      </xdr:nvSpPr>
      <xdr:spPr bwMode="auto">
        <a:xfrm>
          <a:off x="26007384" y="229428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oneCellAnchor>
  <xdr:oneCellAnchor>
    <xdr:from>
      <xdr:col>4</xdr:col>
      <xdr:colOff>57977</xdr:colOff>
      <xdr:row>69</xdr:row>
      <xdr:rowOff>173935</xdr:rowOff>
    </xdr:from>
    <xdr:ext cx="416243" cy="387411"/>
    <xdr:pic>
      <xdr:nvPicPr>
        <xdr:cNvPr id="665" name="Picture 17761" descr="famima">
          <a:extLst>
            <a:ext uri="{FF2B5EF4-FFF2-40B4-BE49-F238E27FC236}">
              <a16:creationId xmlns:a16="http://schemas.microsoft.com/office/drawing/2014/main" id="{25CAD2C9-A5B4-434F-BF86-DAB46585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1890" y="2923761"/>
          <a:ext cx="416243" cy="38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99384</xdr:colOff>
      <xdr:row>66</xdr:row>
      <xdr:rowOff>1</xdr:rowOff>
    </xdr:from>
    <xdr:ext cx="426713" cy="372721"/>
    <xdr:sp macro="" textlink="">
      <xdr:nvSpPr>
        <xdr:cNvPr id="663" name="AutoShape 6505">
          <a:extLst>
            <a:ext uri="{FF2B5EF4-FFF2-40B4-BE49-F238E27FC236}">
              <a16:creationId xmlns:a16="http://schemas.microsoft.com/office/drawing/2014/main" id="{9877FFC2-5892-FB46-AAD2-41768F5B83AF}"/>
            </a:ext>
          </a:extLst>
        </xdr:cNvPr>
        <xdr:cNvSpPr>
          <a:spLocks noChangeArrowheads="1"/>
        </xdr:cNvSpPr>
      </xdr:nvSpPr>
      <xdr:spPr bwMode="auto">
        <a:xfrm>
          <a:off x="23953297" y="22031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</a:t>
          </a:r>
        </a:p>
      </xdr:txBody>
    </xdr:sp>
    <xdr:clientData/>
  </xdr:oneCellAnchor>
  <xdr:oneCellAnchor>
    <xdr:from>
      <xdr:col>14</xdr:col>
      <xdr:colOff>298167</xdr:colOff>
      <xdr:row>57</xdr:row>
      <xdr:rowOff>66261</xdr:rowOff>
    </xdr:from>
    <xdr:ext cx="426713" cy="372721"/>
    <xdr:sp macro="" textlink="">
      <xdr:nvSpPr>
        <xdr:cNvPr id="618" name="AutoShape 6505">
          <a:extLst>
            <a:ext uri="{FF2B5EF4-FFF2-40B4-BE49-F238E27FC236}">
              <a16:creationId xmlns:a16="http://schemas.microsoft.com/office/drawing/2014/main" id="{B778F1D3-E08C-3825-1DE5-E38D5EA283EB}"/>
            </a:ext>
          </a:extLst>
        </xdr:cNvPr>
        <xdr:cNvSpPr>
          <a:spLocks noChangeArrowheads="1"/>
        </xdr:cNvSpPr>
      </xdr:nvSpPr>
      <xdr:spPr bwMode="auto">
        <a:xfrm>
          <a:off x="21393971" y="226943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28</a:t>
          </a:r>
        </a:p>
      </xdr:txBody>
    </xdr:sp>
    <xdr:clientData/>
  </xdr:oneCellAnchor>
  <xdr:oneCellAnchor>
    <xdr:from>
      <xdr:col>10</xdr:col>
      <xdr:colOff>66253</xdr:colOff>
      <xdr:row>57</xdr:row>
      <xdr:rowOff>82827</xdr:rowOff>
    </xdr:from>
    <xdr:ext cx="426713" cy="372721"/>
    <xdr:sp macro="" textlink="">
      <xdr:nvSpPr>
        <xdr:cNvPr id="589" name="AutoShape 6505">
          <a:extLst>
            <a:ext uri="{FF2B5EF4-FFF2-40B4-BE49-F238E27FC236}">
              <a16:creationId xmlns:a16="http://schemas.microsoft.com/office/drawing/2014/main" id="{3061C6F9-0ADF-0D74-DA09-227E8DB69C76}"/>
            </a:ext>
          </a:extLst>
        </xdr:cNvPr>
        <xdr:cNvSpPr>
          <a:spLocks noChangeArrowheads="1"/>
        </xdr:cNvSpPr>
      </xdr:nvSpPr>
      <xdr:spPr bwMode="auto">
        <a:xfrm>
          <a:off x="19174231" y="228600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28</a:t>
          </a:r>
        </a:p>
      </xdr:txBody>
    </xdr:sp>
    <xdr:clientData/>
  </xdr:oneCellAnchor>
  <xdr:twoCellAnchor>
    <xdr:from>
      <xdr:col>11</xdr:col>
      <xdr:colOff>372636</xdr:colOff>
      <xdr:row>57</xdr:row>
      <xdr:rowOff>91109</xdr:rowOff>
    </xdr:from>
    <xdr:to>
      <xdr:col>11</xdr:col>
      <xdr:colOff>397565</xdr:colOff>
      <xdr:row>63</xdr:row>
      <xdr:rowOff>149087</xdr:rowOff>
    </xdr:to>
    <xdr:sp macro="" textlink="">
      <xdr:nvSpPr>
        <xdr:cNvPr id="588" name="フリーフォーム: 図形 587">
          <a:extLst>
            <a:ext uri="{FF2B5EF4-FFF2-40B4-BE49-F238E27FC236}">
              <a16:creationId xmlns:a16="http://schemas.microsoft.com/office/drawing/2014/main" id="{F90EBBD7-513B-C380-7EE9-22BAF0D4E813}"/>
            </a:ext>
          </a:extLst>
        </xdr:cNvPr>
        <xdr:cNvSpPr/>
      </xdr:nvSpPr>
      <xdr:spPr bwMode="auto">
        <a:xfrm>
          <a:off x="19886462" y="2294283"/>
          <a:ext cx="24929" cy="1151282"/>
        </a:xfrm>
        <a:custGeom>
          <a:avLst/>
          <a:gdLst>
            <a:gd name="connsiteX0" fmla="*/ 8364 w 24929"/>
            <a:gd name="connsiteY0" fmla="*/ 0 h 1151282"/>
            <a:gd name="connsiteX1" fmla="*/ 16647 w 24929"/>
            <a:gd name="connsiteY1" fmla="*/ 314739 h 1151282"/>
            <a:gd name="connsiteX2" fmla="*/ 81 w 24929"/>
            <a:gd name="connsiteY2" fmla="*/ 637760 h 1151282"/>
            <a:gd name="connsiteX3" fmla="*/ 24929 w 24929"/>
            <a:gd name="connsiteY3" fmla="*/ 1151282 h 1151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929" h="1151282">
              <a:moveTo>
                <a:pt x="8364" y="0"/>
              </a:moveTo>
              <a:cubicBezTo>
                <a:pt x="13196" y="104223"/>
                <a:pt x="18028" y="208446"/>
                <a:pt x="16647" y="314739"/>
              </a:cubicBezTo>
              <a:cubicBezTo>
                <a:pt x="15266" y="421032"/>
                <a:pt x="-1299" y="498336"/>
                <a:pt x="81" y="637760"/>
              </a:cubicBezTo>
              <a:cubicBezTo>
                <a:pt x="1461" y="777184"/>
                <a:pt x="13195" y="964233"/>
                <a:pt x="24929" y="1151282"/>
              </a:cubicBezTo>
            </a:path>
          </a:pathLst>
        </a:custGeom>
        <a:noFill/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289017</xdr:colOff>
      <xdr:row>58</xdr:row>
      <xdr:rowOff>69402</xdr:rowOff>
    </xdr:from>
    <xdr:to>
      <xdr:col>12</xdr:col>
      <xdr:colOff>28831</xdr:colOff>
      <xdr:row>59</xdr:row>
      <xdr:rowOff>48924</xdr:rowOff>
    </xdr:to>
    <xdr:grpSp>
      <xdr:nvGrpSpPr>
        <xdr:cNvPr id="566" name="Group 17064">
          <a:extLst>
            <a:ext uri="{FF2B5EF4-FFF2-40B4-BE49-F238E27FC236}">
              <a16:creationId xmlns:a16="http://schemas.microsoft.com/office/drawing/2014/main" id="{0D567C44-3234-636E-4875-DCDB58AE12AC}"/>
            </a:ext>
          </a:extLst>
        </xdr:cNvPr>
        <xdr:cNvGrpSpPr>
          <a:grpSpLocks/>
        </xdr:cNvGrpSpPr>
      </xdr:nvGrpSpPr>
      <xdr:grpSpPr bwMode="auto">
        <a:xfrm rot="9401048">
          <a:off x="5634223" y="10490873"/>
          <a:ext cx="154432" cy="158816"/>
          <a:chOff x="1084" y="110"/>
          <a:chExt cx="86" cy="28"/>
        </a:xfrm>
      </xdr:grpSpPr>
      <xdr:sp macro="" textlink="">
        <xdr:nvSpPr>
          <xdr:cNvPr id="567" name="Rectangle 6595">
            <a:extLst>
              <a:ext uri="{FF2B5EF4-FFF2-40B4-BE49-F238E27FC236}">
                <a16:creationId xmlns:a16="http://schemas.microsoft.com/office/drawing/2014/main" id="{E9CAB86D-75FC-CE11-83DA-B1FF2B38E3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8" name="Freeform 6598">
            <a:extLst>
              <a:ext uri="{FF2B5EF4-FFF2-40B4-BE49-F238E27FC236}">
                <a16:creationId xmlns:a16="http://schemas.microsoft.com/office/drawing/2014/main" id="{5ECB31BE-05B3-6382-D215-D7F452276113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9" name="Freeform 6598">
            <a:extLst>
              <a:ext uri="{FF2B5EF4-FFF2-40B4-BE49-F238E27FC236}">
                <a16:creationId xmlns:a16="http://schemas.microsoft.com/office/drawing/2014/main" id="{10A59531-1AF6-42E9-D06A-722DB3AD2F62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313866</xdr:colOff>
      <xdr:row>62</xdr:row>
      <xdr:rowOff>11424</xdr:rowOff>
    </xdr:from>
    <xdr:to>
      <xdr:col>12</xdr:col>
      <xdr:colOff>53680</xdr:colOff>
      <xdr:row>62</xdr:row>
      <xdr:rowOff>173164</xdr:rowOff>
    </xdr:to>
    <xdr:grpSp>
      <xdr:nvGrpSpPr>
        <xdr:cNvPr id="581" name="Group 17064">
          <a:extLst>
            <a:ext uri="{FF2B5EF4-FFF2-40B4-BE49-F238E27FC236}">
              <a16:creationId xmlns:a16="http://schemas.microsoft.com/office/drawing/2014/main" id="{6496D793-D34A-CD7E-D5B5-40DA023EA2F8}"/>
            </a:ext>
          </a:extLst>
        </xdr:cNvPr>
        <xdr:cNvGrpSpPr>
          <a:grpSpLocks/>
        </xdr:cNvGrpSpPr>
      </xdr:nvGrpSpPr>
      <xdr:grpSpPr bwMode="auto">
        <a:xfrm rot="9810357">
          <a:off x="5659072" y="11150071"/>
          <a:ext cx="154432" cy="161740"/>
          <a:chOff x="1084" y="110"/>
          <a:chExt cx="86" cy="28"/>
        </a:xfrm>
      </xdr:grpSpPr>
      <xdr:sp macro="" textlink="">
        <xdr:nvSpPr>
          <xdr:cNvPr id="583" name="Rectangle 6595">
            <a:extLst>
              <a:ext uri="{FF2B5EF4-FFF2-40B4-BE49-F238E27FC236}">
                <a16:creationId xmlns:a16="http://schemas.microsoft.com/office/drawing/2014/main" id="{F0302B0E-22FE-D546-5E60-EDCA929C946A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4" name="Freeform 6598">
            <a:extLst>
              <a:ext uri="{FF2B5EF4-FFF2-40B4-BE49-F238E27FC236}">
                <a16:creationId xmlns:a16="http://schemas.microsoft.com/office/drawing/2014/main" id="{FA2E47F7-9F4E-C376-1391-108545DBD241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7" name="Freeform 6598">
            <a:extLst>
              <a:ext uri="{FF2B5EF4-FFF2-40B4-BE49-F238E27FC236}">
                <a16:creationId xmlns:a16="http://schemas.microsoft.com/office/drawing/2014/main" id="{8542FFB8-2BC9-C871-A583-9A758EDDC549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91109</xdr:colOff>
      <xdr:row>59</xdr:row>
      <xdr:rowOff>15247</xdr:rowOff>
    </xdr:from>
    <xdr:to>
      <xdr:col>3</xdr:col>
      <xdr:colOff>737152</xdr:colOff>
      <xdr:row>59</xdr:row>
      <xdr:rowOff>107360</xdr:rowOff>
    </xdr:to>
    <xdr:sp macro="" textlink="">
      <xdr:nvSpPr>
        <xdr:cNvPr id="550" name="フリーフォーム: 図形 549">
          <a:extLst>
            <a:ext uri="{FF2B5EF4-FFF2-40B4-BE49-F238E27FC236}">
              <a16:creationId xmlns:a16="http://schemas.microsoft.com/office/drawing/2014/main" id="{B5104313-727C-A3F2-47AD-4F8CE7943768}"/>
            </a:ext>
          </a:extLst>
        </xdr:cNvPr>
        <xdr:cNvSpPr/>
      </xdr:nvSpPr>
      <xdr:spPr bwMode="auto">
        <a:xfrm>
          <a:off x="14453152" y="2582856"/>
          <a:ext cx="1457739" cy="92113"/>
        </a:xfrm>
        <a:custGeom>
          <a:avLst/>
          <a:gdLst>
            <a:gd name="connsiteX0" fmla="*/ 1457739 w 1457739"/>
            <a:gd name="connsiteY0" fmla="*/ 84144 h 92113"/>
            <a:gd name="connsiteX1" fmla="*/ 1118152 w 1457739"/>
            <a:gd name="connsiteY1" fmla="*/ 84144 h 92113"/>
            <a:gd name="connsiteX2" fmla="*/ 753718 w 1457739"/>
            <a:gd name="connsiteY2" fmla="*/ 1318 h 92113"/>
            <a:gd name="connsiteX3" fmla="*/ 347870 w 1457739"/>
            <a:gd name="connsiteY3" fmla="*/ 34448 h 92113"/>
            <a:gd name="connsiteX4" fmla="*/ 0 w 1457739"/>
            <a:gd name="connsiteY4" fmla="*/ 51014 h 92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57739" h="92113">
              <a:moveTo>
                <a:pt x="1457739" y="84144"/>
              </a:moveTo>
              <a:cubicBezTo>
                <a:pt x="1346614" y="91046"/>
                <a:pt x="1235489" y="97948"/>
                <a:pt x="1118152" y="84144"/>
              </a:cubicBezTo>
              <a:cubicBezTo>
                <a:pt x="1000815" y="70340"/>
                <a:pt x="882098" y="9601"/>
                <a:pt x="753718" y="1318"/>
              </a:cubicBezTo>
              <a:cubicBezTo>
                <a:pt x="625338" y="-6965"/>
                <a:pt x="473490" y="26165"/>
                <a:pt x="347870" y="34448"/>
              </a:cubicBezTo>
              <a:cubicBezTo>
                <a:pt x="222250" y="42731"/>
                <a:pt x="111125" y="46872"/>
                <a:pt x="0" y="51014"/>
              </a:cubicBezTo>
            </a:path>
          </a:pathLst>
        </a:custGeom>
        <a:noFill/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372086</xdr:colOff>
      <xdr:row>59</xdr:row>
      <xdr:rowOff>36027</xdr:rowOff>
    </xdr:from>
    <xdr:to>
      <xdr:col>3</xdr:col>
      <xdr:colOff>533826</xdr:colOff>
      <xdr:row>60</xdr:row>
      <xdr:rowOff>2395</xdr:rowOff>
    </xdr:to>
    <xdr:grpSp>
      <xdr:nvGrpSpPr>
        <xdr:cNvPr id="538" name="Group 17064">
          <a:extLst>
            <a:ext uri="{FF2B5EF4-FFF2-40B4-BE49-F238E27FC236}">
              <a16:creationId xmlns:a16="http://schemas.microsoft.com/office/drawing/2014/main" id="{928F71D1-434F-4C1A-87BE-4037EA38F302}"/>
            </a:ext>
          </a:extLst>
        </xdr:cNvPr>
        <xdr:cNvGrpSpPr>
          <a:grpSpLocks/>
        </xdr:cNvGrpSpPr>
      </xdr:nvGrpSpPr>
      <xdr:grpSpPr bwMode="auto">
        <a:xfrm rot="5622600">
          <a:off x="1332625" y="10628753"/>
          <a:ext cx="145662" cy="161740"/>
          <a:chOff x="1084" y="110"/>
          <a:chExt cx="86" cy="28"/>
        </a:xfrm>
      </xdr:grpSpPr>
      <xdr:sp macro="" textlink="">
        <xdr:nvSpPr>
          <xdr:cNvPr id="539" name="Rectangle 6595">
            <a:extLst>
              <a:ext uri="{FF2B5EF4-FFF2-40B4-BE49-F238E27FC236}">
                <a16:creationId xmlns:a16="http://schemas.microsoft.com/office/drawing/2014/main" id="{1A08BB41-453E-166C-FC7E-6F78E3A2B5C4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0" name="Freeform 6598">
            <a:extLst>
              <a:ext uri="{FF2B5EF4-FFF2-40B4-BE49-F238E27FC236}">
                <a16:creationId xmlns:a16="http://schemas.microsoft.com/office/drawing/2014/main" id="{7CD41B7B-7ACE-7D03-DEC0-905134CBE65A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1" name="Freeform 6598">
            <a:extLst>
              <a:ext uri="{FF2B5EF4-FFF2-40B4-BE49-F238E27FC236}">
                <a16:creationId xmlns:a16="http://schemas.microsoft.com/office/drawing/2014/main" id="{0F52055E-5467-6B51-5202-FFD7FC8495D5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123281</xdr:colOff>
      <xdr:row>48</xdr:row>
      <xdr:rowOff>45874</xdr:rowOff>
    </xdr:from>
    <xdr:ext cx="426713" cy="372721"/>
    <xdr:sp macro="" textlink="">
      <xdr:nvSpPr>
        <xdr:cNvPr id="524" name="AutoShape 6505">
          <a:extLst>
            <a:ext uri="{FF2B5EF4-FFF2-40B4-BE49-F238E27FC236}">
              <a16:creationId xmlns:a16="http://schemas.microsoft.com/office/drawing/2014/main" id="{D8A84EC4-3B3F-51FD-294D-EBFFC6F7A0FF}"/>
            </a:ext>
          </a:extLst>
        </xdr:cNvPr>
        <xdr:cNvSpPr>
          <a:spLocks noChangeArrowheads="1"/>
        </xdr:cNvSpPr>
      </xdr:nvSpPr>
      <xdr:spPr bwMode="auto">
        <a:xfrm>
          <a:off x="10551085" y="224904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oneCellAnchor>
  <xdr:oneCellAnchor>
    <xdr:from>
      <xdr:col>4</xdr:col>
      <xdr:colOff>239238</xdr:colOff>
      <xdr:row>48</xdr:row>
      <xdr:rowOff>4461</xdr:rowOff>
    </xdr:from>
    <xdr:ext cx="426713" cy="372721"/>
    <xdr:sp macro="" textlink="">
      <xdr:nvSpPr>
        <xdr:cNvPr id="520" name="AutoShape 6505">
          <a:extLst>
            <a:ext uri="{FF2B5EF4-FFF2-40B4-BE49-F238E27FC236}">
              <a16:creationId xmlns:a16="http://schemas.microsoft.com/office/drawing/2014/main" id="{23B606AE-A225-C9E5-D466-015C12D10A50}"/>
            </a:ext>
          </a:extLst>
        </xdr:cNvPr>
        <xdr:cNvSpPr>
          <a:spLocks noChangeArrowheads="1"/>
        </xdr:cNvSpPr>
      </xdr:nvSpPr>
      <xdr:spPr bwMode="auto">
        <a:xfrm>
          <a:off x="8273368" y="220763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oneCellAnchor>
  <xdr:oneCellAnchor>
    <xdr:from>
      <xdr:col>1</xdr:col>
      <xdr:colOff>230955</xdr:colOff>
      <xdr:row>48</xdr:row>
      <xdr:rowOff>95569</xdr:rowOff>
    </xdr:from>
    <xdr:ext cx="426713" cy="372721"/>
    <xdr:sp macro="" textlink="">
      <xdr:nvSpPr>
        <xdr:cNvPr id="513" name="AutoShape 6505">
          <a:extLst>
            <a:ext uri="{FF2B5EF4-FFF2-40B4-BE49-F238E27FC236}">
              <a16:creationId xmlns:a16="http://schemas.microsoft.com/office/drawing/2014/main" id="{D16ADE21-FCE8-FDF9-B769-CF5A10952DF8}"/>
            </a:ext>
          </a:extLst>
        </xdr:cNvPr>
        <xdr:cNvSpPr>
          <a:spLocks noChangeArrowheads="1"/>
        </xdr:cNvSpPr>
      </xdr:nvSpPr>
      <xdr:spPr bwMode="auto">
        <a:xfrm>
          <a:off x="6683107" y="229874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oneCellAnchor>
  <xdr:oneCellAnchor>
    <xdr:from>
      <xdr:col>9</xdr:col>
      <xdr:colOff>272369</xdr:colOff>
      <xdr:row>38</xdr:row>
      <xdr:rowOff>178395</xdr:rowOff>
    </xdr:from>
    <xdr:ext cx="426713" cy="372721"/>
    <xdr:sp macro="" textlink="">
      <xdr:nvSpPr>
        <xdr:cNvPr id="492" name="AutoShape 6505">
          <a:extLst>
            <a:ext uri="{FF2B5EF4-FFF2-40B4-BE49-F238E27FC236}">
              <a16:creationId xmlns:a16="http://schemas.microsoft.com/office/drawing/2014/main" id="{20C9DC3F-AADD-3BB3-D940-215F7B4B41E3}"/>
            </a:ext>
          </a:extLst>
        </xdr:cNvPr>
        <xdr:cNvSpPr>
          <a:spLocks noChangeArrowheads="1"/>
        </xdr:cNvSpPr>
      </xdr:nvSpPr>
      <xdr:spPr bwMode="auto">
        <a:xfrm>
          <a:off x="2790282" y="219935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oneCellAnchor>
  <xdr:twoCellAnchor>
    <xdr:from>
      <xdr:col>8</xdr:col>
      <xdr:colOff>299940</xdr:colOff>
      <xdr:row>43</xdr:row>
      <xdr:rowOff>28353</xdr:rowOff>
    </xdr:from>
    <xdr:to>
      <xdr:col>9</xdr:col>
      <xdr:colOff>81550</xdr:colOff>
      <xdr:row>44</xdr:row>
      <xdr:rowOff>12112</xdr:rowOff>
    </xdr:to>
    <xdr:grpSp>
      <xdr:nvGrpSpPr>
        <xdr:cNvPr id="474" name="Group 17064">
          <a:extLst>
            <a:ext uri="{FF2B5EF4-FFF2-40B4-BE49-F238E27FC236}">
              <a16:creationId xmlns:a16="http://schemas.microsoft.com/office/drawing/2014/main" id="{D7D9A8C0-390B-E409-A88B-CDD35EB4B6D0}"/>
            </a:ext>
          </a:extLst>
        </xdr:cNvPr>
        <xdr:cNvGrpSpPr>
          <a:grpSpLocks/>
        </xdr:cNvGrpSpPr>
      </xdr:nvGrpSpPr>
      <xdr:grpSpPr bwMode="auto">
        <a:xfrm rot="6196465">
          <a:off x="4059292" y="7743825"/>
          <a:ext cx="163053" cy="196227"/>
          <a:chOff x="1084" y="110"/>
          <a:chExt cx="86" cy="28"/>
        </a:xfrm>
      </xdr:grpSpPr>
      <xdr:sp macro="" textlink="">
        <xdr:nvSpPr>
          <xdr:cNvPr id="481" name="Rectangle 6595">
            <a:extLst>
              <a:ext uri="{FF2B5EF4-FFF2-40B4-BE49-F238E27FC236}">
                <a16:creationId xmlns:a16="http://schemas.microsoft.com/office/drawing/2014/main" id="{C35346FD-E498-464E-D0BE-A85CADE838C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" name="Freeform 6598">
            <a:extLst>
              <a:ext uri="{FF2B5EF4-FFF2-40B4-BE49-F238E27FC236}">
                <a16:creationId xmlns:a16="http://schemas.microsoft.com/office/drawing/2014/main" id="{E7163959-AE44-26D9-E96C-FFBC81C89EF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3" name="Freeform 6598">
            <a:extLst>
              <a:ext uri="{FF2B5EF4-FFF2-40B4-BE49-F238E27FC236}">
                <a16:creationId xmlns:a16="http://schemas.microsoft.com/office/drawing/2014/main" id="{C566BAD9-7972-ACA8-D981-26CE0D14E8F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99384</xdr:colOff>
      <xdr:row>22</xdr:row>
      <xdr:rowOff>140805</xdr:rowOff>
    </xdr:from>
    <xdr:ext cx="426713" cy="372721"/>
    <xdr:sp macro="" textlink="">
      <xdr:nvSpPr>
        <xdr:cNvPr id="2140" name="AutoShape 6505">
          <a:extLst>
            <a:ext uri="{FF2B5EF4-FFF2-40B4-BE49-F238E27FC236}">
              <a16:creationId xmlns:a16="http://schemas.microsoft.com/office/drawing/2014/main" id="{113E677F-95ED-42DA-8013-7808AB476156}"/>
            </a:ext>
          </a:extLst>
        </xdr:cNvPr>
        <xdr:cNvSpPr>
          <a:spLocks noChangeArrowheads="1"/>
        </xdr:cNvSpPr>
      </xdr:nvSpPr>
      <xdr:spPr bwMode="auto">
        <a:xfrm>
          <a:off x="21195188" y="88624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</a:t>
          </a:r>
        </a:p>
      </xdr:txBody>
    </xdr:sp>
    <xdr:clientData/>
  </xdr:oneCellAnchor>
  <xdr:oneCellAnchor>
    <xdr:from>
      <xdr:col>4</xdr:col>
      <xdr:colOff>273326</xdr:colOff>
      <xdr:row>21</xdr:row>
      <xdr:rowOff>33131</xdr:rowOff>
    </xdr:from>
    <xdr:ext cx="426713" cy="372721"/>
    <xdr:sp macro="" textlink="">
      <xdr:nvSpPr>
        <xdr:cNvPr id="2018" name="AutoShape 6505">
          <a:extLst>
            <a:ext uri="{FF2B5EF4-FFF2-40B4-BE49-F238E27FC236}">
              <a16:creationId xmlns:a16="http://schemas.microsoft.com/office/drawing/2014/main" id="{4C585B60-9031-46E3-8C84-0C45AC607E49}"/>
            </a:ext>
          </a:extLst>
        </xdr:cNvPr>
        <xdr:cNvSpPr>
          <a:spLocks noChangeArrowheads="1"/>
        </xdr:cNvSpPr>
      </xdr:nvSpPr>
      <xdr:spPr bwMode="auto">
        <a:xfrm>
          <a:off x="17799326" y="59634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13</xdr:col>
      <xdr:colOff>124238</xdr:colOff>
      <xdr:row>14</xdr:row>
      <xdr:rowOff>149087</xdr:rowOff>
    </xdr:from>
    <xdr:ext cx="382331" cy="356152"/>
    <xdr:pic>
      <xdr:nvPicPr>
        <xdr:cNvPr id="1938" name="Picture 12589">
          <a:extLst>
            <a:ext uri="{FF2B5EF4-FFF2-40B4-BE49-F238E27FC236}">
              <a16:creationId xmlns:a16="http://schemas.microsoft.com/office/drawing/2014/main" id="{59DE48F7-9249-4F88-B387-C8F7CE09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6281" y="1076739"/>
          <a:ext cx="382331" cy="3561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8</xdr:col>
      <xdr:colOff>397565</xdr:colOff>
      <xdr:row>15</xdr:row>
      <xdr:rowOff>66261</xdr:rowOff>
    </xdr:from>
    <xdr:to>
      <xdr:col>9</xdr:col>
      <xdr:colOff>283560</xdr:colOff>
      <xdr:row>16</xdr:row>
      <xdr:rowOff>173936</xdr:rowOff>
    </xdr:to>
    <xdr:pic>
      <xdr:nvPicPr>
        <xdr:cNvPr id="2191" name="図 2190" descr="クリックすると新しいウィンドウで開きます">
          <a:extLst>
            <a:ext uri="{FF2B5EF4-FFF2-40B4-BE49-F238E27FC236}">
              <a16:creationId xmlns:a16="http://schemas.microsoft.com/office/drawing/2014/main" id="{EC671124-A91F-4E54-A7E7-AFCB42C9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01500" y="1176131"/>
          <a:ext cx="291843" cy="289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190500</xdr:colOff>
      <xdr:row>12</xdr:row>
      <xdr:rowOff>57978</xdr:rowOff>
    </xdr:from>
    <xdr:ext cx="426713" cy="372721"/>
    <xdr:sp macro="" textlink="">
      <xdr:nvSpPr>
        <xdr:cNvPr id="2138" name="AutoShape 6505">
          <a:extLst>
            <a:ext uri="{FF2B5EF4-FFF2-40B4-BE49-F238E27FC236}">
              <a16:creationId xmlns:a16="http://schemas.microsoft.com/office/drawing/2014/main" id="{C43A1AED-8E85-DD0A-DD55-44AEA2A5728E}"/>
            </a:ext>
          </a:extLst>
        </xdr:cNvPr>
        <xdr:cNvSpPr>
          <a:spLocks noChangeArrowheads="1"/>
        </xdr:cNvSpPr>
      </xdr:nvSpPr>
      <xdr:spPr bwMode="auto">
        <a:xfrm>
          <a:off x="10618304" y="62119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373</a:t>
          </a:r>
        </a:p>
      </xdr:txBody>
    </xdr:sp>
    <xdr:clientData/>
  </xdr:oneCellAnchor>
  <xdr:oneCellAnchor>
    <xdr:from>
      <xdr:col>7</xdr:col>
      <xdr:colOff>53519</xdr:colOff>
      <xdr:row>2</xdr:row>
      <xdr:rowOff>168519</xdr:rowOff>
    </xdr:from>
    <xdr:ext cx="426713" cy="287667"/>
    <xdr:sp macro="" textlink="">
      <xdr:nvSpPr>
        <xdr:cNvPr id="2078" name="AutoShape 6505">
          <a:extLst>
            <a:ext uri="{FF2B5EF4-FFF2-40B4-BE49-F238E27FC236}">
              <a16:creationId xmlns:a16="http://schemas.microsoft.com/office/drawing/2014/main" id="{F0B186ED-48C2-6211-8409-42B621004266}"/>
            </a:ext>
          </a:extLst>
        </xdr:cNvPr>
        <xdr:cNvSpPr>
          <a:spLocks noChangeArrowheads="1"/>
        </xdr:cNvSpPr>
      </xdr:nvSpPr>
      <xdr:spPr bwMode="auto">
        <a:xfrm>
          <a:off x="3357961" y="549519"/>
          <a:ext cx="426713" cy="28766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58</a:t>
          </a:r>
        </a:p>
      </xdr:txBody>
    </xdr:sp>
    <xdr:clientData/>
  </xdr:oneCellAnchor>
  <xdr:oneCellAnchor>
    <xdr:from>
      <xdr:col>12</xdr:col>
      <xdr:colOff>15609</xdr:colOff>
      <xdr:row>6</xdr:row>
      <xdr:rowOff>29308</xdr:rowOff>
    </xdr:from>
    <xdr:ext cx="426713" cy="372721"/>
    <xdr:sp macro="" textlink="">
      <xdr:nvSpPr>
        <xdr:cNvPr id="2117" name="AutoShape 6505">
          <a:extLst>
            <a:ext uri="{FF2B5EF4-FFF2-40B4-BE49-F238E27FC236}">
              <a16:creationId xmlns:a16="http://schemas.microsoft.com/office/drawing/2014/main" id="{A9BF9E3E-3366-5E61-9547-11A685F34052}"/>
            </a:ext>
          </a:extLst>
        </xdr:cNvPr>
        <xdr:cNvSpPr>
          <a:spLocks noChangeArrowheads="1"/>
        </xdr:cNvSpPr>
      </xdr:nvSpPr>
      <xdr:spPr bwMode="auto">
        <a:xfrm>
          <a:off x="5730609" y="11430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58</a:t>
          </a:r>
        </a:p>
      </xdr:txBody>
    </xdr:sp>
    <xdr:clientData/>
  </xdr:oneCellAnchor>
  <xdr:twoCellAnchor>
    <xdr:from>
      <xdr:col>7</xdr:col>
      <xdr:colOff>7327</xdr:colOff>
      <xdr:row>4</xdr:row>
      <xdr:rowOff>36635</xdr:rowOff>
    </xdr:from>
    <xdr:to>
      <xdr:col>9</xdr:col>
      <xdr:colOff>417634</xdr:colOff>
      <xdr:row>9</xdr:row>
      <xdr:rowOff>73269</xdr:rowOff>
    </xdr:to>
    <xdr:sp macro="" textlink="">
      <xdr:nvSpPr>
        <xdr:cNvPr id="2050" name="フリーフォーム: 図形 2049">
          <a:extLst>
            <a:ext uri="{FF2B5EF4-FFF2-40B4-BE49-F238E27FC236}">
              <a16:creationId xmlns:a16="http://schemas.microsoft.com/office/drawing/2014/main" id="{07BBA2CC-C208-6DD2-E5E1-C2A8936A4C72}"/>
            </a:ext>
          </a:extLst>
        </xdr:cNvPr>
        <xdr:cNvSpPr/>
      </xdr:nvSpPr>
      <xdr:spPr bwMode="auto">
        <a:xfrm>
          <a:off x="3311769" y="783981"/>
          <a:ext cx="1230923" cy="952500"/>
        </a:xfrm>
        <a:custGeom>
          <a:avLst/>
          <a:gdLst>
            <a:gd name="connsiteX0" fmla="*/ 1230923 w 1230923"/>
            <a:gd name="connsiteY0" fmla="*/ 952500 h 952500"/>
            <a:gd name="connsiteX1" fmla="*/ 1230923 w 1230923"/>
            <a:gd name="connsiteY1" fmla="*/ 710711 h 952500"/>
            <a:gd name="connsiteX2" fmla="*/ 571500 w 1230923"/>
            <a:gd name="connsiteY2" fmla="*/ 710711 h 952500"/>
            <a:gd name="connsiteX3" fmla="*/ 571500 w 1230923"/>
            <a:gd name="connsiteY3" fmla="*/ 0 h 952500"/>
            <a:gd name="connsiteX4" fmla="*/ 0 w 1230923"/>
            <a:gd name="connsiteY4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0923" h="952500">
              <a:moveTo>
                <a:pt x="1230923" y="952500"/>
              </a:moveTo>
              <a:lnTo>
                <a:pt x="1230923" y="710711"/>
              </a:lnTo>
              <a:lnTo>
                <a:pt x="571500" y="710711"/>
              </a:lnTo>
              <a:lnTo>
                <a:pt x="5715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342947</xdr:colOff>
      <xdr:row>7</xdr:row>
      <xdr:rowOff>95250</xdr:rowOff>
    </xdr:from>
    <xdr:to>
      <xdr:col>9</xdr:col>
      <xdr:colOff>124557</xdr:colOff>
      <xdr:row>8</xdr:row>
      <xdr:rowOff>79009</xdr:rowOff>
    </xdr:to>
    <xdr:grpSp>
      <xdr:nvGrpSpPr>
        <xdr:cNvPr id="2079" name="Group 17064">
          <a:extLst>
            <a:ext uri="{FF2B5EF4-FFF2-40B4-BE49-F238E27FC236}">
              <a16:creationId xmlns:a16="http://schemas.microsoft.com/office/drawing/2014/main" id="{6119661A-118B-23CB-E014-14AF9EF9D367}"/>
            </a:ext>
          </a:extLst>
        </xdr:cNvPr>
        <xdr:cNvGrpSpPr>
          <a:grpSpLocks/>
        </xdr:cNvGrpSpPr>
      </xdr:nvGrpSpPr>
      <xdr:grpSpPr bwMode="auto">
        <a:xfrm rot="5400000">
          <a:off x="4102299" y="1356134"/>
          <a:ext cx="163053" cy="196227"/>
          <a:chOff x="1084" y="110"/>
          <a:chExt cx="86" cy="28"/>
        </a:xfrm>
      </xdr:grpSpPr>
      <xdr:sp macro="" textlink="">
        <xdr:nvSpPr>
          <xdr:cNvPr id="2080" name="Rectangle 6595">
            <a:extLst>
              <a:ext uri="{FF2B5EF4-FFF2-40B4-BE49-F238E27FC236}">
                <a16:creationId xmlns:a16="http://schemas.microsoft.com/office/drawing/2014/main" id="{45354B0B-A728-C28F-4557-99F2214D3CF9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1" name="Freeform 6598">
            <a:extLst>
              <a:ext uri="{FF2B5EF4-FFF2-40B4-BE49-F238E27FC236}">
                <a16:creationId xmlns:a16="http://schemas.microsoft.com/office/drawing/2014/main" id="{F44AD0B2-8312-CCC4-FAB9-0C3181940734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82" name="Freeform 6598">
            <a:extLst>
              <a:ext uri="{FF2B5EF4-FFF2-40B4-BE49-F238E27FC236}">
                <a16:creationId xmlns:a16="http://schemas.microsoft.com/office/drawing/2014/main" id="{897C89F1-E80B-D8A1-6622-14F1E730921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1920</xdr:colOff>
      <xdr:row>3</xdr:row>
      <xdr:rowOff>21982</xdr:rowOff>
    </xdr:from>
    <xdr:to>
      <xdr:col>9</xdr:col>
      <xdr:colOff>47639</xdr:colOff>
      <xdr:row>9</xdr:row>
      <xdr:rowOff>175822</xdr:rowOff>
    </xdr:to>
    <xdr:grpSp>
      <xdr:nvGrpSpPr>
        <xdr:cNvPr id="2036" name="Group 4332">
          <a:extLst>
            <a:ext uri="{FF2B5EF4-FFF2-40B4-BE49-F238E27FC236}">
              <a16:creationId xmlns:a16="http://schemas.microsoft.com/office/drawing/2014/main" id="{B5276A3A-C7EC-CE7D-DC97-7FCFCEABD61A}"/>
            </a:ext>
          </a:extLst>
        </xdr:cNvPr>
        <xdr:cNvGrpSpPr>
          <a:grpSpLocks/>
        </xdr:cNvGrpSpPr>
      </xdr:nvGrpSpPr>
      <xdr:grpSpPr bwMode="auto">
        <a:xfrm rot="10800000">
          <a:off x="4159302" y="582276"/>
          <a:ext cx="45719" cy="1229605"/>
          <a:chOff x="5428" y="57"/>
          <a:chExt cx="6" cy="99"/>
        </a:xfrm>
      </xdr:grpSpPr>
      <xdr:cxnSp macro="">
        <xdr:nvCxnSpPr>
          <xdr:cNvPr id="2037" name="AutoShape 4333">
            <a:extLst>
              <a:ext uri="{FF2B5EF4-FFF2-40B4-BE49-F238E27FC236}">
                <a16:creationId xmlns:a16="http://schemas.microsoft.com/office/drawing/2014/main" id="{15D42520-8E53-7FF6-A1E8-A6E7A1407AA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38" name="AutoShape 4334">
            <a:extLst>
              <a:ext uri="{FF2B5EF4-FFF2-40B4-BE49-F238E27FC236}">
                <a16:creationId xmlns:a16="http://schemas.microsoft.com/office/drawing/2014/main" id="{ACD9604E-6711-DDE8-0F1F-79A9AC22289C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40" name="AutoShape 4335">
            <a:extLst>
              <a:ext uri="{FF2B5EF4-FFF2-40B4-BE49-F238E27FC236}">
                <a16:creationId xmlns:a16="http://schemas.microsoft.com/office/drawing/2014/main" id="{FDBF382D-5ACD-FED8-C791-48D420C7F47F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370115</xdr:colOff>
      <xdr:row>3</xdr:row>
      <xdr:rowOff>16329</xdr:rowOff>
    </xdr:from>
    <xdr:to>
      <xdr:col>5</xdr:col>
      <xdr:colOff>370115</xdr:colOff>
      <xdr:row>6</xdr:row>
      <xdr:rowOff>0</xdr:rowOff>
    </xdr:to>
    <xdr:sp macro="" textlink="">
      <xdr:nvSpPr>
        <xdr:cNvPr id="2026" name="フリーフォーム: 図形 2025">
          <a:extLst>
            <a:ext uri="{FF2B5EF4-FFF2-40B4-BE49-F238E27FC236}">
              <a16:creationId xmlns:a16="http://schemas.microsoft.com/office/drawing/2014/main" id="{54697EC3-F4A1-325F-286E-13DBFF5173B4}"/>
            </a:ext>
          </a:extLst>
        </xdr:cNvPr>
        <xdr:cNvSpPr/>
      </xdr:nvSpPr>
      <xdr:spPr bwMode="auto">
        <a:xfrm>
          <a:off x="2492829" y="576943"/>
          <a:ext cx="0" cy="522514"/>
        </a:xfrm>
        <a:custGeom>
          <a:avLst/>
          <a:gdLst>
            <a:gd name="connsiteX0" fmla="*/ 0 w 0"/>
            <a:gd name="connsiteY0" fmla="*/ 522514 h 522514"/>
            <a:gd name="connsiteX1" fmla="*/ 0 w 0"/>
            <a:gd name="connsiteY1" fmla="*/ 0 h 522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22514">
              <a:moveTo>
                <a:pt x="0" y="522514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51546</xdr:rowOff>
    </xdr:from>
    <xdr:to>
      <xdr:col>3</xdr:col>
      <xdr:colOff>91678</xdr:colOff>
      <xdr:row>9</xdr:row>
      <xdr:rowOff>62294</xdr:rowOff>
    </xdr:to>
    <xdr:sp macro="" textlink="">
      <xdr:nvSpPr>
        <xdr:cNvPr id="968" name="AutoShape 650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837991" y="1537446"/>
          <a:ext cx="196662" cy="1887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111672</xdr:rowOff>
    </xdr:from>
    <xdr:to>
      <xdr:col>3</xdr:col>
      <xdr:colOff>89997</xdr:colOff>
      <xdr:row>5</xdr:row>
      <xdr:rowOff>123468</xdr:rowOff>
    </xdr:to>
    <xdr:sp macro="" textlink="">
      <xdr:nvSpPr>
        <xdr:cNvPr id="1706" name="Oval 650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834996" y="860534"/>
          <a:ext cx="194363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273016</xdr:colOff>
      <xdr:row>3</xdr:row>
      <xdr:rowOff>1</xdr:rowOff>
    </xdr:from>
    <xdr:to>
      <xdr:col>4</xdr:col>
      <xdr:colOff>318735</xdr:colOff>
      <xdr:row>9</xdr:row>
      <xdr:rowOff>153841</xdr:rowOff>
    </xdr:to>
    <xdr:grpSp>
      <xdr:nvGrpSpPr>
        <xdr:cNvPr id="487" name="Group 433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GrpSpPr>
          <a:grpSpLocks/>
        </xdr:cNvGrpSpPr>
      </xdr:nvGrpSpPr>
      <xdr:grpSpPr bwMode="auto">
        <a:xfrm rot="10800000">
          <a:off x="1998722" y="560295"/>
          <a:ext cx="45719" cy="1229605"/>
          <a:chOff x="5428" y="57"/>
          <a:chExt cx="6" cy="99"/>
        </a:xfrm>
      </xdr:grpSpPr>
      <xdr:cxnSp macro="">
        <xdr:nvCxnSpPr>
          <xdr:cNvPr id="488" name="AutoShape 4333">
            <a:extLst>
              <a:ext uri="{FF2B5EF4-FFF2-40B4-BE49-F238E27FC236}">
                <a16:creationId xmlns:a16="http://schemas.microsoft.com/office/drawing/2014/main" id="{00000000-0008-0000-0000-0000E801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89" name="AutoShape 4334">
            <a:extLst>
              <a:ext uri="{FF2B5EF4-FFF2-40B4-BE49-F238E27FC236}">
                <a16:creationId xmlns:a16="http://schemas.microsoft.com/office/drawing/2014/main" id="{00000000-0008-0000-0000-0000E901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90" name="AutoShape 4335">
            <a:extLst>
              <a:ext uri="{FF2B5EF4-FFF2-40B4-BE49-F238E27FC236}">
                <a16:creationId xmlns:a16="http://schemas.microsoft.com/office/drawing/2014/main" id="{00000000-0008-0000-0000-0000EA01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4</xdr:col>
      <xdr:colOff>168730</xdr:colOff>
      <xdr:row>5</xdr:row>
      <xdr:rowOff>155270</xdr:rowOff>
    </xdr:from>
    <xdr:ext cx="194578" cy="535975"/>
    <xdr:sp macro="" textlink="">
      <xdr:nvSpPr>
        <xdr:cNvPr id="491" name="正方形/長方形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 bwMode="auto">
        <a:xfrm rot="5400000">
          <a:off x="1712531" y="1245812"/>
          <a:ext cx="535975" cy="194578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vert="eaVert" wrap="square" lIns="0" tIns="0" rIns="0" bIns="0" rtlCol="0" anchor="t" upright="1">
          <a:noAutofit/>
        </a:bodyPr>
        <a:lstStyle/>
        <a:p>
          <a:pPr algn="l"/>
          <a:r>
            <a:rPr kumimoji="1" lang="ja-JP" altLang="en-US" sz="1000" b="1"/>
            <a:t>新高岡駅</a:t>
          </a:r>
        </a:p>
      </xdr:txBody>
    </xdr:sp>
    <xdr:clientData/>
  </xdr:oneCellAnchor>
  <xdr:twoCellAnchor editAs="oneCell">
    <xdr:from>
      <xdr:col>5</xdr:col>
      <xdr:colOff>381137</xdr:colOff>
      <xdr:row>6</xdr:row>
      <xdr:rowOff>17643</xdr:rowOff>
    </xdr:from>
    <xdr:to>
      <xdr:col>5</xdr:col>
      <xdr:colOff>385037</xdr:colOff>
      <xdr:row>8</xdr:row>
      <xdr:rowOff>142422</xdr:rowOff>
    </xdr:to>
    <xdr:sp macro="" textlink="">
      <xdr:nvSpPr>
        <xdr:cNvPr id="494" name="Line 649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 flipV="1">
          <a:off x="2503851" y="1117100"/>
          <a:ext cx="3900" cy="4840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390111</xdr:colOff>
      <xdr:row>16</xdr:row>
      <xdr:rowOff>41284</xdr:rowOff>
    </xdr:from>
    <xdr:to>
      <xdr:col>14</xdr:col>
      <xdr:colOff>142461</xdr:colOff>
      <xdr:row>18</xdr:row>
      <xdr:rowOff>90151</xdr:rowOff>
    </xdr:to>
    <xdr:sp macro="" textlink="">
      <xdr:nvSpPr>
        <xdr:cNvPr id="621" name="フリーフォーム 1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 bwMode="auto">
        <a:xfrm>
          <a:off x="14752154" y="1333371"/>
          <a:ext cx="158198" cy="413302"/>
        </a:xfrm>
        <a:custGeom>
          <a:avLst/>
          <a:gdLst>
            <a:gd name="connsiteX0" fmla="*/ 180975 w 180975"/>
            <a:gd name="connsiteY0" fmla="*/ 571500 h 571500"/>
            <a:gd name="connsiteX1" fmla="*/ 180975 w 180975"/>
            <a:gd name="connsiteY1" fmla="*/ 0 h 571500"/>
            <a:gd name="connsiteX2" fmla="*/ 0 w 18097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571500">
              <a:moveTo>
                <a:pt x="180975" y="571500"/>
              </a:moveTo>
              <a:lnTo>
                <a:pt x="1809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3313</xdr:colOff>
      <xdr:row>12</xdr:row>
      <xdr:rowOff>178076</xdr:rowOff>
    </xdr:from>
    <xdr:to>
      <xdr:col>14</xdr:col>
      <xdr:colOff>142461</xdr:colOff>
      <xdr:row>15</xdr:row>
      <xdr:rowOff>130451</xdr:rowOff>
    </xdr:to>
    <xdr:sp macro="" textlink="">
      <xdr:nvSpPr>
        <xdr:cNvPr id="622" name="フリーフォーム 1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 bwMode="auto">
        <a:xfrm>
          <a:off x="14771204" y="741293"/>
          <a:ext cx="139148" cy="499028"/>
        </a:xfrm>
        <a:custGeom>
          <a:avLst/>
          <a:gdLst>
            <a:gd name="connsiteX0" fmla="*/ 0 w 142875"/>
            <a:gd name="connsiteY0" fmla="*/ 495300 h 495300"/>
            <a:gd name="connsiteX1" fmla="*/ 142875 w 142875"/>
            <a:gd name="connsiteY1" fmla="*/ 495300 h 495300"/>
            <a:gd name="connsiteX2" fmla="*/ 142875 w 142875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75" h="495300">
              <a:moveTo>
                <a:pt x="0" y="495300"/>
              </a:moveTo>
              <a:lnTo>
                <a:pt x="142875" y="495300"/>
              </a:lnTo>
              <a:lnTo>
                <a:pt x="1428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22549</xdr:colOff>
      <xdr:row>16</xdr:row>
      <xdr:rowOff>85995</xdr:rowOff>
    </xdr:from>
    <xdr:ext cx="197245" cy="190041"/>
    <xdr:sp macro="" textlink="">
      <xdr:nvSpPr>
        <xdr:cNvPr id="623" name="AutoShape 650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14790440" y="1378082"/>
          <a:ext cx="197245" cy="1900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75809</xdr:colOff>
      <xdr:row>6</xdr:row>
      <xdr:rowOff>4681</xdr:rowOff>
    </xdr:from>
    <xdr:to>
      <xdr:col>6</xdr:col>
      <xdr:colOff>484414</xdr:colOff>
      <xdr:row>6</xdr:row>
      <xdr:rowOff>4681</xdr:rowOff>
    </xdr:to>
    <xdr:sp macro="" textlink="">
      <xdr:nvSpPr>
        <xdr:cNvPr id="925" name="Line 649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ShapeType="1"/>
        </xdr:cNvSpPr>
      </xdr:nvSpPr>
      <xdr:spPr bwMode="auto">
        <a:xfrm>
          <a:off x="2198523" y="1104138"/>
          <a:ext cx="81682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240460</xdr:colOff>
      <xdr:row>13</xdr:row>
      <xdr:rowOff>17425</xdr:rowOff>
    </xdr:from>
    <xdr:ext cx="778024" cy="366767"/>
    <xdr:sp macro="" textlink="">
      <xdr:nvSpPr>
        <xdr:cNvPr id="1078" name="テキスト ボックス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5008351" y="762860"/>
          <a:ext cx="778024" cy="366767"/>
        </a:xfrm>
        <a:prstGeom prst="rect">
          <a:avLst/>
        </a:prstGeom>
        <a:noFill/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1100"/>
            <a:t>ｾﾌﾞﾝｲﾚﾌﾞﾝ</a:t>
          </a:r>
          <a:endParaRPr kumimoji="1" lang="en-US" altLang="ja-JP" sz="1100"/>
        </a:p>
        <a:p>
          <a:pPr algn="ctr"/>
          <a:r>
            <a:rPr kumimoji="1" lang="ja-JP" altLang="en-US" sz="1100"/>
            <a:t>七尾大田店</a:t>
          </a:r>
        </a:p>
      </xdr:txBody>
    </xdr:sp>
    <xdr:clientData/>
  </xdr:oneCellAnchor>
  <xdr:twoCellAnchor>
    <xdr:from>
      <xdr:col>5</xdr:col>
      <xdr:colOff>1301</xdr:colOff>
      <xdr:row>6</xdr:row>
      <xdr:rowOff>9557</xdr:rowOff>
    </xdr:from>
    <xdr:to>
      <xdr:col>5</xdr:col>
      <xdr:colOff>228010</xdr:colOff>
      <xdr:row>8</xdr:row>
      <xdr:rowOff>111798</xdr:rowOff>
    </xdr:to>
    <xdr:sp macro="" textlink="">
      <xdr:nvSpPr>
        <xdr:cNvPr id="2023" name="四角形: 角を丸くする 2022">
          <a:extLst>
            <a:ext uri="{FF2B5EF4-FFF2-40B4-BE49-F238E27FC236}">
              <a16:creationId xmlns:a16="http://schemas.microsoft.com/office/drawing/2014/main" id="{6974FD1A-399A-CE91-C4AF-C2D6A7A8F4EB}"/>
            </a:ext>
          </a:extLst>
        </xdr:cNvPr>
        <xdr:cNvSpPr/>
      </xdr:nvSpPr>
      <xdr:spPr bwMode="auto">
        <a:xfrm rot="5400000">
          <a:off x="2005170" y="1244188"/>
          <a:ext cx="468587" cy="226709"/>
        </a:xfrm>
        <a:prstGeom prst="roundRect">
          <a:avLst>
            <a:gd name="adj" fmla="val 5000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272864</xdr:colOff>
      <xdr:row>5</xdr:row>
      <xdr:rowOff>82411</xdr:rowOff>
    </xdr:from>
    <xdr:to>
      <xdr:col>6</xdr:col>
      <xdr:colOff>64821</xdr:colOff>
      <xdr:row>6</xdr:row>
      <xdr:rowOff>99374</xdr:rowOff>
    </xdr:to>
    <xdr:sp macro="" textlink="">
      <xdr:nvSpPr>
        <xdr:cNvPr id="496" name="Oval 650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2395578" y="1002254"/>
          <a:ext cx="200172" cy="19657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279629</xdr:colOff>
      <xdr:row>4</xdr:row>
      <xdr:rowOff>51735</xdr:rowOff>
    </xdr:from>
    <xdr:to>
      <xdr:col>6</xdr:col>
      <xdr:colOff>66716</xdr:colOff>
      <xdr:row>5</xdr:row>
      <xdr:rowOff>62484</xdr:rowOff>
    </xdr:to>
    <xdr:sp macro="" textlink="">
      <xdr:nvSpPr>
        <xdr:cNvPr id="499" name="AutoShape 650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2402343" y="791964"/>
          <a:ext cx="195302" cy="1903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165878</xdr:colOff>
      <xdr:row>6</xdr:row>
      <xdr:rowOff>92157</xdr:rowOff>
    </xdr:from>
    <xdr:ext cx="403187" cy="284117"/>
    <xdr:sp macro="" textlink="">
      <xdr:nvSpPr>
        <xdr:cNvPr id="497" name="線吹き出し 2 (枠付き) 173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 bwMode="auto">
        <a:xfrm>
          <a:off x="2696807" y="1191614"/>
          <a:ext cx="403187" cy="284117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2831"/>
            <a:gd name="adj6" fmla="val -4590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新高岡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駅南口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9</xdr:col>
      <xdr:colOff>315202</xdr:colOff>
      <xdr:row>8</xdr:row>
      <xdr:rowOff>144269</xdr:rowOff>
    </xdr:from>
    <xdr:to>
      <xdr:col>9</xdr:col>
      <xdr:colOff>509565</xdr:colOff>
      <xdr:row>9</xdr:row>
      <xdr:rowOff>155016</xdr:rowOff>
    </xdr:to>
    <xdr:sp macro="" textlink="">
      <xdr:nvSpPr>
        <xdr:cNvPr id="2048" name="AutoShape 6507">
          <a:extLst>
            <a:ext uri="{FF2B5EF4-FFF2-40B4-BE49-F238E27FC236}">
              <a16:creationId xmlns:a16="http://schemas.microsoft.com/office/drawing/2014/main" id="{8BA74E00-EC73-2DC0-5E55-04EEFE6702E2}"/>
            </a:ext>
          </a:extLst>
        </xdr:cNvPr>
        <xdr:cNvSpPr>
          <a:spLocks noChangeArrowheads="1"/>
        </xdr:cNvSpPr>
      </xdr:nvSpPr>
      <xdr:spPr bwMode="auto">
        <a:xfrm>
          <a:off x="4440260" y="1624307"/>
          <a:ext cx="194363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80596</xdr:colOff>
      <xdr:row>8</xdr:row>
      <xdr:rowOff>4681</xdr:rowOff>
    </xdr:from>
    <xdr:to>
      <xdr:col>9</xdr:col>
      <xdr:colOff>718875</xdr:colOff>
      <xdr:row>8</xdr:row>
      <xdr:rowOff>4681</xdr:rowOff>
    </xdr:to>
    <xdr:sp macro="" textlink="">
      <xdr:nvSpPr>
        <xdr:cNvPr id="2049" name="Line 6499">
          <a:extLst>
            <a:ext uri="{FF2B5EF4-FFF2-40B4-BE49-F238E27FC236}">
              <a16:creationId xmlns:a16="http://schemas.microsoft.com/office/drawing/2014/main" id="{24BDF7EF-6EB3-672D-D870-B34B81434024}"/>
            </a:ext>
          </a:extLst>
        </xdr:cNvPr>
        <xdr:cNvSpPr>
          <a:spLocks noChangeShapeType="1"/>
        </xdr:cNvSpPr>
      </xdr:nvSpPr>
      <xdr:spPr bwMode="auto">
        <a:xfrm>
          <a:off x="3385038" y="1484719"/>
          <a:ext cx="145889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169531</xdr:colOff>
      <xdr:row>2</xdr:row>
      <xdr:rowOff>168518</xdr:rowOff>
    </xdr:from>
    <xdr:to>
      <xdr:col>8</xdr:col>
      <xdr:colOff>169531</xdr:colOff>
      <xdr:row>9</xdr:row>
      <xdr:rowOff>168518</xdr:rowOff>
    </xdr:to>
    <xdr:sp macro="" textlink="">
      <xdr:nvSpPr>
        <xdr:cNvPr id="2051" name="Line 6499">
          <a:extLst>
            <a:ext uri="{FF2B5EF4-FFF2-40B4-BE49-F238E27FC236}">
              <a16:creationId xmlns:a16="http://schemas.microsoft.com/office/drawing/2014/main" id="{7BC51236-095A-3B7B-4D1B-742E6445BFC0}"/>
            </a:ext>
          </a:extLst>
        </xdr:cNvPr>
        <xdr:cNvSpPr>
          <a:spLocks noChangeShapeType="1"/>
        </xdr:cNvSpPr>
      </xdr:nvSpPr>
      <xdr:spPr bwMode="auto">
        <a:xfrm flipH="1" flipV="1">
          <a:off x="3863574" y="549518"/>
          <a:ext cx="0" cy="12755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280964</xdr:colOff>
      <xdr:row>4</xdr:row>
      <xdr:rowOff>26662</xdr:rowOff>
    </xdr:from>
    <xdr:to>
      <xdr:col>9</xdr:col>
      <xdr:colOff>279260</xdr:colOff>
      <xdr:row>4</xdr:row>
      <xdr:rowOff>26662</xdr:rowOff>
    </xdr:to>
    <xdr:sp macro="" textlink="">
      <xdr:nvSpPr>
        <xdr:cNvPr id="2052" name="Line 6499">
          <a:extLst>
            <a:ext uri="{FF2B5EF4-FFF2-40B4-BE49-F238E27FC236}">
              <a16:creationId xmlns:a16="http://schemas.microsoft.com/office/drawing/2014/main" id="{B697F126-1FC4-863F-6365-31A09D311F0D}"/>
            </a:ext>
          </a:extLst>
        </xdr:cNvPr>
        <xdr:cNvSpPr>
          <a:spLocks noChangeShapeType="1"/>
        </xdr:cNvSpPr>
      </xdr:nvSpPr>
      <xdr:spPr bwMode="auto">
        <a:xfrm>
          <a:off x="3585406" y="774008"/>
          <a:ext cx="81891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311613</xdr:colOff>
      <xdr:row>7</xdr:row>
      <xdr:rowOff>77059</xdr:rowOff>
    </xdr:from>
    <xdr:to>
      <xdr:col>9</xdr:col>
      <xdr:colOff>513213</xdr:colOff>
      <xdr:row>8</xdr:row>
      <xdr:rowOff>104014</xdr:rowOff>
    </xdr:to>
    <xdr:sp macro="" textlink="">
      <xdr:nvSpPr>
        <xdr:cNvPr id="2053" name="Oval 6509">
          <a:extLst>
            <a:ext uri="{FF2B5EF4-FFF2-40B4-BE49-F238E27FC236}">
              <a16:creationId xmlns:a16="http://schemas.microsoft.com/office/drawing/2014/main" id="{8C2EDC21-4591-B24E-2AE2-FBAD286172BF}"/>
            </a:ext>
          </a:extLst>
        </xdr:cNvPr>
        <xdr:cNvSpPr>
          <a:spLocks noChangeArrowheads="1"/>
        </xdr:cNvSpPr>
      </xdr:nvSpPr>
      <xdr:spPr bwMode="auto">
        <a:xfrm>
          <a:off x="4436671" y="1373924"/>
          <a:ext cx="201600" cy="21012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62498</xdr:colOff>
      <xdr:row>7</xdr:row>
      <xdr:rowOff>91713</xdr:rowOff>
    </xdr:from>
    <xdr:to>
      <xdr:col>8</xdr:col>
      <xdr:colOff>264098</xdr:colOff>
      <xdr:row>8</xdr:row>
      <xdr:rowOff>118668</xdr:rowOff>
    </xdr:to>
    <xdr:sp macro="" textlink="">
      <xdr:nvSpPr>
        <xdr:cNvPr id="2054" name="Oval 6509">
          <a:extLst>
            <a:ext uri="{FF2B5EF4-FFF2-40B4-BE49-F238E27FC236}">
              <a16:creationId xmlns:a16="http://schemas.microsoft.com/office/drawing/2014/main" id="{576911EA-036D-5F81-664D-672E01D11F48}"/>
            </a:ext>
          </a:extLst>
        </xdr:cNvPr>
        <xdr:cNvSpPr>
          <a:spLocks noChangeArrowheads="1"/>
        </xdr:cNvSpPr>
      </xdr:nvSpPr>
      <xdr:spPr bwMode="auto">
        <a:xfrm>
          <a:off x="3777248" y="1388578"/>
          <a:ext cx="201600" cy="21012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62498</xdr:colOff>
      <xdr:row>3</xdr:row>
      <xdr:rowOff>113694</xdr:rowOff>
    </xdr:from>
    <xdr:to>
      <xdr:col>8</xdr:col>
      <xdr:colOff>264098</xdr:colOff>
      <xdr:row>4</xdr:row>
      <xdr:rowOff>140649</xdr:rowOff>
    </xdr:to>
    <xdr:sp macro="" textlink="">
      <xdr:nvSpPr>
        <xdr:cNvPr id="2059" name="Oval 6509">
          <a:extLst>
            <a:ext uri="{FF2B5EF4-FFF2-40B4-BE49-F238E27FC236}">
              <a16:creationId xmlns:a16="http://schemas.microsoft.com/office/drawing/2014/main" id="{CB6A9C42-7263-004F-8279-48177C0CC5AB}"/>
            </a:ext>
          </a:extLst>
        </xdr:cNvPr>
        <xdr:cNvSpPr>
          <a:spLocks noChangeArrowheads="1"/>
        </xdr:cNvSpPr>
      </xdr:nvSpPr>
      <xdr:spPr bwMode="auto">
        <a:xfrm>
          <a:off x="3777248" y="677867"/>
          <a:ext cx="201600" cy="21012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749812</xdr:colOff>
      <xdr:row>6</xdr:row>
      <xdr:rowOff>158099</xdr:rowOff>
    </xdr:from>
    <xdr:ext cx="480901" cy="143052"/>
    <xdr:sp macro="" textlink="">
      <xdr:nvSpPr>
        <xdr:cNvPr id="2074" name="線吹き出し 2 (枠付き) 1732">
          <a:extLst>
            <a:ext uri="{FF2B5EF4-FFF2-40B4-BE49-F238E27FC236}">
              <a16:creationId xmlns:a16="http://schemas.microsoft.com/office/drawing/2014/main" id="{0F871241-AAE0-3E5E-351A-DC0CB61246BB}"/>
            </a:ext>
          </a:extLst>
        </xdr:cNvPr>
        <xdr:cNvSpPr/>
      </xdr:nvSpPr>
      <xdr:spPr bwMode="auto">
        <a:xfrm rot="10800000">
          <a:off x="3284927" y="1271791"/>
          <a:ext cx="480901" cy="143052"/>
        </a:xfrm>
        <a:prstGeom prst="borderCallout2">
          <a:avLst>
            <a:gd name="adj1" fmla="val 26658"/>
            <a:gd name="adj2" fmla="val 5247"/>
            <a:gd name="adj3" fmla="val 28109"/>
            <a:gd name="adj4" fmla="val -7088"/>
            <a:gd name="adj5" fmla="val -43562"/>
            <a:gd name="adj6" fmla="val -21532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京田</a:t>
          </a:r>
          <a:r>
            <a:rPr kumimoji="1" lang="en-US" altLang="ja-JP" sz="1000"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南</a:t>
          </a:r>
          <a:r>
            <a:rPr kumimoji="1" lang="en-US" altLang="ja-JP" sz="1000">
              <a:effectLst/>
              <a:latin typeface="+mn-lt"/>
              <a:ea typeface="+mn-ea"/>
              <a:cs typeface="+mn-cs"/>
            </a:rPr>
            <a:t>)</a:t>
          </a:r>
        </a:p>
      </xdr:txBody>
    </xdr:sp>
    <xdr:clientData/>
  </xdr:oneCellAnchor>
  <xdr:oneCellAnchor>
    <xdr:from>
      <xdr:col>7</xdr:col>
      <xdr:colOff>12018</xdr:colOff>
      <xdr:row>4</xdr:row>
      <xdr:rowOff>114137</xdr:rowOff>
    </xdr:from>
    <xdr:ext cx="403187" cy="284117"/>
    <xdr:sp macro="" textlink="">
      <xdr:nvSpPr>
        <xdr:cNvPr id="2075" name="線吹き出し 2 (枠付き) 1732">
          <a:extLst>
            <a:ext uri="{FF2B5EF4-FFF2-40B4-BE49-F238E27FC236}">
              <a16:creationId xmlns:a16="http://schemas.microsoft.com/office/drawing/2014/main" id="{E3C7DF69-A11D-A5A3-AAAF-AD561F7D6274}"/>
            </a:ext>
          </a:extLst>
        </xdr:cNvPr>
        <xdr:cNvSpPr/>
      </xdr:nvSpPr>
      <xdr:spPr bwMode="auto">
        <a:xfrm rot="10800000">
          <a:off x="3316460" y="861483"/>
          <a:ext cx="403187" cy="284117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121269"/>
            <a:gd name="adj6" fmla="val -3318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赤祖父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南</a:t>
          </a:r>
          <a:r>
            <a:rPr kumimoji="1" lang="en-US" altLang="ja-JP" sz="1000">
              <a:effectLst/>
              <a:latin typeface="+mn-lt"/>
              <a:ea typeface="+mn-ea"/>
              <a:cs typeface="+mn-cs"/>
            </a:rPr>
            <a:t>)</a:t>
          </a:r>
        </a:p>
      </xdr:txBody>
    </xdr:sp>
    <xdr:clientData/>
  </xdr:oneCellAnchor>
  <xdr:oneCellAnchor>
    <xdr:from>
      <xdr:col>8</xdr:col>
      <xdr:colOff>302480</xdr:colOff>
      <xdr:row>8</xdr:row>
      <xdr:rowOff>20863</xdr:rowOff>
    </xdr:from>
    <xdr:ext cx="419602" cy="200119"/>
    <xdr:sp macro="" textlink="">
      <xdr:nvSpPr>
        <xdr:cNvPr id="2076" name="テキスト ボックス 2075">
          <a:extLst>
            <a:ext uri="{FF2B5EF4-FFF2-40B4-BE49-F238E27FC236}">
              <a16:creationId xmlns:a16="http://schemas.microsoft.com/office/drawing/2014/main" id="{FC47B67D-7E06-154F-9E3F-BF7189FA7913}"/>
            </a:ext>
          </a:extLst>
        </xdr:cNvPr>
        <xdr:cNvSpPr txBox="1"/>
      </xdr:nvSpPr>
      <xdr:spPr>
        <a:xfrm>
          <a:off x="4017230" y="1500901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163106</xdr:colOff>
      <xdr:row>4</xdr:row>
      <xdr:rowOff>182220</xdr:rowOff>
    </xdr:from>
    <xdr:ext cx="200119" cy="419602"/>
    <xdr:sp macro="" textlink="">
      <xdr:nvSpPr>
        <xdr:cNvPr id="2077" name="テキスト ボックス 2076">
          <a:extLst>
            <a:ext uri="{FF2B5EF4-FFF2-40B4-BE49-F238E27FC236}">
              <a16:creationId xmlns:a16="http://schemas.microsoft.com/office/drawing/2014/main" id="{6D6549FF-0F3C-4CA5-8603-638D07F12E96}"/>
            </a:ext>
          </a:extLst>
        </xdr:cNvPr>
        <xdr:cNvSpPr txBox="1"/>
      </xdr:nvSpPr>
      <xdr:spPr>
        <a:xfrm rot="5400000">
          <a:off x="3768115" y="1039307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344365</xdr:colOff>
      <xdr:row>3</xdr:row>
      <xdr:rowOff>7327</xdr:rowOff>
    </xdr:from>
    <xdr:to>
      <xdr:col>12</xdr:col>
      <xdr:colOff>29308</xdr:colOff>
      <xdr:row>9</xdr:row>
      <xdr:rowOff>43962</xdr:rowOff>
    </xdr:to>
    <xdr:sp macro="" textlink="">
      <xdr:nvSpPr>
        <xdr:cNvPr id="2089" name="フリーフォーム: 図形 2088">
          <a:extLst>
            <a:ext uri="{FF2B5EF4-FFF2-40B4-BE49-F238E27FC236}">
              <a16:creationId xmlns:a16="http://schemas.microsoft.com/office/drawing/2014/main" id="{E3B8EDB7-57C1-9EFE-4C50-2EE70AB564AE}"/>
            </a:ext>
          </a:extLst>
        </xdr:cNvPr>
        <xdr:cNvSpPr/>
      </xdr:nvSpPr>
      <xdr:spPr bwMode="auto">
        <a:xfrm>
          <a:off x="5238750" y="571500"/>
          <a:ext cx="505558" cy="1135674"/>
        </a:xfrm>
        <a:custGeom>
          <a:avLst/>
          <a:gdLst>
            <a:gd name="connsiteX0" fmla="*/ 505558 w 505558"/>
            <a:gd name="connsiteY0" fmla="*/ 1230923 h 1230923"/>
            <a:gd name="connsiteX1" fmla="*/ 505558 w 505558"/>
            <a:gd name="connsiteY1" fmla="*/ 1106366 h 1230923"/>
            <a:gd name="connsiteX2" fmla="*/ 410308 w 505558"/>
            <a:gd name="connsiteY2" fmla="*/ 1062404 h 1230923"/>
            <a:gd name="connsiteX3" fmla="*/ 410308 w 505558"/>
            <a:gd name="connsiteY3" fmla="*/ 725366 h 1230923"/>
            <a:gd name="connsiteX4" fmla="*/ 124558 w 505558"/>
            <a:gd name="connsiteY4" fmla="*/ 241789 h 1230923"/>
            <a:gd name="connsiteX5" fmla="*/ 153865 w 505558"/>
            <a:gd name="connsiteY5" fmla="*/ 139212 h 1230923"/>
            <a:gd name="connsiteX6" fmla="*/ 0 w 505558"/>
            <a:gd name="connsiteY6" fmla="*/ 0 h 1230923"/>
            <a:gd name="connsiteX0" fmla="*/ 505558 w 505558"/>
            <a:gd name="connsiteY0" fmla="*/ 1230923 h 1230923"/>
            <a:gd name="connsiteX1" fmla="*/ 505558 w 505558"/>
            <a:gd name="connsiteY1" fmla="*/ 1106366 h 1230923"/>
            <a:gd name="connsiteX2" fmla="*/ 410308 w 505558"/>
            <a:gd name="connsiteY2" fmla="*/ 1062404 h 1230923"/>
            <a:gd name="connsiteX3" fmla="*/ 410308 w 505558"/>
            <a:gd name="connsiteY3" fmla="*/ 725366 h 1230923"/>
            <a:gd name="connsiteX4" fmla="*/ 124558 w 505558"/>
            <a:gd name="connsiteY4" fmla="*/ 241789 h 1230923"/>
            <a:gd name="connsiteX5" fmla="*/ 153865 w 505558"/>
            <a:gd name="connsiteY5" fmla="*/ 139212 h 1230923"/>
            <a:gd name="connsiteX6" fmla="*/ 0 w 505558"/>
            <a:gd name="connsiteY6" fmla="*/ 0 h 1230923"/>
            <a:gd name="connsiteX0" fmla="*/ 505558 w 505558"/>
            <a:gd name="connsiteY0" fmla="*/ 1230923 h 1230923"/>
            <a:gd name="connsiteX1" fmla="*/ 505558 w 505558"/>
            <a:gd name="connsiteY1" fmla="*/ 1106366 h 1230923"/>
            <a:gd name="connsiteX2" fmla="*/ 410308 w 505558"/>
            <a:gd name="connsiteY2" fmla="*/ 1062404 h 1230923"/>
            <a:gd name="connsiteX3" fmla="*/ 410308 w 505558"/>
            <a:gd name="connsiteY3" fmla="*/ 725366 h 1230923"/>
            <a:gd name="connsiteX4" fmla="*/ 124558 w 505558"/>
            <a:gd name="connsiteY4" fmla="*/ 241789 h 1230923"/>
            <a:gd name="connsiteX5" fmla="*/ 153865 w 505558"/>
            <a:gd name="connsiteY5" fmla="*/ 139212 h 1230923"/>
            <a:gd name="connsiteX6" fmla="*/ 0 w 505558"/>
            <a:gd name="connsiteY6" fmla="*/ 0 h 1230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05558" h="1230923">
              <a:moveTo>
                <a:pt x="505558" y="1230923"/>
              </a:moveTo>
              <a:lnTo>
                <a:pt x="505558" y="1106366"/>
              </a:lnTo>
              <a:lnTo>
                <a:pt x="410308" y="1062404"/>
              </a:lnTo>
              <a:lnTo>
                <a:pt x="410308" y="725366"/>
              </a:lnTo>
              <a:cubicBezTo>
                <a:pt x="410308" y="532409"/>
                <a:pt x="263769" y="371216"/>
                <a:pt x="124558" y="241789"/>
              </a:cubicBezTo>
              <a:lnTo>
                <a:pt x="153865" y="13921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388327</xdr:colOff>
      <xdr:row>8</xdr:row>
      <xdr:rowOff>158546</xdr:rowOff>
    </xdr:from>
    <xdr:to>
      <xdr:col>12</xdr:col>
      <xdr:colOff>454270</xdr:colOff>
      <xdr:row>8</xdr:row>
      <xdr:rowOff>158546</xdr:rowOff>
    </xdr:to>
    <xdr:sp macro="" textlink="">
      <xdr:nvSpPr>
        <xdr:cNvPr id="2091" name="Line 6499">
          <a:extLst>
            <a:ext uri="{FF2B5EF4-FFF2-40B4-BE49-F238E27FC236}">
              <a16:creationId xmlns:a16="http://schemas.microsoft.com/office/drawing/2014/main" id="{521D2393-C559-9C84-2DBD-E6B9499016E9}"/>
            </a:ext>
          </a:extLst>
        </xdr:cNvPr>
        <xdr:cNvSpPr>
          <a:spLocks noChangeShapeType="1"/>
        </xdr:cNvSpPr>
      </xdr:nvSpPr>
      <xdr:spPr bwMode="auto">
        <a:xfrm>
          <a:off x="5282712" y="1638584"/>
          <a:ext cx="88655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186921</xdr:colOff>
      <xdr:row>5</xdr:row>
      <xdr:rowOff>31468</xdr:rowOff>
    </xdr:from>
    <xdr:to>
      <xdr:col>11</xdr:col>
      <xdr:colOff>353853</xdr:colOff>
      <xdr:row>6</xdr:row>
      <xdr:rowOff>40213</xdr:rowOff>
    </xdr:to>
    <xdr:grpSp>
      <xdr:nvGrpSpPr>
        <xdr:cNvPr id="2109" name="Group 17064">
          <a:extLst>
            <a:ext uri="{FF2B5EF4-FFF2-40B4-BE49-F238E27FC236}">
              <a16:creationId xmlns:a16="http://schemas.microsoft.com/office/drawing/2014/main" id="{9EC02BB6-3CB3-9276-55F4-453CC6714108}"/>
            </a:ext>
          </a:extLst>
        </xdr:cNvPr>
        <xdr:cNvGrpSpPr>
          <a:grpSpLocks/>
        </xdr:cNvGrpSpPr>
      </xdr:nvGrpSpPr>
      <xdr:grpSpPr bwMode="auto">
        <a:xfrm rot="10420006">
          <a:off x="5532127" y="950350"/>
          <a:ext cx="166932" cy="188039"/>
          <a:chOff x="1084" y="110"/>
          <a:chExt cx="86" cy="28"/>
        </a:xfrm>
      </xdr:grpSpPr>
      <xdr:sp macro="" textlink="">
        <xdr:nvSpPr>
          <xdr:cNvPr id="2110" name="Rectangle 6595">
            <a:extLst>
              <a:ext uri="{FF2B5EF4-FFF2-40B4-BE49-F238E27FC236}">
                <a16:creationId xmlns:a16="http://schemas.microsoft.com/office/drawing/2014/main" id="{9099F626-7FC6-D021-518E-8ACED0E0F7FB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1" name="Freeform 6598">
            <a:extLst>
              <a:ext uri="{FF2B5EF4-FFF2-40B4-BE49-F238E27FC236}">
                <a16:creationId xmlns:a16="http://schemas.microsoft.com/office/drawing/2014/main" id="{3C38F1CA-B63E-0166-15F4-20B5F0DEA117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12" name="Freeform 6598">
            <a:extLst>
              <a:ext uri="{FF2B5EF4-FFF2-40B4-BE49-F238E27FC236}">
                <a16:creationId xmlns:a16="http://schemas.microsoft.com/office/drawing/2014/main" id="{FFC70164-63C3-E559-B3D5-5073801A69F4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57535</xdr:colOff>
      <xdr:row>5</xdr:row>
      <xdr:rowOff>91929</xdr:rowOff>
    </xdr:from>
    <xdr:to>
      <xdr:col>12</xdr:col>
      <xdr:colOff>653771</xdr:colOff>
      <xdr:row>5</xdr:row>
      <xdr:rowOff>137648</xdr:rowOff>
    </xdr:to>
    <xdr:grpSp>
      <xdr:nvGrpSpPr>
        <xdr:cNvPr id="2105" name="Group 4332">
          <a:extLst>
            <a:ext uri="{FF2B5EF4-FFF2-40B4-BE49-F238E27FC236}">
              <a16:creationId xmlns:a16="http://schemas.microsoft.com/office/drawing/2014/main" id="{9B231CF4-4B19-D6E2-8CCF-2BEC95A52815}"/>
            </a:ext>
          </a:extLst>
        </xdr:cNvPr>
        <xdr:cNvGrpSpPr>
          <a:grpSpLocks/>
        </xdr:cNvGrpSpPr>
      </xdr:nvGrpSpPr>
      <xdr:grpSpPr bwMode="auto">
        <a:xfrm rot="15944246">
          <a:off x="5677999" y="320935"/>
          <a:ext cx="45719" cy="1425472"/>
          <a:chOff x="5428" y="57"/>
          <a:chExt cx="6" cy="99"/>
        </a:xfrm>
      </xdr:grpSpPr>
      <xdr:cxnSp macro="">
        <xdr:nvCxnSpPr>
          <xdr:cNvPr id="2106" name="AutoShape 4333">
            <a:extLst>
              <a:ext uri="{FF2B5EF4-FFF2-40B4-BE49-F238E27FC236}">
                <a16:creationId xmlns:a16="http://schemas.microsoft.com/office/drawing/2014/main" id="{96E34601-3A8D-0A76-A587-19283D8FFE73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07" name="AutoShape 4334">
            <a:extLst>
              <a:ext uri="{FF2B5EF4-FFF2-40B4-BE49-F238E27FC236}">
                <a16:creationId xmlns:a16="http://schemas.microsoft.com/office/drawing/2014/main" id="{E205839B-5E34-F08C-DA3D-4CB4771C9125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08" name="AutoShape 4335">
            <a:extLst>
              <a:ext uri="{FF2B5EF4-FFF2-40B4-BE49-F238E27FC236}">
                <a16:creationId xmlns:a16="http://schemas.microsoft.com/office/drawing/2014/main" id="{F3F91A7A-2D06-C4AB-59B2-016D6E42DDA1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291658</xdr:colOff>
      <xdr:row>5</xdr:row>
      <xdr:rowOff>36636</xdr:rowOff>
    </xdr:from>
    <xdr:to>
      <xdr:col>12</xdr:col>
      <xdr:colOff>73268</xdr:colOff>
      <xdr:row>6</xdr:row>
      <xdr:rowOff>20395</xdr:rowOff>
    </xdr:to>
    <xdr:grpSp>
      <xdr:nvGrpSpPr>
        <xdr:cNvPr id="2113" name="Group 17064">
          <a:extLst>
            <a:ext uri="{FF2B5EF4-FFF2-40B4-BE49-F238E27FC236}">
              <a16:creationId xmlns:a16="http://schemas.microsoft.com/office/drawing/2014/main" id="{8FDD627B-B3CE-F41C-8E93-53ACBC8DD988}"/>
            </a:ext>
          </a:extLst>
        </xdr:cNvPr>
        <xdr:cNvGrpSpPr>
          <a:grpSpLocks/>
        </xdr:cNvGrpSpPr>
      </xdr:nvGrpSpPr>
      <xdr:grpSpPr bwMode="auto">
        <a:xfrm rot="4316409">
          <a:off x="5653451" y="938931"/>
          <a:ext cx="163053" cy="196228"/>
          <a:chOff x="1084" y="110"/>
          <a:chExt cx="86" cy="28"/>
        </a:xfrm>
      </xdr:grpSpPr>
      <xdr:sp macro="" textlink="">
        <xdr:nvSpPr>
          <xdr:cNvPr id="2114" name="Rectangle 6595">
            <a:extLst>
              <a:ext uri="{FF2B5EF4-FFF2-40B4-BE49-F238E27FC236}">
                <a16:creationId xmlns:a16="http://schemas.microsoft.com/office/drawing/2014/main" id="{6DAB00CC-D55D-BF70-22B2-E8117DEE83BE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5" name="Freeform 6598">
            <a:extLst>
              <a:ext uri="{FF2B5EF4-FFF2-40B4-BE49-F238E27FC236}">
                <a16:creationId xmlns:a16="http://schemas.microsoft.com/office/drawing/2014/main" id="{44CB7DCC-C206-DA36-3409-A5F21CA335C3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16" name="Freeform 6598">
            <a:extLst>
              <a:ext uri="{FF2B5EF4-FFF2-40B4-BE49-F238E27FC236}">
                <a16:creationId xmlns:a16="http://schemas.microsoft.com/office/drawing/2014/main" id="{35DCC3C9-9F88-3046-D2E1-4AFE11255FD2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80595</xdr:colOff>
      <xdr:row>3</xdr:row>
      <xdr:rowOff>124558</xdr:rowOff>
    </xdr:from>
    <xdr:to>
      <xdr:col>12</xdr:col>
      <xdr:colOff>36634</xdr:colOff>
      <xdr:row>8</xdr:row>
      <xdr:rowOff>131885</xdr:rowOff>
    </xdr:to>
    <xdr:sp macro="" textlink="">
      <xdr:nvSpPr>
        <xdr:cNvPr id="2094" name="フリーフォーム: 図形 2093">
          <a:extLst>
            <a:ext uri="{FF2B5EF4-FFF2-40B4-BE49-F238E27FC236}">
              <a16:creationId xmlns:a16="http://schemas.microsoft.com/office/drawing/2014/main" id="{C9744750-2710-F6AA-88B6-D10512C1DCF7}"/>
            </a:ext>
          </a:extLst>
        </xdr:cNvPr>
        <xdr:cNvSpPr/>
      </xdr:nvSpPr>
      <xdr:spPr bwMode="auto">
        <a:xfrm>
          <a:off x="5385287" y="688731"/>
          <a:ext cx="366347" cy="923192"/>
        </a:xfrm>
        <a:custGeom>
          <a:avLst/>
          <a:gdLst>
            <a:gd name="connsiteX0" fmla="*/ 344366 w 344366"/>
            <a:gd name="connsiteY0" fmla="*/ 923192 h 923192"/>
            <a:gd name="connsiteX1" fmla="*/ 344366 w 344366"/>
            <a:gd name="connsiteY1" fmla="*/ 549519 h 923192"/>
            <a:gd name="connsiteX2" fmla="*/ 0 w 344366"/>
            <a:gd name="connsiteY2" fmla="*/ 0 h 923192"/>
            <a:gd name="connsiteX0" fmla="*/ 344366 w 344366"/>
            <a:gd name="connsiteY0" fmla="*/ 923192 h 923192"/>
            <a:gd name="connsiteX1" fmla="*/ 344366 w 344366"/>
            <a:gd name="connsiteY1" fmla="*/ 549519 h 923192"/>
            <a:gd name="connsiteX2" fmla="*/ 0 w 344366"/>
            <a:gd name="connsiteY2" fmla="*/ 0 h 923192"/>
            <a:gd name="connsiteX0" fmla="*/ 344366 w 344366"/>
            <a:gd name="connsiteY0" fmla="*/ 923192 h 923192"/>
            <a:gd name="connsiteX1" fmla="*/ 344366 w 344366"/>
            <a:gd name="connsiteY1" fmla="*/ 549519 h 923192"/>
            <a:gd name="connsiteX2" fmla="*/ 0 w 344366"/>
            <a:gd name="connsiteY2" fmla="*/ 0 h 923192"/>
            <a:gd name="connsiteX0" fmla="*/ 366347 w 366347"/>
            <a:gd name="connsiteY0" fmla="*/ 923192 h 923192"/>
            <a:gd name="connsiteX1" fmla="*/ 366347 w 366347"/>
            <a:gd name="connsiteY1" fmla="*/ 549519 h 923192"/>
            <a:gd name="connsiteX2" fmla="*/ 0 w 366347"/>
            <a:gd name="connsiteY2" fmla="*/ 0 h 923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6347" h="923192">
              <a:moveTo>
                <a:pt x="366347" y="923192"/>
              </a:moveTo>
              <a:lnTo>
                <a:pt x="366347" y="549519"/>
              </a:lnTo>
              <a:cubicBezTo>
                <a:pt x="332155" y="329711"/>
                <a:pt x="188058" y="175846"/>
                <a:pt x="0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370230</xdr:colOff>
      <xdr:row>8</xdr:row>
      <xdr:rowOff>109190</xdr:rowOff>
    </xdr:from>
    <xdr:to>
      <xdr:col>12</xdr:col>
      <xdr:colOff>102577</xdr:colOff>
      <xdr:row>9</xdr:row>
      <xdr:rowOff>74706</xdr:rowOff>
    </xdr:to>
    <xdr:sp macro="" textlink="">
      <xdr:nvSpPr>
        <xdr:cNvPr id="2092" name="Oval 6509">
          <a:extLst>
            <a:ext uri="{FF2B5EF4-FFF2-40B4-BE49-F238E27FC236}">
              <a16:creationId xmlns:a16="http://schemas.microsoft.com/office/drawing/2014/main" id="{29D6AF2B-C48F-CE69-34BA-97874B576EB5}"/>
            </a:ext>
          </a:extLst>
        </xdr:cNvPr>
        <xdr:cNvSpPr>
          <a:spLocks noChangeArrowheads="1"/>
        </xdr:cNvSpPr>
      </xdr:nvSpPr>
      <xdr:spPr bwMode="auto">
        <a:xfrm>
          <a:off x="5674922" y="1589228"/>
          <a:ext cx="142655" cy="14869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149087</xdr:colOff>
      <xdr:row>5</xdr:row>
      <xdr:rowOff>41413</xdr:rowOff>
    </xdr:from>
    <xdr:to>
      <xdr:col>14</xdr:col>
      <xdr:colOff>389283</xdr:colOff>
      <xdr:row>9</xdr:row>
      <xdr:rowOff>82826</xdr:rowOff>
    </xdr:to>
    <xdr:sp macro="" textlink="">
      <xdr:nvSpPr>
        <xdr:cNvPr id="2118" name="フリーフォーム: 図形 2117">
          <a:extLst>
            <a:ext uri="{FF2B5EF4-FFF2-40B4-BE49-F238E27FC236}">
              <a16:creationId xmlns:a16="http://schemas.microsoft.com/office/drawing/2014/main" id="{306D1510-FC5F-729A-488F-B387FEDE80BC}"/>
            </a:ext>
          </a:extLst>
        </xdr:cNvPr>
        <xdr:cNvSpPr/>
      </xdr:nvSpPr>
      <xdr:spPr bwMode="auto">
        <a:xfrm>
          <a:off x="6601239" y="969065"/>
          <a:ext cx="646044" cy="770283"/>
        </a:xfrm>
        <a:custGeom>
          <a:avLst/>
          <a:gdLst>
            <a:gd name="connsiteX0" fmla="*/ 646044 w 646044"/>
            <a:gd name="connsiteY0" fmla="*/ 770283 h 770283"/>
            <a:gd name="connsiteX1" fmla="*/ 646044 w 646044"/>
            <a:gd name="connsiteY1" fmla="*/ 182218 h 770283"/>
            <a:gd name="connsiteX2" fmla="*/ 0 w 646044"/>
            <a:gd name="connsiteY2" fmla="*/ 0 h 770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6044" h="770283">
              <a:moveTo>
                <a:pt x="646044" y="770283"/>
              </a:moveTo>
              <a:lnTo>
                <a:pt x="646044" y="182218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347730</xdr:colOff>
      <xdr:row>8</xdr:row>
      <xdr:rowOff>154211</xdr:rowOff>
    </xdr:from>
    <xdr:to>
      <xdr:col>12</xdr:col>
      <xdr:colOff>134817</xdr:colOff>
      <xdr:row>9</xdr:row>
      <xdr:rowOff>164959</xdr:rowOff>
    </xdr:to>
    <xdr:sp macro="" textlink="">
      <xdr:nvSpPr>
        <xdr:cNvPr id="2090" name="AutoShape 6507">
          <a:extLst>
            <a:ext uri="{FF2B5EF4-FFF2-40B4-BE49-F238E27FC236}">
              <a16:creationId xmlns:a16="http://schemas.microsoft.com/office/drawing/2014/main" id="{632A321B-1DEE-0F1B-F3D5-C0555F19F42C}"/>
            </a:ext>
          </a:extLst>
        </xdr:cNvPr>
        <xdr:cNvSpPr>
          <a:spLocks noChangeArrowheads="1"/>
        </xdr:cNvSpPr>
      </xdr:nvSpPr>
      <xdr:spPr bwMode="auto">
        <a:xfrm>
          <a:off x="5652422" y="1634249"/>
          <a:ext cx="197395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189544</xdr:colOff>
      <xdr:row>5</xdr:row>
      <xdr:rowOff>175111</xdr:rowOff>
    </xdr:from>
    <xdr:to>
      <xdr:col>15</xdr:col>
      <xdr:colOff>612913</xdr:colOff>
      <xdr:row>7</xdr:row>
      <xdr:rowOff>8282</xdr:rowOff>
    </xdr:to>
    <xdr:sp macro="" textlink="">
      <xdr:nvSpPr>
        <xdr:cNvPr id="2119" name="Line 6499">
          <a:extLst>
            <a:ext uri="{FF2B5EF4-FFF2-40B4-BE49-F238E27FC236}">
              <a16:creationId xmlns:a16="http://schemas.microsoft.com/office/drawing/2014/main" id="{ECBC66C9-16C9-4F7C-A8A6-B68D366B14C7}"/>
            </a:ext>
          </a:extLst>
        </xdr:cNvPr>
        <xdr:cNvSpPr>
          <a:spLocks noChangeShapeType="1"/>
        </xdr:cNvSpPr>
      </xdr:nvSpPr>
      <xdr:spPr bwMode="auto">
        <a:xfrm>
          <a:off x="7047544" y="1102763"/>
          <a:ext cx="829217" cy="1976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384879</xdr:colOff>
      <xdr:row>3</xdr:row>
      <xdr:rowOff>99392</xdr:rowOff>
    </xdr:from>
    <xdr:to>
      <xdr:col>14</xdr:col>
      <xdr:colOff>384879</xdr:colOff>
      <xdr:row>8</xdr:row>
      <xdr:rowOff>11149</xdr:rowOff>
    </xdr:to>
    <xdr:sp macro="" textlink="">
      <xdr:nvSpPr>
        <xdr:cNvPr id="2120" name="Line 6499">
          <a:extLst>
            <a:ext uri="{FF2B5EF4-FFF2-40B4-BE49-F238E27FC236}">
              <a16:creationId xmlns:a16="http://schemas.microsoft.com/office/drawing/2014/main" id="{1864E1A7-617C-17F0-895A-5F7C22BEB123}"/>
            </a:ext>
          </a:extLst>
        </xdr:cNvPr>
        <xdr:cNvSpPr>
          <a:spLocks noChangeShapeType="1"/>
        </xdr:cNvSpPr>
      </xdr:nvSpPr>
      <xdr:spPr bwMode="auto">
        <a:xfrm flipH="1" flipV="1">
          <a:off x="7242879" y="662609"/>
          <a:ext cx="0" cy="8228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298174</xdr:colOff>
      <xdr:row>5</xdr:row>
      <xdr:rowOff>132526</xdr:rowOff>
    </xdr:from>
    <xdr:to>
      <xdr:col>15</xdr:col>
      <xdr:colOff>85261</xdr:colOff>
      <xdr:row>6</xdr:row>
      <xdr:rowOff>144320</xdr:rowOff>
    </xdr:to>
    <xdr:sp macro="" textlink="">
      <xdr:nvSpPr>
        <xdr:cNvPr id="2121" name="Oval 6509">
          <a:extLst>
            <a:ext uri="{FF2B5EF4-FFF2-40B4-BE49-F238E27FC236}">
              <a16:creationId xmlns:a16="http://schemas.microsoft.com/office/drawing/2014/main" id="{B962E8AF-47E6-CC94-17EC-F6176E62E1F6}"/>
            </a:ext>
          </a:extLst>
        </xdr:cNvPr>
        <xdr:cNvSpPr>
          <a:spLocks noChangeArrowheads="1"/>
        </xdr:cNvSpPr>
      </xdr:nvSpPr>
      <xdr:spPr bwMode="auto">
        <a:xfrm>
          <a:off x="7156174" y="1060178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291572</xdr:colOff>
      <xdr:row>8</xdr:row>
      <xdr:rowOff>88967</xdr:rowOff>
    </xdr:from>
    <xdr:to>
      <xdr:col>15</xdr:col>
      <xdr:colOff>78659</xdr:colOff>
      <xdr:row>9</xdr:row>
      <xdr:rowOff>99714</xdr:rowOff>
    </xdr:to>
    <xdr:sp macro="" textlink="">
      <xdr:nvSpPr>
        <xdr:cNvPr id="2122" name="AutoShape 6507">
          <a:extLst>
            <a:ext uri="{FF2B5EF4-FFF2-40B4-BE49-F238E27FC236}">
              <a16:creationId xmlns:a16="http://schemas.microsoft.com/office/drawing/2014/main" id="{5434CF7C-C287-8A67-7373-C1432ED2E377}"/>
            </a:ext>
          </a:extLst>
        </xdr:cNvPr>
        <xdr:cNvSpPr>
          <a:spLocks noChangeArrowheads="1"/>
        </xdr:cNvSpPr>
      </xdr:nvSpPr>
      <xdr:spPr bwMode="auto">
        <a:xfrm>
          <a:off x="7149572" y="1563271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93191</xdr:colOff>
      <xdr:row>13</xdr:row>
      <xdr:rowOff>39699</xdr:rowOff>
    </xdr:from>
    <xdr:ext cx="417188" cy="408122"/>
    <xdr:grpSp>
      <xdr:nvGrpSpPr>
        <xdr:cNvPr id="2123" name="Group 6672">
          <a:extLst>
            <a:ext uri="{FF2B5EF4-FFF2-40B4-BE49-F238E27FC236}">
              <a16:creationId xmlns:a16="http://schemas.microsoft.com/office/drawing/2014/main" id="{2B827DD0-FA78-A12D-B79F-67BBB8D01C80}"/>
            </a:ext>
          </a:extLst>
        </xdr:cNvPr>
        <xdr:cNvGrpSpPr>
          <a:grpSpLocks/>
        </xdr:cNvGrpSpPr>
      </xdr:nvGrpSpPr>
      <xdr:grpSpPr bwMode="auto">
        <a:xfrm>
          <a:off x="1045691" y="2392934"/>
          <a:ext cx="417188" cy="408122"/>
          <a:chOff x="536" y="109"/>
          <a:chExt cx="46" cy="44"/>
        </a:xfrm>
      </xdr:grpSpPr>
      <xdr:pic>
        <xdr:nvPicPr>
          <xdr:cNvPr id="2124" name="Picture 6673" descr="route2">
            <a:extLst>
              <a:ext uri="{FF2B5EF4-FFF2-40B4-BE49-F238E27FC236}">
                <a16:creationId xmlns:a16="http://schemas.microsoft.com/office/drawing/2014/main" id="{901F0455-D5ED-1561-31F9-AA051FCFD9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5" name="Text Box 6674">
            <a:extLst>
              <a:ext uri="{FF2B5EF4-FFF2-40B4-BE49-F238E27FC236}">
                <a16:creationId xmlns:a16="http://schemas.microsoft.com/office/drawing/2014/main" id="{C87438CA-0913-9730-A6B1-CFA6730895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298174</xdr:colOff>
      <xdr:row>12</xdr:row>
      <xdr:rowOff>33131</xdr:rowOff>
    </xdr:from>
    <xdr:to>
      <xdr:col>3</xdr:col>
      <xdr:colOff>57978</xdr:colOff>
      <xdr:row>18</xdr:row>
      <xdr:rowOff>82826</xdr:rowOff>
    </xdr:to>
    <xdr:sp macro="" textlink="">
      <xdr:nvSpPr>
        <xdr:cNvPr id="2126" name="フリーフォーム: 図形 2125">
          <a:extLst>
            <a:ext uri="{FF2B5EF4-FFF2-40B4-BE49-F238E27FC236}">
              <a16:creationId xmlns:a16="http://schemas.microsoft.com/office/drawing/2014/main" id="{CB55E393-1C09-151F-C36A-14AB62BD3407}"/>
            </a:ext>
          </a:extLst>
        </xdr:cNvPr>
        <xdr:cNvSpPr/>
      </xdr:nvSpPr>
      <xdr:spPr bwMode="auto">
        <a:xfrm>
          <a:off x="8738152" y="596348"/>
          <a:ext cx="165652" cy="1143000"/>
        </a:xfrm>
        <a:custGeom>
          <a:avLst/>
          <a:gdLst>
            <a:gd name="connsiteX0" fmla="*/ 0 w 165652"/>
            <a:gd name="connsiteY0" fmla="*/ 1010478 h 1010478"/>
            <a:gd name="connsiteX1" fmla="*/ 0 w 165652"/>
            <a:gd name="connsiteY1" fmla="*/ 538369 h 1010478"/>
            <a:gd name="connsiteX2" fmla="*/ 165652 w 165652"/>
            <a:gd name="connsiteY2" fmla="*/ 438978 h 1010478"/>
            <a:gd name="connsiteX3" fmla="*/ 82826 w 165652"/>
            <a:gd name="connsiteY3" fmla="*/ 0 h 1010478"/>
            <a:gd name="connsiteX0" fmla="*/ 0 w 165652"/>
            <a:gd name="connsiteY0" fmla="*/ 1010478 h 1010478"/>
            <a:gd name="connsiteX1" fmla="*/ 0 w 165652"/>
            <a:gd name="connsiteY1" fmla="*/ 538369 h 1010478"/>
            <a:gd name="connsiteX2" fmla="*/ 165652 w 165652"/>
            <a:gd name="connsiteY2" fmla="*/ 438978 h 1010478"/>
            <a:gd name="connsiteX3" fmla="*/ 82826 w 165652"/>
            <a:gd name="connsiteY3" fmla="*/ 0 h 1010478"/>
            <a:gd name="connsiteX0" fmla="*/ 0 w 165652"/>
            <a:gd name="connsiteY0" fmla="*/ 1143000 h 1143000"/>
            <a:gd name="connsiteX1" fmla="*/ 0 w 165652"/>
            <a:gd name="connsiteY1" fmla="*/ 670891 h 1143000"/>
            <a:gd name="connsiteX2" fmla="*/ 165652 w 165652"/>
            <a:gd name="connsiteY2" fmla="*/ 571500 h 1143000"/>
            <a:gd name="connsiteX3" fmla="*/ 66261 w 165652"/>
            <a:gd name="connsiteY3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5652" h="1143000">
              <a:moveTo>
                <a:pt x="0" y="1143000"/>
              </a:moveTo>
              <a:lnTo>
                <a:pt x="0" y="670891"/>
              </a:lnTo>
              <a:cubicBezTo>
                <a:pt x="5522" y="604630"/>
                <a:pt x="110435" y="604630"/>
                <a:pt x="165652" y="571500"/>
              </a:cubicBezTo>
              <a:lnTo>
                <a:pt x="6626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23893</xdr:colOff>
      <xdr:row>14</xdr:row>
      <xdr:rowOff>59153</xdr:rowOff>
    </xdr:from>
    <xdr:to>
      <xdr:col>3</xdr:col>
      <xdr:colOff>173936</xdr:colOff>
      <xdr:row>18</xdr:row>
      <xdr:rowOff>66260</xdr:rowOff>
    </xdr:to>
    <xdr:sp macro="" textlink="">
      <xdr:nvSpPr>
        <xdr:cNvPr id="2127" name="Line 6499">
          <a:extLst>
            <a:ext uri="{FF2B5EF4-FFF2-40B4-BE49-F238E27FC236}">
              <a16:creationId xmlns:a16="http://schemas.microsoft.com/office/drawing/2014/main" id="{36256969-156D-CA47-1F0A-92EAEF7BC8A6}"/>
            </a:ext>
          </a:extLst>
        </xdr:cNvPr>
        <xdr:cNvSpPr>
          <a:spLocks noChangeShapeType="1"/>
        </xdr:cNvSpPr>
      </xdr:nvSpPr>
      <xdr:spPr bwMode="auto">
        <a:xfrm>
          <a:off x="8869719" y="986805"/>
          <a:ext cx="150043" cy="7359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240196</xdr:colOff>
      <xdr:row>13</xdr:row>
      <xdr:rowOff>124238</xdr:rowOff>
    </xdr:from>
    <xdr:to>
      <xdr:col>2</xdr:col>
      <xdr:colOff>298176</xdr:colOff>
      <xdr:row>15</xdr:row>
      <xdr:rowOff>132520</xdr:rowOff>
    </xdr:to>
    <xdr:sp macro="" textlink="">
      <xdr:nvSpPr>
        <xdr:cNvPr id="2128" name="Line 6499">
          <a:extLst>
            <a:ext uri="{FF2B5EF4-FFF2-40B4-BE49-F238E27FC236}">
              <a16:creationId xmlns:a16="http://schemas.microsoft.com/office/drawing/2014/main" id="{A5D49568-9A2D-0594-EBC9-D39E27ECAA72}"/>
            </a:ext>
          </a:extLst>
        </xdr:cNvPr>
        <xdr:cNvSpPr>
          <a:spLocks noChangeShapeType="1"/>
        </xdr:cNvSpPr>
      </xdr:nvSpPr>
      <xdr:spPr bwMode="auto">
        <a:xfrm>
          <a:off x="8680174" y="869673"/>
          <a:ext cx="57980" cy="3727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200464</xdr:colOff>
      <xdr:row>16</xdr:row>
      <xdr:rowOff>113815</xdr:rowOff>
    </xdr:from>
    <xdr:to>
      <xdr:col>2</xdr:col>
      <xdr:colOff>393399</xdr:colOff>
      <xdr:row>17</xdr:row>
      <xdr:rowOff>124563</xdr:rowOff>
    </xdr:to>
    <xdr:sp macro="" textlink="">
      <xdr:nvSpPr>
        <xdr:cNvPr id="2129" name="AutoShape 6507">
          <a:extLst>
            <a:ext uri="{FF2B5EF4-FFF2-40B4-BE49-F238E27FC236}">
              <a16:creationId xmlns:a16="http://schemas.microsoft.com/office/drawing/2014/main" id="{C9433978-6ECD-5F14-7B14-AA9DA266A8A1}"/>
            </a:ext>
          </a:extLst>
        </xdr:cNvPr>
        <xdr:cNvSpPr>
          <a:spLocks noChangeArrowheads="1"/>
        </xdr:cNvSpPr>
      </xdr:nvSpPr>
      <xdr:spPr bwMode="auto">
        <a:xfrm>
          <a:off x="8640442" y="1405902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173934</xdr:colOff>
      <xdr:row>12</xdr:row>
      <xdr:rowOff>66261</xdr:rowOff>
    </xdr:from>
    <xdr:to>
      <xdr:col>6</xdr:col>
      <xdr:colOff>74544</xdr:colOff>
      <xdr:row>18</xdr:row>
      <xdr:rowOff>124238</xdr:rowOff>
    </xdr:to>
    <xdr:sp macro="" textlink="">
      <xdr:nvSpPr>
        <xdr:cNvPr id="2130" name="フリーフォーム: 図形 2129">
          <a:extLst>
            <a:ext uri="{FF2B5EF4-FFF2-40B4-BE49-F238E27FC236}">
              <a16:creationId xmlns:a16="http://schemas.microsoft.com/office/drawing/2014/main" id="{CBE05491-8878-08B7-C05F-C6421CB5622A}"/>
            </a:ext>
          </a:extLst>
        </xdr:cNvPr>
        <xdr:cNvSpPr/>
      </xdr:nvSpPr>
      <xdr:spPr bwMode="auto">
        <a:xfrm>
          <a:off x="10195891" y="629478"/>
          <a:ext cx="306457" cy="1151282"/>
        </a:xfrm>
        <a:custGeom>
          <a:avLst/>
          <a:gdLst>
            <a:gd name="connsiteX0" fmla="*/ 0 w 306457"/>
            <a:gd name="connsiteY0" fmla="*/ 1151282 h 1151282"/>
            <a:gd name="connsiteX1" fmla="*/ 0 w 306457"/>
            <a:gd name="connsiteY1" fmla="*/ 704021 h 1151282"/>
            <a:gd name="connsiteX2" fmla="*/ 165652 w 306457"/>
            <a:gd name="connsiteY2" fmla="*/ 505239 h 1151282"/>
            <a:gd name="connsiteX3" fmla="*/ 306457 w 306457"/>
            <a:gd name="connsiteY3" fmla="*/ 0 h 1151282"/>
            <a:gd name="connsiteX0" fmla="*/ 0 w 306457"/>
            <a:gd name="connsiteY0" fmla="*/ 1151282 h 1151282"/>
            <a:gd name="connsiteX1" fmla="*/ 0 w 306457"/>
            <a:gd name="connsiteY1" fmla="*/ 704021 h 1151282"/>
            <a:gd name="connsiteX2" fmla="*/ 165652 w 306457"/>
            <a:gd name="connsiteY2" fmla="*/ 505239 h 1151282"/>
            <a:gd name="connsiteX3" fmla="*/ 306457 w 306457"/>
            <a:gd name="connsiteY3" fmla="*/ 0 h 1151282"/>
            <a:gd name="connsiteX0" fmla="*/ 0 w 306457"/>
            <a:gd name="connsiteY0" fmla="*/ 1151282 h 1151282"/>
            <a:gd name="connsiteX1" fmla="*/ 0 w 306457"/>
            <a:gd name="connsiteY1" fmla="*/ 704021 h 1151282"/>
            <a:gd name="connsiteX2" fmla="*/ 165652 w 306457"/>
            <a:gd name="connsiteY2" fmla="*/ 505239 h 1151282"/>
            <a:gd name="connsiteX3" fmla="*/ 306457 w 306457"/>
            <a:gd name="connsiteY3" fmla="*/ 0 h 1151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6457" h="1151282">
              <a:moveTo>
                <a:pt x="0" y="1151282"/>
              </a:moveTo>
              <a:lnTo>
                <a:pt x="0" y="704021"/>
              </a:lnTo>
              <a:lnTo>
                <a:pt x="165652" y="505239"/>
              </a:lnTo>
              <a:cubicBezTo>
                <a:pt x="245718" y="444500"/>
                <a:pt x="292652" y="184978"/>
                <a:pt x="306457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177812</xdr:colOff>
      <xdr:row>12</xdr:row>
      <xdr:rowOff>57982</xdr:rowOff>
    </xdr:from>
    <xdr:to>
      <xdr:col>5</xdr:col>
      <xdr:colOff>177812</xdr:colOff>
      <xdr:row>16</xdr:row>
      <xdr:rowOff>151956</xdr:rowOff>
    </xdr:to>
    <xdr:sp macro="" textlink="">
      <xdr:nvSpPr>
        <xdr:cNvPr id="2131" name="Line 6499">
          <a:extLst>
            <a:ext uri="{FF2B5EF4-FFF2-40B4-BE49-F238E27FC236}">
              <a16:creationId xmlns:a16="http://schemas.microsoft.com/office/drawing/2014/main" id="{346F8B6F-3165-B8F7-A1A7-731F194AA163}"/>
            </a:ext>
          </a:extLst>
        </xdr:cNvPr>
        <xdr:cNvSpPr>
          <a:spLocks noChangeShapeType="1"/>
        </xdr:cNvSpPr>
      </xdr:nvSpPr>
      <xdr:spPr bwMode="auto">
        <a:xfrm flipH="1" flipV="1">
          <a:off x="10199769" y="621199"/>
          <a:ext cx="0" cy="8228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207064</xdr:colOff>
      <xdr:row>14</xdr:row>
      <xdr:rowOff>57979</xdr:rowOff>
    </xdr:from>
    <xdr:to>
      <xdr:col>5</xdr:col>
      <xdr:colOff>149086</xdr:colOff>
      <xdr:row>16</xdr:row>
      <xdr:rowOff>16565</xdr:rowOff>
    </xdr:to>
    <xdr:sp macro="" textlink="">
      <xdr:nvSpPr>
        <xdr:cNvPr id="2132" name="Line 6499">
          <a:extLst>
            <a:ext uri="{FF2B5EF4-FFF2-40B4-BE49-F238E27FC236}">
              <a16:creationId xmlns:a16="http://schemas.microsoft.com/office/drawing/2014/main" id="{08AD4BB0-8356-CEE6-C664-35D6C8AA8319}"/>
            </a:ext>
          </a:extLst>
        </xdr:cNvPr>
        <xdr:cNvSpPr>
          <a:spLocks noChangeShapeType="1"/>
        </xdr:cNvSpPr>
      </xdr:nvSpPr>
      <xdr:spPr bwMode="auto">
        <a:xfrm>
          <a:off x="9823173" y="985631"/>
          <a:ext cx="347871" cy="3230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74543</xdr:colOff>
      <xdr:row>15</xdr:row>
      <xdr:rowOff>132525</xdr:rowOff>
    </xdr:from>
    <xdr:to>
      <xdr:col>5</xdr:col>
      <xdr:colOff>267478</xdr:colOff>
      <xdr:row>16</xdr:row>
      <xdr:rowOff>144321</xdr:rowOff>
    </xdr:to>
    <xdr:sp macro="" textlink="">
      <xdr:nvSpPr>
        <xdr:cNvPr id="2133" name="Oval 6509">
          <a:extLst>
            <a:ext uri="{FF2B5EF4-FFF2-40B4-BE49-F238E27FC236}">
              <a16:creationId xmlns:a16="http://schemas.microsoft.com/office/drawing/2014/main" id="{FF9CB5D6-3B23-269A-5278-DC99627B6936}"/>
            </a:ext>
          </a:extLst>
        </xdr:cNvPr>
        <xdr:cNvSpPr>
          <a:spLocks noChangeArrowheads="1"/>
        </xdr:cNvSpPr>
      </xdr:nvSpPr>
      <xdr:spPr bwMode="auto">
        <a:xfrm>
          <a:off x="10096500" y="1242395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76224</xdr:colOff>
      <xdr:row>17</xdr:row>
      <xdr:rowOff>113813</xdr:rowOff>
    </xdr:from>
    <xdr:to>
      <xdr:col>5</xdr:col>
      <xdr:colOff>269159</xdr:colOff>
      <xdr:row>18</xdr:row>
      <xdr:rowOff>124560</xdr:rowOff>
    </xdr:to>
    <xdr:sp macro="" textlink="">
      <xdr:nvSpPr>
        <xdr:cNvPr id="2134" name="AutoShape 6507">
          <a:extLst>
            <a:ext uri="{FF2B5EF4-FFF2-40B4-BE49-F238E27FC236}">
              <a16:creationId xmlns:a16="http://schemas.microsoft.com/office/drawing/2014/main" id="{9DAF7975-9707-E794-3280-A9F20662432F}"/>
            </a:ext>
          </a:extLst>
        </xdr:cNvPr>
        <xdr:cNvSpPr>
          <a:spLocks noChangeArrowheads="1"/>
        </xdr:cNvSpPr>
      </xdr:nvSpPr>
      <xdr:spPr bwMode="auto">
        <a:xfrm>
          <a:off x="10098181" y="1588117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93191</xdr:colOff>
      <xdr:row>14</xdr:row>
      <xdr:rowOff>23134</xdr:rowOff>
    </xdr:from>
    <xdr:ext cx="417188" cy="408122"/>
    <xdr:grpSp>
      <xdr:nvGrpSpPr>
        <xdr:cNvPr id="2135" name="Group 6672">
          <a:extLst>
            <a:ext uri="{FF2B5EF4-FFF2-40B4-BE49-F238E27FC236}">
              <a16:creationId xmlns:a16="http://schemas.microsoft.com/office/drawing/2014/main" id="{84BB75B1-DAEB-CC24-6DCD-B9A8B6EEBEAA}"/>
            </a:ext>
          </a:extLst>
        </xdr:cNvPr>
        <xdr:cNvGrpSpPr>
          <a:grpSpLocks/>
        </xdr:cNvGrpSpPr>
      </xdr:nvGrpSpPr>
      <xdr:grpSpPr bwMode="auto">
        <a:xfrm>
          <a:off x="2648132" y="2555663"/>
          <a:ext cx="417188" cy="408122"/>
          <a:chOff x="536" y="109"/>
          <a:chExt cx="46" cy="44"/>
        </a:xfrm>
      </xdr:grpSpPr>
      <xdr:pic>
        <xdr:nvPicPr>
          <xdr:cNvPr id="2136" name="Picture 6673" descr="route2">
            <a:extLst>
              <a:ext uri="{FF2B5EF4-FFF2-40B4-BE49-F238E27FC236}">
                <a16:creationId xmlns:a16="http://schemas.microsoft.com/office/drawing/2014/main" id="{0D394858-06BE-00AB-8A28-7607372E35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37" name="Text Box 6674">
            <a:extLst>
              <a:ext uri="{FF2B5EF4-FFF2-40B4-BE49-F238E27FC236}">
                <a16:creationId xmlns:a16="http://schemas.microsoft.com/office/drawing/2014/main" id="{6E439A17-3FC8-500A-CADE-475E64C411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339586</xdr:colOff>
      <xdr:row>15</xdr:row>
      <xdr:rowOff>165654</xdr:rowOff>
    </xdr:from>
    <xdr:ext cx="426713" cy="372721"/>
    <xdr:sp macro="" textlink="">
      <xdr:nvSpPr>
        <xdr:cNvPr id="2139" name="AutoShape 6505">
          <a:extLst>
            <a:ext uri="{FF2B5EF4-FFF2-40B4-BE49-F238E27FC236}">
              <a16:creationId xmlns:a16="http://schemas.microsoft.com/office/drawing/2014/main" id="{F1873A83-C861-5C0B-541D-9627A6115D05}"/>
            </a:ext>
          </a:extLst>
        </xdr:cNvPr>
        <xdr:cNvSpPr>
          <a:spLocks noChangeArrowheads="1"/>
        </xdr:cNvSpPr>
      </xdr:nvSpPr>
      <xdr:spPr bwMode="auto">
        <a:xfrm>
          <a:off x="10361543" y="127552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373</a:t>
          </a:r>
        </a:p>
      </xdr:txBody>
    </xdr:sp>
    <xdr:clientData/>
  </xdr:oneCellAnchor>
  <xdr:twoCellAnchor>
    <xdr:from>
      <xdr:col>5</xdr:col>
      <xdr:colOff>339588</xdr:colOff>
      <xdr:row>17</xdr:row>
      <xdr:rowOff>66262</xdr:rowOff>
    </xdr:from>
    <xdr:to>
      <xdr:col>6</xdr:col>
      <xdr:colOff>57979</xdr:colOff>
      <xdr:row>18</xdr:row>
      <xdr:rowOff>33132</xdr:rowOff>
    </xdr:to>
    <xdr:cxnSp macro="">
      <xdr:nvCxnSpPr>
        <xdr:cNvPr id="963" name="直線コネクタ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CxnSpPr/>
      </xdr:nvCxnSpPr>
      <xdr:spPr bwMode="auto">
        <a:xfrm flipV="1">
          <a:off x="10361545" y="1540566"/>
          <a:ext cx="124238" cy="149088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53011</xdr:colOff>
      <xdr:row>15</xdr:row>
      <xdr:rowOff>28161</xdr:rowOff>
    </xdr:from>
    <xdr:to>
      <xdr:col>6</xdr:col>
      <xdr:colOff>177249</xdr:colOff>
      <xdr:row>15</xdr:row>
      <xdr:rowOff>177249</xdr:rowOff>
    </xdr:to>
    <xdr:cxnSp macro="">
      <xdr:nvCxnSpPr>
        <xdr:cNvPr id="2169" name="直線コネクタ 2168">
          <a:extLst>
            <a:ext uri="{FF2B5EF4-FFF2-40B4-BE49-F238E27FC236}">
              <a16:creationId xmlns:a16="http://schemas.microsoft.com/office/drawing/2014/main" id="{9B327FEA-036A-4D19-8DEF-6CADEB2107A1}"/>
            </a:ext>
          </a:extLst>
        </xdr:cNvPr>
        <xdr:cNvCxnSpPr/>
      </xdr:nvCxnSpPr>
      <xdr:spPr bwMode="auto">
        <a:xfrm flipV="1">
          <a:off x="10480815" y="1138031"/>
          <a:ext cx="124238" cy="149088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163998</xdr:colOff>
      <xdr:row>13</xdr:row>
      <xdr:rowOff>72888</xdr:rowOff>
    </xdr:from>
    <xdr:to>
      <xdr:col>6</xdr:col>
      <xdr:colOff>288236</xdr:colOff>
      <xdr:row>14</xdr:row>
      <xdr:rowOff>39759</xdr:rowOff>
    </xdr:to>
    <xdr:cxnSp macro="">
      <xdr:nvCxnSpPr>
        <xdr:cNvPr id="2172" name="直線コネクタ 2171">
          <a:extLst>
            <a:ext uri="{FF2B5EF4-FFF2-40B4-BE49-F238E27FC236}">
              <a16:creationId xmlns:a16="http://schemas.microsoft.com/office/drawing/2014/main" id="{BEC1AC40-0C78-4ABA-946D-FE777750E429}"/>
            </a:ext>
          </a:extLst>
        </xdr:cNvPr>
        <xdr:cNvCxnSpPr/>
      </xdr:nvCxnSpPr>
      <xdr:spPr bwMode="auto">
        <a:xfrm flipV="1">
          <a:off x="10591802" y="818323"/>
          <a:ext cx="124238" cy="149088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306457</xdr:colOff>
      <xdr:row>15</xdr:row>
      <xdr:rowOff>0</xdr:rowOff>
    </xdr:from>
    <xdr:to>
      <xdr:col>9</xdr:col>
      <xdr:colOff>646043</xdr:colOff>
      <xdr:row>17</xdr:row>
      <xdr:rowOff>149087</xdr:rowOff>
    </xdr:to>
    <xdr:sp macro="" textlink="">
      <xdr:nvSpPr>
        <xdr:cNvPr id="2173" name="フリーフォーム: 図形 2172">
          <a:extLst>
            <a:ext uri="{FF2B5EF4-FFF2-40B4-BE49-F238E27FC236}">
              <a16:creationId xmlns:a16="http://schemas.microsoft.com/office/drawing/2014/main" id="{E8286FBC-0317-8D6F-AFCE-8A7B1083A3ED}"/>
            </a:ext>
          </a:extLst>
        </xdr:cNvPr>
        <xdr:cNvSpPr/>
      </xdr:nvSpPr>
      <xdr:spPr bwMode="auto">
        <a:xfrm>
          <a:off x="11504544" y="1109870"/>
          <a:ext cx="1151282" cy="513521"/>
        </a:xfrm>
        <a:custGeom>
          <a:avLst/>
          <a:gdLst>
            <a:gd name="connsiteX0" fmla="*/ 0 w 1151282"/>
            <a:gd name="connsiteY0" fmla="*/ 513521 h 513521"/>
            <a:gd name="connsiteX1" fmla="*/ 422413 w 1151282"/>
            <a:gd name="connsiteY1" fmla="*/ 248478 h 513521"/>
            <a:gd name="connsiteX2" fmla="*/ 422413 w 1151282"/>
            <a:gd name="connsiteY2" fmla="*/ 0 h 513521"/>
            <a:gd name="connsiteX3" fmla="*/ 1151282 w 1151282"/>
            <a:gd name="connsiteY3" fmla="*/ 0 h 513521"/>
            <a:gd name="connsiteX0" fmla="*/ 0 w 1151282"/>
            <a:gd name="connsiteY0" fmla="*/ 513521 h 513521"/>
            <a:gd name="connsiteX1" fmla="*/ 422413 w 1151282"/>
            <a:gd name="connsiteY1" fmla="*/ 248478 h 513521"/>
            <a:gd name="connsiteX2" fmla="*/ 422413 w 1151282"/>
            <a:gd name="connsiteY2" fmla="*/ 0 h 513521"/>
            <a:gd name="connsiteX3" fmla="*/ 1151282 w 1151282"/>
            <a:gd name="connsiteY3" fmla="*/ 0 h 513521"/>
            <a:gd name="connsiteX0" fmla="*/ 0 w 1151282"/>
            <a:gd name="connsiteY0" fmla="*/ 513521 h 513521"/>
            <a:gd name="connsiteX1" fmla="*/ 422413 w 1151282"/>
            <a:gd name="connsiteY1" fmla="*/ 248478 h 513521"/>
            <a:gd name="connsiteX2" fmla="*/ 422413 w 1151282"/>
            <a:gd name="connsiteY2" fmla="*/ 0 h 513521"/>
            <a:gd name="connsiteX3" fmla="*/ 1151282 w 1151282"/>
            <a:gd name="connsiteY3" fmla="*/ 0 h 513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1282" h="513521">
              <a:moveTo>
                <a:pt x="0" y="513521"/>
              </a:moveTo>
              <a:cubicBezTo>
                <a:pt x="173934" y="483151"/>
                <a:pt x="422414" y="386522"/>
                <a:pt x="422413" y="248478"/>
              </a:cubicBezTo>
              <a:lnTo>
                <a:pt x="422413" y="0"/>
              </a:lnTo>
              <a:lnTo>
                <a:pt x="115128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132521</xdr:colOff>
      <xdr:row>15</xdr:row>
      <xdr:rowOff>0</xdr:rowOff>
    </xdr:from>
    <xdr:to>
      <xdr:col>9</xdr:col>
      <xdr:colOff>173934</xdr:colOff>
      <xdr:row>15</xdr:row>
      <xdr:rowOff>8282</xdr:rowOff>
    </xdr:to>
    <xdr:sp macro="" textlink="">
      <xdr:nvSpPr>
        <xdr:cNvPr id="2174" name="Line 6499">
          <a:extLst>
            <a:ext uri="{FF2B5EF4-FFF2-40B4-BE49-F238E27FC236}">
              <a16:creationId xmlns:a16="http://schemas.microsoft.com/office/drawing/2014/main" id="{6A429E96-9F27-DC15-3F4E-ADA17A62AE4F}"/>
            </a:ext>
          </a:extLst>
        </xdr:cNvPr>
        <xdr:cNvSpPr>
          <a:spLocks noChangeShapeType="1"/>
        </xdr:cNvSpPr>
      </xdr:nvSpPr>
      <xdr:spPr bwMode="auto">
        <a:xfrm>
          <a:off x="11330608" y="1109870"/>
          <a:ext cx="853109" cy="82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233593</xdr:colOff>
      <xdr:row>15</xdr:row>
      <xdr:rowOff>122093</xdr:rowOff>
    </xdr:from>
    <xdr:to>
      <xdr:col>9</xdr:col>
      <xdr:colOff>20680</xdr:colOff>
      <xdr:row>16</xdr:row>
      <xdr:rowOff>132842</xdr:rowOff>
    </xdr:to>
    <xdr:sp macro="" textlink="">
      <xdr:nvSpPr>
        <xdr:cNvPr id="2175" name="AutoShape 6507">
          <a:extLst>
            <a:ext uri="{FF2B5EF4-FFF2-40B4-BE49-F238E27FC236}">
              <a16:creationId xmlns:a16="http://schemas.microsoft.com/office/drawing/2014/main" id="{C8846512-C2BB-D2B8-9F25-BAE1DAB1E404}"/>
            </a:ext>
          </a:extLst>
        </xdr:cNvPr>
        <xdr:cNvSpPr>
          <a:spLocks noChangeArrowheads="1"/>
        </xdr:cNvSpPr>
      </xdr:nvSpPr>
      <xdr:spPr bwMode="auto">
        <a:xfrm>
          <a:off x="11837528" y="1231963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258843</xdr:colOff>
      <xdr:row>12</xdr:row>
      <xdr:rowOff>105961</xdr:rowOff>
    </xdr:from>
    <xdr:ext cx="417188" cy="408122"/>
    <xdr:grpSp>
      <xdr:nvGrpSpPr>
        <xdr:cNvPr id="2176" name="Group 6672">
          <a:extLst>
            <a:ext uri="{FF2B5EF4-FFF2-40B4-BE49-F238E27FC236}">
              <a16:creationId xmlns:a16="http://schemas.microsoft.com/office/drawing/2014/main" id="{0901E2E4-7C99-8F6A-9B5E-777F66A07EE2}"/>
            </a:ext>
          </a:extLst>
        </xdr:cNvPr>
        <xdr:cNvGrpSpPr>
          <a:grpSpLocks/>
        </xdr:cNvGrpSpPr>
      </xdr:nvGrpSpPr>
      <xdr:grpSpPr bwMode="auto">
        <a:xfrm>
          <a:off x="4001608" y="2279902"/>
          <a:ext cx="417188" cy="408122"/>
          <a:chOff x="536" y="109"/>
          <a:chExt cx="46" cy="44"/>
        </a:xfrm>
      </xdr:grpSpPr>
      <xdr:pic>
        <xdr:nvPicPr>
          <xdr:cNvPr id="2177" name="Picture 6673" descr="route2">
            <a:extLst>
              <a:ext uri="{FF2B5EF4-FFF2-40B4-BE49-F238E27FC236}">
                <a16:creationId xmlns:a16="http://schemas.microsoft.com/office/drawing/2014/main" id="{EA620BE9-19B7-E1F8-A4C9-85A43B54C2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8" name="Text Box 6674">
            <a:extLst>
              <a:ext uri="{FF2B5EF4-FFF2-40B4-BE49-F238E27FC236}">
                <a16:creationId xmlns:a16="http://schemas.microsoft.com/office/drawing/2014/main" id="{99FBE7A9-6447-0FC3-0BC0-FF8DE43C04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107674</xdr:colOff>
      <xdr:row>15</xdr:row>
      <xdr:rowOff>16564</xdr:rowOff>
    </xdr:from>
    <xdr:to>
      <xdr:col>11</xdr:col>
      <xdr:colOff>347869</xdr:colOff>
      <xdr:row>18</xdr:row>
      <xdr:rowOff>16564</xdr:rowOff>
    </xdr:to>
    <xdr:sp macro="" textlink="">
      <xdr:nvSpPr>
        <xdr:cNvPr id="2192" name="フリーフォーム: 図形 2191">
          <a:extLst>
            <a:ext uri="{FF2B5EF4-FFF2-40B4-BE49-F238E27FC236}">
              <a16:creationId xmlns:a16="http://schemas.microsoft.com/office/drawing/2014/main" id="{56F914D1-4C4B-4484-9431-8655006D8EF6}"/>
            </a:ext>
          </a:extLst>
        </xdr:cNvPr>
        <xdr:cNvSpPr/>
      </xdr:nvSpPr>
      <xdr:spPr bwMode="auto">
        <a:xfrm>
          <a:off x="12887739" y="1126434"/>
          <a:ext cx="646043" cy="546652"/>
        </a:xfrm>
        <a:custGeom>
          <a:avLst/>
          <a:gdLst>
            <a:gd name="connsiteX0" fmla="*/ 646043 w 646043"/>
            <a:gd name="connsiteY0" fmla="*/ 546652 h 546652"/>
            <a:gd name="connsiteX1" fmla="*/ 646043 w 646043"/>
            <a:gd name="connsiteY1" fmla="*/ 0 h 546652"/>
            <a:gd name="connsiteX2" fmla="*/ 0 w 646043"/>
            <a:gd name="connsiteY2" fmla="*/ 0 h 5466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6043" h="546652">
              <a:moveTo>
                <a:pt x="646043" y="546652"/>
              </a:moveTo>
              <a:lnTo>
                <a:pt x="64604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231913</xdr:colOff>
      <xdr:row>15</xdr:row>
      <xdr:rowOff>16564</xdr:rowOff>
    </xdr:from>
    <xdr:to>
      <xdr:col>12</xdr:col>
      <xdr:colOff>679173</xdr:colOff>
      <xdr:row>15</xdr:row>
      <xdr:rowOff>24846</xdr:rowOff>
    </xdr:to>
    <xdr:sp macro="" textlink="">
      <xdr:nvSpPr>
        <xdr:cNvPr id="2193" name="Line 6499">
          <a:extLst>
            <a:ext uri="{FF2B5EF4-FFF2-40B4-BE49-F238E27FC236}">
              <a16:creationId xmlns:a16="http://schemas.microsoft.com/office/drawing/2014/main" id="{C2D7C69C-2F03-9DEC-2279-CE5584B22039}"/>
            </a:ext>
          </a:extLst>
        </xdr:cNvPr>
        <xdr:cNvSpPr>
          <a:spLocks noChangeShapeType="1"/>
        </xdr:cNvSpPr>
      </xdr:nvSpPr>
      <xdr:spPr bwMode="auto">
        <a:xfrm>
          <a:off x="13417826" y="1126434"/>
          <a:ext cx="853109" cy="82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258441</xdr:colOff>
      <xdr:row>16</xdr:row>
      <xdr:rowOff>97246</xdr:rowOff>
    </xdr:from>
    <xdr:to>
      <xdr:col>12</xdr:col>
      <xdr:colOff>45527</xdr:colOff>
      <xdr:row>17</xdr:row>
      <xdr:rowOff>107994</xdr:rowOff>
    </xdr:to>
    <xdr:sp macro="" textlink="">
      <xdr:nvSpPr>
        <xdr:cNvPr id="2194" name="AutoShape 6507">
          <a:extLst>
            <a:ext uri="{FF2B5EF4-FFF2-40B4-BE49-F238E27FC236}">
              <a16:creationId xmlns:a16="http://schemas.microsoft.com/office/drawing/2014/main" id="{B0F74A63-1FF6-5844-F176-ED12560F06F6}"/>
            </a:ext>
          </a:extLst>
        </xdr:cNvPr>
        <xdr:cNvSpPr>
          <a:spLocks noChangeArrowheads="1"/>
        </xdr:cNvSpPr>
      </xdr:nvSpPr>
      <xdr:spPr bwMode="auto">
        <a:xfrm>
          <a:off x="13444354" y="1389333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256761</xdr:colOff>
      <xdr:row>14</xdr:row>
      <xdr:rowOff>99396</xdr:rowOff>
    </xdr:from>
    <xdr:to>
      <xdr:col>12</xdr:col>
      <xdr:colOff>43847</xdr:colOff>
      <xdr:row>15</xdr:row>
      <xdr:rowOff>111189</xdr:rowOff>
    </xdr:to>
    <xdr:sp macro="" textlink="">
      <xdr:nvSpPr>
        <xdr:cNvPr id="2195" name="Oval 6509">
          <a:extLst>
            <a:ext uri="{FF2B5EF4-FFF2-40B4-BE49-F238E27FC236}">
              <a16:creationId xmlns:a16="http://schemas.microsoft.com/office/drawing/2014/main" id="{DBF4124C-38DA-A60C-B5DB-A8E25251470F}"/>
            </a:ext>
          </a:extLst>
        </xdr:cNvPr>
        <xdr:cNvSpPr>
          <a:spLocks noChangeArrowheads="1"/>
        </xdr:cNvSpPr>
      </xdr:nvSpPr>
      <xdr:spPr bwMode="auto">
        <a:xfrm>
          <a:off x="13442674" y="1027048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51778</xdr:colOff>
      <xdr:row>12</xdr:row>
      <xdr:rowOff>130809</xdr:rowOff>
    </xdr:from>
    <xdr:ext cx="417188" cy="408122"/>
    <xdr:grpSp>
      <xdr:nvGrpSpPr>
        <xdr:cNvPr id="2196" name="Group 6672">
          <a:extLst>
            <a:ext uri="{FF2B5EF4-FFF2-40B4-BE49-F238E27FC236}">
              <a16:creationId xmlns:a16="http://schemas.microsoft.com/office/drawing/2014/main" id="{91056A11-9D2A-B7DC-0855-E0A8E18EF937}"/>
            </a:ext>
          </a:extLst>
        </xdr:cNvPr>
        <xdr:cNvGrpSpPr>
          <a:grpSpLocks/>
        </xdr:cNvGrpSpPr>
      </xdr:nvGrpSpPr>
      <xdr:grpSpPr bwMode="auto">
        <a:xfrm>
          <a:off x="4982366" y="2304750"/>
          <a:ext cx="417188" cy="408122"/>
          <a:chOff x="536" y="109"/>
          <a:chExt cx="46" cy="44"/>
        </a:xfrm>
      </xdr:grpSpPr>
      <xdr:pic>
        <xdr:nvPicPr>
          <xdr:cNvPr id="2197" name="Picture 6673" descr="route2">
            <a:extLst>
              <a:ext uri="{FF2B5EF4-FFF2-40B4-BE49-F238E27FC236}">
                <a16:creationId xmlns:a16="http://schemas.microsoft.com/office/drawing/2014/main" id="{BA906315-74FC-9F6B-5661-6DCC8A9439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98" name="Text Box 6674">
            <a:extLst>
              <a:ext uri="{FF2B5EF4-FFF2-40B4-BE49-F238E27FC236}">
                <a16:creationId xmlns:a16="http://schemas.microsoft.com/office/drawing/2014/main" id="{6A764BFA-41C6-0A2D-65C4-1F5C8F27F1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248477</xdr:colOff>
      <xdr:row>21</xdr:row>
      <xdr:rowOff>82826</xdr:rowOff>
    </xdr:from>
    <xdr:to>
      <xdr:col>3</xdr:col>
      <xdr:colOff>422413</xdr:colOff>
      <xdr:row>27</xdr:row>
      <xdr:rowOff>66261</xdr:rowOff>
    </xdr:to>
    <xdr:sp macro="" textlink="">
      <xdr:nvSpPr>
        <xdr:cNvPr id="1940" name="フリーフォーム: 図形 1939">
          <a:extLst>
            <a:ext uri="{FF2B5EF4-FFF2-40B4-BE49-F238E27FC236}">
              <a16:creationId xmlns:a16="http://schemas.microsoft.com/office/drawing/2014/main" id="{94543100-7331-D536-7774-1E87497AF44D}"/>
            </a:ext>
          </a:extLst>
        </xdr:cNvPr>
        <xdr:cNvSpPr/>
      </xdr:nvSpPr>
      <xdr:spPr bwMode="auto">
        <a:xfrm>
          <a:off x="16598347" y="646043"/>
          <a:ext cx="579783" cy="1076740"/>
        </a:xfrm>
        <a:custGeom>
          <a:avLst/>
          <a:gdLst>
            <a:gd name="connsiteX0" fmla="*/ 0 w 579783"/>
            <a:gd name="connsiteY0" fmla="*/ 1076740 h 1076740"/>
            <a:gd name="connsiteX1" fmla="*/ 0 w 579783"/>
            <a:gd name="connsiteY1" fmla="*/ 447261 h 1076740"/>
            <a:gd name="connsiteX2" fmla="*/ 480392 w 579783"/>
            <a:gd name="connsiteY2" fmla="*/ 513522 h 1076740"/>
            <a:gd name="connsiteX3" fmla="*/ 579783 w 579783"/>
            <a:gd name="connsiteY3" fmla="*/ 0 h 1076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9783" h="1076740">
              <a:moveTo>
                <a:pt x="0" y="1076740"/>
              </a:moveTo>
              <a:lnTo>
                <a:pt x="0" y="447261"/>
              </a:lnTo>
              <a:lnTo>
                <a:pt x="480392" y="513522"/>
              </a:lnTo>
              <a:lnTo>
                <a:pt x="57978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126321</xdr:colOff>
      <xdr:row>21</xdr:row>
      <xdr:rowOff>47983</xdr:rowOff>
    </xdr:from>
    <xdr:ext cx="417188" cy="408122"/>
    <xdr:grpSp>
      <xdr:nvGrpSpPr>
        <xdr:cNvPr id="1951" name="Group 6672">
          <a:extLst>
            <a:ext uri="{FF2B5EF4-FFF2-40B4-BE49-F238E27FC236}">
              <a16:creationId xmlns:a16="http://schemas.microsoft.com/office/drawing/2014/main" id="{5555ABE0-3E21-3E6D-9DF0-9CCA7C716A56}"/>
            </a:ext>
          </a:extLst>
        </xdr:cNvPr>
        <xdr:cNvGrpSpPr>
          <a:grpSpLocks/>
        </xdr:cNvGrpSpPr>
      </xdr:nvGrpSpPr>
      <xdr:grpSpPr bwMode="auto">
        <a:xfrm>
          <a:off x="249586" y="3835571"/>
          <a:ext cx="417188" cy="408122"/>
          <a:chOff x="536" y="109"/>
          <a:chExt cx="46" cy="44"/>
        </a:xfrm>
      </xdr:grpSpPr>
      <xdr:pic>
        <xdr:nvPicPr>
          <xdr:cNvPr id="1952" name="Picture 6673" descr="route2">
            <a:extLst>
              <a:ext uri="{FF2B5EF4-FFF2-40B4-BE49-F238E27FC236}">
                <a16:creationId xmlns:a16="http://schemas.microsoft.com/office/drawing/2014/main" id="{297AE1DD-0199-7DB1-185D-31CD0E87A6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3" name="Text Box 6674">
            <a:extLst>
              <a:ext uri="{FF2B5EF4-FFF2-40B4-BE49-F238E27FC236}">
                <a16:creationId xmlns:a16="http://schemas.microsoft.com/office/drawing/2014/main" id="{D8C1AC83-C913-6823-45B9-513DCE4129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198809</xdr:colOff>
      <xdr:row>21</xdr:row>
      <xdr:rowOff>16564</xdr:rowOff>
    </xdr:from>
    <xdr:to>
      <xdr:col>2</xdr:col>
      <xdr:colOff>250468</xdr:colOff>
      <xdr:row>23</xdr:row>
      <xdr:rowOff>157372</xdr:rowOff>
    </xdr:to>
    <xdr:sp macro="" textlink="">
      <xdr:nvSpPr>
        <xdr:cNvPr id="1956" name="Line 6499">
          <a:extLst>
            <a:ext uri="{FF2B5EF4-FFF2-40B4-BE49-F238E27FC236}">
              <a16:creationId xmlns:a16="http://schemas.microsoft.com/office/drawing/2014/main" id="{0BB0C1C8-7011-2CBF-73EC-C7DC47311634}"/>
            </a:ext>
          </a:extLst>
        </xdr:cNvPr>
        <xdr:cNvSpPr>
          <a:spLocks noChangeShapeType="1"/>
        </xdr:cNvSpPr>
      </xdr:nvSpPr>
      <xdr:spPr bwMode="auto">
        <a:xfrm>
          <a:off x="16548679" y="579781"/>
          <a:ext cx="51659" cy="50524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58 w 2538"/>
            <a:gd name="connsiteY0" fmla="*/ 0 h 550040"/>
            <a:gd name="connsiteX1" fmla="*/ 881 w 2538"/>
            <a:gd name="connsiteY1" fmla="*/ 550040 h 550040"/>
            <a:gd name="connsiteX0" fmla="*/ 7573 w 10936"/>
            <a:gd name="connsiteY0" fmla="*/ 0 h 11091"/>
            <a:gd name="connsiteX1" fmla="*/ 3363 w 10936"/>
            <a:gd name="connsiteY1" fmla="*/ 11091 h 11091"/>
            <a:gd name="connsiteX0" fmla="*/ 4210 w 9297"/>
            <a:gd name="connsiteY0" fmla="*/ 0 h 11091"/>
            <a:gd name="connsiteX1" fmla="*/ 0 w 9297"/>
            <a:gd name="connsiteY1" fmla="*/ 11091 h 11091"/>
            <a:gd name="connsiteX0" fmla="*/ 0 w 8999"/>
            <a:gd name="connsiteY0" fmla="*/ 0 h 10000"/>
            <a:gd name="connsiteX1" fmla="*/ 6581 w 8999"/>
            <a:gd name="connsiteY1" fmla="*/ 10000 h 10000"/>
            <a:gd name="connsiteX0" fmla="*/ 0 w 7866"/>
            <a:gd name="connsiteY0" fmla="*/ 0 h 10000"/>
            <a:gd name="connsiteX1" fmla="*/ 7313 w 7866"/>
            <a:gd name="connsiteY1" fmla="*/ 10000 h 10000"/>
            <a:gd name="connsiteX0" fmla="*/ 0 w 9843"/>
            <a:gd name="connsiteY0" fmla="*/ 0 h 10000"/>
            <a:gd name="connsiteX1" fmla="*/ 9297 w 9843"/>
            <a:gd name="connsiteY1" fmla="*/ 10000 h 10000"/>
            <a:gd name="connsiteX0" fmla="*/ 0 w 5984"/>
            <a:gd name="connsiteY0" fmla="*/ 0 h 10000"/>
            <a:gd name="connsiteX1" fmla="*/ 3540 w 5984"/>
            <a:gd name="connsiteY1" fmla="*/ 10000 h 10000"/>
            <a:gd name="connsiteX0" fmla="*/ 0 w 6989"/>
            <a:gd name="connsiteY0" fmla="*/ 0 h 10000"/>
            <a:gd name="connsiteX1" fmla="*/ 5916 w 6989"/>
            <a:gd name="connsiteY1" fmla="*/ 10000 h 10000"/>
            <a:gd name="connsiteX0" fmla="*/ 0 w 8807"/>
            <a:gd name="connsiteY0" fmla="*/ 0 h 10000"/>
            <a:gd name="connsiteX1" fmla="*/ 8465 w 88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07" h="10000">
              <a:moveTo>
                <a:pt x="0" y="0"/>
              </a:moveTo>
              <a:cubicBezTo>
                <a:pt x="8931" y="4481"/>
                <a:pt x="9411" y="5354"/>
                <a:pt x="8465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150767</xdr:colOff>
      <xdr:row>25</xdr:row>
      <xdr:rowOff>72399</xdr:rowOff>
    </xdr:from>
    <xdr:to>
      <xdr:col>2</xdr:col>
      <xdr:colOff>343702</xdr:colOff>
      <xdr:row>26</xdr:row>
      <xdr:rowOff>83147</xdr:rowOff>
    </xdr:to>
    <xdr:sp macro="" textlink="">
      <xdr:nvSpPr>
        <xdr:cNvPr id="1979" name="AutoShape 6507">
          <a:extLst>
            <a:ext uri="{FF2B5EF4-FFF2-40B4-BE49-F238E27FC236}">
              <a16:creationId xmlns:a16="http://schemas.microsoft.com/office/drawing/2014/main" id="{B086B6DC-C1BE-AE33-479C-501C143FB37F}"/>
            </a:ext>
          </a:extLst>
        </xdr:cNvPr>
        <xdr:cNvSpPr>
          <a:spLocks noChangeArrowheads="1"/>
        </xdr:cNvSpPr>
      </xdr:nvSpPr>
      <xdr:spPr bwMode="auto">
        <a:xfrm>
          <a:off x="16500637" y="1364486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149087</xdr:colOff>
      <xdr:row>23</xdr:row>
      <xdr:rowOff>74549</xdr:rowOff>
    </xdr:from>
    <xdr:to>
      <xdr:col>2</xdr:col>
      <xdr:colOff>342022</xdr:colOff>
      <xdr:row>24</xdr:row>
      <xdr:rowOff>86342</xdr:rowOff>
    </xdr:to>
    <xdr:sp macro="" textlink="">
      <xdr:nvSpPr>
        <xdr:cNvPr id="2011" name="Oval 6509">
          <a:extLst>
            <a:ext uri="{FF2B5EF4-FFF2-40B4-BE49-F238E27FC236}">
              <a16:creationId xmlns:a16="http://schemas.microsoft.com/office/drawing/2014/main" id="{B5B33AAC-FDA9-02EC-A036-2F18B7278C41}"/>
            </a:ext>
          </a:extLst>
        </xdr:cNvPr>
        <xdr:cNvSpPr>
          <a:spLocks noChangeArrowheads="1"/>
        </xdr:cNvSpPr>
      </xdr:nvSpPr>
      <xdr:spPr bwMode="auto">
        <a:xfrm>
          <a:off x="16498957" y="1002201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265070</xdr:colOff>
      <xdr:row>24</xdr:row>
      <xdr:rowOff>57976</xdr:rowOff>
    </xdr:from>
    <xdr:to>
      <xdr:col>3</xdr:col>
      <xdr:colOff>316729</xdr:colOff>
      <xdr:row>27</xdr:row>
      <xdr:rowOff>16568</xdr:rowOff>
    </xdr:to>
    <xdr:sp macro="" textlink="">
      <xdr:nvSpPr>
        <xdr:cNvPr id="2012" name="Line 6499">
          <a:extLst>
            <a:ext uri="{FF2B5EF4-FFF2-40B4-BE49-F238E27FC236}">
              <a16:creationId xmlns:a16="http://schemas.microsoft.com/office/drawing/2014/main" id="{92C253B0-9757-459A-4652-42D6465D9392}"/>
            </a:ext>
          </a:extLst>
        </xdr:cNvPr>
        <xdr:cNvSpPr>
          <a:spLocks noChangeShapeType="1"/>
        </xdr:cNvSpPr>
      </xdr:nvSpPr>
      <xdr:spPr bwMode="auto">
        <a:xfrm rot="11620739">
          <a:off x="17020787" y="1167846"/>
          <a:ext cx="51659" cy="50524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58 w 2538"/>
            <a:gd name="connsiteY0" fmla="*/ 0 h 550040"/>
            <a:gd name="connsiteX1" fmla="*/ 881 w 2538"/>
            <a:gd name="connsiteY1" fmla="*/ 550040 h 550040"/>
            <a:gd name="connsiteX0" fmla="*/ 7573 w 10936"/>
            <a:gd name="connsiteY0" fmla="*/ 0 h 11091"/>
            <a:gd name="connsiteX1" fmla="*/ 3363 w 10936"/>
            <a:gd name="connsiteY1" fmla="*/ 11091 h 11091"/>
            <a:gd name="connsiteX0" fmla="*/ 4210 w 9297"/>
            <a:gd name="connsiteY0" fmla="*/ 0 h 11091"/>
            <a:gd name="connsiteX1" fmla="*/ 0 w 9297"/>
            <a:gd name="connsiteY1" fmla="*/ 11091 h 11091"/>
            <a:gd name="connsiteX0" fmla="*/ 0 w 8999"/>
            <a:gd name="connsiteY0" fmla="*/ 0 h 10000"/>
            <a:gd name="connsiteX1" fmla="*/ 6581 w 8999"/>
            <a:gd name="connsiteY1" fmla="*/ 10000 h 10000"/>
            <a:gd name="connsiteX0" fmla="*/ 0 w 7866"/>
            <a:gd name="connsiteY0" fmla="*/ 0 h 10000"/>
            <a:gd name="connsiteX1" fmla="*/ 7313 w 7866"/>
            <a:gd name="connsiteY1" fmla="*/ 10000 h 10000"/>
            <a:gd name="connsiteX0" fmla="*/ 0 w 9843"/>
            <a:gd name="connsiteY0" fmla="*/ 0 h 10000"/>
            <a:gd name="connsiteX1" fmla="*/ 9297 w 9843"/>
            <a:gd name="connsiteY1" fmla="*/ 10000 h 10000"/>
            <a:gd name="connsiteX0" fmla="*/ 0 w 5984"/>
            <a:gd name="connsiteY0" fmla="*/ 0 h 10000"/>
            <a:gd name="connsiteX1" fmla="*/ 3540 w 5984"/>
            <a:gd name="connsiteY1" fmla="*/ 10000 h 10000"/>
            <a:gd name="connsiteX0" fmla="*/ 0 w 6989"/>
            <a:gd name="connsiteY0" fmla="*/ 0 h 10000"/>
            <a:gd name="connsiteX1" fmla="*/ 5916 w 6989"/>
            <a:gd name="connsiteY1" fmla="*/ 10000 h 10000"/>
            <a:gd name="connsiteX0" fmla="*/ 0 w 8807"/>
            <a:gd name="connsiteY0" fmla="*/ 0 h 10000"/>
            <a:gd name="connsiteX1" fmla="*/ 8465 w 88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07" h="10000">
              <a:moveTo>
                <a:pt x="0" y="0"/>
              </a:moveTo>
              <a:cubicBezTo>
                <a:pt x="8931" y="4481"/>
                <a:pt x="9411" y="5354"/>
                <a:pt x="8465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356152</xdr:colOff>
      <xdr:row>24</xdr:row>
      <xdr:rowOff>57978</xdr:rowOff>
    </xdr:from>
    <xdr:to>
      <xdr:col>6</xdr:col>
      <xdr:colOff>621195</xdr:colOff>
      <xdr:row>27</xdr:row>
      <xdr:rowOff>57978</xdr:rowOff>
    </xdr:to>
    <xdr:sp macro="" textlink="">
      <xdr:nvSpPr>
        <xdr:cNvPr id="2013" name="フリーフォーム: 図形 2012">
          <a:extLst>
            <a:ext uri="{FF2B5EF4-FFF2-40B4-BE49-F238E27FC236}">
              <a16:creationId xmlns:a16="http://schemas.microsoft.com/office/drawing/2014/main" id="{90DA7C3B-44DA-C296-4892-AB92CDDB28DD}"/>
            </a:ext>
          </a:extLst>
        </xdr:cNvPr>
        <xdr:cNvSpPr/>
      </xdr:nvSpPr>
      <xdr:spPr bwMode="auto">
        <a:xfrm>
          <a:off x="18288000" y="1167848"/>
          <a:ext cx="670891" cy="546652"/>
        </a:xfrm>
        <a:custGeom>
          <a:avLst/>
          <a:gdLst>
            <a:gd name="connsiteX0" fmla="*/ 0 w 670891"/>
            <a:gd name="connsiteY0" fmla="*/ 546652 h 546652"/>
            <a:gd name="connsiteX1" fmla="*/ 0 w 670891"/>
            <a:gd name="connsiteY1" fmla="*/ 0 h 546652"/>
            <a:gd name="connsiteX2" fmla="*/ 670891 w 670891"/>
            <a:gd name="connsiteY2" fmla="*/ 0 h 5466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0891" h="546652">
              <a:moveTo>
                <a:pt x="0" y="546652"/>
              </a:moveTo>
              <a:lnTo>
                <a:pt x="0" y="0"/>
              </a:lnTo>
              <a:lnTo>
                <a:pt x="67089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397565</xdr:colOff>
      <xdr:row>23</xdr:row>
      <xdr:rowOff>132522</xdr:rowOff>
    </xdr:from>
    <xdr:to>
      <xdr:col>5</xdr:col>
      <xdr:colOff>306452</xdr:colOff>
      <xdr:row>27</xdr:row>
      <xdr:rowOff>41413</xdr:rowOff>
    </xdr:to>
    <xdr:sp macro="" textlink="">
      <xdr:nvSpPr>
        <xdr:cNvPr id="2016" name="Line 6499">
          <a:extLst>
            <a:ext uri="{FF2B5EF4-FFF2-40B4-BE49-F238E27FC236}">
              <a16:creationId xmlns:a16="http://schemas.microsoft.com/office/drawing/2014/main" id="{9AB42E8C-8756-516C-E9CA-7A170D320696}"/>
            </a:ext>
          </a:extLst>
        </xdr:cNvPr>
        <xdr:cNvSpPr>
          <a:spLocks noChangeShapeType="1"/>
        </xdr:cNvSpPr>
      </xdr:nvSpPr>
      <xdr:spPr bwMode="auto">
        <a:xfrm flipH="1">
          <a:off x="17923565" y="1060174"/>
          <a:ext cx="314736" cy="63776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49983"/>
            <a:gd name="connsiteY0" fmla="*/ 0 h 9000"/>
            <a:gd name="connsiteX1" fmla="*/ 349983 w 349983"/>
            <a:gd name="connsiteY1" fmla="*/ 9000 h 9000"/>
            <a:gd name="connsiteX0" fmla="*/ 0 w 12857"/>
            <a:gd name="connsiteY0" fmla="*/ 0 h 13056"/>
            <a:gd name="connsiteX1" fmla="*/ 12857 w 12857"/>
            <a:gd name="connsiteY1" fmla="*/ 13056 h 13056"/>
            <a:gd name="connsiteX0" fmla="*/ 0 w 12857"/>
            <a:gd name="connsiteY0" fmla="*/ 0 h 13056"/>
            <a:gd name="connsiteX1" fmla="*/ 12857 w 12857"/>
            <a:gd name="connsiteY1" fmla="*/ 13056 h 130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857" h="13056">
              <a:moveTo>
                <a:pt x="0" y="0"/>
              </a:moveTo>
              <a:cubicBezTo>
                <a:pt x="95" y="3703"/>
                <a:pt x="3619" y="9353"/>
                <a:pt x="12857" y="1305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356151</xdr:colOff>
      <xdr:row>20</xdr:row>
      <xdr:rowOff>182216</xdr:rowOff>
    </xdr:from>
    <xdr:to>
      <xdr:col>5</xdr:col>
      <xdr:colOff>364434</xdr:colOff>
      <xdr:row>24</xdr:row>
      <xdr:rowOff>115954</xdr:rowOff>
    </xdr:to>
    <xdr:sp macro="" textlink="">
      <xdr:nvSpPr>
        <xdr:cNvPr id="2015" name="Line 6499">
          <a:extLst>
            <a:ext uri="{FF2B5EF4-FFF2-40B4-BE49-F238E27FC236}">
              <a16:creationId xmlns:a16="http://schemas.microsoft.com/office/drawing/2014/main" id="{1E6A57BC-192A-5A61-0B86-D1A63E0633B5}"/>
            </a:ext>
          </a:extLst>
        </xdr:cNvPr>
        <xdr:cNvSpPr>
          <a:spLocks noChangeShapeType="1"/>
        </xdr:cNvSpPr>
      </xdr:nvSpPr>
      <xdr:spPr bwMode="auto">
        <a:xfrm flipH="1">
          <a:off x="18287999" y="563216"/>
          <a:ext cx="8283" cy="6626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248479</xdr:colOff>
      <xdr:row>23</xdr:row>
      <xdr:rowOff>99395</xdr:rowOff>
    </xdr:from>
    <xdr:to>
      <xdr:col>6</xdr:col>
      <xdr:colOff>35567</xdr:colOff>
      <xdr:row>24</xdr:row>
      <xdr:rowOff>111188</xdr:rowOff>
    </xdr:to>
    <xdr:sp macro="" textlink="">
      <xdr:nvSpPr>
        <xdr:cNvPr id="2014" name="Oval 6509">
          <a:extLst>
            <a:ext uri="{FF2B5EF4-FFF2-40B4-BE49-F238E27FC236}">
              <a16:creationId xmlns:a16="http://schemas.microsoft.com/office/drawing/2014/main" id="{FF18ED70-B33A-BDEB-814C-383A050887AF}"/>
            </a:ext>
          </a:extLst>
        </xdr:cNvPr>
        <xdr:cNvSpPr>
          <a:spLocks noChangeArrowheads="1"/>
        </xdr:cNvSpPr>
      </xdr:nvSpPr>
      <xdr:spPr bwMode="auto">
        <a:xfrm>
          <a:off x="18180327" y="1027047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266724</xdr:colOff>
      <xdr:row>26</xdr:row>
      <xdr:rowOff>30986</xdr:rowOff>
    </xdr:from>
    <xdr:to>
      <xdr:col>6</xdr:col>
      <xdr:colOff>53812</xdr:colOff>
      <xdr:row>27</xdr:row>
      <xdr:rowOff>41733</xdr:rowOff>
    </xdr:to>
    <xdr:sp macro="" textlink="">
      <xdr:nvSpPr>
        <xdr:cNvPr id="2017" name="AutoShape 6507">
          <a:extLst>
            <a:ext uri="{FF2B5EF4-FFF2-40B4-BE49-F238E27FC236}">
              <a16:creationId xmlns:a16="http://schemas.microsoft.com/office/drawing/2014/main" id="{793BD886-0BB6-E6FA-61EA-F8126536611B}"/>
            </a:ext>
          </a:extLst>
        </xdr:cNvPr>
        <xdr:cNvSpPr>
          <a:spLocks noChangeArrowheads="1"/>
        </xdr:cNvSpPr>
      </xdr:nvSpPr>
      <xdr:spPr bwMode="auto">
        <a:xfrm>
          <a:off x="18198572" y="1505290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165652</xdr:colOff>
      <xdr:row>23</xdr:row>
      <xdr:rowOff>157370</xdr:rowOff>
    </xdr:from>
    <xdr:to>
      <xdr:col>8</xdr:col>
      <xdr:colOff>372717</xdr:colOff>
      <xdr:row>27</xdr:row>
      <xdr:rowOff>107674</xdr:rowOff>
    </xdr:to>
    <xdr:sp macro="" textlink="">
      <xdr:nvSpPr>
        <xdr:cNvPr id="2019" name="フリーフォーム: 図形 2018">
          <a:extLst>
            <a:ext uri="{FF2B5EF4-FFF2-40B4-BE49-F238E27FC236}">
              <a16:creationId xmlns:a16="http://schemas.microsoft.com/office/drawing/2014/main" id="{ACD3B295-1C18-AFFA-8F96-3B02AE33661F}"/>
            </a:ext>
          </a:extLst>
        </xdr:cNvPr>
        <xdr:cNvSpPr/>
      </xdr:nvSpPr>
      <xdr:spPr bwMode="auto">
        <a:xfrm>
          <a:off x="19273630" y="1085022"/>
          <a:ext cx="612913" cy="679174"/>
        </a:xfrm>
        <a:custGeom>
          <a:avLst/>
          <a:gdLst>
            <a:gd name="connsiteX0" fmla="*/ 612913 w 612913"/>
            <a:gd name="connsiteY0" fmla="*/ 679174 h 679174"/>
            <a:gd name="connsiteX1" fmla="*/ 612913 w 612913"/>
            <a:gd name="connsiteY1" fmla="*/ 132521 h 679174"/>
            <a:gd name="connsiteX2" fmla="*/ 0 w 612913"/>
            <a:gd name="connsiteY2" fmla="*/ 0 h 6791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2913" h="679174">
              <a:moveTo>
                <a:pt x="612913" y="679174"/>
              </a:moveTo>
              <a:lnTo>
                <a:pt x="612913" y="132521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380999</xdr:colOff>
      <xdr:row>23</xdr:row>
      <xdr:rowOff>0</xdr:rowOff>
    </xdr:from>
    <xdr:to>
      <xdr:col>9</xdr:col>
      <xdr:colOff>397566</xdr:colOff>
      <xdr:row>24</xdr:row>
      <xdr:rowOff>124239</xdr:rowOff>
    </xdr:to>
    <xdr:sp macro="" textlink="">
      <xdr:nvSpPr>
        <xdr:cNvPr id="2020" name="Line 6499">
          <a:extLst>
            <a:ext uri="{FF2B5EF4-FFF2-40B4-BE49-F238E27FC236}">
              <a16:creationId xmlns:a16="http://schemas.microsoft.com/office/drawing/2014/main" id="{C7F2EF91-AE6E-B0BF-5933-300C1B68326A}"/>
            </a:ext>
          </a:extLst>
        </xdr:cNvPr>
        <xdr:cNvSpPr>
          <a:spLocks noChangeShapeType="1"/>
        </xdr:cNvSpPr>
      </xdr:nvSpPr>
      <xdr:spPr bwMode="auto">
        <a:xfrm flipH="1">
          <a:off x="19894825" y="927652"/>
          <a:ext cx="422414" cy="3064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248479</xdr:colOff>
      <xdr:row>21</xdr:row>
      <xdr:rowOff>124239</xdr:rowOff>
    </xdr:from>
    <xdr:to>
      <xdr:col>9</xdr:col>
      <xdr:colOff>339587</xdr:colOff>
      <xdr:row>24</xdr:row>
      <xdr:rowOff>41412</xdr:rowOff>
    </xdr:to>
    <xdr:sp macro="" textlink="">
      <xdr:nvSpPr>
        <xdr:cNvPr id="2021" name="フリーフォーム: 図形 2020">
          <a:extLst>
            <a:ext uri="{FF2B5EF4-FFF2-40B4-BE49-F238E27FC236}">
              <a16:creationId xmlns:a16="http://schemas.microsoft.com/office/drawing/2014/main" id="{3F4497B2-C1A7-6196-AB80-DDEA4CDE2FEC}"/>
            </a:ext>
          </a:extLst>
        </xdr:cNvPr>
        <xdr:cNvSpPr/>
      </xdr:nvSpPr>
      <xdr:spPr bwMode="auto">
        <a:xfrm>
          <a:off x="19356457" y="687456"/>
          <a:ext cx="902804" cy="463826"/>
        </a:xfrm>
        <a:custGeom>
          <a:avLst/>
          <a:gdLst>
            <a:gd name="connsiteX0" fmla="*/ 902804 w 902804"/>
            <a:gd name="connsiteY0" fmla="*/ 0 h 463826"/>
            <a:gd name="connsiteX1" fmla="*/ 902804 w 902804"/>
            <a:gd name="connsiteY1" fmla="*/ 215348 h 463826"/>
            <a:gd name="connsiteX2" fmla="*/ 546652 w 902804"/>
            <a:gd name="connsiteY2" fmla="*/ 463826 h 463826"/>
            <a:gd name="connsiteX3" fmla="*/ 0 w 902804"/>
            <a:gd name="connsiteY3" fmla="*/ 339587 h 463826"/>
            <a:gd name="connsiteX4" fmla="*/ 0 w 902804"/>
            <a:gd name="connsiteY4" fmla="*/ 91109 h 463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02804" h="463826">
              <a:moveTo>
                <a:pt x="902804" y="0"/>
              </a:moveTo>
              <a:lnTo>
                <a:pt x="902804" y="215348"/>
              </a:lnTo>
              <a:lnTo>
                <a:pt x="546652" y="463826"/>
              </a:lnTo>
              <a:lnTo>
                <a:pt x="0" y="339587"/>
              </a:lnTo>
              <a:lnTo>
                <a:pt x="0" y="91109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283289</xdr:colOff>
      <xdr:row>26</xdr:row>
      <xdr:rowOff>22703</xdr:rowOff>
    </xdr:from>
    <xdr:to>
      <xdr:col>9</xdr:col>
      <xdr:colOff>70377</xdr:colOff>
      <xdr:row>27</xdr:row>
      <xdr:rowOff>33450</xdr:rowOff>
    </xdr:to>
    <xdr:sp macro="" textlink="">
      <xdr:nvSpPr>
        <xdr:cNvPr id="2022" name="AutoShape 6507">
          <a:extLst>
            <a:ext uri="{FF2B5EF4-FFF2-40B4-BE49-F238E27FC236}">
              <a16:creationId xmlns:a16="http://schemas.microsoft.com/office/drawing/2014/main" id="{04EC6702-36DC-5A76-E69C-2AD1F9811B47}"/>
            </a:ext>
          </a:extLst>
        </xdr:cNvPr>
        <xdr:cNvSpPr>
          <a:spLocks noChangeArrowheads="1"/>
        </xdr:cNvSpPr>
      </xdr:nvSpPr>
      <xdr:spPr bwMode="auto">
        <a:xfrm>
          <a:off x="19797115" y="1497007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313947</xdr:colOff>
      <xdr:row>21</xdr:row>
      <xdr:rowOff>166182</xdr:rowOff>
    </xdr:from>
    <xdr:ext cx="772519" cy="166712"/>
    <xdr:sp macro="" textlink="">
      <xdr:nvSpPr>
        <xdr:cNvPr id="2024" name="テキスト ボックス 2023">
          <a:extLst>
            <a:ext uri="{FF2B5EF4-FFF2-40B4-BE49-F238E27FC236}">
              <a16:creationId xmlns:a16="http://schemas.microsoft.com/office/drawing/2014/main" id="{69592718-BEC4-4D54-95FB-C08DDE66E2AA}"/>
            </a:ext>
          </a:extLst>
        </xdr:cNvPr>
        <xdr:cNvSpPr txBox="1"/>
      </xdr:nvSpPr>
      <xdr:spPr>
        <a:xfrm>
          <a:off x="19421925" y="729399"/>
          <a:ext cx="77251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冨士断熱工業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9</xdr:col>
      <xdr:colOff>389280</xdr:colOff>
      <xdr:row>21</xdr:row>
      <xdr:rowOff>140805</xdr:rowOff>
    </xdr:from>
    <xdr:to>
      <xdr:col>9</xdr:col>
      <xdr:colOff>397564</xdr:colOff>
      <xdr:row>23</xdr:row>
      <xdr:rowOff>24847</xdr:rowOff>
    </xdr:to>
    <xdr:sp macro="" textlink="">
      <xdr:nvSpPr>
        <xdr:cNvPr id="2025" name="Line 6499">
          <a:extLst>
            <a:ext uri="{FF2B5EF4-FFF2-40B4-BE49-F238E27FC236}">
              <a16:creationId xmlns:a16="http://schemas.microsoft.com/office/drawing/2014/main" id="{2DBF17B8-7721-55AF-F1A4-13164BB847D0}"/>
            </a:ext>
          </a:extLst>
        </xdr:cNvPr>
        <xdr:cNvSpPr>
          <a:spLocks noChangeShapeType="1"/>
        </xdr:cNvSpPr>
      </xdr:nvSpPr>
      <xdr:spPr bwMode="auto">
        <a:xfrm flipH="1">
          <a:off x="20308954" y="704022"/>
          <a:ext cx="8284" cy="2484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66254</xdr:colOff>
      <xdr:row>24</xdr:row>
      <xdr:rowOff>91110</xdr:rowOff>
    </xdr:from>
    <xdr:to>
      <xdr:col>12</xdr:col>
      <xdr:colOff>347862</xdr:colOff>
      <xdr:row>27</xdr:row>
      <xdr:rowOff>115958</xdr:rowOff>
    </xdr:to>
    <xdr:sp macro="" textlink="">
      <xdr:nvSpPr>
        <xdr:cNvPr id="2035" name="フリーフォーム: 図形 2034">
          <a:extLst>
            <a:ext uri="{FF2B5EF4-FFF2-40B4-BE49-F238E27FC236}">
              <a16:creationId xmlns:a16="http://schemas.microsoft.com/office/drawing/2014/main" id="{D31686B5-FB0C-6F41-D590-5F331C18F3F4}"/>
            </a:ext>
          </a:extLst>
        </xdr:cNvPr>
        <xdr:cNvSpPr/>
      </xdr:nvSpPr>
      <xdr:spPr bwMode="auto">
        <a:xfrm>
          <a:off x="21162058" y="1200980"/>
          <a:ext cx="687456" cy="571500"/>
        </a:xfrm>
        <a:custGeom>
          <a:avLst/>
          <a:gdLst>
            <a:gd name="connsiteX0" fmla="*/ 0 w 687456"/>
            <a:gd name="connsiteY0" fmla="*/ 571500 h 571500"/>
            <a:gd name="connsiteX1" fmla="*/ 0 w 687456"/>
            <a:gd name="connsiteY1" fmla="*/ 0 h 571500"/>
            <a:gd name="connsiteX2" fmla="*/ 687456 w 687456"/>
            <a:gd name="connsiteY2" fmla="*/ 422413 h 571500"/>
            <a:gd name="connsiteX0" fmla="*/ 0 w 687456"/>
            <a:gd name="connsiteY0" fmla="*/ 571500 h 571500"/>
            <a:gd name="connsiteX1" fmla="*/ 0 w 687456"/>
            <a:gd name="connsiteY1" fmla="*/ 0 h 571500"/>
            <a:gd name="connsiteX2" fmla="*/ 687456 w 687456"/>
            <a:gd name="connsiteY2" fmla="*/ 422413 h 571500"/>
            <a:gd name="connsiteX0" fmla="*/ 0 w 687456"/>
            <a:gd name="connsiteY0" fmla="*/ 571500 h 571500"/>
            <a:gd name="connsiteX1" fmla="*/ 0 w 687456"/>
            <a:gd name="connsiteY1" fmla="*/ 0 h 571500"/>
            <a:gd name="connsiteX2" fmla="*/ 687456 w 687456"/>
            <a:gd name="connsiteY2" fmla="*/ 422413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7456" h="571500">
              <a:moveTo>
                <a:pt x="0" y="571500"/>
              </a:moveTo>
              <a:lnTo>
                <a:pt x="0" y="0"/>
              </a:lnTo>
              <a:cubicBezTo>
                <a:pt x="187739" y="223630"/>
                <a:pt x="441739" y="364435"/>
                <a:pt x="687456" y="422413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198775</xdr:colOff>
      <xdr:row>21</xdr:row>
      <xdr:rowOff>157372</xdr:rowOff>
    </xdr:from>
    <xdr:to>
      <xdr:col>11</xdr:col>
      <xdr:colOff>74535</xdr:colOff>
      <xdr:row>24</xdr:row>
      <xdr:rowOff>91110</xdr:rowOff>
    </xdr:to>
    <xdr:sp macro="" textlink="">
      <xdr:nvSpPr>
        <xdr:cNvPr id="2093" name="Line 6499">
          <a:extLst>
            <a:ext uri="{FF2B5EF4-FFF2-40B4-BE49-F238E27FC236}">
              <a16:creationId xmlns:a16="http://schemas.microsoft.com/office/drawing/2014/main" id="{D94F1183-8319-E520-E7D1-43492A793C5B}"/>
            </a:ext>
          </a:extLst>
        </xdr:cNvPr>
        <xdr:cNvSpPr>
          <a:spLocks noChangeShapeType="1"/>
        </xdr:cNvSpPr>
      </xdr:nvSpPr>
      <xdr:spPr bwMode="auto">
        <a:xfrm>
          <a:off x="20888732" y="720589"/>
          <a:ext cx="281607" cy="48039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382672</xdr:colOff>
      <xdr:row>25</xdr:row>
      <xdr:rowOff>138661</xdr:rowOff>
    </xdr:from>
    <xdr:to>
      <xdr:col>11</xdr:col>
      <xdr:colOff>169760</xdr:colOff>
      <xdr:row>26</xdr:row>
      <xdr:rowOff>149409</xdr:rowOff>
    </xdr:to>
    <xdr:sp macro="" textlink="">
      <xdr:nvSpPr>
        <xdr:cNvPr id="2141" name="AutoShape 6507">
          <a:extLst>
            <a:ext uri="{FF2B5EF4-FFF2-40B4-BE49-F238E27FC236}">
              <a16:creationId xmlns:a16="http://schemas.microsoft.com/office/drawing/2014/main" id="{EAA77C44-BCAA-4B3C-BC3B-8A0175987417}"/>
            </a:ext>
          </a:extLst>
        </xdr:cNvPr>
        <xdr:cNvSpPr>
          <a:spLocks noChangeArrowheads="1"/>
        </xdr:cNvSpPr>
      </xdr:nvSpPr>
      <xdr:spPr bwMode="auto">
        <a:xfrm>
          <a:off x="21072629" y="1430748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219071</xdr:colOff>
      <xdr:row>24</xdr:row>
      <xdr:rowOff>149087</xdr:rowOff>
    </xdr:from>
    <xdr:ext cx="515013" cy="333425"/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3F0E4489-C285-ADA3-C732-E7EF6CBD8382}"/>
            </a:ext>
          </a:extLst>
        </xdr:cNvPr>
        <xdr:cNvSpPr txBox="1"/>
      </xdr:nvSpPr>
      <xdr:spPr>
        <a:xfrm>
          <a:off x="21720723" y="1258957"/>
          <a:ext cx="515013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→能登島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大橋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149090</xdr:colOff>
      <xdr:row>22</xdr:row>
      <xdr:rowOff>41416</xdr:rowOff>
    </xdr:from>
    <xdr:ext cx="426713" cy="372721"/>
    <xdr:sp macro="" textlink="">
      <xdr:nvSpPr>
        <xdr:cNvPr id="2200" name="AutoShape 6505">
          <a:extLst>
            <a:ext uri="{FF2B5EF4-FFF2-40B4-BE49-F238E27FC236}">
              <a16:creationId xmlns:a16="http://schemas.microsoft.com/office/drawing/2014/main" id="{D19FF863-8CD9-4341-96CB-C5C69AC28C35}"/>
            </a:ext>
          </a:extLst>
        </xdr:cNvPr>
        <xdr:cNvSpPr>
          <a:spLocks noChangeArrowheads="1"/>
        </xdr:cNvSpPr>
      </xdr:nvSpPr>
      <xdr:spPr bwMode="auto">
        <a:xfrm>
          <a:off x="22421025" y="78685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257</a:t>
          </a:r>
        </a:p>
      </xdr:txBody>
    </xdr:sp>
    <xdr:clientData/>
  </xdr:oneCellAnchor>
  <xdr:twoCellAnchor>
    <xdr:from>
      <xdr:col>13</xdr:col>
      <xdr:colOff>207069</xdr:colOff>
      <xdr:row>24</xdr:row>
      <xdr:rowOff>57980</xdr:rowOff>
    </xdr:from>
    <xdr:to>
      <xdr:col>15</xdr:col>
      <xdr:colOff>33135</xdr:colOff>
      <xdr:row>27</xdr:row>
      <xdr:rowOff>124241</xdr:rowOff>
    </xdr:to>
    <xdr:sp macro="" textlink="">
      <xdr:nvSpPr>
        <xdr:cNvPr id="2201" name="フリーフォーム: 図形 2200">
          <a:extLst>
            <a:ext uri="{FF2B5EF4-FFF2-40B4-BE49-F238E27FC236}">
              <a16:creationId xmlns:a16="http://schemas.microsoft.com/office/drawing/2014/main" id="{31585BEF-0A46-D538-141A-A6E801FEA5C5}"/>
            </a:ext>
          </a:extLst>
        </xdr:cNvPr>
        <xdr:cNvSpPr/>
      </xdr:nvSpPr>
      <xdr:spPr bwMode="auto">
        <a:xfrm>
          <a:off x="22479004" y="1167850"/>
          <a:ext cx="637761" cy="612913"/>
        </a:xfrm>
        <a:custGeom>
          <a:avLst/>
          <a:gdLst>
            <a:gd name="connsiteX0" fmla="*/ 637761 w 637761"/>
            <a:gd name="connsiteY0" fmla="*/ 695740 h 695740"/>
            <a:gd name="connsiteX1" fmla="*/ 637761 w 637761"/>
            <a:gd name="connsiteY1" fmla="*/ 0 h 695740"/>
            <a:gd name="connsiteX2" fmla="*/ 0 w 637761"/>
            <a:gd name="connsiteY2" fmla="*/ 49696 h 695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7761" h="695740">
              <a:moveTo>
                <a:pt x="637761" y="695740"/>
              </a:moveTo>
              <a:lnTo>
                <a:pt x="637761" y="0"/>
              </a:lnTo>
              <a:lnTo>
                <a:pt x="0" y="49696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33132</xdr:colOff>
      <xdr:row>21</xdr:row>
      <xdr:rowOff>49697</xdr:rowOff>
    </xdr:from>
    <xdr:to>
      <xdr:col>15</xdr:col>
      <xdr:colOff>41415</xdr:colOff>
      <xdr:row>24</xdr:row>
      <xdr:rowOff>165652</xdr:rowOff>
    </xdr:to>
    <xdr:sp macro="" textlink="">
      <xdr:nvSpPr>
        <xdr:cNvPr id="2202" name="Line 6499">
          <a:extLst>
            <a:ext uri="{FF2B5EF4-FFF2-40B4-BE49-F238E27FC236}">
              <a16:creationId xmlns:a16="http://schemas.microsoft.com/office/drawing/2014/main" id="{63B8676D-F4B1-4D2A-D8C6-6DA0DC29822B}"/>
            </a:ext>
          </a:extLst>
        </xdr:cNvPr>
        <xdr:cNvSpPr>
          <a:spLocks noChangeShapeType="1"/>
        </xdr:cNvSpPr>
      </xdr:nvSpPr>
      <xdr:spPr bwMode="auto">
        <a:xfrm flipH="1">
          <a:off x="23116762" y="612914"/>
          <a:ext cx="8283" cy="6626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339590</xdr:colOff>
      <xdr:row>23</xdr:row>
      <xdr:rowOff>149093</xdr:rowOff>
    </xdr:from>
    <xdr:to>
      <xdr:col>15</xdr:col>
      <xdr:colOff>126677</xdr:colOff>
      <xdr:row>24</xdr:row>
      <xdr:rowOff>160886</xdr:rowOff>
    </xdr:to>
    <xdr:sp macro="" textlink="">
      <xdr:nvSpPr>
        <xdr:cNvPr id="2203" name="Oval 6509">
          <a:extLst>
            <a:ext uri="{FF2B5EF4-FFF2-40B4-BE49-F238E27FC236}">
              <a16:creationId xmlns:a16="http://schemas.microsoft.com/office/drawing/2014/main" id="{62F74681-7D8C-C784-EFEB-4F254FF97CA2}"/>
            </a:ext>
          </a:extLst>
        </xdr:cNvPr>
        <xdr:cNvSpPr>
          <a:spLocks noChangeArrowheads="1"/>
        </xdr:cNvSpPr>
      </xdr:nvSpPr>
      <xdr:spPr bwMode="auto">
        <a:xfrm>
          <a:off x="23017373" y="1076745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349552</xdr:colOff>
      <xdr:row>26</xdr:row>
      <xdr:rowOff>6137</xdr:rowOff>
    </xdr:from>
    <xdr:to>
      <xdr:col>15</xdr:col>
      <xdr:colOff>136639</xdr:colOff>
      <xdr:row>27</xdr:row>
      <xdr:rowOff>16884</xdr:rowOff>
    </xdr:to>
    <xdr:sp macro="" textlink="">
      <xdr:nvSpPr>
        <xdr:cNvPr id="2204" name="AutoShape 6507">
          <a:extLst>
            <a:ext uri="{FF2B5EF4-FFF2-40B4-BE49-F238E27FC236}">
              <a16:creationId xmlns:a16="http://schemas.microsoft.com/office/drawing/2014/main" id="{C34687C6-06A8-2044-0BFC-5FDC25CF6F53}"/>
            </a:ext>
          </a:extLst>
        </xdr:cNvPr>
        <xdr:cNvSpPr>
          <a:spLocks noChangeArrowheads="1"/>
        </xdr:cNvSpPr>
      </xdr:nvSpPr>
      <xdr:spPr bwMode="auto">
        <a:xfrm>
          <a:off x="23027335" y="1480441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99394</xdr:colOff>
      <xdr:row>33</xdr:row>
      <xdr:rowOff>8286</xdr:rowOff>
    </xdr:from>
    <xdr:ext cx="426713" cy="372721"/>
    <xdr:sp macro="" textlink="">
      <xdr:nvSpPr>
        <xdr:cNvPr id="2205" name="AutoShape 6505">
          <a:extLst>
            <a:ext uri="{FF2B5EF4-FFF2-40B4-BE49-F238E27FC236}">
              <a16:creationId xmlns:a16="http://schemas.microsoft.com/office/drawing/2014/main" id="{F4205423-D8D6-E9DD-6FDF-70888429C295}"/>
            </a:ext>
          </a:extLst>
        </xdr:cNvPr>
        <xdr:cNvSpPr>
          <a:spLocks noChangeArrowheads="1"/>
        </xdr:cNvSpPr>
      </xdr:nvSpPr>
      <xdr:spPr bwMode="auto">
        <a:xfrm>
          <a:off x="23953307" y="111815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257</a:t>
          </a:r>
        </a:p>
      </xdr:txBody>
    </xdr:sp>
    <xdr:clientData/>
  </xdr:oneCellAnchor>
  <xdr:twoCellAnchor>
    <xdr:from>
      <xdr:col>1</xdr:col>
      <xdr:colOff>173935</xdr:colOff>
      <xdr:row>32</xdr:row>
      <xdr:rowOff>107674</xdr:rowOff>
    </xdr:from>
    <xdr:to>
      <xdr:col>3</xdr:col>
      <xdr:colOff>107674</xdr:colOff>
      <xdr:row>36</xdr:row>
      <xdr:rowOff>107674</xdr:rowOff>
    </xdr:to>
    <xdr:sp macro="" textlink="">
      <xdr:nvSpPr>
        <xdr:cNvPr id="2206" name="フリーフォーム: 図形 2205">
          <a:extLst>
            <a:ext uri="{FF2B5EF4-FFF2-40B4-BE49-F238E27FC236}">
              <a16:creationId xmlns:a16="http://schemas.microsoft.com/office/drawing/2014/main" id="{34CD561D-5D12-B88E-9786-04D3B5494E7F}"/>
            </a:ext>
          </a:extLst>
        </xdr:cNvPr>
        <xdr:cNvSpPr/>
      </xdr:nvSpPr>
      <xdr:spPr bwMode="auto">
        <a:xfrm>
          <a:off x="24027848" y="1035326"/>
          <a:ext cx="745435" cy="728870"/>
        </a:xfrm>
        <a:custGeom>
          <a:avLst/>
          <a:gdLst>
            <a:gd name="connsiteX0" fmla="*/ 745435 w 745435"/>
            <a:gd name="connsiteY0" fmla="*/ 728870 h 728870"/>
            <a:gd name="connsiteX1" fmla="*/ 745435 w 745435"/>
            <a:gd name="connsiteY1" fmla="*/ 165652 h 728870"/>
            <a:gd name="connsiteX2" fmla="*/ 0 w 745435"/>
            <a:gd name="connsiteY2" fmla="*/ 0 h 728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5435" h="728870">
              <a:moveTo>
                <a:pt x="745435" y="728870"/>
              </a:moveTo>
              <a:lnTo>
                <a:pt x="745435" y="16565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107674</xdr:colOff>
      <xdr:row>30</xdr:row>
      <xdr:rowOff>82827</xdr:rowOff>
    </xdr:from>
    <xdr:to>
      <xdr:col>3</xdr:col>
      <xdr:colOff>115957</xdr:colOff>
      <xdr:row>34</xdr:row>
      <xdr:rowOff>16566</xdr:rowOff>
    </xdr:to>
    <xdr:sp macro="" textlink="">
      <xdr:nvSpPr>
        <xdr:cNvPr id="2207" name="Line 6499">
          <a:extLst>
            <a:ext uri="{FF2B5EF4-FFF2-40B4-BE49-F238E27FC236}">
              <a16:creationId xmlns:a16="http://schemas.microsoft.com/office/drawing/2014/main" id="{0696361E-F633-00A0-ABA4-A469741AB2EF}"/>
            </a:ext>
          </a:extLst>
        </xdr:cNvPr>
        <xdr:cNvSpPr>
          <a:spLocks noChangeShapeType="1"/>
        </xdr:cNvSpPr>
      </xdr:nvSpPr>
      <xdr:spPr bwMode="auto">
        <a:xfrm flipH="1">
          <a:off x="24773283" y="646044"/>
          <a:ext cx="8283" cy="6626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91107</xdr:colOff>
      <xdr:row>33</xdr:row>
      <xdr:rowOff>91110</xdr:rowOff>
    </xdr:from>
    <xdr:to>
      <xdr:col>3</xdr:col>
      <xdr:colOff>546650</xdr:colOff>
      <xdr:row>33</xdr:row>
      <xdr:rowOff>173936</xdr:rowOff>
    </xdr:to>
    <xdr:sp macro="" textlink="">
      <xdr:nvSpPr>
        <xdr:cNvPr id="2208" name="Line 6499">
          <a:extLst>
            <a:ext uri="{FF2B5EF4-FFF2-40B4-BE49-F238E27FC236}">
              <a16:creationId xmlns:a16="http://schemas.microsoft.com/office/drawing/2014/main" id="{D46F5866-175A-DD1A-EF6D-877D6B64027D}"/>
            </a:ext>
          </a:extLst>
        </xdr:cNvPr>
        <xdr:cNvSpPr>
          <a:spLocks noChangeShapeType="1"/>
        </xdr:cNvSpPr>
      </xdr:nvSpPr>
      <xdr:spPr bwMode="auto">
        <a:xfrm flipH="1" flipV="1">
          <a:off x="24756716" y="1200980"/>
          <a:ext cx="455543" cy="828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8286</xdr:colOff>
      <xdr:row>32</xdr:row>
      <xdr:rowOff>173941</xdr:rowOff>
    </xdr:from>
    <xdr:to>
      <xdr:col>3</xdr:col>
      <xdr:colOff>201221</xdr:colOff>
      <xdr:row>34</xdr:row>
      <xdr:rowOff>3519</xdr:rowOff>
    </xdr:to>
    <xdr:sp macro="" textlink="">
      <xdr:nvSpPr>
        <xdr:cNvPr id="2209" name="Oval 6509">
          <a:extLst>
            <a:ext uri="{FF2B5EF4-FFF2-40B4-BE49-F238E27FC236}">
              <a16:creationId xmlns:a16="http://schemas.microsoft.com/office/drawing/2014/main" id="{941D8EA3-90DA-9222-BB09-3E0B76B02028}"/>
            </a:ext>
          </a:extLst>
        </xdr:cNvPr>
        <xdr:cNvSpPr>
          <a:spLocks noChangeArrowheads="1"/>
        </xdr:cNvSpPr>
      </xdr:nvSpPr>
      <xdr:spPr bwMode="auto">
        <a:xfrm>
          <a:off x="24673895" y="1101593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18248</xdr:colOff>
      <xdr:row>35</xdr:row>
      <xdr:rowOff>30985</xdr:rowOff>
    </xdr:from>
    <xdr:to>
      <xdr:col>3</xdr:col>
      <xdr:colOff>211183</xdr:colOff>
      <xdr:row>36</xdr:row>
      <xdr:rowOff>41732</xdr:rowOff>
    </xdr:to>
    <xdr:sp macro="" textlink="">
      <xdr:nvSpPr>
        <xdr:cNvPr id="2210" name="AutoShape 6507">
          <a:extLst>
            <a:ext uri="{FF2B5EF4-FFF2-40B4-BE49-F238E27FC236}">
              <a16:creationId xmlns:a16="http://schemas.microsoft.com/office/drawing/2014/main" id="{713816B1-D118-899D-74F2-CFCFBDB18B52}"/>
            </a:ext>
          </a:extLst>
        </xdr:cNvPr>
        <xdr:cNvSpPr>
          <a:spLocks noChangeArrowheads="1"/>
        </xdr:cNvSpPr>
      </xdr:nvSpPr>
      <xdr:spPr bwMode="auto">
        <a:xfrm>
          <a:off x="24683857" y="1505289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198786</xdr:colOff>
      <xdr:row>33</xdr:row>
      <xdr:rowOff>8286</xdr:rowOff>
    </xdr:from>
    <xdr:ext cx="426713" cy="372721"/>
    <xdr:sp macro="" textlink="">
      <xdr:nvSpPr>
        <xdr:cNvPr id="2211" name="AutoShape 6505">
          <a:extLst>
            <a:ext uri="{FF2B5EF4-FFF2-40B4-BE49-F238E27FC236}">
              <a16:creationId xmlns:a16="http://schemas.microsoft.com/office/drawing/2014/main" id="{D24125BF-B596-3760-3D81-03A9497224AB}"/>
            </a:ext>
          </a:extLst>
        </xdr:cNvPr>
        <xdr:cNvSpPr>
          <a:spLocks noChangeArrowheads="1"/>
        </xdr:cNvSpPr>
      </xdr:nvSpPr>
      <xdr:spPr bwMode="auto">
        <a:xfrm>
          <a:off x="26446373" y="111815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255</a:t>
          </a:r>
        </a:p>
      </xdr:txBody>
    </xdr:sp>
    <xdr:clientData/>
  </xdr:oneCellAnchor>
  <xdr:twoCellAnchor>
    <xdr:from>
      <xdr:col>5</xdr:col>
      <xdr:colOff>389284</xdr:colOff>
      <xdr:row>31</xdr:row>
      <xdr:rowOff>173935</xdr:rowOff>
    </xdr:from>
    <xdr:to>
      <xdr:col>6</xdr:col>
      <xdr:colOff>679175</xdr:colOff>
      <xdr:row>36</xdr:row>
      <xdr:rowOff>82826</xdr:rowOff>
    </xdr:to>
    <xdr:sp macro="" textlink="">
      <xdr:nvSpPr>
        <xdr:cNvPr id="2212" name="フリーフォーム: 図形 2211">
          <a:extLst>
            <a:ext uri="{FF2B5EF4-FFF2-40B4-BE49-F238E27FC236}">
              <a16:creationId xmlns:a16="http://schemas.microsoft.com/office/drawing/2014/main" id="{4B8B59E4-A4F3-4A06-DA89-2E93B0DE82DB}"/>
            </a:ext>
          </a:extLst>
        </xdr:cNvPr>
        <xdr:cNvSpPr/>
      </xdr:nvSpPr>
      <xdr:spPr bwMode="auto">
        <a:xfrm>
          <a:off x="26231023" y="919370"/>
          <a:ext cx="695739" cy="819978"/>
        </a:xfrm>
        <a:custGeom>
          <a:avLst/>
          <a:gdLst>
            <a:gd name="connsiteX0" fmla="*/ 0 w 704021"/>
            <a:gd name="connsiteY0" fmla="*/ 786848 h 786848"/>
            <a:gd name="connsiteX1" fmla="*/ 0 w 704021"/>
            <a:gd name="connsiteY1" fmla="*/ 124239 h 786848"/>
            <a:gd name="connsiteX2" fmla="*/ 704021 w 704021"/>
            <a:gd name="connsiteY2" fmla="*/ 0 h 786848"/>
            <a:gd name="connsiteX0" fmla="*/ 0 w 748579"/>
            <a:gd name="connsiteY0" fmla="*/ 949975 h 949975"/>
            <a:gd name="connsiteX1" fmla="*/ 0 w 748579"/>
            <a:gd name="connsiteY1" fmla="*/ 287366 h 949975"/>
            <a:gd name="connsiteX2" fmla="*/ 748579 w 748579"/>
            <a:gd name="connsiteY2" fmla="*/ 0 h 949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8579" h="949975">
              <a:moveTo>
                <a:pt x="0" y="949975"/>
              </a:moveTo>
              <a:lnTo>
                <a:pt x="0" y="287366"/>
              </a:lnTo>
              <a:lnTo>
                <a:pt x="74857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381001</xdr:colOff>
      <xdr:row>30</xdr:row>
      <xdr:rowOff>74544</xdr:rowOff>
    </xdr:from>
    <xdr:to>
      <xdr:col>5</xdr:col>
      <xdr:colOff>389284</xdr:colOff>
      <xdr:row>34</xdr:row>
      <xdr:rowOff>8283</xdr:rowOff>
    </xdr:to>
    <xdr:sp macro="" textlink="">
      <xdr:nvSpPr>
        <xdr:cNvPr id="2213" name="Line 6499">
          <a:extLst>
            <a:ext uri="{FF2B5EF4-FFF2-40B4-BE49-F238E27FC236}">
              <a16:creationId xmlns:a16="http://schemas.microsoft.com/office/drawing/2014/main" id="{3CC62755-7AD4-2D1A-56B4-9C8F0AE63627}"/>
            </a:ext>
          </a:extLst>
        </xdr:cNvPr>
        <xdr:cNvSpPr>
          <a:spLocks noChangeShapeType="1"/>
        </xdr:cNvSpPr>
      </xdr:nvSpPr>
      <xdr:spPr bwMode="auto">
        <a:xfrm flipH="1">
          <a:off x="26222740" y="637761"/>
          <a:ext cx="8283" cy="6626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298174</xdr:colOff>
      <xdr:row>33</xdr:row>
      <xdr:rowOff>66261</xdr:rowOff>
    </xdr:from>
    <xdr:to>
      <xdr:col>5</xdr:col>
      <xdr:colOff>397563</xdr:colOff>
      <xdr:row>33</xdr:row>
      <xdr:rowOff>132520</xdr:rowOff>
    </xdr:to>
    <xdr:sp macro="" textlink="">
      <xdr:nvSpPr>
        <xdr:cNvPr id="2214" name="Line 6499">
          <a:extLst>
            <a:ext uri="{FF2B5EF4-FFF2-40B4-BE49-F238E27FC236}">
              <a16:creationId xmlns:a16="http://schemas.microsoft.com/office/drawing/2014/main" id="{35B9CCDD-6A05-5429-B4A6-251E0F017053}"/>
            </a:ext>
          </a:extLst>
        </xdr:cNvPr>
        <xdr:cNvSpPr>
          <a:spLocks noChangeShapeType="1"/>
        </xdr:cNvSpPr>
      </xdr:nvSpPr>
      <xdr:spPr bwMode="auto">
        <a:xfrm flipH="1">
          <a:off x="25734065" y="1176131"/>
          <a:ext cx="505238" cy="662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291574</xdr:colOff>
      <xdr:row>34</xdr:row>
      <xdr:rowOff>122094</xdr:rowOff>
    </xdr:from>
    <xdr:to>
      <xdr:col>6</xdr:col>
      <xdr:colOff>78662</xdr:colOff>
      <xdr:row>35</xdr:row>
      <xdr:rowOff>132842</xdr:rowOff>
    </xdr:to>
    <xdr:sp macro="" textlink="">
      <xdr:nvSpPr>
        <xdr:cNvPr id="2215" name="AutoShape 6507">
          <a:extLst>
            <a:ext uri="{FF2B5EF4-FFF2-40B4-BE49-F238E27FC236}">
              <a16:creationId xmlns:a16="http://schemas.microsoft.com/office/drawing/2014/main" id="{D95D161A-D1B6-BD6C-09C0-06041FC82564}"/>
            </a:ext>
          </a:extLst>
        </xdr:cNvPr>
        <xdr:cNvSpPr>
          <a:spLocks noChangeArrowheads="1"/>
        </xdr:cNvSpPr>
      </xdr:nvSpPr>
      <xdr:spPr bwMode="auto">
        <a:xfrm>
          <a:off x="26133313" y="1414181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356153</xdr:colOff>
      <xdr:row>32</xdr:row>
      <xdr:rowOff>165653</xdr:rowOff>
    </xdr:from>
    <xdr:to>
      <xdr:col>9</xdr:col>
      <xdr:colOff>646044</xdr:colOff>
      <xdr:row>36</xdr:row>
      <xdr:rowOff>99392</xdr:rowOff>
    </xdr:to>
    <xdr:sp macro="" textlink="">
      <xdr:nvSpPr>
        <xdr:cNvPr id="2216" name="フリーフォーム: 図形 2215">
          <a:extLst>
            <a:ext uri="{FF2B5EF4-FFF2-40B4-BE49-F238E27FC236}">
              <a16:creationId xmlns:a16="http://schemas.microsoft.com/office/drawing/2014/main" id="{F3D5FB7E-B129-08B0-67B9-796648610542}"/>
            </a:ext>
          </a:extLst>
        </xdr:cNvPr>
        <xdr:cNvSpPr/>
      </xdr:nvSpPr>
      <xdr:spPr bwMode="auto">
        <a:xfrm>
          <a:off x="27779870" y="1093305"/>
          <a:ext cx="695739" cy="662609"/>
        </a:xfrm>
        <a:custGeom>
          <a:avLst/>
          <a:gdLst>
            <a:gd name="connsiteX0" fmla="*/ 0 w 695739"/>
            <a:gd name="connsiteY0" fmla="*/ 662609 h 662609"/>
            <a:gd name="connsiteX1" fmla="*/ 0 w 695739"/>
            <a:gd name="connsiteY1" fmla="*/ 149087 h 662609"/>
            <a:gd name="connsiteX2" fmla="*/ 289891 w 695739"/>
            <a:gd name="connsiteY2" fmla="*/ 149087 h 662609"/>
            <a:gd name="connsiteX3" fmla="*/ 695739 w 695739"/>
            <a:gd name="connsiteY3" fmla="*/ 0 h 662609"/>
            <a:gd name="connsiteX0" fmla="*/ 0 w 695739"/>
            <a:gd name="connsiteY0" fmla="*/ 662609 h 662609"/>
            <a:gd name="connsiteX1" fmla="*/ 0 w 695739"/>
            <a:gd name="connsiteY1" fmla="*/ 149087 h 662609"/>
            <a:gd name="connsiteX2" fmla="*/ 289891 w 695739"/>
            <a:gd name="connsiteY2" fmla="*/ 149087 h 662609"/>
            <a:gd name="connsiteX3" fmla="*/ 695739 w 695739"/>
            <a:gd name="connsiteY3" fmla="*/ 0 h 662609"/>
            <a:gd name="connsiteX0" fmla="*/ 0 w 695739"/>
            <a:gd name="connsiteY0" fmla="*/ 662609 h 662609"/>
            <a:gd name="connsiteX1" fmla="*/ 0 w 695739"/>
            <a:gd name="connsiteY1" fmla="*/ 149087 h 662609"/>
            <a:gd name="connsiteX2" fmla="*/ 289891 w 695739"/>
            <a:gd name="connsiteY2" fmla="*/ 149087 h 662609"/>
            <a:gd name="connsiteX3" fmla="*/ 695739 w 695739"/>
            <a:gd name="connsiteY3" fmla="*/ 0 h 662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95739" h="662609">
              <a:moveTo>
                <a:pt x="0" y="662609"/>
              </a:moveTo>
              <a:lnTo>
                <a:pt x="0" y="149087"/>
              </a:lnTo>
              <a:lnTo>
                <a:pt x="289891" y="149087"/>
              </a:lnTo>
              <a:cubicBezTo>
                <a:pt x="466587" y="149087"/>
                <a:pt x="560456" y="74544"/>
                <a:pt x="69573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223630</xdr:colOff>
      <xdr:row>33</xdr:row>
      <xdr:rowOff>132522</xdr:rowOff>
    </xdr:from>
    <xdr:to>
      <xdr:col>8</xdr:col>
      <xdr:colOff>356150</xdr:colOff>
      <xdr:row>33</xdr:row>
      <xdr:rowOff>140806</xdr:rowOff>
    </xdr:to>
    <xdr:sp macro="" textlink="">
      <xdr:nvSpPr>
        <xdr:cNvPr id="2217" name="Line 6499">
          <a:extLst>
            <a:ext uri="{FF2B5EF4-FFF2-40B4-BE49-F238E27FC236}">
              <a16:creationId xmlns:a16="http://schemas.microsoft.com/office/drawing/2014/main" id="{A1C8F026-8FCB-9D07-072B-5CE8EFE28E9A}"/>
            </a:ext>
          </a:extLst>
        </xdr:cNvPr>
        <xdr:cNvSpPr>
          <a:spLocks noChangeShapeType="1"/>
        </xdr:cNvSpPr>
      </xdr:nvSpPr>
      <xdr:spPr bwMode="auto">
        <a:xfrm flipH="1" flipV="1">
          <a:off x="27241500" y="1242392"/>
          <a:ext cx="538368" cy="82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289892</xdr:colOff>
      <xdr:row>31</xdr:row>
      <xdr:rowOff>8283</xdr:rowOff>
    </xdr:from>
    <xdr:ext cx="417188" cy="408122"/>
    <xdr:grpSp>
      <xdr:nvGrpSpPr>
        <xdr:cNvPr id="2218" name="Group 6672">
          <a:extLst>
            <a:ext uri="{FF2B5EF4-FFF2-40B4-BE49-F238E27FC236}">
              <a16:creationId xmlns:a16="http://schemas.microsoft.com/office/drawing/2014/main" id="{CA1580BB-A954-4DD1-B078-1D3B1A9C6F3C}"/>
            </a:ext>
          </a:extLst>
        </xdr:cNvPr>
        <xdr:cNvGrpSpPr>
          <a:grpSpLocks/>
        </xdr:cNvGrpSpPr>
      </xdr:nvGrpSpPr>
      <xdr:grpSpPr bwMode="auto">
        <a:xfrm>
          <a:off x="4032657" y="5588812"/>
          <a:ext cx="417188" cy="408122"/>
          <a:chOff x="536" y="109"/>
          <a:chExt cx="46" cy="44"/>
        </a:xfrm>
      </xdr:grpSpPr>
      <xdr:pic>
        <xdr:nvPicPr>
          <xdr:cNvPr id="2219" name="Picture 6673" descr="route2">
            <a:extLst>
              <a:ext uri="{FF2B5EF4-FFF2-40B4-BE49-F238E27FC236}">
                <a16:creationId xmlns:a16="http://schemas.microsoft.com/office/drawing/2014/main" id="{7D687B99-BA3B-4AA4-8476-A3F29A0072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20" name="Text Box 6674">
            <a:extLst>
              <a:ext uri="{FF2B5EF4-FFF2-40B4-BE49-F238E27FC236}">
                <a16:creationId xmlns:a16="http://schemas.microsoft.com/office/drawing/2014/main" id="{756B1450-3F29-AE8E-B1C5-256E38E8BA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8</xdr:col>
      <xdr:colOff>258444</xdr:colOff>
      <xdr:row>34</xdr:row>
      <xdr:rowOff>138659</xdr:rowOff>
    </xdr:from>
    <xdr:to>
      <xdr:col>9</xdr:col>
      <xdr:colOff>45532</xdr:colOff>
      <xdr:row>35</xdr:row>
      <xdr:rowOff>149407</xdr:rowOff>
    </xdr:to>
    <xdr:sp macro="" textlink="">
      <xdr:nvSpPr>
        <xdr:cNvPr id="2221" name="AutoShape 6507">
          <a:extLst>
            <a:ext uri="{FF2B5EF4-FFF2-40B4-BE49-F238E27FC236}">
              <a16:creationId xmlns:a16="http://schemas.microsoft.com/office/drawing/2014/main" id="{66599AE6-4EBC-0E7A-D07C-9FF1CCB60FF1}"/>
            </a:ext>
          </a:extLst>
        </xdr:cNvPr>
        <xdr:cNvSpPr>
          <a:spLocks noChangeArrowheads="1"/>
        </xdr:cNvSpPr>
      </xdr:nvSpPr>
      <xdr:spPr bwMode="auto">
        <a:xfrm>
          <a:off x="27682161" y="1430746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223632</xdr:colOff>
      <xdr:row>31</xdr:row>
      <xdr:rowOff>165653</xdr:rowOff>
    </xdr:from>
    <xdr:ext cx="417188" cy="408122"/>
    <xdr:grpSp>
      <xdr:nvGrpSpPr>
        <xdr:cNvPr id="2222" name="Group 6672">
          <a:extLst>
            <a:ext uri="{FF2B5EF4-FFF2-40B4-BE49-F238E27FC236}">
              <a16:creationId xmlns:a16="http://schemas.microsoft.com/office/drawing/2014/main" id="{E9D29FE6-7C15-47B3-45D5-6AAFD5DC2456}"/>
            </a:ext>
          </a:extLst>
        </xdr:cNvPr>
        <xdr:cNvGrpSpPr>
          <a:grpSpLocks/>
        </xdr:cNvGrpSpPr>
      </xdr:nvGrpSpPr>
      <xdr:grpSpPr bwMode="auto">
        <a:xfrm>
          <a:off x="5983456" y="5746182"/>
          <a:ext cx="417188" cy="408122"/>
          <a:chOff x="536" y="109"/>
          <a:chExt cx="46" cy="44"/>
        </a:xfrm>
      </xdr:grpSpPr>
      <xdr:pic>
        <xdr:nvPicPr>
          <xdr:cNvPr id="2223" name="Picture 6673" descr="route2">
            <a:extLst>
              <a:ext uri="{FF2B5EF4-FFF2-40B4-BE49-F238E27FC236}">
                <a16:creationId xmlns:a16="http://schemas.microsoft.com/office/drawing/2014/main" id="{2B081656-57B2-0509-28F4-E3B2D8125A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24" name="Text Box 6674">
            <a:extLst>
              <a:ext uri="{FF2B5EF4-FFF2-40B4-BE49-F238E27FC236}">
                <a16:creationId xmlns:a16="http://schemas.microsoft.com/office/drawing/2014/main" id="{B30AB713-9B5E-9F2A-1386-0DC7653CF4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339587</xdr:colOff>
      <xdr:row>31</xdr:row>
      <xdr:rowOff>24848</xdr:rowOff>
    </xdr:from>
    <xdr:to>
      <xdr:col>12</xdr:col>
      <xdr:colOff>331305</xdr:colOff>
      <xdr:row>36</xdr:row>
      <xdr:rowOff>91108</xdr:rowOff>
    </xdr:to>
    <xdr:sp macro="" textlink="">
      <xdr:nvSpPr>
        <xdr:cNvPr id="2225" name="フリーフォーム: 図形 2224">
          <a:extLst>
            <a:ext uri="{FF2B5EF4-FFF2-40B4-BE49-F238E27FC236}">
              <a16:creationId xmlns:a16="http://schemas.microsoft.com/office/drawing/2014/main" id="{007CCB9B-15FA-7558-3241-30A843BD7F32}"/>
            </a:ext>
          </a:extLst>
        </xdr:cNvPr>
        <xdr:cNvSpPr/>
      </xdr:nvSpPr>
      <xdr:spPr bwMode="auto">
        <a:xfrm>
          <a:off x="29345283" y="770283"/>
          <a:ext cx="397565" cy="977347"/>
        </a:xfrm>
        <a:custGeom>
          <a:avLst/>
          <a:gdLst>
            <a:gd name="connsiteX0" fmla="*/ 0 w 397565"/>
            <a:gd name="connsiteY0" fmla="*/ 977347 h 977347"/>
            <a:gd name="connsiteX1" fmla="*/ 0 w 397565"/>
            <a:gd name="connsiteY1" fmla="*/ 405847 h 977347"/>
            <a:gd name="connsiteX2" fmla="*/ 397565 w 397565"/>
            <a:gd name="connsiteY2" fmla="*/ 0 h 9773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7565" h="977347">
              <a:moveTo>
                <a:pt x="0" y="977347"/>
              </a:moveTo>
              <a:lnTo>
                <a:pt x="0" y="405847"/>
              </a:lnTo>
              <a:lnTo>
                <a:pt x="39756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149086</xdr:colOff>
      <xdr:row>31</xdr:row>
      <xdr:rowOff>16565</xdr:rowOff>
    </xdr:from>
    <xdr:to>
      <xdr:col>11</xdr:col>
      <xdr:colOff>281607</xdr:colOff>
      <xdr:row>33</xdr:row>
      <xdr:rowOff>33128</xdr:rowOff>
    </xdr:to>
    <xdr:sp macro="" textlink="">
      <xdr:nvSpPr>
        <xdr:cNvPr id="2226" name="Line 6499">
          <a:extLst>
            <a:ext uri="{FF2B5EF4-FFF2-40B4-BE49-F238E27FC236}">
              <a16:creationId xmlns:a16="http://schemas.microsoft.com/office/drawing/2014/main" id="{AA3757E7-EF86-6654-DA7D-998FAD53113D}"/>
            </a:ext>
          </a:extLst>
        </xdr:cNvPr>
        <xdr:cNvSpPr>
          <a:spLocks noChangeShapeType="1"/>
        </xdr:cNvSpPr>
      </xdr:nvSpPr>
      <xdr:spPr bwMode="auto">
        <a:xfrm flipH="1" flipV="1">
          <a:off x="28748934" y="762000"/>
          <a:ext cx="538369" cy="3809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306455</xdr:colOff>
      <xdr:row>33</xdr:row>
      <xdr:rowOff>66258</xdr:rowOff>
    </xdr:from>
    <xdr:to>
      <xdr:col>11</xdr:col>
      <xdr:colOff>331301</xdr:colOff>
      <xdr:row>35</xdr:row>
      <xdr:rowOff>149087</xdr:rowOff>
    </xdr:to>
    <xdr:sp macro="" textlink="">
      <xdr:nvSpPr>
        <xdr:cNvPr id="2227" name="Line 6499">
          <a:extLst>
            <a:ext uri="{FF2B5EF4-FFF2-40B4-BE49-F238E27FC236}">
              <a16:creationId xmlns:a16="http://schemas.microsoft.com/office/drawing/2014/main" id="{D81FFF62-0C99-9CB6-78C6-BB58D6C81FF2}"/>
            </a:ext>
          </a:extLst>
        </xdr:cNvPr>
        <xdr:cNvSpPr>
          <a:spLocks noChangeShapeType="1"/>
        </xdr:cNvSpPr>
      </xdr:nvSpPr>
      <xdr:spPr bwMode="auto">
        <a:xfrm flipH="1">
          <a:off x="28906303" y="1176128"/>
          <a:ext cx="430694" cy="4472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240200</xdr:colOff>
      <xdr:row>32</xdr:row>
      <xdr:rowOff>157375</xdr:rowOff>
    </xdr:from>
    <xdr:to>
      <xdr:col>12</xdr:col>
      <xdr:colOff>27287</xdr:colOff>
      <xdr:row>33</xdr:row>
      <xdr:rowOff>169169</xdr:rowOff>
    </xdr:to>
    <xdr:sp macro="" textlink="">
      <xdr:nvSpPr>
        <xdr:cNvPr id="2228" name="Oval 6509">
          <a:extLst>
            <a:ext uri="{FF2B5EF4-FFF2-40B4-BE49-F238E27FC236}">
              <a16:creationId xmlns:a16="http://schemas.microsoft.com/office/drawing/2014/main" id="{9B20490D-DA5F-3801-DC32-B1568D8C8FA3}"/>
            </a:ext>
          </a:extLst>
        </xdr:cNvPr>
        <xdr:cNvSpPr>
          <a:spLocks noChangeArrowheads="1"/>
        </xdr:cNvSpPr>
      </xdr:nvSpPr>
      <xdr:spPr bwMode="auto">
        <a:xfrm>
          <a:off x="29245896" y="1085027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250162</xdr:colOff>
      <xdr:row>35</xdr:row>
      <xdr:rowOff>14419</xdr:rowOff>
    </xdr:from>
    <xdr:to>
      <xdr:col>12</xdr:col>
      <xdr:colOff>37249</xdr:colOff>
      <xdr:row>36</xdr:row>
      <xdr:rowOff>25166</xdr:rowOff>
    </xdr:to>
    <xdr:sp macro="" textlink="">
      <xdr:nvSpPr>
        <xdr:cNvPr id="2229" name="AutoShape 6507">
          <a:extLst>
            <a:ext uri="{FF2B5EF4-FFF2-40B4-BE49-F238E27FC236}">
              <a16:creationId xmlns:a16="http://schemas.microsoft.com/office/drawing/2014/main" id="{32E255A9-E2E1-B0DF-D874-5E38CA8D94C7}"/>
            </a:ext>
          </a:extLst>
        </xdr:cNvPr>
        <xdr:cNvSpPr>
          <a:spLocks noChangeArrowheads="1"/>
        </xdr:cNvSpPr>
      </xdr:nvSpPr>
      <xdr:spPr bwMode="auto">
        <a:xfrm>
          <a:off x="29255858" y="1488723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190500</xdr:colOff>
      <xdr:row>33</xdr:row>
      <xdr:rowOff>91108</xdr:rowOff>
    </xdr:from>
    <xdr:to>
      <xdr:col>15</xdr:col>
      <xdr:colOff>588065</xdr:colOff>
      <xdr:row>36</xdr:row>
      <xdr:rowOff>82825</xdr:rowOff>
    </xdr:to>
    <xdr:sp macro="" textlink="">
      <xdr:nvSpPr>
        <xdr:cNvPr id="2230" name="フリーフォーム: 図形 2229">
          <a:extLst>
            <a:ext uri="{FF2B5EF4-FFF2-40B4-BE49-F238E27FC236}">
              <a16:creationId xmlns:a16="http://schemas.microsoft.com/office/drawing/2014/main" id="{4ADD591D-73EB-2806-8796-3C7201422B4E}"/>
            </a:ext>
          </a:extLst>
        </xdr:cNvPr>
        <xdr:cNvSpPr/>
      </xdr:nvSpPr>
      <xdr:spPr bwMode="auto">
        <a:xfrm>
          <a:off x="30778174" y="1200978"/>
          <a:ext cx="803413" cy="538369"/>
        </a:xfrm>
        <a:custGeom>
          <a:avLst/>
          <a:gdLst>
            <a:gd name="connsiteX0" fmla="*/ 0 w 803413"/>
            <a:gd name="connsiteY0" fmla="*/ 538369 h 538369"/>
            <a:gd name="connsiteX1" fmla="*/ 0 w 803413"/>
            <a:gd name="connsiteY1" fmla="*/ 0 h 538369"/>
            <a:gd name="connsiteX2" fmla="*/ 803413 w 803413"/>
            <a:gd name="connsiteY2" fmla="*/ 0 h 5383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3413" h="538369">
              <a:moveTo>
                <a:pt x="0" y="538369"/>
              </a:moveTo>
              <a:lnTo>
                <a:pt x="0" y="0"/>
              </a:lnTo>
              <a:lnTo>
                <a:pt x="80341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188693</xdr:colOff>
      <xdr:row>30</xdr:row>
      <xdr:rowOff>82826</xdr:rowOff>
    </xdr:from>
    <xdr:to>
      <xdr:col>14</xdr:col>
      <xdr:colOff>198783</xdr:colOff>
      <xdr:row>33</xdr:row>
      <xdr:rowOff>91106</xdr:rowOff>
    </xdr:to>
    <xdr:sp macro="" textlink="">
      <xdr:nvSpPr>
        <xdr:cNvPr id="2231" name="Line 6499">
          <a:extLst>
            <a:ext uri="{FF2B5EF4-FFF2-40B4-BE49-F238E27FC236}">
              <a16:creationId xmlns:a16="http://schemas.microsoft.com/office/drawing/2014/main" id="{9F9F6D19-D246-D8F9-C24D-3DB91C155F05}"/>
            </a:ext>
          </a:extLst>
        </xdr:cNvPr>
        <xdr:cNvSpPr>
          <a:spLocks noChangeShapeType="1"/>
        </xdr:cNvSpPr>
      </xdr:nvSpPr>
      <xdr:spPr bwMode="auto">
        <a:xfrm flipV="1">
          <a:off x="30776367" y="646043"/>
          <a:ext cx="10090" cy="5549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101075</xdr:colOff>
      <xdr:row>34</xdr:row>
      <xdr:rowOff>130375</xdr:rowOff>
    </xdr:from>
    <xdr:to>
      <xdr:col>14</xdr:col>
      <xdr:colOff>294010</xdr:colOff>
      <xdr:row>35</xdr:row>
      <xdr:rowOff>141123</xdr:rowOff>
    </xdr:to>
    <xdr:sp macro="" textlink="">
      <xdr:nvSpPr>
        <xdr:cNvPr id="2232" name="AutoShape 6507">
          <a:extLst>
            <a:ext uri="{FF2B5EF4-FFF2-40B4-BE49-F238E27FC236}">
              <a16:creationId xmlns:a16="http://schemas.microsoft.com/office/drawing/2014/main" id="{A2775655-3963-1057-8FD6-D07F08570ECD}"/>
            </a:ext>
          </a:extLst>
        </xdr:cNvPr>
        <xdr:cNvSpPr>
          <a:spLocks noChangeArrowheads="1"/>
        </xdr:cNvSpPr>
      </xdr:nvSpPr>
      <xdr:spPr bwMode="auto">
        <a:xfrm>
          <a:off x="30688749" y="1422462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140805</xdr:colOff>
      <xdr:row>30</xdr:row>
      <xdr:rowOff>124240</xdr:rowOff>
    </xdr:from>
    <xdr:ext cx="417188" cy="408122"/>
    <xdr:grpSp>
      <xdr:nvGrpSpPr>
        <xdr:cNvPr id="2233" name="Group 6672">
          <a:extLst>
            <a:ext uri="{FF2B5EF4-FFF2-40B4-BE49-F238E27FC236}">
              <a16:creationId xmlns:a16="http://schemas.microsoft.com/office/drawing/2014/main" id="{F735AF5C-14A5-D418-0DF4-CB8DC9A5B4BC}"/>
            </a:ext>
          </a:extLst>
        </xdr:cNvPr>
        <xdr:cNvGrpSpPr>
          <a:grpSpLocks/>
        </xdr:cNvGrpSpPr>
      </xdr:nvGrpSpPr>
      <xdr:grpSpPr bwMode="auto">
        <a:xfrm>
          <a:off x="6673834" y="5525475"/>
          <a:ext cx="417188" cy="408122"/>
          <a:chOff x="536" y="109"/>
          <a:chExt cx="46" cy="44"/>
        </a:xfrm>
      </xdr:grpSpPr>
      <xdr:pic>
        <xdr:nvPicPr>
          <xdr:cNvPr id="2234" name="Picture 6673" descr="route2">
            <a:extLst>
              <a:ext uri="{FF2B5EF4-FFF2-40B4-BE49-F238E27FC236}">
                <a16:creationId xmlns:a16="http://schemas.microsoft.com/office/drawing/2014/main" id="{11C1245C-97BA-2719-3CA4-EAEBB54D7C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5" name="Text Box 6674">
            <a:extLst>
              <a:ext uri="{FF2B5EF4-FFF2-40B4-BE49-F238E27FC236}">
                <a16:creationId xmlns:a16="http://schemas.microsoft.com/office/drawing/2014/main" id="{56456841-3D10-56B8-4470-DCEB22568A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248477</xdr:colOff>
      <xdr:row>31</xdr:row>
      <xdr:rowOff>33130</xdr:rowOff>
    </xdr:from>
    <xdr:to>
      <xdr:col>15</xdr:col>
      <xdr:colOff>149086</xdr:colOff>
      <xdr:row>33</xdr:row>
      <xdr:rowOff>8282</xdr:rowOff>
    </xdr:to>
    <xdr:sp macro="" textlink="">
      <xdr:nvSpPr>
        <xdr:cNvPr id="2236" name="二等辺三角形 2235">
          <a:extLst>
            <a:ext uri="{FF2B5EF4-FFF2-40B4-BE49-F238E27FC236}">
              <a16:creationId xmlns:a16="http://schemas.microsoft.com/office/drawing/2014/main" id="{61403F54-273A-4A34-3625-97C7FBD83EEA}"/>
            </a:ext>
          </a:extLst>
        </xdr:cNvPr>
        <xdr:cNvSpPr/>
      </xdr:nvSpPr>
      <xdr:spPr bwMode="auto">
        <a:xfrm>
          <a:off x="30836151" y="778565"/>
          <a:ext cx="306457" cy="339587"/>
        </a:xfrm>
        <a:prstGeom prst="triangl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245567</xdr:colOff>
      <xdr:row>31</xdr:row>
      <xdr:rowOff>74544</xdr:rowOff>
    </xdr:from>
    <xdr:ext cx="338619" cy="333425"/>
    <xdr:sp macro="" textlink="">
      <xdr:nvSpPr>
        <xdr:cNvPr id="2237" name="テキスト ボックス 2236">
          <a:extLst>
            <a:ext uri="{FF2B5EF4-FFF2-40B4-BE49-F238E27FC236}">
              <a16:creationId xmlns:a16="http://schemas.microsoft.com/office/drawing/2014/main" id="{A38B3EF3-D53D-4B6B-87F6-71D9D53B1259}"/>
            </a:ext>
          </a:extLst>
        </xdr:cNvPr>
        <xdr:cNvSpPr txBox="1"/>
      </xdr:nvSpPr>
      <xdr:spPr>
        <a:xfrm>
          <a:off x="30833241" y="819979"/>
          <a:ext cx="338619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能登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ワイン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215348</xdr:colOff>
      <xdr:row>40</xdr:row>
      <xdr:rowOff>8283</xdr:rowOff>
    </xdr:from>
    <xdr:ext cx="426713" cy="372721"/>
    <xdr:sp macro="" textlink="">
      <xdr:nvSpPr>
        <xdr:cNvPr id="2238" name="AutoShape 6505">
          <a:extLst>
            <a:ext uri="{FF2B5EF4-FFF2-40B4-BE49-F238E27FC236}">
              <a16:creationId xmlns:a16="http://schemas.microsoft.com/office/drawing/2014/main" id="{83F895C1-7332-4CA2-83E0-A2DD402773C9}"/>
            </a:ext>
          </a:extLst>
        </xdr:cNvPr>
        <xdr:cNvSpPr>
          <a:spLocks noChangeArrowheads="1"/>
        </xdr:cNvSpPr>
      </xdr:nvSpPr>
      <xdr:spPr bwMode="auto">
        <a:xfrm>
          <a:off x="31979152" y="75371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oneCellAnchor>
  <xdr:twoCellAnchor>
    <xdr:from>
      <xdr:col>1</xdr:col>
      <xdr:colOff>132522</xdr:colOff>
      <xdr:row>42</xdr:row>
      <xdr:rowOff>66260</xdr:rowOff>
    </xdr:from>
    <xdr:to>
      <xdr:col>2</xdr:col>
      <xdr:colOff>372718</xdr:colOff>
      <xdr:row>45</xdr:row>
      <xdr:rowOff>57978</xdr:rowOff>
    </xdr:to>
    <xdr:sp macro="" textlink="">
      <xdr:nvSpPr>
        <xdr:cNvPr id="2239" name="フリーフォーム: 図形 2238">
          <a:extLst>
            <a:ext uri="{FF2B5EF4-FFF2-40B4-BE49-F238E27FC236}">
              <a16:creationId xmlns:a16="http://schemas.microsoft.com/office/drawing/2014/main" id="{61804A59-1AB4-AE99-E70B-0612B1B9A7A1}"/>
            </a:ext>
          </a:extLst>
        </xdr:cNvPr>
        <xdr:cNvSpPr/>
      </xdr:nvSpPr>
      <xdr:spPr bwMode="auto">
        <a:xfrm>
          <a:off x="31896326" y="1176130"/>
          <a:ext cx="646044" cy="538370"/>
        </a:xfrm>
        <a:custGeom>
          <a:avLst/>
          <a:gdLst>
            <a:gd name="connsiteX0" fmla="*/ 646044 w 646044"/>
            <a:gd name="connsiteY0" fmla="*/ 538370 h 538370"/>
            <a:gd name="connsiteX1" fmla="*/ 646044 w 646044"/>
            <a:gd name="connsiteY1" fmla="*/ 0 h 538370"/>
            <a:gd name="connsiteX2" fmla="*/ 0 w 646044"/>
            <a:gd name="connsiteY2" fmla="*/ 0 h 5383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6044" h="538370">
              <a:moveTo>
                <a:pt x="646044" y="538370"/>
              </a:moveTo>
              <a:lnTo>
                <a:pt x="646044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275008</xdr:colOff>
      <xdr:row>43</xdr:row>
      <xdr:rowOff>105527</xdr:rowOff>
    </xdr:from>
    <xdr:to>
      <xdr:col>3</xdr:col>
      <xdr:colOff>62095</xdr:colOff>
      <xdr:row>44</xdr:row>
      <xdr:rowOff>116275</xdr:rowOff>
    </xdr:to>
    <xdr:sp macro="" textlink="">
      <xdr:nvSpPr>
        <xdr:cNvPr id="448" name="AutoShape 6507">
          <a:extLst>
            <a:ext uri="{FF2B5EF4-FFF2-40B4-BE49-F238E27FC236}">
              <a16:creationId xmlns:a16="http://schemas.microsoft.com/office/drawing/2014/main" id="{74C2B608-84E6-DBB7-85B7-BDDA48BE4644}"/>
            </a:ext>
          </a:extLst>
        </xdr:cNvPr>
        <xdr:cNvSpPr>
          <a:spLocks noChangeArrowheads="1"/>
        </xdr:cNvSpPr>
      </xdr:nvSpPr>
      <xdr:spPr bwMode="auto">
        <a:xfrm>
          <a:off x="32444660" y="1397614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42</xdr:row>
      <xdr:rowOff>66261</xdr:rowOff>
    </xdr:from>
    <xdr:to>
      <xdr:col>3</xdr:col>
      <xdr:colOff>513520</xdr:colOff>
      <xdr:row>42</xdr:row>
      <xdr:rowOff>74545</xdr:rowOff>
    </xdr:to>
    <xdr:sp macro="" textlink="">
      <xdr:nvSpPr>
        <xdr:cNvPr id="457" name="Line 6499">
          <a:extLst>
            <a:ext uri="{FF2B5EF4-FFF2-40B4-BE49-F238E27FC236}">
              <a16:creationId xmlns:a16="http://schemas.microsoft.com/office/drawing/2014/main" id="{7FA85689-7B8E-9F5F-4CA4-217F1B0953ED}"/>
            </a:ext>
          </a:extLst>
        </xdr:cNvPr>
        <xdr:cNvSpPr>
          <a:spLocks noChangeShapeType="1"/>
        </xdr:cNvSpPr>
      </xdr:nvSpPr>
      <xdr:spPr bwMode="auto">
        <a:xfrm flipH="1" flipV="1">
          <a:off x="32550652" y="1176131"/>
          <a:ext cx="538368" cy="82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192582</xdr:colOff>
      <xdr:row>40</xdr:row>
      <xdr:rowOff>1209</xdr:rowOff>
    </xdr:from>
    <xdr:ext cx="417188" cy="408122"/>
    <xdr:grpSp>
      <xdr:nvGrpSpPr>
        <xdr:cNvPr id="458" name="Group 6672">
          <a:extLst>
            <a:ext uri="{FF2B5EF4-FFF2-40B4-BE49-F238E27FC236}">
              <a16:creationId xmlns:a16="http://schemas.microsoft.com/office/drawing/2014/main" id="{84600DED-89A5-2C30-686B-E45D87B0EE29}"/>
            </a:ext>
          </a:extLst>
        </xdr:cNvPr>
        <xdr:cNvGrpSpPr>
          <a:grpSpLocks/>
        </xdr:cNvGrpSpPr>
      </xdr:nvGrpSpPr>
      <xdr:grpSpPr bwMode="auto">
        <a:xfrm>
          <a:off x="2747523" y="7195385"/>
          <a:ext cx="417188" cy="408122"/>
          <a:chOff x="536" y="109"/>
          <a:chExt cx="46" cy="44"/>
        </a:xfrm>
      </xdr:grpSpPr>
      <xdr:pic>
        <xdr:nvPicPr>
          <xdr:cNvPr id="459" name="Picture 6673" descr="route2">
            <a:extLst>
              <a:ext uri="{FF2B5EF4-FFF2-40B4-BE49-F238E27FC236}">
                <a16:creationId xmlns:a16="http://schemas.microsoft.com/office/drawing/2014/main" id="{3FC7EF2E-4649-45C5-FF0E-3E7CDF8C5C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0" name="Text Box 6674">
            <a:extLst>
              <a:ext uri="{FF2B5EF4-FFF2-40B4-BE49-F238E27FC236}">
                <a16:creationId xmlns:a16="http://schemas.microsoft.com/office/drawing/2014/main" id="{41870943-0AAC-A5E1-FA83-AB46968D0B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306456</xdr:colOff>
      <xdr:row>42</xdr:row>
      <xdr:rowOff>8283</xdr:rowOff>
    </xdr:from>
    <xdr:to>
      <xdr:col>6</xdr:col>
      <xdr:colOff>654326</xdr:colOff>
      <xdr:row>45</xdr:row>
      <xdr:rowOff>107674</xdr:rowOff>
    </xdr:to>
    <xdr:sp macro="" textlink="">
      <xdr:nvSpPr>
        <xdr:cNvPr id="461" name="フリーフォーム: 図形 460">
          <a:extLst>
            <a:ext uri="{FF2B5EF4-FFF2-40B4-BE49-F238E27FC236}">
              <a16:creationId xmlns:a16="http://schemas.microsoft.com/office/drawing/2014/main" id="{EAF645D8-5E47-8689-F681-1C6E067C9495}"/>
            </a:ext>
          </a:extLst>
        </xdr:cNvPr>
        <xdr:cNvSpPr/>
      </xdr:nvSpPr>
      <xdr:spPr bwMode="auto">
        <a:xfrm>
          <a:off x="836543" y="2758109"/>
          <a:ext cx="753718" cy="646043"/>
        </a:xfrm>
        <a:custGeom>
          <a:avLst/>
          <a:gdLst>
            <a:gd name="connsiteX0" fmla="*/ 0 w 753718"/>
            <a:gd name="connsiteY0" fmla="*/ 646043 h 646043"/>
            <a:gd name="connsiteX1" fmla="*/ 0 w 753718"/>
            <a:gd name="connsiteY1" fmla="*/ 0 h 646043"/>
            <a:gd name="connsiteX2" fmla="*/ 753718 w 753718"/>
            <a:gd name="connsiteY2" fmla="*/ 8282 h 646043"/>
            <a:gd name="connsiteX0" fmla="*/ 0 w 753718"/>
            <a:gd name="connsiteY0" fmla="*/ 646043 h 646043"/>
            <a:gd name="connsiteX1" fmla="*/ 0 w 753718"/>
            <a:gd name="connsiteY1" fmla="*/ 0 h 646043"/>
            <a:gd name="connsiteX2" fmla="*/ 753718 w 753718"/>
            <a:gd name="connsiteY2" fmla="*/ 8282 h 646043"/>
            <a:gd name="connsiteX0" fmla="*/ 0 w 753718"/>
            <a:gd name="connsiteY0" fmla="*/ 646043 h 646043"/>
            <a:gd name="connsiteX1" fmla="*/ 0 w 753718"/>
            <a:gd name="connsiteY1" fmla="*/ 0 h 646043"/>
            <a:gd name="connsiteX2" fmla="*/ 753718 w 753718"/>
            <a:gd name="connsiteY2" fmla="*/ 8282 h 646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3718" h="646043">
              <a:moveTo>
                <a:pt x="0" y="646043"/>
              </a:moveTo>
              <a:lnTo>
                <a:pt x="0" y="0"/>
              </a:lnTo>
              <a:cubicBezTo>
                <a:pt x="284369" y="127000"/>
                <a:pt x="494196" y="88347"/>
                <a:pt x="753718" y="8282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23893</xdr:colOff>
      <xdr:row>41</xdr:row>
      <xdr:rowOff>34306</xdr:rowOff>
    </xdr:from>
    <xdr:to>
      <xdr:col>6</xdr:col>
      <xdr:colOff>41414</xdr:colOff>
      <xdr:row>42</xdr:row>
      <xdr:rowOff>49696</xdr:rowOff>
    </xdr:to>
    <xdr:sp macro="" textlink="">
      <xdr:nvSpPr>
        <xdr:cNvPr id="462" name="Line 6499">
          <a:extLst>
            <a:ext uri="{FF2B5EF4-FFF2-40B4-BE49-F238E27FC236}">
              <a16:creationId xmlns:a16="http://schemas.microsoft.com/office/drawing/2014/main" id="{71E10A2A-2D16-B26E-C9A2-7A2A28E3D09E}"/>
            </a:ext>
          </a:extLst>
        </xdr:cNvPr>
        <xdr:cNvSpPr>
          <a:spLocks noChangeShapeType="1"/>
        </xdr:cNvSpPr>
      </xdr:nvSpPr>
      <xdr:spPr bwMode="auto">
        <a:xfrm>
          <a:off x="148132" y="2601915"/>
          <a:ext cx="829217" cy="1976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302053</xdr:colOff>
      <xdr:row>39</xdr:row>
      <xdr:rowOff>82826</xdr:rowOff>
    </xdr:from>
    <xdr:to>
      <xdr:col>5</xdr:col>
      <xdr:colOff>302053</xdr:colOff>
      <xdr:row>43</xdr:row>
      <xdr:rowOff>176801</xdr:rowOff>
    </xdr:to>
    <xdr:sp macro="" textlink="">
      <xdr:nvSpPr>
        <xdr:cNvPr id="463" name="Line 6499">
          <a:extLst>
            <a:ext uri="{FF2B5EF4-FFF2-40B4-BE49-F238E27FC236}">
              <a16:creationId xmlns:a16="http://schemas.microsoft.com/office/drawing/2014/main" id="{EDBF5B01-C98C-79F0-F544-DDC69D69D75F}"/>
            </a:ext>
          </a:extLst>
        </xdr:cNvPr>
        <xdr:cNvSpPr>
          <a:spLocks noChangeShapeType="1"/>
        </xdr:cNvSpPr>
      </xdr:nvSpPr>
      <xdr:spPr bwMode="auto">
        <a:xfrm flipH="1" flipV="1">
          <a:off x="832140" y="2286000"/>
          <a:ext cx="0" cy="8228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215348</xdr:colOff>
      <xdr:row>41</xdr:row>
      <xdr:rowOff>115960</xdr:rowOff>
    </xdr:from>
    <xdr:to>
      <xdr:col>6</xdr:col>
      <xdr:colOff>2436</xdr:colOff>
      <xdr:row>42</xdr:row>
      <xdr:rowOff>127756</xdr:rowOff>
    </xdr:to>
    <xdr:sp macro="" textlink="">
      <xdr:nvSpPr>
        <xdr:cNvPr id="464" name="Oval 6509">
          <a:extLst>
            <a:ext uri="{FF2B5EF4-FFF2-40B4-BE49-F238E27FC236}">
              <a16:creationId xmlns:a16="http://schemas.microsoft.com/office/drawing/2014/main" id="{FD5AF186-3269-530E-82FD-24B3BCBD7A6B}"/>
            </a:ext>
          </a:extLst>
        </xdr:cNvPr>
        <xdr:cNvSpPr>
          <a:spLocks noChangeArrowheads="1"/>
        </xdr:cNvSpPr>
      </xdr:nvSpPr>
      <xdr:spPr bwMode="auto">
        <a:xfrm>
          <a:off x="745435" y="2683569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208746</xdr:colOff>
      <xdr:row>44</xdr:row>
      <xdr:rowOff>72401</xdr:rowOff>
    </xdr:from>
    <xdr:to>
      <xdr:col>5</xdr:col>
      <xdr:colOff>401681</xdr:colOff>
      <xdr:row>45</xdr:row>
      <xdr:rowOff>83149</xdr:rowOff>
    </xdr:to>
    <xdr:sp macro="" textlink="">
      <xdr:nvSpPr>
        <xdr:cNvPr id="465" name="AutoShape 6507">
          <a:extLst>
            <a:ext uri="{FF2B5EF4-FFF2-40B4-BE49-F238E27FC236}">
              <a16:creationId xmlns:a16="http://schemas.microsoft.com/office/drawing/2014/main" id="{01D7C71C-1DA3-6C45-A71C-197AE3822A1D}"/>
            </a:ext>
          </a:extLst>
        </xdr:cNvPr>
        <xdr:cNvSpPr>
          <a:spLocks noChangeArrowheads="1"/>
        </xdr:cNvSpPr>
      </xdr:nvSpPr>
      <xdr:spPr bwMode="auto">
        <a:xfrm>
          <a:off x="738833" y="3186662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256761</xdr:colOff>
      <xdr:row>39</xdr:row>
      <xdr:rowOff>157370</xdr:rowOff>
    </xdr:from>
    <xdr:to>
      <xdr:col>9</xdr:col>
      <xdr:colOff>762000</xdr:colOff>
      <xdr:row>45</xdr:row>
      <xdr:rowOff>115957</xdr:rowOff>
    </xdr:to>
    <xdr:sp macro="" textlink="">
      <xdr:nvSpPr>
        <xdr:cNvPr id="467" name="フリーフォーム: 図形 466">
          <a:extLst>
            <a:ext uri="{FF2B5EF4-FFF2-40B4-BE49-F238E27FC236}">
              <a16:creationId xmlns:a16="http://schemas.microsoft.com/office/drawing/2014/main" id="{7D042383-8F8B-14DC-CC92-1B585A452130}"/>
            </a:ext>
          </a:extLst>
        </xdr:cNvPr>
        <xdr:cNvSpPr/>
      </xdr:nvSpPr>
      <xdr:spPr bwMode="auto">
        <a:xfrm>
          <a:off x="1962978" y="2360544"/>
          <a:ext cx="1316935" cy="1051891"/>
        </a:xfrm>
        <a:custGeom>
          <a:avLst/>
          <a:gdLst>
            <a:gd name="connsiteX0" fmla="*/ 0 w 1316935"/>
            <a:gd name="connsiteY0" fmla="*/ 1051891 h 1051891"/>
            <a:gd name="connsiteX1" fmla="*/ 0 w 1316935"/>
            <a:gd name="connsiteY1" fmla="*/ 778565 h 1051891"/>
            <a:gd name="connsiteX2" fmla="*/ 521805 w 1316935"/>
            <a:gd name="connsiteY2" fmla="*/ 778565 h 1051891"/>
            <a:gd name="connsiteX3" fmla="*/ 621196 w 1316935"/>
            <a:gd name="connsiteY3" fmla="*/ 455544 h 1051891"/>
            <a:gd name="connsiteX4" fmla="*/ 952500 w 1316935"/>
            <a:gd name="connsiteY4" fmla="*/ 422413 h 1051891"/>
            <a:gd name="connsiteX5" fmla="*/ 1316935 w 1316935"/>
            <a:gd name="connsiteY5" fmla="*/ 0 h 1051891"/>
            <a:gd name="connsiteX0" fmla="*/ 0 w 1316935"/>
            <a:gd name="connsiteY0" fmla="*/ 1051891 h 1051891"/>
            <a:gd name="connsiteX1" fmla="*/ 0 w 1316935"/>
            <a:gd name="connsiteY1" fmla="*/ 778565 h 1051891"/>
            <a:gd name="connsiteX2" fmla="*/ 521805 w 1316935"/>
            <a:gd name="connsiteY2" fmla="*/ 778565 h 1051891"/>
            <a:gd name="connsiteX3" fmla="*/ 547030 w 1316935"/>
            <a:gd name="connsiteY3" fmla="*/ 608451 h 1051891"/>
            <a:gd name="connsiteX4" fmla="*/ 952500 w 1316935"/>
            <a:gd name="connsiteY4" fmla="*/ 422413 h 1051891"/>
            <a:gd name="connsiteX5" fmla="*/ 1316935 w 1316935"/>
            <a:gd name="connsiteY5" fmla="*/ 0 h 1051891"/>
            <a:gd name="connsiteX0" fmla="*/ 0 w 1316935"/>
            <a:gd name="connsiteY0" fmla="*/ 1051891 h 1051891"/>
            <a:gd name="connsiteX1" fmla="*/ 0 w 1316935"/>
            <a:gd name="connsiteY1" fmla="*/ 778565 h 1051891"/>
            <a:gd name="connsiteX2" fmla="*/ 521805 w 1316935"/>
            <a:gd name="connsiteY2" fmla="*/ 778565 h 1051891"/>
            <a:gd name="connsiteX3" fmla="*/ 547030 w 1316935"/>
            <a:gd name="connsiteY3" fmla="*/ 608451 h 1051891"/>
            <a:gd name="connsiteX4" fmla="*/ 952500 w 1316935"/>
            <a:gd name="connsiteY4" fmla="*/ 422413 h 1051891"/>
            <a:gd name="connsiteX5" fmla="*/ 1316935 w 1316935"/>
            <a:gd name="connsiteY5" fmla="*/ 0 h 1051891"/>
            <a:gd name="connsiteX0" fmla="*/ 0 w 1316935"/>
            <a:gd name="connsiteY0" fmla="*/ 1051891 h 1051891"/>
            <a:gd name="connsiteX1" fmla="*/ 0 w 1316935"/>
            <a:gd name="connsiteY1" fmla="*/ 778565 h 1051891"/>
            <a:gd name="connsiteX2" fmla="*/ 521805 w 1316935"/>
            <a:gd name="connsiteY2" fmla="*/ 778565 h 1051891"/>
            <a:gd name="connsiteX3" fmla="*/ 547030 w 1316935"/>
            <a:gd name="connsiteY3" fmla="*/ 608451 h 1051891"/>
            <a:gd name="connsiteX4" fmla="*/ 952500 w 1316935"/>
            <a:gd name="connsiteY4" fmla="*/ 422413 h 1051891"/>
            <a:gd name="connsiteX5" fmla="*/ 1316935 w 1316935"/>
            <a:gd name="connsiteY5" fmla="*/ 0 h 1051891"/>
            <a:gd name="connsiteX0" fmla="*/ 0 w 1316935"/>
            <a:gd name="connsiteY0" fmla="*/ 1051891 h 1051891"/>
            <a:gd name="connsiteX1" fmla="*/ 0 w 1316935"/>
            <a:gd name="connsiteY1" fmla="*/ 778565 h 1051891"/>
            <a:gd name="connsiteX2" fmla="*/ 521805 w 1316935"/>
            <a:gd name="connsiteY2" fmla="*/ 778565 h 1051891"/>
            <a:gd name="connsiteX3" fmla="*/ 547030 w 1316935"/>
            <a:gd name="connsiteY3" fmla="*/ 608451 h 1051891"/>
            <a:gd name="connsiteX4" fmla="*/ 952500 w 1316935"/>
            <a:gd name="connsiteY4" fmla="*/ 422413 h 1051891"/>
            <a:gd name="connsiteX5" fmla="*/ 1316935 w 1316935"/>
            <a:gd name="connsiteY5" fmla="*/ 0 h 1051891"/>
            <a:gd name="connsiteX0" fmla="*/ 0 w 1316935"/>
            <a:gd name="connsiteY0" fmla="*/ 1051891 h 1051891"/>
            <a:gd name="connsiteX1" fmla="*/ 0 w 1316935"/>
            <a:gd name="connsiteY1" fmla="*/ 778565 h 1051891"/>
            <a:gd name="connsiteX2" fmla="*/ 521805 w 1316935"/>
            <a:gd name="connsiteY2" fmla="*/ 778565 h 1051891"/>
            <a:gd name="connsiteX3" fmla="*/ 547030 w 1316935"/>
            <a:gd name="connsiteY3" fmla="*/ 608451 h 1051891"/>
            <a:gd name="connsiteX4" fmla="*/ 952500 w 1316935"/>
            <a:gd name="connsiteY4" fmla="*/ 422413 h 1051891"/>
            <a:gd name="connsiteX5" fmla="*/ 1316935 w 1316935"/>
            <a:gd name="connsiteY5" fmla="*/ 0 h 10518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16935" h="1051891">
              <a:moveTo>
                <a:pt x="0" y="1051891"/>
              </a:moveTo>
              <a:lnTo>
                <a:pt x="0" y="778565"/>
              </a:lnTo>
              <a:lnTo>
                <a:pt x="521805" y="778565"/>
              </a:lnTo>
              <a:lnTo>
                <a:pt x="547030" y="608451"/>
              </a:lnTo>
              <a:cubicBezTo>
                <a:pt x="622554" y="391892"/>
                <a:pt x="743473" y="362006"/>
                <a:pt x="952500" y="422413"/>
              </a:cubicBezTo>
              <a:cubicBezTo>
                <a:pt x="1133066" y="480755"/>
                <a:pt x="1128894" y="175367"/>
                <a:pt x="131693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746700</xdr:colOff>
      <xdr:row>44</xdr:row>
      <xdr:rowOff>21246</xdr:rowOff>
    </xdr:from>
    <xdr:to>
      <xdr:col>8</xdr:col>
      <xdr:colOff>91110</xdr:colOff>
      <xdr:row>44</xdr:row>
      <xdr:rowOff>21246</xdr:rowOff>
    </xdr:to>
    <xdr:sp macro="" textlink="">
      <xdr:nvSpPr>
        <xdr:cNvPr id="468" name="Line 6499">
          <a:extLst>
            <a:ext uri="{FF2B5EF4-FFF2-40B4-BE49-F238E27FC236}">
              <a16:creationId xmlns:a16="http://schemas.microsoft.com/office/drawing/2014/main" id="{306CF0A1-4640-6577-868F-4B6F646A0543}"/>
            </a:ext>
          </a:extLst>
        </xdr:cNvPr>
        <xdr:cNvSpPr>
          <a:spLocks noChangeShapeType="1"/>
        </xdr:cNvSpPr>
      </xdr:nvSpPr>
      <xdr:spPr bwMode="auto">
        <a:xfrm>
          <a:off x="1682635" y="3135507"/>
          <a:ext cx="5205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306457</xdr:colOff>
      <xdr:row>43</xdr:row>
      <xdr:rowOff>178616</xdr:rowOff>
    </xdr:from>
    <xdr:to>
      <xdr:col>8</xdr:col>
      <xdr:colOff>373984</xdr:colOff>
      <xdr:row>45</xdr:row>
      <xdr:rowOff>140805</xdr:rowOff>
    </xdr:to>
    <xdr:sp macro="" textlink="">
      <xdr:nvSpPr>
        <xdr:cNvPr id="469" name="Line 6499">
          <a:extLst>
            <a:ext uri="{FF2B5EF4-FFF2-40B4-BE49-F238E27FC236}">
              <a16:creationId xmlns:a16="http://schemas.microsoft.com/office/drawing/2014/main" id="{D2EE8C48-53E4-15C7-C078-E3851C0D9BEE}"/>
            </a:ext>
          </a:extLst>
        </xdr:cNvPr>
        <xdr:cNvSpPr>
          <a:spLocks noChangeShapeType="1"/>
        </xdr:cNvSpPr>
      </xdr:nvSpPr>
      <xdr:spPr bwMode="auto">
        <a:xfrm flipH="1">
          <a:off x="2418522" y="3110659"/>
          <a:ext cx="67527" cy="3266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260641</xdr:colOff>
      <xdr:row>41</xdr:row>
      <xdr:rowOff>107673</xdr:rowOff>
    </xdr:from>
    <xdr:to>
      <xdr:col>7</xdr:col>
      <xdr:colOff>260641</xdr:colOff>
      <xdr:row>44</xdr:row>
      <xdr:rowOff>85691</xdr:rowOff>
    </xdr:to>
    <xdr:sp macro="" textlink="">
      <xdr:nvSpPr>
        <xdr:cNvPr id="471" name="Line 6499">
          <a:extLst>
            <a:ext uri="{FF2B5EF4-FFF2-40B4-BE49-F238E27FC236}">
              <a16:creationId xmlns:a16="http://schemas.microsoft.com/office/drawing/2014/main" id="{AA3D34E4-8287-99FA-FFBE-A558A63FDC8F}"/>
            </a:ext>
          </a:extLst>
        </xdr:cNvPr>
        <xdr:cNvSpPr>
          <a:spLocks noChangeShapeType="1"/>
        </xdr:cNvSpPr>
      </xdr:nvSpPr>
      <xdr:spPr bwMode="auto">
        <a:xfrm flipH="1" flipV="1">
          <a:off x="1966858" y="2675282"/>
          <a:ext cx="0" cy="5246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157371</xdr:colOff>
      <xdr:row>43</xdr:row>
      <xdr:rowOff>124243</xdr:rowOff>
    </xdr:from>
    <xdr:to>
      <xdr:col>7</xdr:col>
      <xdr:colOff>350306</xdr:colOff>
      <xdr:row>44</xdr:row>
      <xdr:rowOff>136037</xdr:rowOff>
    </xdr:to>
    <xdr:sp macro="" textlink="">
      <xdr:nvSpPr>
        <xdr:cNvPr id="472" name="Oval 6509">
          <a:extLst>
            <a:ext uri="{FF2B5EF4-FFF2-40B4-BE49-F238E27FC236}">
              <a16:creationId xmlns:a16="http://schemas.microsoft.com/office/drawing/2014/main" id="{B9966DB3-3AC0-3CE6-8F3E-58C719378756}"/>
            </a:ext>
          </a:extLst>
        </xdr:cNvPr>
        <xdr:cNvSpPr>
          <a:spLocks noChangeArrowheads="1"/>
        </xdr:cNvSpPr>
      </xdr:nvSpPr>
      <xdr:spPr bwMode="auto">
        <a:xfrm>
          <a:off x="1863588" y="3056286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167334</xdr:colOff>
      <xdr:row>44</xdr:row>
      <xdr:rowOff>146945</xdr:rowOff>
    </xdr:from>
    <xdr:to>
      <xdr:col>7</xdr:col>
      <xdr:colOff>360269</xdr:colOff>
      <xdr:row>45</xdr:row>
      <xdr:rowOff>157693</xdr:rowOff>
    </xdr:to>
    <xdr:sp macro="" textlink="">
      <xdr:nvSpPr>
        <xdr:cNvPr id="473" name="AutoShape 6507">
          <a:extLst>
            <a:ext uri="{FF2B5EF4-FFF2-40B4-BE49-F238E27FC236}">
              <a16:creationId xmlns:a16="http://schemas.microsoft.com/office/drawing/2014/main" id="{A0A0E886-2D44-A5ED-2222-1330BC6C0970}"/>
            </a:ext>
          </a:extLst>
        </xdr:cNvPr>
        <xdr:cNvSpPr>
          <a:spLocks noChangeArrowheads="1"/>
        </xdr:cNvSpPr>
      </xdr:nvSpPr>
      <xdr:spPr bwMode="auto">
        <a:xfrm>
          <a:off x="1873551" y="3261206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405204</xdr:colOff>
      <xdr:row>42</xdr:row>
      <xdr:rowOff>34945</xdr:rowOff>
    </xdr:from>
    <xdr:to>
      <xdr:col>9</xdr:col>
      <xdr:colOff>737152</xdr:colOff>
      <xdr:row>42</xdr:row>
      <xdr:rowOff>124239</xdr:rowOff>
    </xdr:to>
    <xdr:sp macro="" textlink="">
      <xdr:nvSpPr>
        <xdr:cNvPr id="484" name="Line 6499">
          <a:extLst>
            <a:ext uri="{FF2B5EF4-FFF2-40B4-BE49-F238E27FC236}">
              <a16:creationId xmlns:a16="http://schemas.microsoft.com/office/drawing/2014/main" id="{39B9310B-080F-163D-D2B3-DEC45707A0F4}"/>
            </a:ext>
          </a:extLst>
        </xdr:cNvPr>
        <xdr:cNvSpPr>
          <a:spLocks noChangeShapeType="1"/>
        </xdr:cNvSpPr>
      </xdr:nvSpPr>
      <xdr:spPr bwMode="auto">
        <a:xfrm>
          <a:off x="2923117" y="2784771"/>
          <a:ext cx="331948" cy="892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360458</xdr:colOff>
      <xdr:row>44</xdr:row>
      <xdr:rowOff>62276</xdr:rowOff>
    </xdr:from>
    <xdr:ext cx="419602" cy="200119"/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CE401E35-8EE4-A5FB-55D0-20FD71324E69}"/>
            </a:ext>
          </a:extLst>
        </xdr:cNvPr>
        <xdr:cNvSpPr txBox="1"/>
      </xdr:nvSpPr>
      <xdr:spPr>
        <a:xfrm>
          <a:off x="2066675" y="3176537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219654</xdr:colOff>
      <xdr:row>41</xdr:row>
      <xdr:rowOff>103687</xdr:rowOff>
    </xdr:from>
    <xdr:ext cx="419602" cy="200119"/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id="{E92A976C-F005-2070-8CFE-B248B710EFC4}"/>
            </a:ext>
          </a:extLst>
        </xdr:cNvPr>
        <xdr:cNvSpPr txBox="1"/>
      </xdr:nvSpPr>
      <xdr:spPr>
        <a:xfrm rot="19397967">
          <a:off x="2331719" y="267129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9</xdr:col>
      <xdr:colOff>273326</xdr:colOff>
      <xdr:row>40</xdr:row>
      <xdr:rowOff>74544</xdr:rowOff>
    </xdr:from>
    <xdr:to>
      <xdr:col>9</xdr:col>
      <xdr:colOff>397564</xdr:colOff>
      <xdr:row>41</xdr:row>
      <xdr:rowOff>41414</xdr:rowOff>
    </xdr:to>
    <xdr:cxnSp macro="">
      <xdr:nvCxnSpPr>
        <xdr:cNvPr id="493" name="直線コネクタ 492">
          <a:extLst>
            <a:ext uri="{FF2B5EF4-FFF2-40B4-BE49-F238E27FC236}">
              <a16:creationId xmlns:a16="http://schemas.microsoft.com/office/drawing/2014/main" id="{692B6CF8-A6D1-41F7-B5FF-433B1C9BDF13}"/>
            </a:ext>
          </a:extLst>
        </xdr:cNvPr>
        <xdr:cNvCxnSpPr/>
      </xdr:nvCxnSpPr>
      <xdr:spPr bwMode="auto">
        <a:xfrm flipV="1">
          <a:off x="2791239" y="2459935"/>
          <a:ext cx="124238" cy="149088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12</xdr:col>
      <xdr:colOff>206108</xdr:colOff>
      <xdr:row>40</xdr:row>
      <xdr:rowOff>120417</xdr:rowOff>
    </xdr:from>
    <xdr:ext cx="426713" cy="372721"/>
    <xdr:sp macro="" textlink="">
      <xdr:nvSpPr>
        <xdr:cNvPr id="495" name="AutoShape 6505">
          <a:extLst>
            <a:ext uri="{FF2B5EF4-FFF2-40B4-BE49-F238E27FC236}">
              <a16:creationId xmlns:a16="http://schemas.microsoft.com/office/drawing/2014/main" id="{8A2208D2-2242-78EF-6C87-A19E9D9B20EE}"/>
            </a:ext>
          </a:extLst>
        </xdr:cNvPr>
        <xdr:cNvSpPr>
          <a:spLocks noChangeArrowheads="1"/>
        </xdr:cNvSpPr>
      </xdr:nvSpPr>
      <xdr:spPr bwMode="auto">
        <a:xfrm>
          <a:off x="4305999" y="25058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oneCellAnchor>
  <xdr:twoCellAnchor>
    <xdr:from>
      <xdr:col>11</xdr:col>
      <xdr:colOff>41413</xdr:colOff>
      <xdr:row>42</xdr:row>
      <xdr:rowOff>182217</xdr:rowOff>
    </xdr:from>
    <xdr:to>
      <xdr:col>12</xdr:col>
      <xdr:colOff>728870</xdr:colOff>
      <xdr:row>45</xdr:row>
      <xdr:rowOff>99391</xdr:rowOff>
    </xdr:to>
    <xdr:sp macro="" textlink="">
      <xdr:nvSpPr>
        <xdr:cNvPr id="498" name="フリーフォーム: 図形 497">
          <a:extLst>
            <a:ext uri="{FF2B5EF4-FFF2-40B4-BE49-F238E27FC236}">
              <a16:creationId xmlns:a16="http://schemas.microsoft.com/office/drawing/2014/main" id="{0B538A7F-4CCB-24F3-80D3-8DA547A20B9F}"/>
            </a:ext>
          </a:extLst>
        </xdr:cNvPr>
        <xdr:cNvSpPr/>
      </xdr:nvSpPr>
      <xdr:spPr bwMode="auto">
        <a:xfrm>
          <a:off x="3735456" y="2932043"/>
          <a:ext cx="1093305" cy="463826"/>
        </a:xfrm>
        <a:custGeom>
          <a:avLst/>
          <a:gdLst>
            <a:gd name="connsiteX0" fmla="*/ 0 w 1018761"/>
            <a:gd name="connsiteY0" fmla="*/ 455544 h 455544"/>
            <a:gd name="connsiteX1" fmla="*/ 364435 w 1018761"/>
            <a:gd name="connsiteY1" fmla="*/ 0 h 455544"/>
            <a:gd name="connsiteX2" fmla="*/ 1018761 w 1018761"/>
            <a:gd name="connsiteY2" fmla="*/ 0 h 455544"/>
            <a:gd name="connsiteX0" fmla="*/ 0 w 1018761"/>
            <a:gd name="connsiteY0" fmla="*/ 455544 h 455544"/>
            <a:gd name="connsiteX1" fmla="*/ 364435 w 1018761"/>
            <a:gd name="connsiteY1" fmla="*/ 0 h 455544"/>
            <a:gd name="connsiteX2" fmla="*/ 1018761 w 1018761"/>
            <a:gd name="connsiteY2" fmla="*/ 0 h 455544"/>
            <a:gd name="connsiteX0" fmla="*/ 0 w 1018761"/>
            <a:gd name="connsiteY0" fmla="*/ 455544 h 455544"/>
            <a:gd name="connsiteX1" fmla="*/ 364435 w 1018761"/>
            <a:gd name="connsiteY1" fmla="*/ 0 h 455544"/>
            <a:gd name="connsiteX2" fmla="*/ 1018761 w 1018761"/>
            <a:gd name="connsiteY2" fmla="*/ 0 h 455544"/>
            <a:gd name="connsiteX0" fmla="*/ 0 w 1018761"/>
            <a:gd name="connsiteY0" fmla="*/ 455544 h 455544"/>
            <a:gd name="connsiteX1" fmla="*/ 364435 w 1018761"/>
            <a:gd name="connsiteY1" fmla="*/ 0 h 455544"/>
            <a:gd name="connsiteX2" fmla="*/ 1018761 w 1018761"/>
            <a:gd name="connsiteY2" fmla="*/ 0 h 455544"/>
            <a:gd name="connsiteX0" fmla="*/ 0 w 1093305"/>
            <a:gd name="connsiteY0" fmla="*/ 463826 h 463826"/>
            <a:gd name="connsiteX1" fmla="*/ 438979 w 1093305"/>
            <a:gd name="connsiteY1" fmla="*/ 0 h 463826"/>
            <a:gd name="connsiteX2" fmla="*/ 1093305 w 1093305"/>
            <a:gd name="connsiteY2" fmla="*/ 0 h 463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3305" h="463826">
              <a:moveTo>
                <a:pt x="0" y="463826"/>
              </a:moveTo>
              <a:cubicBezTo>
                <a:pt x="162891" y="419652"/>
                <a:pt x="416893" y="350631"/>
                <a:pt x="438979" y="0"/>
              </a:cubicBezTo>
              <a:lnTo>
                <a:pt x="109330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223630</xdr:colOff>
      <xdr:row>42</xdr:row>
      <xdr:rowOff>182217</xdr:rowOff>
    </xdr:from>
    <xdr:to>
      <xdr:col>12</xdr:col>
      <xdr:colOff>66260</xdr:colOff>
      <xdr:row>43</xdr:row>
      <xdr:rowOff>124240</xdr:rowOff>
    </xdr:to>
    <xdr:sp macro="" textlink="">
      <xdr:nvSpPr>
        <xdr:cNvPr id="500" name="Line 6499">
          <a:extLst>
            <a:ext uri="{FF2B5EF4-FFF2-40B4-BE49-F238E27FC236}">
              <a16:creationId xmlns:a16="http://schemas.microsoft.com/office/drawing/2014/main" id="{7DC8A313-59F3-02B5-9AB3-1C6ACE324CD5}"/>
            </a:ext>
          </a:extLst>
        </xdr:cNvPr>
        <xdr:cNvSpPr>
          <a:spLocks noChangeShapeType="1"/>
        </xdr:cNvSpPr>
      </xdr:nvSpPr>
      <xdr:spPr bwMode="auto">
        <a:xfrm flipV="1">
          <a:off x="3511826" y="2932043"/>
          <a:ext cx="654326" cy="124240"/>
        </a:xfrm>
        <a:custGeom>
          <a:avLst/>
          <a:gdLst>
            <a:gd name="connsiteX0" fmla="*/ 0 w 654326"/>
            <a:gd name="connsiteY0" fmla="*/ 0 h 124240"/>
            <a:gd name="connsiteX1" fmla="*/ 654326 w 654326"/>
            <a:gd name="connsiteY1" fmla="*/ 124240 h 124240"/>
            <a:gd name="connsiteX0" fmla="*/ 0 w 654326"/>
            <a:gd name="connsiteY0" fmla="*/ 0 h 124240"/>
            <a:gd name="connsiteX1" fmla="*/ 654326 w 654326"/>
            <a:gd name="connsiteY1" fmla="*/ 124240 h 124240"/>
            <a:gd name="connsiteX0" fmla="*/ 0 w 654326"/>
            <a:gd name="connsiteY0" fmla="*/ 0 h 124240"/>
            <a:gd name="connsiteX1" fmla="*/ 654326 w 654326"/>
            <a:gd name="connsiteY1" fmla="*/ 124240 h 124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4326" h="124240">
              <a:moveTo>
                <a:pt x="0" y="0"/>
              </a:moveTo>
              <a:cubicBezTo>
                <a:pt x="160130" y="49696"/>
                <a:pt x="336826" y="99392"/>
                <a:pt x="654326" y="12424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372718</xdr:colOff>
      <xdr:row>42</xdr:row>
      <xdr:rowOff>66264</xdr:rowOff>
    </xdr:from>
    <xdr:to>
      <xdr:col>12</xdr:col>
      <xdr:colOff>159804</xdr:colOff>
      <xdr:row>43</xdr:row>
      <xdr:rowOff>78059</xdr:rowOff>
    </xdr:to>
    <xdr:sp macro="" textlink="">
      <xdr:nvSpPr>
        <xdr:cNvPr id="502" name="Oval 6509">
          <a:extLst>
            <a:ext uri="{FF2B5EF4-FFF2-40B4-BE49-F238E27FC236}">
              <a16:creationId xmlns:a16="http://schemas.microsoft.com/office/drawing/2014/main" id="{831C1B33-5951-9F0D-B86C-8D91B0E6291A}"/>
            </a:ext>
          </a:extLst>
        </xdr:cNvPr>
        <xdr:cNvSpPr>
          <a:spLocks noChangeArrowheads="1"/>
        </xdr:cNvSpPr>
      </xdr:nvSpPr>
      <xdr:spPr bwMode="auto">
        <a:xfrm>
          <a:off x="4066761" y="2816090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374400</xdr:colOff>
      <xdr:row>43</xdr:row>
      <xdr:rowOff>80684</xdr:rowOff>
    </xdr:from>
    <xdr:to>
      <xdr:col>12</xdr:col>
      <xdr:colOff>161486</xdr:colOff>
      <xdr:row>44</xdr:row>
      <xdr:rowOff>91431</xdr:rowOff>
    </xdr:to>
    <xdr:sp macro="" textlink="">
      <xdr:nvSpPr>
        <xdr:cNvPr id="501" name="AutoShape 6507">
          <a:extLst>
            <a:ext uri="{FF2B5EF4-FFF2-40B4-BE49-F238E27FC236}">
              <a16:creationId xmlns:a16="http://schemas.microsoft.com/office/drawing/2014/main" id="{77E60B33-D891-B286-722A-463EF7A44E58}"/>
            </a:ext>
          </a:extLst>
        </xdr:cNvPr>
        <xdr:cNvSpPr>
          <a:spLocks noChangeArrowheads="1"/>
        </xdr:cNvSpPr>
      </xdr:nvSpPr>
      <xdr:spPr bwMode="auto">
        <a:xfrm>
          <a:off x="4068443" y="3012727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73900</xdr:colOff>
      <xdr:row>43</xdr:row>
      <xdr:rowOff>109489</xdr:rowOff>
    </xdr:from>
    <xdr:to>
      <xdr:col>12</xdr:col>
      <xdr:colOff>405848</xdr:colOff>
      <xdr:row>44</xdr:row>
      <xdr:rowOff>16565</xdr:rowOff>
    </xdr:to>
    <xdr:sp macro="" textlink="">
      <xdr:nvSpPr>
        <xdr:cNvPr id="504" name="Line 6499">
          <a:extLst>
            <a:ext uri="{FF2B5EF4-FFF2-40B4-BE49-F238E27FC236}">
              <a16:creationId xmlns:a16="http://schemas.microsoft.com/office/drawing/2014/main" id="{88159B55-40F4-39A7-1DA5-6B268E94EA5F}"/>
            </a:ext>
          </a:extLst>
        </xdr:cNvPr>
        <xdr:cNvSpPr>
          <a:spLocks noChangeShapeType="1"/>
        </xdr:cNvSpPr>
      </xdr:nvSpPr>
      <xdr:spPr bwMode="auto">
        <a:xfrm>
          <a:off x="4173791" y="3041532"/>
          <a:ext cx="331948" cy="892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306456</xdr:colOff>
      <xdr:row>39</xdr:row>
      <xdr:rowOff>149087</xdr:rowOff>
    </xdr:from>
    <xdr:to>
      <xdr:col>14</xdr:col>
      <xdr:colOff>372717</xdr:colOff>
      <xdr:row>45</xdr:row>
      <xdr:rowOff>99392</xdr:rowOff>
    </xdr:to>
    <xdr:sp macro="" textlink="">
      <xdr:nvSpPr>
        <xdr:cNvPr id="505" name="フリーフォーム: 図形 504">
          <a:extLst>
            <a:ext uri="{FF2B5EF4-FFF2-40B4-BE49-F238E27FC236}">
              <a16:creationId xmlns:a16="http://schemas.microsoft.com/office/drawing/2014/main" id="{4D00B103-5432-592C-224C-5F4DB7B39662}"/>
            </a:ext>
          </a:extLst>
        </xdr:cNvPr>
        <xdr:cNvSpPr/>
      </xdr:nvSpPr>
      <xdr:spPr bwMode="auto">
        <a:xfrm>
          <a:off x="5176630" y="2352261"/>
          <a:ext cx="472109" cy="1043609"/>
        </a:xfrm>
        <a:custGeom>
          <a:avLst/>
          <a:gdLst>
            <a:gd name="connsiteX0" fmla="*/ 472109 w 472109"/>
            <a:gd name="connsiteY0" fmla="*/ 1043609 h 1043609"/>
            <a:gd name="connsiteX1" fmla="*/ 472109 w 472109"/>
            <a:gd name="connsiteY1" fmla="*/ 579782 h 1043609"/>
            <a:gd name="connsiteX2" fmla="*/ 0 w 472109"/>
            <a:gd name="connsiteY2" fmla="*/ 0 h 1043609"/>
            <a:gd name="connsiteX0" fmla="*/ 472109 w 472109"/>
            <a:gd name="connsiteY0" fmla="*/ 1043609 h 1043609"/>
            <a:gd name="connsiteX1" fmla="*/ 472109 w 472109"/>
            <a:gd name="connsiteY1" fmla="*/ 579782 h 1043609"/>
            <a:gd name="connsiteX2" fmla="*/ 0 w 472109"/>
            <a:gd name="connsiteY2" fmla="*/ 0 h 1043609"/>
            <a:gd name="connsiteX0" fmla="*/ 472109 w 472109"/>
            <a:gd name="connsiteY0" fmla="*/ 1043609 h 1043609"/>
            <a:gd name="connsiteX1" fmla="*/ 472109 w 472109"/>
            <a:gd name="connsiteY1" fmla="*/ 579782 h 1043609"/>
            <a:gd name="connsiteX2" fmla="*/ 0 w 472109"/>
            <a:gd name="connsiteY2" fmla="*/ 0 h 1043609"/>
            <a:gd name="connsiteX0" fmla="*/ 472109 w 472109"/>
            <a:gd name="connsiteY0" fmla="*/ 1043609 h 1043609"/>
            <a:gd name="connsiteX1" fmla="*/ 472109 w 472109"/>
            <a:gd name="connsiteY1" fmla="*/ 579782 h 1043609"/>
            <a:gd name="connsiteX2" fmla="*/ 0 w 472109"/>
            <a:gd name="connsiteY2" fmla="*/ 0 h 1043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2109" h="1043609">
              <a:moveTo>
                <a:pt x="472109" y="1043609"/>
              </a:moveTo>
              <a:lnTo>
                <a:pt x="472109" y="579782"/>
              </a:lnTo>
              <a:cubicBezTo>
                <a:pt x="49696" y="535608"/>
                <a:pt x="463827" y="69022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376595</xdr:colOff>
      <xdr:row>39</xdr:row>
      <xdr:rowOff>115958</xdr:rowOff>
    </xdr:from>
    <xdr:to>
      <xdr:col>14</xdr:col>
      <xdr:colOff>376595</xdr:colOff>
      <xdr:row>44</xdr:row>
      <xdr:rowOff>27715</xdr:rowOff>
    </xdr:to>
    <xdr:sp macro="" textlink="">
      <xdr:nvSpPr>
        <xdr:cNvPr id="506" name="Line 6499">
          <a:extLst>
            <a:ext uri="{FF2B5EF4-FFF2-40B4-BE49-F238E27FC236}">
              <a16:creationId xmlns:a16="http://schemas.microsoft.com/office/drawing/2014/main" id="{ECD7F3D6-70AD-DD01-9E3D-DD5872A16CA7}"/>
            </a:ext>
          </a:extLst>
        </xdr:cNvPr>
        <xdr:cNvSpPr>
          <a:spLocks noChangeShapeType="1"/>
        </xdr:cNvSpPr>
      </xdr:nvSpPr>
      <xdr:spPr bwMode="auto">
        <a:xfrm flipH="1" flipV="1">
          <a:off x="5652617" y="2319132"/>
          <a:ext cx="0" cy="8228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388327</xdr:colOff>
      <xdr:row>43</xdr:row>
      <xdr:rowOff>9459</xdr:rowOff>
    </xdr:from>
    <xdr:to>
      <xdr:col>15</xdr:col>
      <xdr:colOff>554935</xdr:colOff>
      <xdr:row>43</xdr:row>
      <xdr:rowOff>132522</xdr:rowOff>
    </xdr:to>
    <xdr:sp macro="" textlink="">
      <xdr:nvSpPr>
        <xdr:cNvPr id="507" name="Line 6499">
          <a:extLst>
            <a:ext uri="{FF2B5EF4-FFF2-40B4-BE49-F238E27FC236}">
              <a16:creationId xmlns:a16="http://schemas.microsoft.com/office/drawing/2014/main" id="{6994856A-0811-CB68-A871-023EB92BAFC4}"/>
            </a:ext>
          </a:extLst>
        </xdr:cNvPr>
        <xdr:cNvSpPr>
          <a:spLocks noChangeShapeType="1"/>
        </xdr:cNvSpPr>
      </xdr:nvSpPr>
      <xdr:spPr bwMode="auto">
        <a:xfrm>
          <a:off x="5664349" y="2941502"/>
          <a:ext cx="572456" cy="12306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281610</xdr:colOff>
      <xdr:row>42</xdr:row>
      <xdr:rowOff>82831</xdr:rowOff>
    </xdr:from>
    <xdr:to>
      <xdr:col>15</xdr:col>
      <xdr:colOff>68697</xdr:colOff>
      <xdr:row>43</xdr:row>
      <xdr:rowOff>94626</xdr:rowOff>
    </xdr:to>
    <xdr:sp macro="" textlink="">
      <xdr:nvSpPr>
        <xdr:cNvPr id="508" name="Oval 6509">
          <a:extLst>
            <a:ext uri="{FF2B5EF4-FFF2-40B4-BE49-F238E27FC236}">
              <a16:creationId xmlns:a16="http://schemas.microsoft.com/office/drawing/2014/main" id="{D40F341B-D959-216B-C92B-58B79188AB83}"/>
            </a:ext>
          </a:extLst>
        </xdr:cNvPr>
        <xdr:cNvSpPr>
          <a:spLocks noChangeArrowheads="1"/>
        </xdr:cNvSpPr>
      </xdr:nvSpPr>
      <xdr:spPr bwMode="auto">
        <a:xfrm>
          <a:off x="5557632" y="2832657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275006</xdr:colOff>
      <xdr:row>44</xdr:row>
      <xdr:rowOff>39270</xdr:rowOff>
    </xdr:from>
    <xdr:to>
      <xdr:col>15</xdr:col>
      <xdr:colOff>62093</xdr:colOff>
      <xdr:row>45</xdr:row>
      <xdr:rowOff>50018</xdr:rowOff>
    </xdr:to>
    <xdr:sp macro="" textlink="">
      <xdr:nvSpPr>
        <xdr:cNvPr id="509" name="AutoShape 6507">
          <a:extLst>
            <a:ext uri="{FF2B5EF4-FFF2-40B4-BE49-F238E27FC236}">
              <a16:creationId xmlns:a16="http://schemas.microsoft.com/office/drawing/2014/main" id="{9711BCF0-D031-703B-1DB3-CC6ED64F1AE8}"/>
            </a:ext>
          </a:extLst>
        </xdr:cNvPr>
        <xdr:cNvSpPr>
          <a:spLocks noChangeArrowheads="1"/>
        </xdr:cNvSpPr>
      </xdr:nvSpPr>
      <xdr:spPr bwMode="auto">
        <a:xfrm>
          <a:off x="5551028" y="3153531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198783</xdr:colOff>
      <xdr:row>50</xdr:row>
      <xdr:rowOff>82826</xdr:rowOff>
    </xdr:from>
    <xdr:to>
      <xdr:col>2</xdr:col>
      <xdr:colOff>372717</xdr:colOff>
      <xdr:row>54</xdr:row>
      <xdr:rowOff>66261</xdr:rowOff>
    </xdr:to>
    <xdr:sp macro="" textlink="">
      <xdr:nvSpPr>
        <xdr:cNvPr id="510" name="フリーフォーム: 図形 509">
          <a:extLst>
            <a:ext uri="{FF2B5EF4-FFF2-40B4-BE49-F238E27FC236}">
              <a16:creationId xmlns:a16="http://schemas.microsoft.com/office/drawing/2014/main" id="{87145401-8649-B89B-025D-018B550012AC}"/>
            </a:ext>
          </a:extLst>
        </xdr:cNvPr>
        <xdr:cNvSpPr/>
      </xdr:nvSpPr>
      <xdr:spPr bwMode="auto">
        <a:xfrm>
          <a:off x="6650935" y="2650435"/>
          <a:ext cx="579782" cy="712304"/>
        </a:xfrm>
        <a:custGeom>
          <a:avLst/>
          <a:gdLst>
            <a:gd name="connsiteX0" fmla="*/ 579782 w 579782"/>
            <a:gd name="connsiteY0" fmla="*/ 712304 h 712304"/>
            <a:gd name="connsiteX1" fmla="*/ 579782 w 579782"/>
            <a:gd name="connsiteY1" fmla="*/ 157369 h 712304"/>
            <a:gd name="connsiteX2" fmla="*/ 0 w 579782"/>
            <a:gd name="connsiteY2" fmla="*/ 0 h 712304"/>
            <a:gd name="connsiteX0" fmla="*/ 579782 w 579782"/>
            <a:gd name="connsiteY0" fmla="*/ 712304 h 712304"/>
            <a:gd name="connsiteX1" fmla="*/ 579782 w 579782"/>
            <a:gd name="connsiteY1" fmla="*/ 157369 h 712304"/>
            <a:gd name="connsiteX2" fmla="*/ 0 w 579782"/>
            <a:gd name="connsiteY2" fmla="*/ 0 h 712304"/>
            <a:gd name="connsiteX0" fmla="*/ 579782 w 579782"/>
            <a:gd name="connsiteY0" fmla="*/ 712304 h 712304"/>
            <a:gd name="connsiteX1" fmla="*/ 579782 w 579782"/>
            <a:gd name="connsiteY1" fmla="*/ 157369 h 712304"/>
            <a:gd name="connsiteX2" fmla="*/ 0 w 579782"/>
            <a:gd name="connsiteY2" fmla="*/ 0 h 712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9782" h="712304">
              <a:moveTo>
                <a:pt x="579782" y="712304"/>
              </a:moveTo>
              <a:lnTo>
                <a:pt x="579782" y="157369"/>
              </a:lnTo>
              <a:cubicBezTo>
                <a:pt x="287129" y="154609"/>
                <a:pt x="69022" y="118717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323022</xdr:colOff>
      <xdr:row>50</xdr:row>
      <xdr:rowOff>157370</xdr:rowOff>
    </xdr:from>
    <xdr:to>
      <xdr:col>3</xdr:col>
      <xdr:colOff>571500</xdr:colOff>
      <xdr:row>51</xdr:row>
      <xdr:rowOff>99394</xdr:rowOff>
    </xdr:to>
    <xdr:sp macro="" textlink="">
      <xdr:nvSpPr>
        <xdr:cNvPr id="511" name="Line 6499">
          <a:extLst>
            <a:ext uri="{FF2B5EF4-FFF2-40B4-BE49-F238E27FC236}">
              <a16:creationId xmlns:a16="http://schemas.microsoft.com/office/drawing/2014/main" id="{C8A0E80E-98A5-F21B-C4BB-D7D6052B592A}"/>
            </a:ext>
          </a:extLst>
        </xdr:cNvPr>
        <xdr:cNvSpPr>
          <a:spLocks noChangeShapeType="1"/>
        </xdr:cNvSpPr>
      </xdr:nvSpPr>
      <xdr:spPr bwMode="auto">
        <a:xfrm rot="11179885" flipV="1">
          <a:off x="7181022" y="2724979"/>
          <a:ext cx="654326" cy="124240"/>
        </a:xfrm>
        <a:custGeom>
          <a:avLst/>
          <a:gdLst>
            <a:gd name="connsiteX0" fmla="*/ 0 w 654326"/>
            <a:gd name="connsiteY0" fmla="*/ 0 h 124240"/>
            <a:gd name="connsiteX1" fmla="*/ 654326 w 654326"/>
            <a:gd name="connsiteY1" fmla="*/ 124240 h 124240"/>
            <a:gd name="connsiteX0" fmla="*/ 0 w 654326"/>
            <a:gd name="connsiteY0" fmla="*/ 0 h 124240"/>
            <a:gd name="connsiteX1" fmla="*/ 654326 w 654326"/>
            <a:gd name="connsiteY1" fmla="*/ 124240 h 124240"/>
            <a:gd name="connsiteX0" fmla="*/ 0 w 654326"/>
            <a:gd name="connsiteY0" fmla="*/ 0 h 124240"/>
            <a:gd name="connsiteX1" fmla="*/ 654326 w 654326"/>
            <a:gd name="connsiteY1" fmla="*/ 124240 h 124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4326" h="124240">
              <a:moveTo>
                <a:pt x="0" y="0"/>
              </a:moveTo>
              <a:cubicBezTo>
                <a:pt x="160130" y="49696"/>
                <a:pt x="336826" y="99392"/>
                <a:pt x="654326" y="12424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283287</xdr:colOff>
      <xdr:row>52</xdr:row>
      <xdr:rowOff>80684</xdr:rowOff>
    </xdr:from>
    <xdr:to>
      <xdr:col>3</xdr:col>
      <xdr:colOff>70374</xdr:colOff>
      <xdr:row>53</xdr:row>
      <xdr:rowOff>91431</xdr:rowOff>
    </xdr:to>
    <xdr:sp macro="" textlink="">
      <xdr:nvSpPr>
        <xdr:cNvPr id="512" name="AutoShape 6507">
          <a:extLst>
            <a:ext uri="{FF2B5EF4-FFF2-40B4-BE49-F238E27FC236}">
              <a16:creationId xmlns:a16="http://schemas.microsoft.com/office/drawing/2014/main" id="{B5A378FC-7928-A968-9090-2E4BDEF40DE8}"/>
            </a:ext>
          </a:extLst>
        </xdr:cNvPr>
        <xdr:cNvSpPr>
          <a:spLocks noChangeArrowheads="1"/>
        </xdr:cNvSpPr>
      </xdr:nvSpPr>
      <xdr:spPr bwMode="auto">
        <a:xfrm>
          <a:off x="7141287" y="3012727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241852</xdr:colOff>
      <xdr:row>51</xdr:row>
      <xdr:rowOff>132392</xdr:rowOff>
    </xdr:from>
    <xdr:to>
      <xdr:col>5</xdr:col>
      <xdr:colOff>16565</xdr:colOff>
      <xdr:row>53</xdr:row>
      <xdr:rowOff>181259</xdr:rowOff>
    </xdr:to>
    <xdr:sp macro="" textlink="">
      <xdr:nvSpPr>
        <xdr:cNvPr id="515" name="フリーフォーム 13">
          <a:extLst>
            <a:ext uri="{FF2B5EF4-FFF2-40B4-BE49-F238E27FC236}">
              <a16:creationId xmlns:a16="http://schemas.microsoft.com/office/drawing/2014/main" id="{53D2B7FF-2844-47ED-92AF-F5D85A8973D7}"/>
            </a:ext>
          </a:extLst>
        </xdr:cNvPr>
        <xdr:cNvSpPr/>
      </xdr:nvSpPr>
      <xdr:spPr bwMode="auto">
        <a:xfrm flipH="1">
          <a:off x="8275982" y="2882218"/>
          <a:ext cx="180561" cy="413302"/>
        </a:xfrm>
        <a:custGeom>
          <a:avLst/>
          <a:gdLst>
            <a:gd name="connsiteX0" fmla="*/ 180975 w 180975"/>
            <a:gd name="connsiteY0" fmla="*/ 571500 h 571500"/>
            <a:gd name="connsiteX1" fmla="*/ 180975 w 180975"/>
            <a:gd name="connsiteY1" fmla="*/ 0 h 571500"/>
            <a:gd name="connsiteX2" fmla="*/ 0 w 18097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571500">
              <a:moveTo>
                <a:pt x="180975" y="571500"/>
              </a:moveTo>
              <a:lnTo>
                <a:pt x="1809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241852</xdr:colOff>
      <xdr:row>48</xdr:row>
      <xdr:rowOff>86967</xdr:rowOff>
    </xdr:from>
    <xdr:to>
      <xdr:col>4</xdr:col>
      <xdr:colOff>405847</xdr:colOff>
      <xdr:row>51</xdr:row>
      <xdr:rowOff>39342</xdr:rowOff>
    </xdr:to>
    <xdr:sp macro="" textlink="">
      <xdr:nvSpPr>
        <xdr:cNvPr id="516" name="フリーフォーム 14">
          <a:extLst>
            <a:ext uri="{FF2B5EF4-FFF2-40B4-BE49-F238E27FC236}">
              <a16:creationId xmlns:a16="http://schemas.microsoft.com/office/drawing/2014/main" id="{1745761F-79A2-4484-A4B8-8982850794BB}"/>
            </a:ext>
          </a:extLst>
        </xdr:cNvPr>
        <xdr:cNvSpPr/>
      </xdr:nvSpPr>
      <xdr:spPr bwMode="auto">
        <a:xfrm flipH="1">
          <a:off x="8275982" y="2290141"/>
          <a:ext cx="163995" cy="499027"/>
        </a:xfrm>
        <a:custGeom>
          <a:avLst/>
          <a:gdLst>
            <a:gd name="connsiteX0" fmla="*/ 0 w 142875"/>
            <a:gd name="connsiteY0" fmla="*/ 495300 h 495300"/>
            <a:gd name="connsiteX1" fmla="*/ 142875 w 142875"/>
            <a:gd name="connsiteY1" fmla="*/ 495300 h 495300"/>
            <a:gd name="connsiteX2" fmla="*/ 142875 w 142875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75" h="495300">
              <a:moveTo>
                <a:pt x="0" y="495300"/>
              </a:moveTo>
              <a:lnTo>
                <a:pt x="142875" y="495300"/>
              </a:lnTo>
              <a:lnTo>
                <a:pt x="1428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121941</xdr:colOff>
      <xdr:row>51</xdr:row>
      <xdr:rowOff>177103</xdr:rowOff>
    </xdr:from>
    <xdr:ext cx="197245" cy="190041"/>
    <xdr:sp macro="" textlink="">
      <xdr:nvSpPr>
        <xdr:cNvPr id="517" name="AutoShape 6507">
          <a:extLst>
            <a:ext uri="{FF2B5EF4-FFF2-40B4-BE49-F238E27FC236}">
              <a16:creationId xmlns:a16="http://schemas.microsoft.com/office/drawing/2014/main" id="{0D21B193-A18C-495B-9341-0D0BCF9AAE5D}"/>
            </a:ext>
          </a:extLst>
        </xdr:cNvPr>
        <xdr:cNvSpPr>
          <a:spLocks noChangeArrowheads="1"/>
        </xdr:cNvSpPr>
      </xdr:nvSpPr>
      <xdr:spPr bwMode="auto">
        <a:xfrm>
          <a:off x="8156071" y="2926929"/>
          <a:ext cx="197245" cy="1900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315003</xdr:colOff>
      <xdr:row>48</xdr:row>
      <xdr:rowOff>149946</xdr:rowOff>
    </xdr:from>
    <xdr:ext cx="693771" cy="366767"/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6392E6C8-B399-4BD7-A802-A04CF05C420B}"/>
            </a:ext>
          </a:extLst>
        </xdr:cNvPr>
        <xdr:cNvSpPr txBox="1"/>
      </xdr:nvSpPr>
      <xdr:spPr>
        <a:xfrm>
          <a:off x="8754981" y="2353120"/>
          <a:ext cx="693771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1100"/>
            <a:t>イカの駅</a:t>
          </a:r>
          <a:endParaRPr kumimoji="1" lang="en-US" altLang="ja-JP" sz="1100"/>
        </a:p>
        <a:p>
          <a:pPr algn="ctr"/>
          <a:r>
            <a:rPr kumimoji="1" lang="ja-JP" altLang="en-US" sz="1100"/>
            <a:t>つくモール</a:t>
          </a:r>
        </a:p>
      </xdr:txBody>
    </xdr:sp>
    <xdr:clientData/>
  </xdr:oneCellAnchor>
  <xdr:twoCellAnchor>
    <xdr:from>
      <xdr:col>5</xdr:col>
      <xdr:colOff>1</xdr:colOff>
      <xdr:row>50</xdr:row>
      <xdr:rowOff>49696</xdr:rowOff>
    </xdr:from>
    <xdr:to>
      <xdr:col>5</xdr:col>
      <xdr:colOff>182218</xdr:colOff>
      <xdr:row>52</xdr:row>
      <xdr:rowOff>1</xdr:rowOff>
    </xdr:to>
    <xdr:sp macro="" textlink="">
      <xdr:nvSpPr>
        <xdr:cNvPr id="519" name="正方形/長方形 518">
          <a:extLst>
            <a:ext uri="{FF2B5EF4-FFF2-40B4-BE49-F238E27FC236}">
              <a16:creationId xmlns:a16="http://schemas.microsoft.com/office/drawing/2014/main" id="{D59F5927-8F0B-032C-5A02-7473E07E8D07}"/>
            </a:ext>
          </a:extLst>
        </xdr:cNvPr>
        <xdr:cNvSpPr/>
      </xdr:nvSpPr>
      <xdr:spPr bwMode="auto">
        <a:xfrm rot="979870">
          <a:off x="8439979" y="2617305"/>
          <a:ext cx="182217" cy="314739"/>
        </a:xfrm>
        <a:prstGeom prst="rect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240195</xdr:colOff>
      <xdr:row>50</xdr:row>
      <xdr:rowOff>165652</xdr:rowOff>
    </xdr:from>
    <xdr:to>
      <xdr:col>9</xdr:col>
      <xdr:colOff>82826</xdr:colOff>
      <xdr:row>54</xdr:row>
      <xdr:rowOff>66261</xdr:rowOff>
    </xdr:to>
    <xdr:sp macro="" textlink="">
      <xdr:nvSpPr>
        <xdr:cNvPr id="521" name="フリーフォーム: 図形 520">
          <a:extLst>
            <a:ext uri="{FF2B5EF4-FFF2-40B4-BE49-F238E27FC236}">
              <a16:creationId xmlns:a16="http://schemas.microsoft.com/office/drawing/2014/main" id="{9E969457-27FD-2E91-138B-9C89925AC78B}"/>
            </a:ext>
          </a:extLst>
        </xdr:cNvPr>
        <xdr:cNvSpPr/>
      </xdr:nvSpPr>
      <xdr:spPr bwMode="auto">
        <a:xfrm>
          <a:off x="9856304" y="2733261"/>
          <a:ext cx="654326" cy="629478"/>
        </a:xfrm>
        <a:custGeom>
          <a:avLst/>
          <a:gdLst>
            <a:gd name="connsiteX0" fmla="*/ 654326 w 654326"/>
            <a:gd name="connsiteY0" fmla="*/ 629478 h 629478"/>
            <a:gd name="connsiteX1" fmla="*/ 654326 w 654326"/>
            <a:gd name="connsiteY1" fmla="*/ 0 h 629478"/>
            <a:gd name="connsiteX2" fmla="*/ 0 w 654326"/>
            <a:gd name="connsiteY2" fmla="*/ 165652 h 629478"/>
            <a:gd name="connsiteX0" fmla="*/ 654326 w 654326"/>
            <a:gd name="connsiteY0" fmla="*/ 629478 h 629478"/>
            <a:gd name="connsiteX1" fmla="*/ 654326 w 654326"/>
            <a:gd name="connsiteY1" fmla="*/ 0 h 629478"/>
            <a:gd name="connsiteX2" fmla="*/ 0 w 654326"/>
            <a:gd name="connsiteY2" fmla="*/ 165652 h 629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4326" h="629478">
              <a:moveTo>
                <a:pt x="654326" y="629478"/>
              </a:moveTo>
              <a:lnTo>
                <a:pt x="654326" y="0"/>
              </a:lnTo>
              <a:cubicBezTo>
                <a:pt x="436217" y="22086"/>
                <a:pt x="218109" y="110435"/>
                <a:pt x="0" y="165652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86704</xdr:colOff>
      <xdr:row>48</xdr:row>
      <xdr:rowOff>57982</xdr:rowOff>
    </xdr:from>
    <xdr:to>
      <xdr:col>9</xdr:col>
      <xdr:colOff>86704</xdr:colOff>
      <xdr:row>51</xdr:row>
      <xdr:rowOff>124239</xdr:rowOff>
    </xdr:to>
    <xdr:sp macro="" textlink="">
      <xdr:nvSpPr>
        <xdr:cNvPr id="522" name="Line 6499">
          <a:extLst>
            <a:ext uri="{FF2B5EF4-FFF2-40B4-BE49-F238E27FC236}">
              <a16:creationId xmlns:a16="http://schemas.microsoft.com/office/drawing/2014/main" id="{C24CDCD0-3EFA-649E-D8F9-A10B3897E981}"/>
            </a:ext>
          </a:extLst>
        </xdr:cNvPr>
        <xdr:cNvSpPr>
          <a:spLocks noChangeShapeType="1"/>
        </xdr:cNvSpPr>
      </xdr:nvSpPr>
      <xdr:spPr bwMode="auto">
        <a:xfrm flipH="1" flipV="1">
          <a:off x="10514508" y="2261156"/>
          <a:ext cx="0" cy="6129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386981</xdr:colOff>
      <xdr:row>52</xdr:row>
      <xdr:rowOff>102560</xdr:rowOff>
    </xdr:from>
    <xdr:ext cx="197245" cy="190041"/>
    <xdr:sp macro="" textlink="">
      <xdr:nvSpPr>
        <xdr:cNvPr id="523" name="AutoShape 6507">
          <a:extLst>
            <a:ext uri="{FF2B5EF4-FFF2-40B4-BE49-F238E27FC236}">
              <a16:creationId xmlns:a16="http://schemas.microsoft.com/office/drawing/2014/main" id="{9334DD7B-8E9E-D260-EFF2-D7ACFABC8C84}"/>
            </a:ext>
          </a:extLst>
        </xdr:cNvPr>
        <xdr:cNvSpPr>
          <a:spLocks noChangeArrowheads="1"/>
        </xdr:cNvSpPr>
      </xdr:nvSpPr>
      <xdr:spPr bwMode="auto">
        <a:xfrm>
          <a:off x="10408938" y="3034603"/>
          <a:ext cx="197245" cy="1900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10</xdr:col>
      <xdr:colOff>65302</xdr:colOff>
      <xdr:row>49</xdr:row>
      <xdr:rowOff>70722</xdr:rowOff>
    </xdr:from>
    <xdr:ext cx="426713" cy="372721"/>
    <xdr:sp macro="" textlink="">
      <xdr:nvSpPr>
        <xdr:cNvPr id="525" name="AutoShape 6505">
          <a:extLst>
            <a:ext uri="{FF2B5EF4-FFF2-40B4-BE49-F238E27FC236}">
              <a16:creationId xmlns:a16="http://schemas.microsoft.com/office/drawing/2014/main" id="{D6BF7143-B49F-46DD-3073-5C1A8D25A49C}"/>
            </a:ext>
          </a:extLst>
        </xdr:cNvPr>
        <xdr:cNvSpPr>
          <a:spLocks noChangeArrowheads="1"/>
        </xdr:cNvSpPr>
      </xdr:nvSpPr>
      <xdr:spPr bwMode="auto">
        <a:xfrm>
          <a:off x="11263389" y="245611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oneCellAnchor>
  <xdr:twoCellAnchor>
    <xdr:from>
      <xdr:col>10</xdr:col>
      <xdr:colOff>149086</xdr:colOff>
      <xdr:row>51</xdr:row>
      <xdr:rowOff>132522</xdr:rowOff>
    </xdr:from>
    <xdr:to>
      <xdr:col>11</xdr:col>
      <xdr:colOff>331303</xdr:colOff>
      <xdr:row>54</xdr:row>
      <xdr:rowOff>91109</xdr:rowOff>
    </xdr:to>
    <xdr:sp macro="" textlink="">
      <xdr:nvSpPr>
        <xdr:cNvPr id="526" name="フリーフォーム: 図形 525">
          <a:extLst>
            <a:ext uri="{FF2B5EF4-FFF2-40B4-BE49-F238E27FC236}">
              <a16:creationId xmlns:a16="http://schemas.microsoft.com/office/drawing/2014/main" id="{CF13AEED-4E8C-ABFC-03BA-3374AF805878}"/>
            </a:ext>
          </a:extLst>
        </xdr:cNvPr>
        <xdr:cNvSpPr/>
      </xdr:nvSpPr>
      <xdr:spPr bwMode="auto">
        <a:xfrm>
          <a:off x="11347173" y="2882348"/>
          <a:ext cx="588065" cy="505239"/>
        </a:xfrm>
        <a:custGeom>
          <a:avLst/>
          <a:gdLst>
            <a:gd name="connsiteX0" fmla="*/ 588065 w 588065"/>
            <a:gd name="connsiteY0" fmla="*/ 505239 h 505239"/>
            <a:gd name="connsiteX1" fmla="*/ 588065 w 588065"/>
            <a:gd name="connsiteY1" fmla="*/ 0 h 505239"/>
            <a:gd name="connsiteX2" fmla="*/ 0 w 588065"/>
            <a:gd name="connsiteY2" fmla="*/ 0 h 5052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8065" h="505239">
              <a:moveTo>
                <a:pt x="588065" y="505239"/>
              </a:moveTo>
              <a:lnTo>
                <a:pt x="58806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368311</xdr:colOff>
      <xdr:row>48</xdr:row>
      <xdr:rowOff>124240</xdr:rowOff>
    </xdr:from>
    <xdr:to>
      <xdr:col>11</xdr:col>
      <xdr:colOff>368311</xdr:colOff>
      <xdr:row>51</xdr:row>
      <xdr:rowOff>107675</xdr:rowOff>
    </xdr:to>
    <xdr:sp macro="" textlink="">
      <xdr:nvSpPr>
        <xdr:cNvPr id="527" name="Line 6499">
          <a:extLst>
            <a:ext uri="{FF2B5EF4-FFF2-40B4-BE49-F238E27FC236}">
              <a16:creationId xmlns:a16="http://schemas.microsoft.com/office/drawing/2014/main" id="{F54921E8-9FDE-28C9-F795-63FD385482D2}"/>
            </a:ext>
          </a:extLst>
        </xdr:cNvPr>
        <xdr:cNvSpPr>
          <a:spLocks noChangeShapeType="1"/>
        </xdr:cNvSpPr>
      </xdr:nvSpPr>
      <xdr:spPr bwMode="auto">
        <a:xfrm flipH="1" flipV="1">
          <a:off x="11972246" y="2327414"/>
          <a:ext cx="0" cy="5300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306455</xdr:colOff>
      <xdr:row>51</xdr:row>
      <xdr:rowOff>132521</xdr:rowOff>
    </xdr:from>
    <xdr:to>
      <xdr:col>12</xdr:col>
      <xdr:colOff>554934</xdr:colOff>
      <xdr:row>51</xdr:row>
      <xdr:rowOff>132521</xdr:rowOff>
    </xdr:to>
    <xdr:sp macro="" textlink="">
      <xdr:nvSpPr>
        <xdr:cNvPr id="528" name="Line 6499">
          <a:extLst>
            <a:ext uri="{FF2B5EF4-FFF2-40B4-BE49-F238E27FC236}">
              <a16:creationId xmlns:a16="http://schemas.microsoft.com/office/drawing/2014/main" id="{4E88CDC2-4AFC-DC5E-ED6A-250B69B98B0A}"/>
            </a:ext>
          </a:extLst>
        </xdr:cNvPr>
        <xdr:cNvSpPr>
          <a:spLocks noChangeShapeType="1"/>
        </xdr:cNvSpPr>
      </xdr:nvSpPr>
      <xdr:spPr bwMode="auto">
        <a:xfrm>
          <a:off x="11910390" y="2882347"/>
          <a:ext cx="65432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221329</xdr:colOff>
      <xdr:row>52</xdr:row>
      <xdr:rowOff>160538</xdr:rowOff>
    </xdr:from>
    <xdr:ext cx="197245" cy="190041"/>
    <xdr:sp macro="" textlink="">
      <xdr:nvSpPr>
        <xdr:cNvPr id="529" name="AutoShape 6507">
          <a:extLst>
            <a:ext uri="{FF2B5EF4-FFF2-40B4-BE49-F238E27FC236}">
              <a16:creationId xmlns:a16="http://schemas.microsoft.com/office/drawing/2014/main" id="{FFF2770D-7E15-9DA8-011B-55FA93881311}"/>
            </a:ext>
          </a:extLst>
        </xdr:cNvPr>
        <xdr:cNvSpPr>
          <a:spLocks noChangeArrowheads="1"/>
        </xdr:cNvSpPr>
      </xdr:nvSpPr>
      <xdr:spPr bwMode="auto">
        <a:xfrm>
          <a:off x="11825264" y="3092581"/>
          <a:ext cx="197245" cy="1900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119858</xdr:colOff>
      <xdr:row>51</xdr:row>
      <xdr:rowOff>169612</xdr:rowOff>
    </xdr:from>
    <xdr:ext cx="166712" cy="376258"/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8DE48868-EB8A-4B77-B897-B62FE7E62F8D}"/>
            </a:ext>
          </a:extLst>
        </xdr:cNvPr>
        <xdr:cNvSpPr txBox="1"/>
      </xdr:nvSpPr>
      <xdr:spPr>
        <a:xfrm>
          <a:off x="11723793" y="2919438"/>
          <a:ext cx="166712" cy="3762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止まれ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156411</xdr:colOff>
      <xdr:row>49</xdr:row>
      <xdr:rowOff>29309</xdr:rowOff>
    </xdr:from>
    <xdr:ext cx="426713" cy="372721"/>
    <xdr:sp macro="" textlink="">
      <xdr:nvSpPr>
        <xdr:cNvPr id="531" name="AutoShape 6505">
          <a:extLst>
            <a:ext uri="{FF2B5EF4-FFF2-40B4-BE49-F238E27FC236}">
              <a16:creationId xmlns:a16="http://schemas.microsoft.com/office/drawing/2014/main" id="{5BEE537A-663E-A688-099D-4F3B326F9E86}"/>
            </a:ext>
          </a:extLst>
        </xdr:cNvPr>
        <xdr:cNvSpPr>
          <a:spLocks noChangeArrowheads="1"/>
        </xdr:cNvSpPr>
      </xdr:nvSpPr>
      <xdr:spPr bwMode="auto">
        <a:xfrm>
          <a:off x="12936476" y="24147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oneCellAnchor>
  <xdr:twoCellAnchor>
    <xdr:from>
      <xdr:col>13</xdr:col>
      <xdr:colOff>91109</xdr:colOff>
      <xdr:row>51</xdr:row>
      <xdr:rowOff>24849</xdr:rowOff>
    </xdr:from>
    <xdr:to>
      <xdr:col>14</xdr:col>
      <xdr:colOff>381000</xdr:colOff>
      <xdr:row>54</xdr:row>
      <xdr:rowOff>107675</xdr:rowOff>
    </xdr:to>
    <xdr:sp macro="" textlink="">
      <xdr:nvSpPr>
        <xdr:cNvPr id="532" name="フリーフォーム: 図形 531">
          <a:extLst>
            <a:ext uri="{FF2B5EF4-FFF2-40B4-BE49-F238E27FC236}">
              <a16:creationId xmlns:a16="http://schemas.microsoft.com/office/drawing/2014/main" id="{DFBE8E8A-ACA8-7B0B-BD0C-84805049A917}"/>
            </a:ext>
          </a:extLst>
        </xdr:cNvPr>
        <xdr:cNvSpPr/>
      </xdr:nvSpPr>
      <xdr:spPr bwMode="auto">
        <a:xfrm>
          <a:off x="12871174" y="2774675"/>
          <a:ext cx="695739" cy="629478"/>
        </a:xfrm>
        <a:custGeom>
          <a:avLst/>
          <a:gdLst>
            <a:gd name="connsiteX0" fmla="*/ 695739 w 695739"/>
            <a:gd name="connsiteY0" fmla="*/ 629478 h 629478"/>
            <a:gd name="connsiteX1" fmla="*/ 695739 w 695739"/>
            <a:gd name="connsiteY1" fmla="*/ 0 h 629478"/>
            <a:gd name="connsiteX2" fmla="*/ 0 w 695739"/>
            <a:gd name="connsiteY2" fmla="*/ 74543 h 629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739" h="629478">
              <a:moveTo>
                <a:pt x="695739" y="629478"/>
              </a:moveTo>
              <a:lnTo>
                <a:pt x="695739" y="0"/>
              </a:lnTo>
              <a:lnTo>
                <a:pt x="0" y="7454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384876</xdr:colOff>
      <xdr:row>48</xdr:row>
      <xdr:rowOff>66261</xdr:rowOff>
    </xdr:from>
    <xdr:to>
      <xdr:col>14</xdr:col>
      <xdr:colOff>384876</xdr:colOff>
      <xdr:row>51</xdr:row>
      <xdr:rowOff>49696</xdr:rowOff>
    </xdr:to>
    <xdr:sp macro="" textlink="">
      <xdr:nvSpPr>
        <xdr:cNvPr id="533" name="Line 6499">
          <a:extLst>
            <a:ext uri="{FF2B5EF4-FFF2-40B4-BE49-F238E27FC236}">
              <a16:creationId xmlns:a16="http://schemas.microsoft.com/office/drawing/2014/main" id="{BB9C7BA3-ACE4-B656-FF5B-7735CEFA664E}"/>
            </a:ext>
          </a:extLst>
        </xdr:cNvPr>
        <xdr:cNvSpPr>
          <a:spLocks noChangeShapeType="1"/>
        </xdr:cNvSpPr>
      </xdr:nvSpPr>
      <xdr:spPr bwMode="auto">
        <a:xfrm flipH="1" flipV="1">
          <a:off x="13570789" y="2269435"/>
          <a:ext cx="0" cy="5300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405847</xdr:colOff>
      <xdr:row>50</xdr:row>
      <xdr:rowOff>157369</xdr:rowOff>
    </xdr:from>
    <xdr:to>
      <xdr:col>15</xdr:col>
      <xdr:colOff>546651</xdr:colOff>
      <xdr:row>51</xdr:row>
      <xdr:rowOff>33131</xdr:rowOff>
    </xdr:to>
    <xdr:sp macro="" textlink="">
      <xdr:nvSpPr>
        <xdr:cNvPr id="534" name="Line 6499">
          <a:extLst>
            <a:ext uri="{FF2B5EF4-FFF2-40B4-BE49-F238E27FC236}">
              <a16:creationId xmlns:a16="http://schemas.microsoft.com/office/drawing/2014/main" id="{67DFD6C8-20E4-7B5D-46F7-53544B03CAB0}"/>
            </a:ext>
          </a:extLst>
        </xdr:cNvPr>
        <xdr:cNvSpPr>
          <a:spLocks noChangeShapeType="1"/>
        </xdr:cNvSpPr>
      </xdr:nvSpPr>
      <xdr:spPr bwMode="auto">
        <a:xfrm flipV="1">
          <a:off x="13591760" y="2724978"/>
          <a:ext cx="546653" cy="579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291571</xdr:colOff>
      <xdr:row>52</xdr:row>
      <xdr:rowOff>113812</xdr:rowOff>
    </xdr:from>
    <xdr:to>
      <xdr:col>15</xdr:col>
      <xdr:colOff>78657</xdr:colOff>
      <xdr:row>53</xdr:row>
      <xdr:rowOff>124559</xdr:rowOff>
    </xdr:to>
    <xdr:sp macro="" textlink="">
      <xdr:nvSpPr>
        <xdr:cNvPr id="535" name="AutoShape 6507">
          <a:extLst>
            <a:ext uri="{FF2B5EF4-FFF2-40B4-BE49-F238E27FC236}">
              <a16:creationId xmlns:a16="http://schemas.microsoft.com/office/drawing/2014/main" id="{813074D6-1D7E-D252-C352-1455DDE49BDB}"/>
            </a:ext>
          </a:extLst>
        </xdr:cNvPr>
        <xdr:cNvSpPr>
          <a:spLocks noChangeArrowheads="1"/>
        </xdr:cNvSpPr>
      </xdr:nvSpPr>
      <xdr:spPr bwMode="auto">
        <a:xfrm>
          <a:off x="13477484" y="3045855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289891</xdr:colOff>
      <xdr:row>50</xdr:row>
      <xdr:rowOff>115961</xdr:rowOff>
    </xdr:from>
    <xdr:to>
      <xdr:col>15</xdr:col>
      <xdr:colOff>76977</xdr:colOff>
      <xdr:row>51</xdr:row>
      <xdr:rowOff>127757</xdr:rowOff>
    </xdr:to>
    <xdr:sp macro="" textlink="">
      <xdr:nvSpPr>
        <xdr:cNvPr id="536" name="Oval 6509">
          <a:extLst>
            <a:ext uri="{FF2B5EF4-FFF2-40B4-BE49-F238E27FC236}">
              <a16:creationId xmlns:a16="http://schemas.microsoft.com/office/drawing/2014/main" id="{E56581A1-CC29-4E3F-73F6-19E4E9BF9297}"/>
            </a:ext>
          </a:extLst>
        </xdr:cNvPr>
        <xdr:cNvSpPr>
          <a:spLocks noChangeArrowheads="1"/>
        </xdr:cNvSpPr>
      </xdr:nvSpPr>
      <xdr:spPr bwMode="auto">
        <a:xfrm>
          <a:off x="13475804" y="2683570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281609</xdr:colOff>
      <xdr:row>57</xdr:row>
      <xdr:rowOff>8282</xdr:rowOff>
    </xdr:from>
    <xdr:to>
      <xdr:col>3</xdr:col>
      <xdr:colOff>455544</xdr:colOff>
      <xdr:row>63</xdr:row>
      <xdr:rowOff>107673</xdr:rowOff>
    </xdr:to>
    <xdr:sp macro="" textlink="">
      <xdr:nvSpPr>
        <xdr:cNvPr id="537" name="フリーフォーム: 図形 536">
          <a:extLst>
            <a:ext uri="{FF2B5EF4-FFF2-40B4-BE49-F238E27FC236}">
              <a16:creationId xmlns:a16="http://schemas.microsoft.com/office/drawing/2014/main" id="{F5DE76C5-29A8-C3DA-7044-CFAD39CACDDA}"/>
            </a:ext>
          </a:extLst>
        </xdr:cNvPr>
        <xdr:cNvSpPr/>
      </xdr:nvSpPr>
      <xdr:spPr bwMode="auto">
        <a:xfrm>
          <a:off x="14643652" y="2211456"/>
          <a:ext cx="985631" cy="1192695"/>
        </a:xfrm>
        <a:custGeom>
          <a:avLst/>
          <a:gdLst>
            <a:gd name="connsiteX0" fmla="*/ 0 w 985631"/>
            <a:gd name="connsiteY0" fmla="*/ 1167848 h 1167848"/>
            <a:gd name="connsiteX1" fmla="*/ 0 w 985631"/>
            <a:gd name="connsiteY1" fmla="*/ 811696 h 1167848"/>
            <a:gd name="connsiteX2" fmla="*/ 952500 w 985631"/>
            <a:gd name="connsiteY2" fmla="*/ 720587 h 1167848"/>
            <a:gd name="connsiteX3" fmla="*/ 985631 w 985631"/>
            <a:gd name="connsiteY3" fmla="*/ 339587 h 1167848"/>
            <a:gd name="connsiteX4" fmla="*/ 687457 w 985631"/>
            <a:gd name="connsiteY4" fmla="*/ 0 h 1167848"/>
            <a:gd name="connsiteX0" fmla="*/ 0 w 985631"/>
            <a:gd name="connsiteY0" fmla="*/ 1167848 h 1167848"/>
            <a:gd name="connsiteX1" fmla="*/ 0 w 985631"/>
            <a:gd name="connsiteY1" fmla="*/ 811696 h 1167848"/>
            <a:gd name="connsiteX2" fmla="*/ 952500 w 985631"/>
            <a:gd name="connsiteY2" fmla="*/ 720587 h 1167848"/>
            <a:gd name="connsiteX3" fmla="*/ 985631 w 985631"/>
            <a:gd name="connsiteY3" fmla="*/ 339587 h 1167848"/>
            <a:gd name="connsiteX4" fmla="*/ 687457 w 985631"/>
            <a:gd name="connsiteY4" fmla="*/ 0 h 1167848"/>
            <a:gd name="connsiteX0" fmla="*/ 0 w 985631"/>
            <a:gd name="connsiteY0" fmla="*/ 1192695 h 1192695"/>
            <a:gd name="connsiteX1" fmla="*/ 0 w 985631"/>
            <a:gd name="connsiteY1" fmla="*/ 836543 h 1192695"/>
            <a:gd name="connsiteX2" fmla="*/ 952500 w 985631"/>
            <a:gd name="connsiteY2" fmla="*/ 745434 h 1192695"/>
            <a:gd name="connsiteX3" fmla="*/ 985631 w 985631"/>
            <a:gd name="connsiteY3" fmla="*/ 364434 h 1192695"/>
            <a:gd name="connsiteX4" fmla="*/ 687457 w 985631"/>
            <a:gd name="connsiteY4" fmla="*/ 0 h 1192695"/>
            <a:gd name="connsiteX0" fmla="*/ 0 w 985631"/>
            <a:gd name="connsiteY0" fmla="*/ 1192695 h 1192695"/>
            <a:gd name="connsiteX1" fmla="*/ 0 w 985631"/>
            <a:gd name="connsiteY1" fmla="*/ 836543 h 1192695"/>
            <a:gd name="connsiteX2" fmla="*/ 952500 w 985631"/>
            <a:gd name="connsiteY2" fmla="*/ 745434 h 1192695"/>
            <a:gd name="connsiteX3" fmla="*/ 985631 w 985631"/>
            <a:gd name="connsiteY3" fmla="*/ 364434 h 1192695"/>
            <a:gd name="connsiteX4" fmla="*/ 687457 w 985631"/>
            <a:gd name="connsiteY4" fmla="*/ 0 h 11926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5631" h="1192695">
              <a:moveTo>
                <a:pt x="0" y="1192695"/>
              </a:moveTo>
              <a:lnTo>
                <a:pt x="0" y="836543"/>
              </a:lnTo>
              <a:lnTo>
                <a:pt x="952500" y="745434"/>
              </a:lnTo>
              <a:lnTo>
                <a:pt x="985631" y="364434"/>
              </a:lnTo>
              <a:cubicBezTo>
                <a:pt x="778566" y="226390"/>
                <a:pt x="762000" y="121479"/>
                <a:pt x="687457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422413</xdr:colOff>
      <xdr:row>61</xdr:row>
      <xdr:rowOff>24847</xdr:rowOff>
    </xdr:from>
    <xdr:to>
      <xdr:col>3</xdr:col>
      <xdr:colOff>753718</xdr:colOff>
      <xdr:row>61</xdr:row>
      <xdr:rowOff>57978</xdr:rowOff>
    </xdr:to>
    <xdr:sp macro="" textlink="">
      <xdr:nvSpPr>
        <xdr:cNvPr id="542" name="Line 6499">
          <a:extLst>
            <a:ext uri="{FF2B5EF4-FFF2-40B4-BE49-F238E27FC236}">
              <a16:creationId xmlns:a16="http://schemas.microsoft.com/office/drawing/2014/main" id="{33E2781A-845C-9720-8A75-253F890B3E38}"/>
            </a:ext>
          </a:extLst>
        </xdr:cNvPr>
        <xdr:cNvSpPr>
          <a:spLocks noChangeShapeType="1"/>
        </xdr:cNvSpPr>
      </xdr:nvSpPr>
      <xdr:spPr bwMode="auto">
        <a:xfrm>
          <a:off x="15596152" y="2956890"/>
          <a:ext cx="331305" cy="331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356153</xdr:colOff>
      <xdr:row>60</xdr:row>
      <xdr:rowOff>182216</xdr:rowOff>
    </xdr:from>
    <xdr:to>
      <xdr:col>3</xdr:col>
      <xdr:colOff>414131</xdr:colOff>
      <xdr:row>63</xdr:row>
      <xdr:rowOff>16565</xdr:rowOff>
    </xdr:to>
    <xdr:sp macro="" textlink="">
      <xdr:nvSpPr>
        <xdr:cNvPr id="543" name="Line 6499">
          <a:extLst>
            <a:ext uri="{FF2B5EF4-FFF2-40B4-BE49-F238E27FC236}">
              <a16:creationId xmlns:a16="http://schemas.microsoft.com/office/drawing/2014/main" id="{2E6CF193-1ACB-9EF9-B344-63E791784A19}"/>
            </a:ext>
          </a:extLst>
        </xdr:cNvPr>
        <xdr:cNvSpPr>
          <a:spLocks noChangeShapeType="1"/>
        </xdr:cNvSpPr>
      </xdr:nvSpPr>
      <xdr:spPr bwMode="auto">
        <a:xfrm flipH="1">
          <a:off x="15529892" y="2932042"/>
          <a:ext cx="57978" cy="3810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331305</xdr:colOff>
      <xdr:row>58</xdr:row>
      <xdr:rowOff>132522</xdr:rowOff>
    </xdr:from>
    <xdr:to>
      <xdr:col>2</xdr:col>
      <xdr:colOff>364435</xdr:colOff>
      <xdr:row>63</xdr:row>
      <xdr:rowOff>16565</xdr:rowOff>
    </xdr:to>
    <xdr:sp macro="" textlink="">
      <xdr:nvSpPr>
        <xdr:cNvPr id="544" name="Line 6499">
          <a:extLst>
            <a:ext uri="{FF2B5EF4-FFF2-40B4-BE49-F238E27FC236}">
              <a16:creationId xmlns:a16="http://schemas.microsoft.com/office/drawing/2014/main" id="{B9FA9CE9-CD75-CFD2-23E1-6FB6CC9E1A87}"/>
            </a:ext>
          </a:extLst>
        </xdr:cNvPr>
        <xdr:cNvSpPr>
          <a:spLocks noChangeShapeType="1"/>
        </xdr:cNvSpPr>
      </xdr:nvSpPr>
      <xdr:spPr bwMode="auto">
        <a:xfrm flipH="1">
          <a:off x="15099196" y="2517913"/>
          <a:ext cx="33130" cy="7951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8283</xdr:colOff>
      <xdr:row>61</xdr:row>
      <xdr:rowOff>107676</xdr:rowOff>
    </xdr:from>
    <xdr:to>
      <xdr:col>1</xdr:col>
      <xdr:colOff>298174</xdr:colOff>
      <xdr:row>61</xdr:row>
      <xdr:rowOff>115958</xdr:rowOff>
    </xdr:to>
    <xdr:sp macro="" textlink="">
      <xdr:nvSpPr>
        <xdr:cNvPr id="545" name="Line 6499">
          <a:extLst>
            <a:ext uri="{FF2B5EF4-FFF2-40B4-BE49-F238E27FC236}">
              <a16:creationId xmlns:a16="http://schemas.microsoft.com/office/drawing/2014/main" id="{66CAD22E-E781-2C6B-83D0-4C185B76F5FF}"/>
            </a:ext>
          </a:extLst>
        </xdr:cNvPr>
        <xdr:cNvSpPr>
          <a:spLocks noChangeShapeType="1"/>
        </xdr:cNvSpPr>
      </xdr:nvSpPr>
      <xdr:spPr bwMode="auto">
        <a:xfrm>
          <a:off x="14370326" y="3039719"/>
          <a:ext cx="289891" cy="82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177526</xdr:colOff>
      <xdr:row>62</xdr:row>
      <xdr:rowOff>97246</xdr:rowOff>
    </xdr:from>
    <xdr:to>
      <xdr:col>1</xdr:col>
      <xdr:colOff>370461</xdr:colOff>
      <xdr:row>63</xdr:row>
      <xdr:rowOff>107994</xdr:rowOff>
    </xdr:to>
    <xdr:sp macro="" textlink="">
      <xdr:nvSpPr>
        <xdr:cNvPr id="546" name="AutoShape 6507">
          <a:extLst>
            <a:ext uri="{FF2B5EF4-FFF2-40B4-BE49-F238E27FC236}">
              <a16:creationId xmlns:a16="http://schemas.microsoft.com/office/drawing/2014/main" id="{A49F0C4B-1C76-3DB0-723A-0C22E93E4020}"/>
            </a:ext>
          </a:extLst>
        </xdr:cNvPr>
        <xdr:cNvSpPr>
          <a:spLocks noChangeArrowheads="1"/>
        </xdr:cNvSpPr>
      </xdr:nvSpPr>
      <xdr:spPr bwMode="auto">
        <a:xfrm>
          <a:off x="14611564" y="3225842"/>
          <a:ext cx="192935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240197</xdr:colOff>
      <xdr:row>58</xdr:row>
      <xdr:rowOff>157371</xdr:rowOff>
    </xdr:from>
    <xdr:to>
      <xdr:col>4</xdr:col>
      <xdr:colOff>41413</xdr:colOff>
      <xdr:row>59</xdr:row>
      <xdr:rowOff>41413</xdr:rowOff>
    </xdr:to>
    <xdr:sp macro="" textlink="">
      <xdr:nvSpPr>
        <xdr:cNvPr id="547" name="Line 6499">
          <a:extLst>
            <a:ext uri="{FF2B5EF4-FFF2-40B4-BE49-F238E27FC236}">
              <a16:creationId xmlns:a16="http://schemas.microsoft.com/office/drawing/2014/main" id="{B2AE0D74-6619-6779-3B79-636D1C33E4F5}"/>
            </a:ext>
          </a:extLst>
        </xdr:cNvPr>
        <xdr:cNvSpPr>
          <a:spLocks noChangeShapeType="1"/>
        </xdr:cNvSpPr>
      </xdr:nvSpPr>
      <xdr:spPr bwMode="auto">
        <a:xfrm>
          <a:off x="15413936" y="2542762"/>
          <a:ext cx="571500" cy="662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463826</xdr:colOff>
      <xdr:row>57</xdr:row>
      <xdr:rowOff>107674</xdr:rowOff>
    </xdr:from>
    <xdr:to>
      <xdr:col>3</xdr:col>
      <xdr:colOff>488674</xdr:colOff>
      <xdr:row>59</xdr:row>
      <xdr:rowOff>8281</xdr:rowOff>
    </xdr:to>
    <xdr:sp macro="" textlink="">
      <xdr:nvSpPr>
        <xdr:cNvPr id="548" name="Line 6499">
          <a:extLst>
            <a:ext uri="{FF2B5EF4-FFF2-40B4-BE49-F238E27FC236}">
              <a16:creationId xmlns:a16="http://schemas.microsoft.com/office/drawing/2014/main" id="{F1621D90-2506-2BB1-DB47-6AC679E263AA}"/>
            </a:ext>
          </a:extLst>
        </xdr:cNvPr>
        <xdr:cNvSpPr>
          <a:spLocks noChangeShapeType="1"/>
        </xdr:cNvSpPr>
      </xdr:nvSpPr>
      <xdr:spPr bwMode="auto">
        <a:xfrm flipH="1">
          <a:off x="15637565" y="2310848"/>
          <a:ext cx="24848" cy="2650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273046</xdr:colOff>
      <xdr:row>60</xdr:row>
      <xdr:rowOff>182216</xdr:rowOff>
    </xdr:from>
    <xdr:to>
      <xdr:col>3</xdr:col>
      <xdr:colOff>10718</xdr:colOff>
      <xdr:row>61</xdr:row>
      <xdr:rowOff>144320</xdr:rowOff>
    </xdr:to>
    <xdr:sp macro="" textlink="">
      <xdr:nvSpPr>
        <xdr:cNvPr id="549" name="Oval 6509">
          <a:extLst>
            <a:ext uri="{FF2B5EF4-FFF2-40B4-BE49-F238E27FC236}">
              <a16:creationId xmlns:a16="http://schemas.microsoft.com/office/drawing/2014/main" id="{FB4C7998-9786-12D1-238C-B7C6482CD55A}"/>
            </a:ext>
          </a:extLst>
        </xdr:cNvPr>
        <xdr:cNvSpPr>
          <a:spLocks noChangeArrowheads="1"/>
        </xdr:cNvSpPr>
      </xdr:nvSpPr>
      <xdr:spPr bwMode="auto">
        <a:xfrm>
          <a:off x="15040937" y="2932042"/>
          <a:ext cx="143520" cy="1443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140807</xdr:colOff>
      <xdr:row>59</xdr:row>
      <xdr:rowOff>140804</xdr:rowOff>
    </xdr:from>
    <xdr:ext cx="419602" cy="200119"/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249901DE-CAEA-459A-A7FC-A0F0E7BE885D}"/>
            </a:ext>
          </a:extLst>
        </xdr:cNvPr>
        <xdr:cNvSpPr txBox="1"/>
      </xdr:nvSpPr>
      <xdr:spPr>
        <a:xfrm rot="21092305">
          <a:off x="14908698" y="270841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124239</xdr:colOff>
      <xdr:row>57</xdr:row>
      <xdr:rowOff>115956</xdr:rowOff>
    </xdr:from>
    <xdr:to>
      <xdr:col>6</xdr:col>
      <xdr:colOff>223631</xdr:colOff>
      <xdr:row>63</xdr:row>
      <xdr:rowOff>66261</xdr:rowOff>
    </xdr:to>
    <xdr:sp macro="" textlink="">
      <xdr:nvSpPr>
        <xdr:cNvPr id="552" name="フリーフォーム: 図形 551">
          <a:extLst>
            <a:ext uri="{FF2B5EF4-FFF2-40B4-BE49-F238E27FC236}">
              <a16:creationId xmlns:a16="http://schemas.microsoft.com/office/drawing/2014/main" id="{FA8359DB-1A5B-F8AC-20FF-1D749C776139}"/>
            </a:ext>
          </a:extLst>
        </xdr:cNvPr>
        <xdr:cNvSpPr/>
      </xdr:nvSpPr>
      <xdr:spPr bwMode="auto">
        <a:xfrm>
          <a:off x="16474109" y="2319130"/>
          <a:ext cx="505239" cy="1043609"/>
        </a:xfrm>
        <a:custGeom>
          <a:avLst/>
          <a:gdLst>
            <a:gd name="connsiteX0" fmla="*/ 0 w 505239"/>
            <a:gd name="connsiteY0" fmla="*/ 1043609 h 1043609"/>
            <a:gd name="connsiteX1" fmla="*/ 215348 w 505239"/>
            <a:gd name="connsiteY1" fmla="*/ 778566 h 1043609"/>
            <a:gd name="connsiteX2" fmla="*/ 215348 w 505239"/>
            <a:gd name="connsiteY2" fmla="*/ 496957 h 1043609"/>
            <a:gd name="connsiteX3" fmla="*/ 505239 w 505239"/>
            <a:gd name="connsiteY3" fmla="*/ 0 h 1043609"/>
            <a:gd name="connsiteX0" fmla="*/ 0 w 505239"/>
            <a:gd name="connsiteY0" fmla="*/ 1043609 h 1043609"/>
            <a:gd name="connsiteX1" fmla="*/ 215348 w 505239"/>
            <a:gd name="connsiteY1" fmla="*/ 778566 h 1043609"/>
            <a:gd name="connsiteX2" fmla="*/ 215348 w 505239"/>
            <a:gd name="connsiteY2" fmla="*/ 496957 h 1043609"/>
            <a:gd name="connsiteX3" fmla="*/ 505239 w 505239"/>
            <a:gd name="connsiteY3" fmla="*/ 0 h 1043609"/>
            <a:gd name="connsiteX0" fmla="*/ 0 w 505239"/>
            <a:gd name="connsiteY0" fmla="*/ 1043609 h 1043609"/>
            <a:gd name="connsiteX1" fmla="*/ 215348 w 505239"/>
            <a:gd name="connsiteY1" fmla="*/ 778566 h 1043609"/>
            <a:gd name="connsiteX2" fmla="*/ 215348 w 505239"/>
            <a:gd name="connsiteY2" fmla="*/ 496957 h 1043609"/>
            <a:gd name="connsiteX3" fmla="*/ 505239 w 505239"/>
            <a:gd name="connsiteY3" fmla="*/ 0 h 1043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5239" h="1043609">
              <a:moveTo>
                <a:pt x="0" y="1043609"/>
              </a:moveTo>
              <a:cubicBezTo>
                <a:pt x="79550" y="1015058"/>
                <a:pt x="197999" y="888525"/>
                <a:pt x="215348" y="778566"/>
              </a:cubicBezTo>
              <a:lnTo>
                <a:pt x="215348" y="496957"/>
              </a:lnTo>
              <a:lnTo>
                <a:pt x="50523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190498</xdr:colOff>
      <xdr:row>60</xdr:row>
      <xdr:rowOff>41413</xdr:rowOff>
    </xdr:from>
    <xdr:to>
      <xdr:col>5</xdr:col>
      <xdr:colOff>298171</xdr:colOff>
      <xdr:row>60</xdr:row>
      <xdr:rowOff>49695</xdr:rowOff>
    </xdr:to>
    <xdr:sp macro="" textlink="">
      <xdr:nvSpPr>
        <xdr:cNvPr id="553" name="Line 6499">
          <a:extLst>
            <a:ext uri="{FF2B5EF4-FFF2-40B4-BE49-F238E27FC236}">
              <a16:creationId xmlns:a16="http://schemas.microsoft.com/office/drawing/2014/main" id="{31CC453A-F15F-B442-2ECB-57B874788057}"/>
            </a:ext>
          </a:extLst>
        </xdr:cNvPr>
        <xdr:cNvSpPr>
          <a:spLocks noChangeShapeType="1"/>
        </xdr:cNvSpPr>
      </xdr:nvSpPr>
      <xdr:spPr bwMode="auto">
        <a:xfrm>
          <a:off x="16134520" y="2791239"/>
          <a:ext cx="513521" cy="82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248479</xdr:colOff>
      <xdr:row>59</xdr:row>
      <xdr:rowOff>140807</xdr:rowOff>
    </xdr:from>
    <xdr:to>
      <xdr:col>6</xdr:col>
      <xdr:colOff>35568</xdr:colOff>
      <xdr:row>60</xdr:row>
      <xdr:rowOff>152603</xdr:rowOff>
    </xdr:to>
    <xdr:sp macro="" textlink="">
      <xdr:nvSpPr>
        <xdr:cNvPr id="554" name="Oval 6509">
          <a:extLst>
            <a:ext uri="{FF2B5EF4-FFF2-40B4-BE49-F238E27FC236}">
              <a16:creationId xmlns:a16="http://schemas.microsoft.com/office/drawing/2014/main" id="{6505E858-41E8-9EE1-326D-ACD73DA9FAE3}"/>
            </a:ext>
          </a:extLst>
        </xdr:cNvPr>
        <xdr:cNvSpPr>
          <a:spLocks noChangeArrowheads="1"/>
        </xdr:cNvSpPr>
      </xdr:nvSpPr>
      <xdr:spPr bwMode="auto">
        <a:xfrm>
          <a:off x="16598349" y="2708416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241878</xdr:colOff>
      <xdr:row>61</xdr:row>
      <xdr:rowOff>55833</xdr:rowOff>
    </xdr:from>
    <xdr:to>
      <xdr:col>6</xdr:col>
      <xdr:colOff>28967</xdr:colOff>
      <xdr:row>62</xdr:row>
      <xdr:rowOff>66580</xdr:rowOff>
    </xdr:to>
    <xdr:sp macro="" textlink="">
      <xdr:nvSpPr>
        <xdr:cNvPr id="555" name="AutoShape 6507">
          <a:extLst>
            <a:ext uri="{FF2B5EF4-FFF2-40B4-BE49-F238E27FC236}">
              <a16:creationId xmlns:a16="http://schemas.microsoft.com/office/drawing/2014/main" id="{9D8624A2-8A0D-2DB7-3463-AAC73998B839}"/>
            </a:ext>
          </a:extLst>
        </xdr:cNvPr>
        <xdr:cNvSpPr>
          <a:spLocks noChangeArrowheads="1"/>
        </xdr:cNvSpPr>
      </xdr:nvSpPr>
      <xdr:spPr bwMode="auto">
        <a:xfrm>
          <a:off x="16591748" y="2987876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124239</xdr:colOff>
      <xdr:row>58</xdr:row>
      <xdr:rowOff>107675</xdr:rowOff>
    </xdr:from>
    <xdr:ext cx="300287" cy="279487"/>
    <xdr:pic>
      <xdr:nvPicPr>
        <xdr:cNvPr id="556" name="Picture 17761" descr="famima">
          <a:extLst>
            <a:ext uri="{FF2B5EF4-FFF2-40B4-BE49-F238E27FC236}">
              <a16:creationId xmlns:a16="http://schemas.microsoft.com/office/drawing/2014/main" id="{94C74D9C-81B9-4DDC-BC8E-E21D2E13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07911">
          <a:off x="16879956" y="2493066"/>
          <a:ext cx="300287" cy="279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190492</xdr:colOff>
      <xdr:row>57</xdr:row>
      <xdr:rowOff>173935</xdr:rowOff>
    </xdr:from>
    <xdr:ext cx="426713" cy="372721"/>
    <xdr:sp macro="" textlink="">
      <xdr:nvSpPr>
        <xdr:cNvPr id="557" name="AutoShape 6505">
          <a:extLst>
            <a:ext uri="{FF2B5EF4-FFF2-40B4-BE49-F238E27FC236}">
              <a16:creationId xmlns:a16="http://schemas.microsoft.com/office/drawing/2014/main" id="{3ED42800-EC2E-617C-3190-C9268B3B5825}"/>
            </a:ext>
          </a:extLst>
        </xdr:cNvPr>
        <xdr:cNvSpPr>
          <a:spLocks noChangeArrowheads="1"/>
        </xdr:cNvSpPr>
      </xdr:nvSpPr>
      <xdr:spPr bwMode="auto">
        <a:xfrm>
          <a:off x="17716492" y="237710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oneCellAnchor>
  <xdr:twoCellAnchor>
    <xdr:from>
      <xdr:col>7</xdr:col>
      <xdr:colOff>66261</xdr:colOff>
      <xdr:row>60</xdr:row>
      <xdr:rowOff>74544</xdr:rowOff>
    </xdr:from>
    <xdr:to>
      <xdr:col>8</xdr:col>
      <xdr:colOff>347869</xdr:colOff>
      <xdr:row>63</xdr:row>
      <xdr:rowOff>66261</xdr:rowOff>
    </xdr:to>
    <xdr:sp macro="" textlink="">
      <xdr:nvSpPr>
        <xdr:cNvPr id="558" name="フリーフォーム: 図形 557">
          <a:extLst>
            <a:ext uri="{FF2B5EF4-FFF2-40B4-BE49-F238E27FC236}">
              <a16:creationId xmlns:a16="http://schemas.microsoft.com/office/drawing/2014/main" id="{B417F291-647D-0C0C-4922-AFC673693D20}"/>
            </a:ext>
          </a:extLst>
        </xdr:cNvPr>
        <xdr:cNvSpPr/>
      </xdr:nvSpPr>
      <xdr:spPr bwMode="auto">
        <a:xfrm>
          <a:off x="17592261" y="2824370"/>
          <a:ext cx="687456" cy="538369"/>
        </a:xfrm>
        <a:custGeom>
          <a:avLst/>
          <a:gdLst>
            <a:gd name="connsiteX0" fmla="*/ 687456 w 687456"/>
            <a:gd name="connsiteY0" fmla="*/ 538369 h 538369"/>
            <a:gd name="connsiteX1" fmla="*/ 687456 w 687456"/>
            <a:gd name="connsiteY1" fmla="*/ 0 h 538369"/>
            <a:gd name="connsiteX2" fmla="*/ 0 w 687456"/>
            <a:gd name="connsiteY2" fmla="*/ 0 h 5383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7456" h="538369">
              <a:moveTo>
                <a:pt x="687456" y="538369"/>
              </a:moveTo>
              <a:lnTo>
                <a:pt x="687456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347868</xdr:colOff>
      <xdr:row>57</xdr:row>
      <xdr:rowOff>107673</xdr:rowOff>
    </xdr:from>
    <xdr:to>
      <xdr:col>8</xdr:col>
      <xdr:colOff>356151</xdr:colOff>
      <xdr:row>61</xdr:row>
      <xdr:rowOff>41413</xdr:rowOff>
    </xdr:to>
    <xdr:sp macro="" textlink="">
      <xdr:nvSpPr>
        <xdr:cNvPr id="559" name="Line 6499">
          <a:extLst>
            <a:ext uri="{FF2B5EF4-FFF2-40B4-BE49-F238E27FC236}">
              <a16:creationId xmlns:a16="http://schemas.microsoft.com/office/drawing/2014/main" id="{1817EF39-7700-9991-7444-D813345D35D0}"/>
            </a:ext>
          </a:extLst>
        </xdr:cNvPr>
        <xdr:cNvSpPr>
          <a:spLocks noChangeShapeType="1"/>
        </xdr:cNvSpPr>
      </xdr:nvSpPr>
      <xdr:spPr bwMode="auto">
        <a:xfrm flipH="1">
          <a:off x="18279716" y="2310847"/>
          <a:ext cx="8283" cy="6626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372716</xdr:colOff>
      <xdr:row>60</xdr:row>
      <xdr:rowOff>91108</xdr:rowOff>
    </xdr:from>
    <xdr:to>
      <xdr:col>9</xdr:col>
      <xdr:colOff>505240</xdr:colOff>
      <xdr:row>61</xdr:row>
      <xdr:rowOff>33131</xdr:rowOff>
    </xdr:to>
    <xdr:sp macro="" textlink="">
      <xdr:nvSpPr>
        <xdr:cNvPr id="560" name="Line 6499">
          <a:extLst>
            <a:ext uri="{FF2B5EF4-FFF2-40B4-BE49-F238E27FC236}">
              <a16:creationId xmlns:a16="http://schemas.microsoft.com/office/drawing/2014/main" id="{F1E4FC72-381A-2350-6A5A-C30BADF24EEB}"/>
            </a:ext>
          </a:extLst>
        </xdr:cNvPr>
        <xdr:cNvSpPr>
          <a:spLocks noChangeShapeType="1"/>
        </xdr:cNvSpPr>
      </xdr:nvSpPr>
      <xdr:spPr bwMode="auto">
        <a:xfrm>
          <a:off x="18304564" y="2840934"/>
          <a:ext cx="538371" cy="124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256762</xdr:colOff>
      <xdr:row>59</xdr:row>
      <xdr:rowOff>165654</xdr:rowOff>
    </xdr:from>
    <xdr:to>
      <xdr:col>9</xdr:col>
      <xdr:colOff>43850</xdr:colOff>
      <xdr:row>61</xdr:row>
      <xdr:rowOff>557</xdr:rowOff>
    </xdr:to>
    <xdr:sp macro="" textlink="">
      <xdr:nvSpPr>
        <xdr:cNvPr id="561" name="Oval 6509">
          <a:extLst>
            <a:ext uri="{FF2B5EF4-FFF2-40B4-BE49-F238E27FC236}">
              <a16:creationId xmlns:a16="http://schemas.microsoft.com/office/drawing/2014/main" id="{D77140C1-833D-1596-C753-9803A009712C}"/>
            </a:ext>
          </a:extLst>
        </xdr:cNvPr>
        <xdr:cNvSpPr>
          <a:spLocks noChangeArrowheads="1"/>
        </xdr:cNvSpPr>
      </xdr:nvSpPr>
      <xdr:spPr bwMode="auto">
        <a:xfrm>
          <a:off x="18188610" y="2733263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250158</xdr:colOff>
      <xdr:row>61</xdr:row>
      <xdr:rowOff>155224</xdr:rowOff>
    </xdr:from>
    <xdr:to>
      <xdr:col>9</xdr:col>
      <xdr:colOff>37246</xdr:colOff>
      <xdr:row>62</xdr:row>
      <xdr:rowOff>165971</xdr:rowOff>
    </xdr:to>
    <xdr:sp macro="" textlink="">
      <xdr:nvSpPr>
        <xdr:cNvPr id="562" name="AutoShape 6507">
          <a:extLst>
            <a:ext uri="{FF2B5EF4-FFF2-40B4-BE49-F238E27FC236}">
              <a16:creationId xmlns:a16="http://schemas.microsoft.com/office/drawing/2014/main" id="{FBCC7CEF-13D2-E847-5877-59DF606270EA}"/>
            </a:ext>
          </a:extLst>
        </xdr:cNvPr>
        <xdr:cNvSpPr>
          <a:spLocks noChangeArrowheads="1"/>
        </xdr:cNvSpPr>
      </xdr:nvSpPr>
      <xdr:spPr bwMode="auto">
        <a:xfrm>
          <a:off x="18182006" y="3087267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157369</xdr:colOff>
      <xdr:row>58</xdr:row>
      <xdr:rowOff>99392</xdr:rowOff>
    </xdr:from>
    <xdr:to>
      <xdr:col>12</xdr:col>
      <xdr:colOff>74543</xdr:colOff>
      <xdr:row>63</xdr:row>
      <xdr:rowOff>140805</xdr:rowOff>
    </xdr:to>
    <xdr:sp macro="" textlink="">
      <xdr:nvSpPr>
        <xdr:cNvPr id="563" name="フリーフォーム: 図形 562">
          <a:extLst>
            <a:ext uri="{FF2B5EF4-FFF2-40B4-BE49-F238E27FC236}">
              <a16:creationId xmlns:a16="http://schemas.microsoft.com/office/drawing/2014/main" id="{A27DF132-1964-C855-F533-1D6DC67257F9}"/>
            </a:ext>
          </a:extLst>
        </xdr:cNvPr>
        <xdr:cNvSpPr/>
      </xdr:nvSpPr>
      <xdr:spPr bwMode="auto">
        <a:xfrm>
          <a:off x="19265347" y="2484783"/>
          <a:ext cx="728870" cy="952500"/>
        </a:xfrm>
        <a:custGeom>
          <a:avLst/>
          <a:gdLst>
            <a:gd name="connsiteX0" fmla="*/ 505240 w 778566"/>
            <a:gd name="connsiteY0" fmla="*/ 952500 h 952500"/>
            <a:gd name="connsiteX1" fmla="*/ 505240 w 778566"/>
            <a:gd name="connsiteY1" fmla="*/ 795130 h 952500"/>
            <a:gd name="connsiteX2" fmla="*/ 778566 w 778566"/>
            <a:gd name="connsiteY2" fmla="*/ 563217 h 952500"/>
            <a:gd name="connsiteX3" fmla="*/ 778566 w 778566"/>
            <a:gd name="connsiteY3" fmla="*/ 0 h 952500"/>
            <a:gd name="connsiteX4" fmla="*/ 0 w 778566"/>
            <a:gd name="connsiteY4" fmla="*/ 248478 h 952500"/>
            <a:gd name="connsiteX0" fmla="*/ 505240 w 778566"/>
            <a:gd name="connsiteY0" fmla="*/ 952500 h 952500"/>
            <a:gd name="connsiteX1" fmla="*/ 505240 w 778566"/>
            <a:gd name="connsiteY1" fmla="*/ 795130 h 952500"/>
            <a:gd name="connsiteX2" fmla="*/ 778566 w 778566"/>
            <a:gd name="connsiteY2" fmla="*/ 563217 h 952500"/>
            <a:gd name="connsiteX3" fmla="*/ 778566 w 778566"/>
            <a:gd name="connsiteY3" fmla="*/ 0 h 952500"/>
            <a:gd name="connsiteX4" fmla="*/ 0 w 778566"/>
            <a:gd name="connsiteY4" fmla="*/ 248478 h 952500"/>
            <a:gd name="connsiteX0" fmla="*/ 505240 w 778566"/>
            <a:gd name="connsiteY0" fmla="*/ 952500 h 952500"/>
            <a:gd name="connsiteX1" fmla="*/ 505240 w 778566"/>
            <a:gd name="connsiteY1" fmla="*/ 795130 h 952500"/>
            <a:gd name="connsiteX2" fmla="*/ 778566 w 778566"/>
            <a:gd name="connsiteY2" fmla="*/ 563217 h 952500"/>
            <a:gd name="connsiteX3" fmla="*/ 778566 w 778566"/>
            <a:gd name="connsiteY3" fmla="*/ 0 h 952500"/>
            <a:gd name="connsiteX4" fmla="*/ 0 w 778566"/>
            <a:gd name="connsiteY4" fmla="*/ 248478 h 952500"/>
            <a:gd name="connsiteX0" fmla="*/ 887925 w 1161251"/>
            <a:gd name="connsiteY0" fmla="*/ 952500 h 952500"/>
            <a:gd name="connsiteX1" fmla="*/ 887925 w 1161251"/>
            <a:gd name="connsiteY1" fmla="*/ 795130 h 952500"/>
            <a:gd name="connsiteX2" fmla="*/ 1161251 w 1161251"/>
            <a:gd name="connsiteY2" fmla="*/ 563217 h 952500"/>
            <a:gd name="connsiteX3" fmla="*/ 1161251 w 1161251"/>
            <a:gd name="connsiteY3" fmla="*/ 0 h 952500"/>
            <a:gd name="connsiteX4" fmla="*/ 0 w 1161251"/>
            <a:gd name="connsiteY4" fmla="*/ 298174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1251" h="952500">
              <a:moveTo>
                <a:pt x="887925" y="952500"/>
              </a:moveTo>
              <a:lnTo>
                <a:pt x="887925" y="795130"/>
              </a:lnTo>
              <a:cubicBezTo>
                <a:pt x="887926" y="726109"/>
                <a:pt x="1152968" y="739912"/>
                <a:pt x="1161251" y="563217"/>
              </a:cubicBezTo>
              <a:lnTo>
                <a:pt x="1161251" y="0"/>
              </a:lnTo>
              <a:lnTo>
                <a:pt x="0" y="298174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390962</xdr:colOff>
      <xdr:row>59</xdr:row>
      <xdr:rowOff>163506</xdr:rowOff>
    </xdr:from>
    <xdr:to>
      <xdr:col>12</xdr:col>
      <xdr:colOff>178049</xdr:colOff>
      <xdr:row>60</xdr:row>
      <xdr:rowOff>174255</xdr:rowOff>
    </xdr:to>
    <xdr:sp macro="" textlink="">
      <xdr:nvSpPr>
        <xdr:cNvPr id="564" name="AutoShape 6507">
          <a:extLst>
            <a:ext uri="{FF2B5EF4-FFF2-40B4-BE49-F238E27FC236}">
              <a16:creationId xmlns:a16="http://schemas.microsoft.com/office/drawing/2014/main" id="{1B9AC5ED-5063-9D30-BF22-9E85B68CCF38}"/>
            </a:ext>
          </a:extLst>
        </xdr:cNvPr>
        <xdr:cNvSpPr>
          <a:spLocks noChangeArrowheads="1"/>
        </xdr:cNvSpPr>
      </xdr:nvSpPr>
      <xdr:spPr bwMode="auto">
        <a:xfrm>
          <a:off x="19904788" y="2731115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41413</xdr:colOff>
      <xdr:row>56</xdr:row>
      <xdr:rowOff>115956</xdr:rowOff>
    </xdr:from>
    <xdr:to>
      <xdr:col>12</xdr:col>
      <xdr:colOff>91109</xdr:colOff>
      <xdr:row>58</xdr:row>
      <xdr:rowOff>107673</xdr:rowOff>
    </xdr:to>
    <xdr:sp macro="" textlink="">
      <xdr:nvSpPr>
        <xdr:cNvPr id="565" name="Line 6499">
          <a:extLst>
            <a:ext uri="{FF2B5EF4-FFF2-40B4-BE49-F238E27FC236}">
              <a16:creationId xmlns:a16="http://schemas.microsoft.com/office/drawing/2014/main" id="{AFE2138D-1131-C6B9-2B2E-1C2E5551491C}"/>
            </a:ext>
          </a:extLst>
        </xdr:cNvPr>
        <xdr:cNvSpPr>
          <a:spLocks noChangeShapeType="1"/>
        </xdr:cNvSpPr>
      </xdr:nvSpPr>
      <xdr:spPr bwMode="auto">
        <a:xfrm flipH="1">
          <a:off x="19961087" y="2136913"/>
          <a:ext cx="49696" cy="35615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7859 w 47859"/>
            <a:gd name="connsiteY0" fmla="*/ 0 h 10000"/>
            <a:gd name="connsiteX1" fmla="*/ 47859 w 47859"/>
            <a:gd name="connsiteY1" fmla="*/ 10000 h 10000"/>
            <a:gd name="connsiteX0" fmla="*/ 7675 w 67672"/>
            <a:gd name="connsiteY0" fmla="*/ 0 h 10250"/>
            <a:gd name="connsiteX1" fmla="*/ 67672 w 67672"/>
            <a:gd name="connsiteY1" fmla="*/ 10250 h 10250"/>
            <a:gd name="connsiteX0" fmla="*/ 11742 w 71739"/>
            <a:gd name="connsiteY0" fmla="*/ 0 h 10250"/>
            <a:gd name="connsiteX1" fmla="*/ 71739 w 71739"/>
            <a:gd name="connsiteY1" fmla="*/ 10250 h 10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739" h="10250">
              <a:moveTo>
                <a:pt x="11742" y="0"/>
              </a:moveTo>
              <a:cubicBezTo>
                <a:pt x="5076" y="9208"/>
                <a:pt x="-31590" y="8917"/>
                <a:pt x="71739" y="1025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157367</xdr:colOff>
      <xdr:row>60</xdr:row>
      <xdr:rowOff>173936</xdr:rowOff>
    </xdr:from>
    <xdr:to>
      <xdr:col>14</xdr:col>
      <xdr:colOff>273324</xdr:colOff>
      <xdr:row>63</xdr:row>
      <xdr:rowOff>91110</xdr:rowOff>
    </xdr:to>
    <xdr:sp macro="" textlink="">
      <xdr:nvSpPr>
        <xdr:cNvPr id="590" name="フリーフォーム: 図形 589">
          <a:extLst>
            <a:ext uri="{FF2B5EF4-FFF2-40B4-BE49-F238E27FC236}">
              <a16:creationId xmlns:a16="http://schemas.microsoft.com/office/drawing/2014/main" id="{746985B9-AE9F-2490-EBB8-1BEAD21F77DF}"/>
            </a:ext>
          </a:extLst>
        </xdr:cNvPr>
        <xdr:cNvSpPr/>
      </xdr:nvSpPr>
      <xdr:spPr bwMode="auto">
        <a:xfrm>
          <a:off x="21253171" y="2923762"/>
          <a:ext cx="115957" cy="463826"/>
        </a:xfrm>
        <a:custGeom>
          <a:avLst/>
          <a:gdLst>
            <a:gd name="connsiteX0" fmla="*/ 165652 w 165652"/>
            <a:gd name="connsiteY0" fmla="*/ 463826 h 463826"/>
            <a:gd name="connsiteX1" fmla="*/ 165652 w 165652"/>
            <a:gd name="connsiteY1" fmla="*/ 0 h 463826"/>
            <a:gd name="connsiteX2" fmla="*/ 0 w 165652"/>
            <a:gd name="connsiteY2" fmla="*/ 0 h 463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5652" h="463826">
              <a:moveTo>
                <a:pt x="165652" y="463826"/>
              </a:moveTo>
              <a:lnTo>
                <a:pt x="165652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190499</xdr:colOff>
      <xdr:row>57</xdr:row>
      <xdr:rowOff>157370</xdr:rowOff>
    </xdr:from>
    <xdr:to>
      <xdr:col>14</xdr:col>
      <xdr:colOff>273325</xdr:colOff>
      <xdr:row>60</xdr:row>
      <xdr:rowOff>91110</xdr:rowOff>
    </xdr:to>
    <xdr:sp macro="" textlink="">
      <xdr:nvSpPr>
        <xdr:cNvPr id="591" name="フリーフォーム: 図形 590">
          <a:extLst>
            <a:ext uri="{FF2B5EF4-FFF2-40B4-BE49-F238E27FC236}">
              <a16:creationId xmlns:a16="http://schemas.microsoft.com/office/drawing/2014/main" id="{A771AC9F-021D-CA39-4F1A-093DA701B904}"/>
            </a:ext>
          </a:extLst>
        </xdr:cNvPr>
        <xdr:cNvSpPr/>
      </xdr:nvSpPr>
      <xdr:spPr bwMode="auto">
        <a:xfrm>
          <a:off x="21286303" y="2360544"/>
          <a:ext cx="82826" cy="480392"/>
        </a:xfrm>
        <a:custGeom>
          <a:avLst/>
          <a:gdLst>
            <a:gd name="connsiteX0" fmla="*/ 0 w 82826"/>
            <a:gd name="connsiteY0" fmla="*/ 480392 h 480392"/>
            <a:gd name="connsiteX1" fmla="*/ 82826 w 82826"/>
            <a:gd name="connsiteY1" fmla="*/ 480392 h 480392"/>
            <a:gd name="connsiteX2" fmla="*/ 82826 w 82826"/>
            <a:gd name="connsiteY2" fmla="*/ 0 h 480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826" h="480392">
              <a:moveTo>
                <a:pt x="0" y="480392"/>
              </a:moveTo>
              <a:lnTo>
                <a:pt x="82826" y="480392"/>
              </a:lnTo>
              <a:lnTo>
                <a:pt x="8282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24847</xdr:colOff>
      <xdr:row>61</xdr:row>
      <xdr:rowOff>66261</xdr:rowOff>
    </xdr:from>
    <xdr:to>
      <xdr:col>14</xdr:col>
      <xdr:colOff>24847</xdr:colOff>
      <xdr:row>62</xdr:row>
      <xdr:rowOff>8282</xdr:rowOff>
    </xdr:to>
    <xdr:sp macro="" textlink="">
      <xdr:nvSpPr>
        <xdr:cNvPr id="599" name="フリーフォーム: 図形 598">
          <a:extLst>
            <a:ext uri="{FF2B5EF4-FFF2-40B4-BE49-F238E27FC236}">
              <a16:creationId xmlns:a16="http://schemas.microsoft.com/office/drawing/2014/main" id="{AB62DEE1-33B3-9FD3-7A28-651673F3A864}"/>
            </a:ext>
          </a:extLst>
        </xdr:cNvPr>
        <xdr:cNvSpPr/>
      </xdr:nvSpPr>
      <xdr:spPr bwMode="auto">
        <a:xfrm>
          <a:off x="21120651" y="2998304"/>
          <a:ext cx="0" cy="124239"/>
        </a:xfrm>
        <a:custGeom>
          <a:avLst/>
          <a:gdLst>
            <a:gd name="connsiteX0" fmla="*/ 0 w 0"/>
            <a:gd name="connsiteY0" fmla="*/ 0 h 124239"/>
            <a:gd name="connsiteX1" fmla="*/ 0 w 0"/>
            <a:gd name="connsiteY1" fmla="*/ 0 h 124239"/>
            <a:gd name="connsiteX2" fmla="*/ 0 w 0"/>
            <a:gd name="connsiteY2" fmla="*/ 124239 h 1242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124239">
              <a:moveTo>
                <a:pt x="0" y="0"/>
              </a:moveTo>
              <a:lnTo>
                <a:pt x="0" y="0"/>
              </a:lnTo>
              <a:lnTo>
                <a:pt x="0" y="124239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110986</xdr:colOff>
      <xdr:row>61</xdr:row>
      <xdr:rowOff>53008</xdr:rowOff>
    </xdr:from>
    <xdr:to>
      <xdr:col>14</xdr:col>
      <xdr:colOff>110986</xdr:colOff>
      <xdr:row>61</xdr:row>
      <xdr:rowOff>177247</xdr:rowOff>
    </xdr:to>
    <xdr:sp macro="" textlink="">
      <xdr:nvSpPr>
        <xdr:cNvPr id="608" name="フリーフォーム: 図形 607">
          <a:extLst>
            <a:ext uri="{FF2B5EF4-FFF2-40B4-BE49-F238E27FC236}">
              <a16:creationId xmlns:a16="http://schemas.microsoft.com/office/drawing/2014/main" id="{16A4705A-35C7-484C-BFB0-E828BDC80F5E}"/>
            </a:ext>
          </a:extLst>
        </xdr:cNvPr>
        <xdr:cNvSpPr/>
      </xdr:nvSpPr>
      <xdr:spPr bwMode="auto">
        <a:xfrm>
          <a:off x="21206790" y="2985051"/>
          <a:ext cx="0" cy="124239"/>
        </a:xfrm>
        <a:custGeom>
          <a:avLst/>
          <a:gdLst>
            <a:gd name="connsiteX0" fmla="*/ 0 w 0"/>
            <a:gd name="connsiteY0" fmla="*/ 0 h 124239"/>
            <a:gd name="connsiteX1" fmla="*/ 0 w 0"/>
            <a:gd name="connsiteY1" fmla="*/ 0 h 124239"/>
            <a:gd name="connsiteX2" fmla="*/ 0 w 0"/>
            <a:gd name="connsiteY2" fmla="*/ 124239 h 1242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124239">
              <a:moveTo>
                <a:pt x="0" y="0"/>
              </a:moveTo>
              <a:lnTo>
                <a:pt x="0" y="0"/>
              </a:lnTo>
              <a:lnTo>
                <a:pt x="0" y="124239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373738</xdr:colOff>
      <xdr:row>60</xdr:row>
      <xdr:rowOff>127554</xdr:rowOff>
    </xdr:from>
    <xdr:to>
      <xdr:col>14</xdr:col>
      <xdr:colOff>166107</xdr:colOff>
      <xdr:row>61</xdr:row>
      <xdr:rowOff>88510</xdr:rowOff>
    </xdr:to>
    <xdr:sp macro="" textlink="">
      <xdr:nvSpPr>
        <xdr:cNvPr id="592" name="平行四辺形 591">
          <a:extLst>
            <a:ext uri="{FF2B5EF4-FFF2-40B4-BE49-F238E27FC236}">
              <a16:creationId xmlns:a16="http://schemas.microsoft.com/office/drawing/2014/main" id="{A736B795-B16F-7FF8-C689-DE95420D8B28}"/>
            </a:ext>
          </a:extLst>
        </xdr:cNvPr>
        <xdr:cNvSpPr/>
      </xdr:nvSpPr>
      <xdr:spPr bwMode="auto">
        <a:xfrm rot="21081570">
          <a:off x="21063695" y="2877380"/>
          <a:ext cx="198216" cy="143173"/>
        </a:xfrm>
        <a:prstGeom prst="parallelogram">
          <a:avLst>
            <a:gd name="adj" fmla="val 18334"/>
          </a:avLst>
        </a:prstGeom>
        <a:solidFill>
          <a:schemeClr val="accent6">
            <a:lumMod val="50000"/>
          </a:schemeClr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107672</xdr:colOff>
      <xdr:row>58</xdr:row>
      <xdr:rowOff>24849</xdr:rowOff>
    </xdr:from>
    <xdr:ext cx="467235" cy="366767"/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0A3C9010-6084-4D51-9423-61C0542FA6DF}"/>
            </a:ext>
          </a:extLst>
        </xdr:cNvPr>
        <xdr:cNvSpPr txBox="1"/>
      </xdr:nvSpPr>
      <xdr:spPr>
        <a:xfrm rot="20478157">
          <a:off x="20797629" y="2410240"/>
          <a:ext cx="467235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つばき</a:t>
          </a:r>
          <a:endParaRPr kumimoji="1" lang="en-US" altLang="ja-JP" sz="1100"/>
        </a:p>
        <a:p>
          <a:pPr algn="ctr"/>
          <a:r>
            <a:rPr kumimoji="1" lang="ja-JP" altLang="en-US" sz="1100"/>
            <a:t>茶屋</a:t>
          </a:r>
        </a:p>
      </xdr:txBody>
    </xdr:sp>
    <xdr:clientData/>
  </xdr:oneCellAnchor>
  <xdr:twoCellAnchor editAs="oneCell">
    <xdr:from>
      <xdr:col>14</xdr:col>
      <xdr:colOff>175618</xdr:colOff>
      <xdr:row>61</xdr:row>
      <xdr:rowOff>130376</xdr:rowOff>
    </xdr:from>
    <xdr:to>
      <xdr:col>14</xdr:col>
      <xdr:colOff>368553</xdr:colOff>
      <xdr:row>62</xdr:row>
      <xdr:rowOff>141123</xdr:rowOff>
    </xdr:to>
    <xdr:sp macro="" textlink="">
      <xdr:nvSpPr>
        <xdr:cNvPr id="617" name="AutoShape 6507">
          <a:extLst>
            <a:ext uri="{FF2B5EF4-FFF2-40B4-BE49-F238E27FC236}">
              <a16:creationId xmlns:a16="http://schemas.microsoft.com/office/drawing/2014/main" id="{EB67E777-B636-A103-897C-7CCFC942FEB3}"/>
            </a:ext>
          </a:extLst>
        </xdr:cNvPr>
        <xdr:cNvSpPr>
          <a:spLocks noChangeArrowheads="1"/>
        </xdr:cNvSpPr>
      </xdr:nvSpPr>
      <xdr:spPr bwMode="auto">
        <a:xfrm>
          <a:off x="21271422" y="3062419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302284</xdr:colOff>
      <xdr:row>60</xdr:row>
      <xdr:rowOff>91586</xdr:rowOff>
    </xdr:from>
    <xdr:ext cx="895181" cy="350096"/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5C64483C-84CD-45C0-9543-BB724E2ADA9C}"/>
            </a:ext>
          </a:extLst>
        </xdr:cNvPr>
        <xdr:cNvSpPr txBox="1"/>
      </xdr:nvSpPr>
      <xdr:spPr>
        <a:xfrm>
          <a:off x="21398088" y="2841412"/>
          <a:ext cx="895181" cy="3500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 i="1">
              <a:solidFill>
                <a:srgbClr val="FF0000"/>
              </a:solidFill>
              <a:latin typeface="+mj-ea"/>
              <a:ea typeface="+mj-ea"/>
            </a:rPr>
            <a:t>看板と自転車を</a:t>
          </a:r>
          <a:endParaRPr kumimoji="1" lang="en-US" altLang="ja-JP" sz="105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 b="1" i="1">
              <a:solidFill>
                <a:srgbClr val="FF0000"/>
              </a:solidFill>
              <a:latin typeface="+mj-ea"/>
              <a:ea typeface="+mj-ea"/>
            </a:rPr>
            <a:t>撮影すること</a:t>
          </a:r>
          <a:endParaRPr kumimoji="1" lang="en-US" altLang="ja-JP" sz="105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347870</xdr:colOff>
      <xdr:row>67</xdr:row>
      <xdr:rowOff>57979</xdr:rowOff>
    </xdr:from>
    <xdr:ext cx="417188" cy="408122"/>
    <xdr:grpSp>
      <xdr:nvGrpSpPr>
        <xdr:cNvPr id="620" name="Group 6672">
          <a:extLst>
            <a:ext uri="{FF2B5EF4-FFF2-40B4-BE49-F238E27FC236}">
              <a16:creationId xmlns:a16="http://schemas.microsoft.com/office/drawing/2014/main" id="{73C613A6-91FA-4031-820B-52CFC2535B80}"/>
            </a:ext>
          </a:extLst>
        </xdr:cNvPr>
        <xdr:cNvGrpSpPr>
          <a:grpSpLocks/>
        </xdr:cNvGrpSpPr>
      </xdr:nvGrpSpPr>
      <xdr:grpSpPr bwMode="auto">
        <a:xfrm>
          <a:off x="885752" y="12093097"/>
          <a:ext cx="417188" cy="408122"/>
          <a:chOff x="536" y="109"/>
          <a:chExt cx="46" cy="44"/>
        </a:xfrm>
      </xdr:grpSpPr>
      <xdr:pic>
        <xdr:nvPicPr>
          <xdr:cNvPr id="624" name="Picture 6673" descr="route2">
            <a:extLst>
              <a:ext uri="{FF2B5EF4-FFF2-40B4-BE49-F238E27FC236}">
                <a16:creationId xmlns:a16="http://schemas.microsoft.com/office/drawing/2014/main" id="{C114A9C8-B7C5-26FB-F7A2-F6B2E1D8D7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5" name="Text Box 6674">
            <a:extLst>
              <a:ext uri="{FF2B5EF4-FFF2-40B4-BE49-F238E27FC236}">
                <a16:creationId xmlns:a16="http://schemas.microsoft.com/office/drawing/2014/main" id="{4509764E-99D0-CA9E-FEEA-32D2C9BE6F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173935</xdr:colOff>
      <xdr:row>69</xdr:row>
      <xdr:rowOff>115956</xdr:rowOff>
    </xdr:from>
    <xdr:to>
      <xdr:col>3</xdr:col>
      <xdr:colOff>737152</xdr:colOff>
      <xdr:row>71</xdr:row>
      <xdr:rowOff>132522</xdr:rowOff>
    </xdr:to>
    <xdr:sp macro="" textlink="">
      <xdr:nvSpPr>
        <xdr:cNvPr id="630" name="フリーフォーム: 図形 629">
          <a:extLst>
            <a:ext uri="{FF2B5EF4-FFF2-40B4-BE49-F238E27FC236}">
              <a16:creationId xmlns:a16="http://schemas.microsoft.com/office/drawing/2014/main" id="{4E790A10-ED06-3608-ED75-F770F9705FFD}"/>
            </a:ext>
          </a:extLst>
        </xdr:cNvPr>
        <xdr:cNvSpPr/>
      </xdr:nvSpPr>
      <xdr:spPr bwMode="auto">
        <a:xfrm>
          <a:off x="22445870" y="2865782"/>
          <a:ext cx="1374912" cy="381001"/>
        </a:xfrm>
        <a:custGeom>
          <a:avLst/>
          <a:gdLst>
            <a:gd name="connsiteX0" fmla="*/ 0 w 1258956"/>
            <a:gd name="connsiteY0" fmla="*/ 331305 h 331305"/>
            <a:gd name="connsiteX1" fmla="*/ 604630 w 1258956"/>
            <a:gd name="connsiteY1" fmla="*/ 41413 h 331305"/>
            <a:gd name="connsiteX2" fmla="*/ 1258956 w 1258956"/>
            <a:gd name="connsiteY2" fmla="*/ 0 h 331305"/>
            <a:gd name="connsiteX0" fmla="*/ 0 w 1258956"/>
            <a:gd name="connsiteY0" fmla="*/ 331305 h 331305"/>
            <a:gd name="connsiteX1" fmla="*/ 604630 w 1258956"/>
            <a:gd name="connsiteY1" fmla="*/ 41413 h 331305"/>
            <a:gd name="connsiteX2" fmla="*/ 1258956 w 1258956"/>
            <a:gd name="connsiteY2" fmla="*/ 0 h 331305"/>
            <a:gd name="connsiteX0" fmla="*/ 0 w 1374912"/>
            <a:gd name="connsiteY0" fmla="*/ 381001 h 381001"/>
            <a:gd name="connsiteX1" fmla="*/ 720586 w 1374912"/>
            <a:gd name="connsiteY1" fmla="*/ 41413 h 381001"/>
            <a:gd name="connsiteX2" fmla="*/ 1374912 w 1374912"/>
            <a:gd name="connsiteY2" fmla="*/ 0 h 381001"/>
            <a:gd name="connsiteX0" fmla="*/ 0 w 1374912"/>
            <a:gd name="connsiteY0" fmla="*/ 381001 h 381001"/>
            <a:gd name="connsiteX1" fmla="*/ 720586 w 1374912"/>
            <a:gd name="connsiteY1" fmla="*/ 41413 h 381001"/>
            <a:gd name="connsiteX2" fmla="*/ 1374912 w 1374912"/>
            <a:gd name="connsiteY2" fmla="*/ 0 h 381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74912" h="381001">
              <a:moveTo>
                <a:pt x="0" y="381001"/>
              </a:moveTo>
              <a:cubicBezTo>
                <a:pt x="201543" y="284370"/>
                <a:pt x="709543" y="419652"/>
                <a:pt x="720586" y="41413"/>
              </a:cubicBezTo>
              <a:cubicBezTo>
                <a:pt x="988391" y="52457"/>
                <a:pt x="1156803" y="13804"/>
                <a:pt x="1374912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382682</xdr:colOff>
      <xdr:row>70</xdr:row>
      <xdr:rowOff>22702</xdr:rowOff>
    </xdr:from>
    <xdr:to>
      <xdr:col>3</xdr:col>
      <xdr:colOff>169769</xdr:colOff>
      <xdr:row>71</xdr:row>
      <xdr:rowOff>33449</xdr:rowOff>
    </xdr:to>
    <xdr:sp macro="" textlink="">
      <xdr:nvSpPr>
        <xdr:cNvPr id="634" name="AutoShape 6507">
          <a:extLst>
            <a:ext uri="{FF2B5EF4-FFF2-40B4-BE49-F238E27FC236}">
              <a16:creationId xmlns:a16="http://schemas.microsoft.com/office/drawing/2014/main" id="{CAFE1662-92F5-D85C-BA74-0687D600A9CF}"/>
            </a:ext>
          </a:extLst>
        </xdr:cNvPr>
        <xdr:cNvSpPr>
          <a:spLocks noChangeArrowheads="1"/>
        </xdr:cNvSpPr>
      </xdr:nvSpPr>
      <xdr:spPr bwMode="auto">
        <a:xfrm>
          <a:off x="23060465" y="2954745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207066</xdr:colOff>
      <xdr:row>69</xdr:row>
      <xdr:rowOff>157371</xdr:rowOff>
    </xdr:from>
    <xdr:to>
      <xdr:col>3</xdr:col>
      <xdr:colOff>66261</xdr:colOff>
      <xdr:row>69</xdr:row>
      <xdr:rowOff>165655</xdr:rowOff>
    </xdr:to>
    <xdr:sp macro="" textlink="">
      <xdr:nvSpPr>
        <xdr:cNvPr id="647" name="Line 6499">
          <a:extLst>
            <a:ext uri="{FF2B5EF4-FFF2-40B4-BE49-F238E27FC236}">
              <a16:creationId xmlns:a16="http://schemas.microsoft.com/office/drawing/2014/main" id="{7789BC62-3954-B92B-81D6-D122081F5B5C}"/>
            </a:ext>
          </a:extLst>
        </xdr:cNvPr>
        <xdr:cNvSpPr>
          <a:spLocks noChangeShapeType="1"/>
        </xdr:cNvSpPr>
      </xdr:nvSpPr>
      <xdr:spPr bwMode="auto">
        <a:xfrm flipH="1" flipV="1">
          <a:off x="22479001" y="2907197"/>
          <a:ext cx="670890" cy="82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372717</xdr:colOff>
      <xdr:row>70</xdr:row>
      <xdr:rowOff>165652</xdr:rowOff>
    </xdr:from>
    <xdr:to>
      <xdr:col>5</xdr:col>
      <xdr:colOff>142461</xdr:colOff>
      <xdr:row>72</xdr:row>
      <xdr:rowOff>90150</xdr:rowOff>
    </xdr:to>
    <xdr:sp macro="" textlink="">
      <xdr:nvSpPr>
        <xdr:cNvPr id="656" name="フリーフォーム 13">
          <a:extLst>
            <a:ext uri="{FF2B5EF4-FFF2-40B4-BE49-F238E27FC236}">
              <a16:creationId xmlns:a16="http://schemas.microsoft.com/office/drawing/2014/main" id="{B0FC8DDB-81DE-406F-B4F3-3CA4F89F71FF}"/>
            </a:ext>
          </a:extLst>
        </xdr:cNvPr>
        <xdr:cNvSpPr/>
      </xdr:nvSpPr>
      <xdr:spPr bwMode="auto">
        <a:xfrm>
          <a:off x="24226630" y="3097695"/>
          <a:ext cx="175592" cy="288933"/>
        </a:xfrm>
        <a:custGeom>
          <a:avLst/>
          <a:gdLst>
            <a:gd name="connsiteX0" fmla="*/ 180975 w 180975"/>
            <a:gd name="connsiteY0" fmla="*/ 571500 h 571500"/>
            <a:gd name="connsiteX1" fmla="*/ 180975 w 180975"/>
            <a:gd name="connsiteY1" fmla="*/ 0 h 571500"/>
            <a:gd name="connsiteX2" fmla="*/ 0 w 18097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571500">
              <a:moveTo>
                <a:pt x="180975" y="571500"/>
              </a:moveTo>
              <a:lnTo>
                <a:pt x="1809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3313</xdr:colOff>
      <xdr:row>66</xdr:row>
      <xdr:rowOff>178076</xdr:rowOff>
    </xdr:from>
    <xdr:to>
      <xdr:col>5</xdr:col>
      <xdr:colOff>132522</xdr:colOff>
      <xdr:row>70</xdr:row>
      <xdr:rowOff>91109</xdr:rowOff>
    </xdr:to>
    <xdr:sp macro="" textlink="">
      <xdr:nvSpPr>
        <xdr:cNvPr id="657" name="フリーフォーム 14">
          <a:extLst>
            <a:ext uri="{FF2B5EF4-FFF2-40B4-BE49-F238E27FC236}">
              <a16:creationId xmlns:a16="http://schemas.microsoft.com/office/drawing/2014/main" id="{7A9FFEE1-C4DF-4D32-958D-A8672D82CABA}"/>
            </a:ext>
          </a:extLst>
        </xdr:cNvPr>
        <xdr:cNvSpPr/>
      </xdr:nvSpPr>
      <xdr:spPr bwMode="auto">
        <a:xfrm>
          <a:off x="24263074" y="2381250"/>
          <a:ext cx="129209" cy="641902"/>
        </a:xfrm>
        <a:custGeom>
          <a:avLst/>
          <a:gdLst>
            <a:gd name="connsiteX0" fmla="*/ 0 w 142875"/>
            <a:gd name="connsiteY0" fmla="*/ 495300 h 495300"/>
            <a:gd name="connsiteX1" fmla="*/ 142875 w 142875"/>
            <a:gd name="connsiteY1" fmla="*/ 495300 h 495300"/>
            <a:gd name="connsiteX2" fmla="*/ 142875 w 142875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75" h="495300">
              <a:moveTo>
                <a:pt x="0" y="495300"/>
              </a:moveTo>
              <a:lnTo>
                <a:pt x="142875" y="495300"/>
              </a:lnTo>
              <a:lnTo>
                <a:pt x="1428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39115</xdr:colOff>
      <xdr:row>71</xdr:row>
      <xdr:rowOff>11452</xdr:rowOff>
    </xdr:from>
    <xdr:ext cx="197245" cy="190041"/>
    <xdr:sp macro="" textlink="">
      <xdr:nvSpPr>
        <xdr:cNvPr id="658" name="AutoShape 6507">
          <a:extLst>
            <a:ext uri="{FF2B5EF4-FFF2-40B4-BE49-F238E27FC236}">
              <a16:creationId xmlns:a16="http://schemas.microsoft.com/office/drawing/2014/main" id="{27129992-325F-4648-B3A2-718136E2ACC9}"/>
            </a:ext>
          </a:extLst>
        </xdr:cNvPr>
        <xdr:cNvSpPr>
          <a:spLocks noChangeArrowheads="1"/>
        </xdr:cNvSpPr>
      </xdr:nvSpPr>
      <xdr:spPr bwMode="auto">
        <a:xfrm>
          <a:off x="24298876" y="3125713"/>
          <a:ext cx="197245" cy="1900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240460</xdr:colOff>
      <xdr:row>67</xdr:row>
      <xdr:rowOff>17425</xdr:rowOff>
    </xdr:from>
    <xdr:ext cx="919089" cy="366767"/>
    <xdr:sp macro="" textlink="">
      <xdr:nvSpPr>
        <xdr:cNvPr id="659" name="テキスト ボックス 658">
          <a:extLst>
            <a:ext uri="{FF2B5EF4-FFF2-40B4-BE49-F238E27FC236}">
              <a16:creationId xmlns:a16="http://schemas.microsoft.com/office/drawing/2014/main" id="{212D1A72-2411-4BC8-B3EF-2C0455104356}"/>
            </a:ext>
          </a:extLst>
        </xdr:cNvPr>
        <xdr:cNvSpPr txBox="1"/>
      </xdr:nvSpPr>
      <xdr:spPr>
        <a:xfrm>
          <a:off x="24500221" y="2402816"/>
          <a:ext cx="919089" cy="366767"/>
        </a:xfrm>
        <a:prstGeom prst="rect">
          <a:avLst/>
        </a:prstGeom>
        <a:noFill/>
        <a:ln w="28575">
          <a:solidFill>
            <a:srgbClr val="00CC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1100"/>
            <a:t>ﾌｧﾐﾘｰﾏｰﾄ</a:t>
          </a:r>
          <a:endParaRPr kumimoji="1" lang="en-US" altLang="ja-JP" sz="1100"/>
        </a:p>
        <a:p>
          <a:pPr algn="ctr"/>
          <a:r>
            <a:rPr kumimoji="1" lang="ja-JP" altLang="en-US" sz="1100"/>
            <a:t>輪島塚田町店</a:t>
          </a:r>
        </a:p>
      </xdr:txBody>
    </xdr:sp>
    <xdr:clientData/>
  </xdr:oneCellAnchor>
  <xdr:oneCellAnchor>
    <xdr:from>
      <xdr:col>4</xdr:col>
      <xdr:colOff>57979</xdr:colOff>
      <xdr:row>67</xdr:row>
      <xdr:rowOff>124240</xdr:rowOff>
    </xdr:from>
    <xdr:ext cx="417188" cy="408122"/>
    <xdr:grpSp>
      <xdr:nvGrpSpPr>
        <xdr:cNvPr id="660" name="Group 6672">
          <a:extLst>
            <a:ext uri="{FF2B5EF4-FFF2-40B4-BE49-F238E27FC236}">
              <a16:creationId xmlns:a16="http://schemas.microsoft.com/office/drawing/2014/main" id="{99836EDC-FA75-A915-637C-F57D42BF8FFD}"/>
            </a:ext>
          </a:extLst>
        </xdr:cNvPr>
        <xdr:cNvGrpSpPr>
          <a:grpSpLocks/>
        </xdr:cNvGrpSpPr>
      </xdr:nvGrpSpPr>
      <xdr:grpSpPr bwMode="auto">
        <a:xfrm>
          <a:off x="1783685" y="12159358"/>
          <a:ext cx="417188" cy="408122"/>
          <a:chOff x="536" y="109"/>
          <a:chExt cx="46" cy="44"/>
        </a:xfrm>
      </xdr:grpSpPr>
      <xdr:pic>
        <xdr:nvPicPr>
          <xdr:cNvPr id="661" name="Picture 6673" descr="route2">
            <a:extLst>
              <a:ext uri="{FF2B5EF4-FFF2-40B4-BE49-F238E27FC236}">
                <a16:creationId xmlns:a16="http://schemas.microsoft.com/office/drawing/2014/main" id="{19B54049-00B4-D112-AD79-D7064FE62F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2" name="Text Box 6674">
            <a:extLst>
              <a:ext uri="{FF2B5EF4-FFF2-40B4-BE49-F238E27FC236}">
                <a16:creationId xmlns:a16="http://schemas.microsoft.com/office/drawing/2014/main" id="{C356F329-CE30-339F-9ACB-3ABD37A180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66261</xdr:colOff>
      <xdr:row>66</xdr:row>
      <xdr:rowOff>157370</xdr:rowOff>
    </xdr:from>
    <xdr:to>
      <xdr:col>4</xdr:col>
      <xdr:colOff>190499</xdr:colOff>
      <xdr:row>67</xdr:row>
      <xdr:rowOff>124241</xdr:rowOff>
    </xdr:to>
    <xdr:cxnSp macro="">
      <xdr:nvCxnSpPr>
        <xdr:cNvPr id="664" name="直線コネクタ 663">
          <a:extLst>
            <a:ext uri="{FF2B5EF4-FFF2-40B4-BE49-F238E27FC236}">
              <a16:creationId xmlns:a16="http://schemas.microsoft.com/office/drawing/2014/main" id="{B35EA822-5559-473A-AFA1-E1659BFB073C}"/>
            </a:ext>
          </a:extLst>
        </xdr:cNvPr>
        <xdr:cNvCxnSpPr/>
      </xdr:nvCxnSpPr>
      <xdr:spPr bwMode="auto">
        <a:xfrm flipV="1">
          <a:off x="23920174" y="2360544"/>
          <a:ext cx="124238" cy="149088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74543</xdr:colOff>
      <xdr:row>67</xdr:row>
      <xdr:rowOff>149087</xdr:rowOff>
    </xdr:from>
    <xdr:to>
      <xdr:col>9</xdr:col>
      <xdr:colOff>430695</xdr:colOff>
      <xdr:row>72</xdr:row>
      <xdr:rowOff>16565</xdr:rowOff>
    </xdr:to>
    <xdr:sp macro="" textlink="">
      <xdr:nvSpPr>
        <xdr:cNvPr id="666" name="フリーフォーム: 図形 665">
          <a:extLst>
            <a:ext uri="{FF2B5EF4-FFF2-40B4-BE49-F238E27FC236}">
              <a16:creationId xmlns:a16="http://schemas.microsoft.com/office/drawing/2014/main" id="{8CD9E459-2752-0F7A-2606-6ADA8BEED1D5}"/>
            </a:ext>
          </a:extLst>
        </xdr:cNvPr>
        <xdr:cNvSpPr/>
      </xdr:nvSpPr>
      <xdr:spPr bwMode="auto">
        <a:xfrm>
          <a:off x="25510434" y="2534478"/>
          <a:ext cx="1167848" cy="778565"/>
        </a:xfrm>
        <a:custGeom>
          <a:avLst/>
          <a:gdLst>
            <a:gd name="connsiteX0" fmla="*/ 1167848 w 1167848"/>
            <a:gd name="connsiteY0" fmla="*/ 778565 h 778565"/>
            <a:gd name="connsiteX1" fmla="*/ 1167848 w 1167848"/>
            <a:gd name="connsiteY1" fmla="*/ 165652 h 778565"/>
            <a:gd name="connsiteX2" fmla="*/ 853109 w 1167848"/>
            <a:gd name="connsiteY2" fmla="*/ 140804 h 778565"/>
            <a:gd name="connsiteX3" fmla="*/ 331304 w 1167848"/>
            <a:gd name="connsiteY3" fmla="*/ 182217 h 778565"/>
            <a:gd name="connsiteX4" fmla="*/ 0 w 1167848"/>
            <a:gd name="connsiteY4" fmla="*/ 0 h 778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7848" h="778565">
              <a:moveTo>
                <a:pt x="1167848" y="778565"/>
              </a:moveTo>
              <a:lnTo>
                <a:pt x="1167848" y="165652"/>
              </a:lnTo>
              <a:lnTo>
                <a:pt x="853109" y="140804"/>
              </a:lnTo>
              <a:lnTo>
                <a:pt x="331304" y="18221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438978</xdr:colOff>
      <xdr:row>68</xdr:row>
      <xdr:rowOff>132520</xdr:rowOff>
    </xdr:from>
    <xdr:to>
      <xdr:col>9</xdr:col>
      <xdr:colOff>728870</xdr:colOff>
      <xdr:row>68</xdr:row>
      <xdr:rowOff>157369</xdr:rowOff>
    </xdr:to>
    <xdr:sp macro="" textlink="">
      <xdr:nvSpPr>
        <xdr:cNvPr id="667" name="Line 6499">
          <a:extLst>
            <a:ext uri="{FF2B5EF4-FFF2-40B4-BE49-F238E27FC236}">
              <a16:creationId xmlns:a16="http://schemas.microsoft.com/office/drawing/2014/main" id="{C3E291D0-29AB-1FE2-BC86-BD3240020797}"/>
            </a:ext>
          </a:extLst>
        </xdr:cNvPr>
        <xdr:cNvSpPr>
          <a:spLocks noChangeShapeType="1"/>
        </xdr:cNvSpPr>
      </xdr:nvSpPr>
      <xdr:spPr bwMode="auto">
        <a:xfrm flipH="1" flipV="1">
          <a:off x="26686565" y="2700129"/>
          <a:ext cx="289892" cy="248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430696</xdr:colOff>
      <xdr:row>67</xdr:row>
      <xdr:rowOff>0</xdr:rowOff>
    </xdr:from>
    <xdr:to>
      <xdr:col>9</xdr:col>
      <xdr:colOff>430696</xdr:colOff>
      <xdr:row>68</xdr:row>
      <xdr:rowOff>157369</xdr:rowOff>
    </xdr:to>
    <xdr:sp macro="" textlink="">
      <xdr:nvSpPr>
        <xdr:cNvPr id="668" name="Line 6499">
          <a:extLst>
            <a:ext uri="{FF2B5EF4-FFF2-40B4-BE49-F238E27FC236}">
              <a16:creationId xmlns:a16="http://schemas.microsoft.com/office/drawing/2014/main" id="{46EE6D57-BE73-2F02-73B2-63EBC9A31163}"/>
            </a:ext>
          </a:extLst>
        </xdr:cNvPr>
        <xdr:cNvSpPr>
          <a:spLocks noChangeShapeType="1"/>
        </xdr:cNvSpPr>
      </xdr:nvSpPr>
      <xdr:spPr bwMode="auto">
        <a:xfrm flipH="1">
          <a:off x="26678283" y="2385391"/>
          <a:ext cx="0" cy="3395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33131</xdr:colOff>
      <xdr:row>68</xdr:row>
      <xdr:rowOff>173934</xdr:rowOff>
    </xdr:from>
    <xdr:to>
      <xdr:col>9</xdr:col>
      <xdr:colOff>687456</xdr:colOff>
      <xdr:row>70</xdr:row>
      <xdr:rowOff>91109</xdr:rowOff>
    </xdr:to>
    <xdr:sp macro="" textlink="">
      <xdr:nvSpPr>
        <xdr:cNvPr id="669" name="フリーフォーム: 図形 668">
          <a:extLst>
            <a:ext uri="{FF2B5EF4-FFF2-40B4-BE49-F238E27FC236}">
              <a16:creationId xmlns:a16="http://schemas.microsoft.com/office/drawing/2014/main" id="{CD778D30-2B53-6E23-7B8D-2365BCEDD5E5}"/>
            </a:ext>
          </a:extLst>
        </xdr:cNvPr>
        <xdr:cNvSpPr/>
      </xdr:nvSpPr>
      <xdr:spPr bwMode="auto">
        <a:xfrm>
          <a:off x="25874870" y="2741543"/>
          <a:ext cx="1060173" cy="281609"/>
        </a:xfrm>
        <a:custGeom>
          <a:avLst/>
          <a:gdLst>
            <a:gd name="connsiteX0" fmla="*/ 0 w 1060173"/>
            <a:gd name="connsiteY0" fmla="*/ 0 h 281609"/>
            <a:gd name="connsiteX1" fmla="*/ 273326 w 1060173"/>
            <a:gd name="connsiteY1" fmla="*/ 132522 h 281609"/>
            <a:gd name="connsiteX2" fmla="*/ 530087 w 1060173"/>
            <a:gd name="connsiteY2" fmla="*/ 132522 h 281609"/>
            <a:gd name="connsiteX3" fmla="*/ 621195 w 1060173"/>
            <a:gd name="connsiteY3" fmla="*/ 281609 h 281609"/>
            <a:gd name="connsiteX4" fmla="*/ 1060173 w 1060173"/>
            <a:gd name="connsiteY4" fmla="*/ 281609 h 281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0173" h="281609">
              <a:moveTo>
                <a:pt x="0" y="0"/>
              </a:moveTo>
              <a:lnTo>
                <a:pt x="273326" y="132522"/>
              </a:lnTo>
              <a:lnTo>
                <a:pt x="530087" y="132522"/>
              </a:lnTo>
              <a:lnTo>
                <a:pt x="621195" y="281609"/>
              </a:lnTo>
              <a:lnTo>
                <a:pt x="1060173" y="281609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33131</xdr:colOff>
      <xdr:row>68</xdr:row>
      <xdr:rowOff>149088</xdr:rowOff>
    </xdr:from>
    <xdr:ext cx="417188" cy="408122"/>
    <xdr:grpSp>
      <xdr:nvGrpSpPr>
        <xdr:cNvPr id="672" name="Group 6672">
          <a:extLst>
            <a:ext uri="{FF2B5EF4-FFF2-40B4-BE49-F238E27FC236}">
              <a16:creationId xmlns:a16="http://schemas.microsoft.com/office/drawing/2014/main" id="{B31A555D-F788-282E-B7E7-F4D47F030A07}"/>
            </a:ext>
          </a:extLst>
        </xdr:cNvPr>
        <xdr:cNvGrpSpPr>
          <a:grpSpLocks/>
        </xdr:cNvGrpSpPr>
      </xdr:nvGrpSpPr>
      <xdr:grpSpPr bwMode="auto">
        <a:xfrm>
          <a:off x="3361278" y="12363500"/>
          <a:ext cx="417188" cy="408122"/>
          <a:chOff x="536" y="109"/>
          <a:chExt cx="46" cy="44"/>
        </a:xfrm>
      </xdr:grpSpPr>
      <xdr:pic>
        <xdr:nvPicPr>
          <xdr:cNvPr id="673" name="Picture 6673" descr="route2">
            <a:extLst>
              <a:ext uri="{FF2B5EF4-FFF2-40B4-BE49-F238E27FC236}">
                <a16:creationId xmlns:a16="http://schemas.microsoft.com/office/drawing/2014/main" id="{29DA2DEE-C2A6-74A8-7A15-DBF7C491EC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4" name="Text Box 6674">
            <a:extLst>
              <a:ext uri="{FF2B5EF4-FFF2-40B4-BE49-F238E27FC236}">
                <a16:creationId xmlns:a16="http://schemas.microsoft.com/office/drawing/2014/main" id="{57F4FBD2-2E5E-F987-12EB-7A942E273C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7</xdr:col>
      <xdr:colOff>314743</xdr:colOff>
      <xdr:row>68</xdr:row>
      <xdr:rowOff>49699</xdr:rowOff>
    </xdr:from>
    <xdr:to>
      <xdr:col>8</xdr:col>
      <xdr:colOff>101829</xdr:colOff>
      <xdr:row>69</xdr:row>
      <xdr:rowOff>61495</xdr:rowOff>
    </xdr:to>
    <xdr:sp macro="" textlink="">
      <xdr:nvSpPr>
        <xdr:cNvPr id="676" name="Oval 6509">
          <a:extLst>
            <a:ext uri="{FF2B5EF4-FFF2-40B4-BE49-F238E27FC236}">
              <a16:creationId xmlns:a16="http://schemas.microsoft.com/office/drawing/2014/main" id="{A23B7112-2E45-10BF-FE06-6F6A33C26ABC}"/>
            </a:ext>
          </a:extLst>
        </xdr:cNvPr>
        <xdr:cNvSpPr>
          <a:spLocks noChangeArrowheads="1"/>
        </xdr:cNvSpPr>
      </xdr:nvSpPr>
      <xdr:spPr bwMode="auto">
        <a:xfrm>
          <a:off x="25750634" y="2617308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372723</xdr:colOff>
      <xdr:row>70</xdr:row>
      <xdr:rowOff>41418</xdr:rowOff>
    </xdr:from>
    <xdr:to>
      <xdr:col>9</xdr:col>
      <xdr:colOff>496959</xdr:colOff>
      <xdr:row>70</xdr:row>
      <xdr:rowOff>166348</xdr:rowOff>
    </xdr:to>
    <xdr:sp macro="" textlink="">
      <xdr:nvSpPr>
        <xdr:cNvPr id="677" name="Oval 6509">
          <a:extLst>
            <a:ext uri="{FF2B5EF4-FFF2-40B4-BE49-F238E27FC236}">
              <a16:creationId xmlns:a16="http://schemas.microsoft.com/office/drawing/2014/main" id="{E4379B00-9932-7A18-24B2-63388A0E5A06}"/>
            </a:ext>
          </a:extLst>
        </xdr:cNvPr>
        <xdr:cNvSpPr>
          <a:spLocks noChangeArrowheads="1"/>
        </xdr:cNvSpPr>
      </xdr:nvSpPr>
      <xdr:spPr bwMode="auto">
        <a:xfrm>
          <a:off x="26620310" y="2973461"/>
          <a:ext cx="124236" cy="12493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341270</xdr:colOff>
      <xdr:row>68</xdr:row>
      <xdr:rowOff>180071</xdr:rowOff>
    </xdr:from>
    <xdr:to>
      <xdr:col>9</xdr:col>
      <xdr:colOff>534205</xdr:colOff>
      <xdr:row>70</xdr:row>
      <xdr:rowOff>8603</xdr:rowOff>
    </xdr:to>
    <xdr:sp macro="" textlink="">
      <xdr:nvSpPr>
        <xdr:cNvPr id="670" name="AutoShape 6507">
          <a:extLst>
            <a:ext uri="{FF2B5EF4-FFF2-40B4-BE49-F238E27FC236}">
              <a16:creationId xmlns:a16="http://schemas.microsoft.com/office/drawing/2014/main" id="{0C5236C4-935C-BF25-1B35-170A51AF7BC7}"/>
            </a:ext>
          </a:extLst>
        </xdr:cNvPr>
        <xdr:cNvSpPr>
          <a:spLocks noChangeArrowheads="1"/>
        </xdr:cNvSpPr>
      </xdr:nvSpPr>
      <xdr:spPr bwMode="auto">
        <a:xfrm>
          <a:off x="26588857" y="2747680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289891</xdr:colOff>
      <xdr:row>68</xdr:row>
      <xdr:rowOff>124239</xdr:rowOff>
    </xdr:from>
    <xdr:ext cx="419602" cy="200119"/>
    <xdr:sp macro="" textlink="">
      <xdr:nvSpPr>
        <xdr:cNvPr id="678" name="テキスト ボックス 677">
          <a:extLst>
            <a:ext uri="{FF2B5EF4-FFF2-40B4-BE49-F238E27FC236}">
              <a16:creationId xmlns:a16="http://schemas.microsoft.com/office/drawing/2014/main" id="{DE71BFC9-C1F5-4992-83E8-6656F8E68BDB}"/>
            </a:ext>
          </a:extLst>
        </xdr:cNvPr>
        <xdr:cNvSpPr txBox="1"/>
      </xdr:nvSpPr>
      <xdr:spPr>
        <a:xfrm>
          <a:off x="26131630" y="269184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151226</xdr:colOff>
      <xdr:row>70</xdr:row>
      <xdr:rowOff>157370</xdr:rowOff>
    </xdr:from>
    <xdr:ext cx="531428" cy="284117"/>
    <xdr:sp macro="" textlink="">
      <xdr:nvSpPr>
        <xdr:cNvPr id="679" name="線吹き出し 2 (枠付き) 1732">
          <a:extLst>
            <a:ext uri="{FF2B5EF4-FFF2-40B4-BE49-F238E27FC236}">
              <a16:creationId xmlns:a16="http://schemas.microsoft.com/office/drawing/2014/main" id="{B05F958F-D242-4644-B733-3949CB40F200}"/>
            </a:ext>
          </a:extLst>
        </xdr:cNvPr>
        <xdr:cNvSpPr/>
      </xdr:nvSpPr>
      <xdr:spPr bwMode="auto">
        <a:xfrm>
          <a:off x="25992965" y="3089413"/>
          <a:ext cx="531428" cy="284117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41100"/>
            <a:gd name="adj6" fmla="val -28765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漆芸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美術館前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11</xdr:col>
      <xdr:colOff>339587</xdr:colOff>
      <xdr:row>69</xdr:row>
      <xdr:rowOff>49696</xdr:rowOff>
    </xdr:from>
    <xdr:to>
      <xdr:col>12</xdr:col>
      <xdr:colOff>563218</xdr:colOff>
      <xdr:row>72</xdr:row>
      <xdr:rowOff>99392</xdr:rowOff>
    </xdr:to>
    <xdr:sp macro="" textlink="">
      <xdr:nvSpPr>
        <xdr:cNvPr id="680" name="フリーフォーム: 図形 679">
          <a:extLst>
            <a:ext uri="{FF2B5EF4-FFF2-40B4-BE49-F238E27FC236}">
              <a16:creationId xmlns:a16="http://schemas.microsoft.com/office/drawing/2014/main" id="{BD122E1C-CD7B-2A95-DE7F-0AEDDCB51130}"/>
            </a:ext>
          </a:extLst>
        </xdr:cNvPr>
        <xdr:cNvSpPr/>
      </xdr:nvSpPr>
      <xdr:spPr bwMode="auto">
        <a:xfrm>
          <a:off x="27763304" y="2799522"/>
          <a:ext cx="629479" cy="596348"/>
        </a:xfrm>
        <a:custGeom>
          <a:avLst/>
          <a:gdLst>
            <a:gd name="connsiteX0" fmla="*/ 0 w 629479"/>
            <a:gd name="connsiteY0" fmla="*/ 596348 h 596348"/>
            <a:gd name="connsiteX1" fmla="*/ 0 w 629479"/>
            <a:gd name="connsiteY1" fmla="*/ 0 h 596348"/>
            <a:gd name="connsiteX2" fmla="*/ 629479 w 629479"/>
            <a:gd name="connsiteY2" fmla="*/ 0 h 596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9479" h="596348">
              <a:moveTo>
                <a:pt x="0" y="596348"/>
              </a:moveTo>
              <a:lnTo>
                <a:pt x="0" y="0"/>
              </a:lnTo>
              <a:lnTo>
                <a:pt x="62947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132518</xdr:colOff>
      <xdr:row>66</xdr:row>
      <xdr:rowOff>41410</xdr:rowOff>
    </xdr:from>
    <xdr:to>
      <xdr:col>11</xdr:col>
      <xdr:colOff>347868</xdr:colOff>
      <xdr:row>69</xdr:row>
      <xdr:rowOff>74542</xdr:rowOff>
    </xdr:to>
    <xdr:sp macro="" textlink="">
      <xdr:nvSpPr>
        <xdr:cNvPr id="682" name="Line 6499">
          <a:extLst>
            <a:ext uri="{FF2B5EF4-FFF2-40B4-BE49-F238E27FC236}">
              <a16:creationId xmlns:a16="http://schemas.microsoft.com/office/drawing/2014/main" id="{55844535-FFC6-E1E0-9E5E-E524F26811EA}"/>
            </a:ext>
          </a:extLst>
        </xdr:cNvPr>
        <xdr:cNvSpPr>
          <a:spLocks noChangeShapeType="1"/>
        </xdr:cNvSpPr>
      </xdr:nvSpPr>
      <xdr:spPr bwMode="auto">
        <a:xfrm flipH="1">
          <a:off x="27556235" y="2244584"/>
          <a:ext cx="215350" cy="579783"/>
        </a:xfrm>
        <a:custGeom>
          <a:avLst/>
          <a:gdLst>
            <a:gd name="connsiteX0" fmla="*/ 0 w 430694"/>
            <a:gd name="connsiteY0" fmla="*/ 0 h 447262"/>
            <a:gd name="connsiteX1" fmla="*/ 430694 w 430694"/>
            <a:gd name="connsiteY1" fmla="*/ 447262 h 447262"/>
            <a:gd name="connsiteX0" fmla="*/ 345067 w 367110"/>
            <a:gd name="connsiteY0" fmla="*/ 0 h 372718"/>
            <a:gd name="connsiteX1" fmla="*/ 22044 w 367110"/>
            <a:gd name="connsiteY1" fmla="*/ 372718 h 372718"/>
            <a:gd name="connsiteX0" fmla="*/ 273171 w 297861"/>
            <a:gd name="connsiteY0" fmla="*/ 0 h 488674"/>
            <a:gd name="connsiteX1" fmla="*/ 24691 w 297861"/>
            <a:gd name="connsiteY1" fmla="*/ 488674 h 488674"/>
            <a:gd name="connsiteX0" fmla="*/ 248480 w 280426"/>
            <a:gd name="connsiteY0" fmla="*/ 0 h 488674"/>
            <a:gd name="connsiteX1" fmla="*/ 0 w 280426"/>
            <a:gd name="connsiteY1" fmla="*/ 488674 h 488674"/>
            <a:gd name="connsiteX0" fmla="*/ 248480 w 248480"/>
            <a:gd name="connsiteY0" fmla="*/ 0 h 488674"/>
            <a:gd name="connsiteX1" fmla="*/ 0 w 248480"/>
            <a:gd name="connsiteY1" fmla="*/ 488674 h 488674"/>
            <a:gd name="connsiteX0" fmla="*/ 215350 w 215350"/>
            <a:gd name="connsiteY0" fmla="*/ 0 h 579783"/>
            <a:gd name="connsiteX1" fmla="*/ 0 w 215350"/>
            <a:gd name="connsiteY1" fmla="*/ 579783 h 579783"/>
            <a:gd name="connsiteX0" fmla="*/ 215350 w 215350"/>
            <a:gd name="connsiteY0" fmla="*/ 0 h 579783"/>
            <a:gd name="connsiteX1" fmla="*/ 0 w 215350"/>
            <a:gd name="connsiteY1" fmla="*/ 579783 h 57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5350" h="579783">
              <a:moveTo>
                <a:pt x="215350" y="0"/>
              </a:moveTo>
              <a:cubicBezTo>
                <a:pt x="69023" y="157370"/>
                <a:pt x="5522" y="273326"/>
                <a:pt x="0" y="57978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240200</xdr:colOff>
      <xdr:row>68</xdr:row>
      <xdr:rowOff>132527</xdr:rowOff>
    </xdr:from>
    <xdr:to>
      <xdr:col>12</xdr:col>
      <xdr:colOff>27287</xdr:colOff>
      <xdr:row>69</xdr:row>
      <xdr:rowOff>144323</xdr:rowOff>
    </xdr:to>
    <xdr:sp macro="" textlink="">
      <xdr:nvSpPr>
        <xdr:cNvPr id="683" name="Oval 6509">
          <a:extLst>
            <a:ext uri="{FF2B5EF4-FFF2-40B4-BE49-F238E27FC236}">
              <a16:creationId xmlns:a16="http://schemas.microsoft.com/office/drawing/2014/main" id="{7E8BBC0C-6549-C43D-F9A7-AE6E219A0122}"/>
            </a:ext>
          </a:extLst>
        </xdr:cNvPr>
        <xdr:cNvSpPr>
          <a:spLocks noChangeArrowheads="1"/>
        </xdr:cNvSpPr>
      </xdr:nvSpPr>
      <xdr:spPr bwMode="auto">
        <a:xfrm>
          <a:off x="27663917" y="2700136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250162</xdr:colOff>
      <xdr:row>70</xdr:row>
      <xdr:rowOff>171789</xdr:rowOff>
    </xdr:from>
    <xdr:to>
      <xdr:col>12</xdr:col>
      <xdr:colOff>37249</xdr:colOff>
      <xdr:row>72</xdr:row>
      <xdr:rowOff>319</xdr:rowOff>
    </xdr:to>
    <xdr:sp macro="" textlink="">
      <xdr:nvSpPr>
        <xdr:cNvPr id="684" name="AutoShape 6507">
          <a:extLst>
            <a:ext uri="{FF2B5EF4-FFF2-40B4-BE49-F238E27FC236}">
              <a16:creationId xmlns:a16="http://schemas.microsoft.com/office/drawing/2014/main" id="{43642ADA-77F2-E06C-0D19-658625931EE2}"/>
            </a:ext>
          </a:extLst>
        </xdr:cNvPr>
        <xdr:cNvSpPr>
          <a:spLocks noChangeArrowheads="1"/>
        </xdr:cNvSpPr>
      </xdr:nvSpPr>
      <xdr:spPr bwMode="auto">
        <a:xfrm>
          <a:off x="27673879" y="3103832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115956</xdr:colOff>
      <xdr:row>66</xdr:row>
      <xdr:rowOff>16566</xdr:rowOff>
    </xdr:from>
    <xdr:ext cx="417188" cy="408122"/>
    <xdr:grpSp>
      <xdr:nvGrpSpPr>
        <xdr:cNvPr id="686" name="Group 6672">
          <a:extLst>
            <a:ext uri="{FF2B5EF4-FFF2-40B4-BE49-F238E27FC236}">
              <a16:creationId xmlns:a16="http://schemas.microsoft.com/office/drawing/2014/main" id="{CDE406D8-B15F-29E5-C64C-08B2653C519C}"/>
            </a:ext>
          </a:extLst>
        </xdr:cNvPr>
        <xdr:cNvGrpSpPr>
          <a:grpSpLocks/>
        </xdr:cNvGrpSpPr>
      </xdr:nvGrpSpPr>
      <xdr:grpSpPr bwMode="auto">
        <a:xfrm>
          <a:off x="5046544" y="11872390"/>
          <a:ext cx="417188" cy="408122"/>
          <a:chOff x="536" y="109"/>
          <a:chExt cx="46" cy="44"/>
        </a:xfrm>
      </xdr:grpSpPr>
      <xdr:pic>
        <xdr:nvPicPr>
          <xdr:cNvPr id="687" name="Picture 6673" descr="route2">
            <a:extLst>
              <a:ext uri="{FF2B5EF4-FFF2-40B4-BE49-F238E27FC236}">
                <a16:creationId xmlns:a16="http://schemas.microsoft.com/office/drawing/2014/main" id="{D950B778-A955-4F86-416E-AF26A27C00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8" name="Text Box 6674">
            <a:extLst>
              <a:ext uri="{FF2B5EF4-FFF2-40B4-BE49-F238E27FC236}">
                <a16:creationId xmlns:a16="http://schemas.microsoft.com/office/drawing/2014/main" id="{C594894B-0C00-DAA1-0F3F-729EA9C4FD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140798</xdr:colOff>
      <xdr:row>67</xdr:row>
      <xdr:rowOff>1</xdr:rowOff>
    </xdr:from>
    <xdr:ext cx="426713" cy="372721"/>
    <xdr:sp macro="" textlink="">
      <xdr:nvSpPr>
        <xdr:cNvPr id="689" name="AutoShape 6505">
          <a:extLst>
            <a:ext uri="{FF2B5EF4-FFF2-40B4-BE49-F238E27FC236}">
              <a16:creationId xmlns:a16="http://schemas.microsoft.com/office/drawing/2014/main" id="{63371DFF-4249-E16A-855E-5AB8DBC0F147}"/>
            </a:ext>
          </a:extLst>
        </xdr:cNvPr>
        <xdr:cNvSpPr>
          <a:spLocks noChangeArrowheads="1"/>
        </xdr:cNvSpPr>
      </xdr:nvSpPr>
      <xdr:spPr bwMode="auto">
        <a:xfrm>
          <a:off x="29552341" y="238539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oneCellAnchor>
  <xdr:twoCellAnchor>
    <xdr:from>
      <xdr:col>14</xdr:col>
      <xdr:colOff>198781</xdr:colOff>
      <xdr:row>69</xdr:row>
      <xdr:rowOff>57978</xdr:rowOff>
    </xdr:from>
    <xdr:to>
      <xdr:col>15</xdr:col>
      <xdr:colOff>596347</xdr:colOff>
      <xdr:row>72</xdr:row>
      <xdr:rowOff>115957</xdr:rowOff>
    </xdr:to>
    <xdr:sp macro="" textlink="">
      <xdr:nvSpPr>
        <xdr:cNvPr id="690" name="フリーフォーム: 図形 689">
          <a:extLst>
            <a:ext uri="{FF2B5EF4-FFF2-40B4-BE49-F238E27FC236}">
              <a16:creationId xmlns:a16="http://schemas.microsoft.com/office/drawing/2014/main" id="{2BC54DEF-D575-03C8-E32A-82E0DCF767F2}"/>
            </a:ext>
          </a:extLst>
        </xdr:cNvPr>
        <xdr:cNvSpPr/>
      </xdr:nvSpPr>
      <xdr:spPr bwMode="auto">
        <a:xfrm>
          <a:off x="29204477" y="2807804"/>
          <a:ext cx="803413" cy="604631"/>
        </a:xfrm>
        <a:custGeom>
          <a:avLst/>
          <a:gdLst>
            <a:gd name="connsiteX0" fmla="*/ 0 w 629478"/>
            <a:gd name="connsiteY0" fmla="*/ 521805 h 521805"/>
            <a:gd name="connsiteX1" fmla="*/ 0 w 629478"/>
            <a:gd name="connsiteY1" fmla="*/ 0 h 521805"/>
            <a:gd name="connsiteX2" fmla="*/ 629478 w 629478"/>
            <a:gd name="connsiteY2" fmla="*/ 0 h 521805"/>
            <a:gd name="connsiteX0" fmla="*/ 0 w 803413"/>
            <a:gd name="connsiteY0" fmla="*/ 604631 h 604631"/>
            <a:gd name="connsiteX1" fmla="*/ 173935 w 803413"/>
            <a:gd name="connsiteY1" fmla="*/ 0 h 604631"/>
            <a:gd name="connsiteX2" fmla="*/ 803413 w 803413"/>
            <a:gd name="connsiteY2" fmla="*/ 0 h 604631"/>
            <a:gd name="connsiteX0" fmla="*/ 0 w 803413"/>
            <a:gd name="connsiteY0" fmla="*/ 604631 h 604631"/>
            <a:gd name="connsiteX1" fmla="*/ 173935 w 803413"/>
            <a:gd name="connsiteY1" fmla="*/ 0 h 604631"/>
            <a:gd name="connsiteX2" fmla="*/ 803413 w 803413"/>
            <a:gd name="connsiteY2" fmla="*/ 0 h 604631"/>
            <a:gd name="connsiteX0" fmla="*/ 0 w 803413"/>
            <a:gd name="connsiteY0" fmla="*/ 604631 h 604631"/>
            <a:gd name="connsiteX1" fmla="*/ 173935 w 803413"/>
            <a:gd name="connsiteY1" fmla="*/ 0 h 604631"/>
            <a:gd name="connsiteX2" fmla="*/ 803413 w 803413"/>
            <a:gd name="connsiteY2" fmla="*/ 0 h 604631"/>
            <a:gd name="connsiteX0" fmla="*/ 0 w 803413"/>
            <a:gd name="connsiteY0" fmla="*/ 604631 h 604631"/>
            <a:gd name="connsiteX1" fmla="*/ 173935 w 803413"/>
            <a:gd name="connsiteY1" fmla="*/ 0 h 604631"/>
            <a:gd name="connsiteX2" fmla="*/ 803413 w 803413"/>
            <a:gd name="connsiteY2" fmla="*/ 0 h 604631"/>
            <a:gd name="connsiteX0" fmla="*/ 0 w 803413"/>
            <a:gd name="connsiteY0" fmla="*/ 604631 h 604631"/>
            <a:gd name="connsiteX1" fmla="*/ 173935 w 803413"/>
            <a:gd name="connsiteY1" fmla="*/ 0 h 604631"/>
            <a:gd name="connsiteX2" fmla="*/ 803413 w 803413"/>
            <a:gd name="connsiteY2" fmla="*/ 0 h 6046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3413" h="604631">
              <a:moveTo>
                <a:pt x="0" y="604631"/>
              </a:moveTo>
              <a:cubicBezTo>
                <a:pt x="107674" y="477631"/>
                <a:pt x="190501" y="408609"/>
                <a:pt x="173935" y="0"/>
              </a:cubicBezTo>
              <a:lnTo>
                <a:pt x="80341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372718</xdr:colOff>
      <xdr:row>66</xdr:row>
      <xdr:rowOff>66261</xdr:rowOff>
    </xdr:from>
    <xdr:to>
      <xdr:col>14</xdr:col>
      <xdr:colOff>381001</xdr:colOff>
      <xdr:row>70</xdr:row>
      <xdr:rowOff>2</xdr:rowOff>
    </xdr:to>
    <xdr:sp macro="" textlink="">
      <xdr:nvSpPr>
        <xdr:cNvPr id="691" name="Line 6499">
          <a:extLst>
            <a:ext uri="{FF2B5EF4-FFF2-40B4-BE49-F238E27FC236}">
              <a16:creationId xmlns:a16="http://schemas.microsoft.com/office/drawing/2014/main" id="{F4BFA034-C8AC-0533-C0C9-CA658810C316}"/>
            </a:ext>
          </a:extLst>
        </xdr:cNvPr>
        <xdr:cNvSpPr>
          <a:spLocks noChangeShapeType="1"/>
        </xdr:cNvSpPr>
      </xdr:nvSpPr>
      <xdr:spPr bwMode="auto">
        <a:xfrm flipH="1">
          <a:off x="29378414" y="2269435"/>
          <a:ext cx="8283" cy="6626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283291</xdr:colOff>
      <xdr:row>70</xdr:row>
      <xdr:rowOff>14419</xdr:rowOff>
    </xdr:from>
    <xdr:to>
      <xdr:col>15</xdr:col>
      <xdr:colOff>70378</xdr:colOff>
      <xdr:row>71</xdr:row>
      <xdr:rowOff>25166</xdr:rowOff>
    </xdr:to>
    <xdr:sp macro="" textlink="">
      <xdr:nvSpPr>
        <xdr:cNvPr id="692" name="AutoShape 6507">
          <a:extLst>
            <a:ext uri="{FF2B5EF4-FFF2-40B4-BE49-F238E27FC236}">
              <a16:creationId xmlns:a16="http://schemas.microsoft.com/office/drawing/2014/main" id="{FF1C37A4-78F1-9FC8-E5C4-6EAD8678F4E2}"/>
            </a:ext>
          </a:extLst>
        </xdr:cNvPr>
        <xdr:cNvSpPr>
          <a:spLocks noChangeArrowheads="1"/>
        </xdr:cNvSpPr>
      </xdr:nvSpPr>
      <xdr:spPr bwMode="auto">
        <a:xfrm>
          <a:off x="29288987" y="2946462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213465</xdr:colOff>
      <xdr:row>69</xdr:row>
      <xdr:rowOff>157900</xdr:rowOff>
    </xdr:from>
    <xdr:ext cx="386261" cy="166712"/>
    <xdr:sp macro="" textlink="">
      <xdr:nvSpPr>
        <xdr:cNvPr id="693" name="テキスト ボックス 692">
          <a:extLst>
            <a:ext uri="{FF2B5EF4-FFF2-40B4-BE49-F238E27FC236}">
              <a16:creationId xmlns:a16="http://schemas.microsoft.com/office/drawing/2014/main" id="{B0BB4901-687A-42D9-D5F2-E90E5562F687}"/>
            </a:ext>
          </a:extLst>
        </xdr:cNvPr>
        <xdr:cNvSpPr txBox="1"/>
      </xdr:nvSpPr>
      <xdr:spPr>
        <a:xfrm>
          <a:off x="29625008" y="2907726"/>
          <a:ext cx="386261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→志賀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16565</xdr:colOff>
      <xdr:row>75</xdr:row>
      <xdr:rowOff>74543</xdr:rowOff>
    </xdr:from>
    <xdr:to>
      <xdr:col>3</xdr:col>
      <xdr:colOff>314738</xdr:colOff>
      <xdr:row>81</xdr:row>
      <xdr:rowOff>33131</xdr:rowOff>
    </xdr:to>
    <xdr:sp macro="" textlink="">
      <xdr:nvSpPr>
        <xdr:cNvPr id="694" name="フリーフォーム: 図形 693">
          <a:extLst>
            <a:ext uri="{FF2B5EF4-FFF2-40B4-BE49-F238E27FC236}">
              <a16:creationId xmlns:a16="http://schemas.microsoft.com/office/drawing/2014/main" id="{657E605A-B1D2-F12B-8DC7-DA0AF79EE0CC}"/>
            </a:ext>
          </a:extLst>
        </xdr:cNvPr>
        <xdr:cNvSpPr/>
      </xdr:nvSpPr>
      <xdr:spPr bwMode="auto">
        <a:xfrm>
          <a:off x="30604239" y="2277717"/>
          <a:ext cx="704021" cy="1051892"/>
        </a:xfrm>
        <a:custGeom>
          <a:avLst/>
          <a:gdLst>
            <a:gd name="connsiteX0" fmla="*/ 704021 w 704021"/>
            <a:gd name="connsiteY0" fmla="*/ 1051892 h 1051892"/>
            <a:gd name="connsiteX1" fmla="*/ 704021 w 704021"/>
            <a:gd name="connsiteY1" fmla="*/ 712305 h 1051892"/>
            <a:gd name="connsiteX2" fmla="*/ 347869 w 704021"/>
            <a:gd name="connsiteY2" fmla="*/ 695740 h 1051892"/>
            <a:gd name="connsiteX3" fmla="*/ 0 w 704021"/>
            <a:gd name="connsiteY3" fmla="*/ 455544 h 1051892"/>
            <a:gd name="connsiteX4" fmla="*/ 281608 w 704021"/>
            <a:gd name="connsiteY4" fmla="*/ 0 h 1051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04021" h="1051892">
              <a:moveTo>
                <a:pt x="704021" y="1051892"/>
              </a:moveTo>
              <a:lnTo>
                <a:pt x="704021" y="712305"/>
              </a:lnTo>
              <a:lnTo>
                <a:pt x="347869" y="695740"/>
              </a:lnTo>
              <a:lnTo>
                <a:pt x="0" y="455544"/>
              </a:lnTo>
              <a:lnTo>
                <a:pt x="28160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248478</xdr:colOff>
      <xdr:row>79</xdr:row>
      <xdr:rowOff>57981</xdr:rowOff>
    </xdr:from>
    <xdr:to>
      <xdr:col>3</xdr:col>
      <xdr:colOff>720587</xdr:colOff>
      <xdr:row>79</xdr:row>
      <xdr:rowOff>57981</xdr:rowOff>
    </xdr:to>
    <xdr:sp macro="" textlink="">
      <xdr:nvSpPr>
        <xdr:cNvPr id="695" name="Line 6499">
          <a:extLst>
            <a:ext uri="{FF2B5EF4-FFF2-40B4-BE49-F238E27FC236}">
              <a16:creationId xmlns:a16="http://schemas.microsoft.com/office/drawing/2014/main" id="{544EC4C6-55A9-292F-B7E7-3C59362409DA}"/>
            </a:ext>
          </a:extLst>
        </xdr:cNvPr>
        <xdr:cNvSpPr>
          <a:spLocks noChangeShapeType="1"/>
        </xdr:cNvSpPr>
      </xdr:nvSpPr>
      <xdr:spPr bwMode="auto">
        <a:xfrm flipH="1" flipV="1">
          <a:off x="31242000" y="2990024"/>
          <a:ext cx="47210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140803</xdr:colOff>
      <xdr:row>76</xdr:row>
      <xdr:rowOff>140807</xdr:rowOff>
    </xdr:from>
    <xdr:to>
      <xdr:col>2</xdr:col>
      <xdr:colOff>57977</xdr:colOff>
      <xdr:row>78</xdr:row>
      <xdr:rowOff>1</xdr:rowOff>
    </xdr:to>
    <xdr:sp macro="" textlink="">
      <xdr:nvSpPr>
        <xdr:cNvPr id="696" name="Line 6499">
          <a:extLst>
            <a:ext uri="{FF2B5EF4-FFF2-40B4-BE49-F238E27FC236}">
              <a16:creationId xmlns:a16="http://schemas.microsoft.com/office/drawing/2014/main" id="{664B49E0-3D4F-9C58-37CF-79FBA9A961B4}"/>
            </a:ext>
          </a:extLst>
        </xdr:cNvPr>
        <xdr:cNvSpPr>
          <a:spLocks noChangeShapeType="1"/>
        </xdr:cNvSpPr>
      </xdr:nvSpPr>
      <xdr:spPr bwMode="auto">
        <a:xfrm flipH="1" flipV="1">
          <a:off x="30322629" y="2526198"/>
          <a:ext cx="323021" cy="22362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223629</xdr:colOff>
      <xdr:row>78</xdr:row>
      <xdr:rowOff>24847</xdr:rowOff>
    </xdr:from>
    <xdr:to>
      <xdr:col>1</xdr:col>
      <xdr:colOff>397562</xdr:colOff>
      <xdr:row>79</xdr:row>
      <xdr:rowOff>124239</xdr:rowOff>
    </xdr:to>
    <xdr:sp macro="" textlink="">
      <xdr:nvSpPr>
        <xdr:cNvPr id="697" name="Line 6499">
          <a:extLst>
            <a:ext uri="{FF2B5EF4-FFF2-40B4-BE49-F238E27FC236}">
              <a16:creationId xmlns:a16="http://schemas.microsoft.com/office/drawing/2014/main" id="{1AD9F82A-4052-DDF9-5B48-00A4A7C83EC9}"/>
            </a:ext>
          </a:extLst>
        </xdr:cNvPr>
        <xdr:cNvSpPr>
          <a:spLocks noChangeShapeType="1"/>
        </xdr:cNvSpPr>
      </xdr:nvSpPr>
      <xdr:spPr bwMode="auto">
        <a:xfrm flipH="1">
          <a:off x="30405455" y="2774673"/>
          <a:ext cx="173933" cy="2816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312931</xdr:colOff>
      <xdr:row>77</xdr:row>
      <xdr:rowOff>140805</xdr:rowOff>
    </xdr:from>
    <xdr:to>
      <xdr:col>3</xdr:col>
      <xdr:colOff>317901</xdr:colOff>
      <xdr:row>79</xdr:row>
      <xdr:rowOff>49697</xdr:rowOff>
    </xdr:to>
    <xdr:sp macro="" textlink="">
      <xdr:nvSpPr>
        <xdr:cNvPr id="698" name="Line 6499">
          <a:extLst>
            <a:ext uri="{FF2B5EF4-FFF2-40B4-BE49-F238E27FC236}">
              <a16:creationId xmlns:a16="http://schemas.microsoft.com/office/drawing/2014/main" id="{EE0A8E19-E8F9-A41E-9F31-802423AC2338}"/>
            </a:ext>
          </a:extLst>
        </xdr:cNvPr>
        <xdr:cNvSpPr>
          <a:spLocks noChangeShapeType="1"/>
        </xdr:cNvSpPr>
      </xdr:nvSpPr>
      <xdr:spPr bwMode="auto">
        <a:xfrm flipV="1">
          <a:off x="31306453" y="2708414"/>
          <a:ext cx="4970" cy="273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223634</xdr:colOff>
      <xdr:row>78</xdr:row>
      <xdr:rowOff>149092</xdr:rowOff>
    </xdr:from>
    <xdr:to>
      <xdr:col>3</xdr:col>
      <xdr:colOff>416569</xdr:colOff>
      <xdr:row>79</xdr:row>
      <xdr:rowOff>160887</xdr:rowOff>
    </xdr:to>
    <xdr:sp macro="" textlink="">
      <xdr:nvSpPr>
        <xdr:cNvPr id="699" name="Oval 6509">
          <a:extLst>
            <a:ext uri="{FF2B5EF4-FFF2-40B4-BE49-F238E27FC236}">
              <a16:creationId xmlns:a16="http://schemas.microsoft.com/office/drawing/2014/main" id="{60063701-F7E3-6649-55B9-0D791F6C9599}"/>
            </a:ext>
          </a:extLst>
        </xdr:cNvPr>
        <xdr:cNvSpPr>
          <a:spLocks noChangeArrowheads="1"/>
        </xdr:cNvSpPr>
      </xdr:nvSpPr>
      <xdr:spPr bwMode="auto">
        <a:xfrm>
          <a:off x="31217156" y="2898918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217031</xdr:colOff>
      <xdr:row>80</xdr:row>
      <xdr:rowOff>64114</xdr:rowOff>
    </xdr:from>
    <xdr:to>
      <xdr:col>3</xdr:col>
      <xdr:colOff>409966</xdr:colOff>
      <xdr:row>81</xdr:row>
      <xdr:rowOff>74862</xdr:rowOff>
    </xdr:to>
    <xdr:sp macro="" textlink="">
      <xdr:nvSpPr>
        <xdr:cNvPr id="704" name="AutoShape 6507">
          <a:extLst>
            <a:ext uri="{FF2B5EF4-FFF2-40B4-BE49-F238E27FC236}">
              <a16:creationId xmlns:a16="http://schemas.microsoft.com/office/drawing/2014/main" id="{71B35798-C492-DA1F-3E73-F4DB83490ABC}"/>
            </a:ext>
          </a:extLst>
        </xdr:cNvPr>
        <xdr:cNvSpPr>
          <a:spLocks noChangeArrowheads="1"/>
        </xdr:cNvSpPr>
      </xdr:nvSpPr>
      <xdr:spPr bwMode="auto">
        <a:xfrm>
          <a:off x="31210553" y="3178375"/>
          <a:ext cx="192935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347874</xdr:colOff>
      <xdr:row>77</xdr:row>
      <xdr:rowOff>74548</xdr:rowOff>
    </xdr:from>
    <xdr:to>
      <xdr:col>2</xdr:col>
      <xdr:colOff>134962</xdr:colOff>
      <xdr:row>78</xdr:row>
      <xdr:rowOff>86344</xdr:rowOff>
    </xdr:to>
    <xdr:sp macro="" textlink="">
      <xdr:nvSpPr>
        <xdr:cNvPr id="710" name="Oval 6509">
          <a:extLst>
            <a:ext uri="{FF2B5EF4-FFF2-40B4-BE49-F238E27FC236}">
              <a16:creationId xmlns:a16="http://schemas.microsoft.com/office/drawing/2014/main" id="{AE3FD36D-2C61-7703-1465-8ECDAAB28C06}"/>
            </a:ext>
          </a:extLst>
        </xdr:cNvPr>
        <xdr:cNvSpPr>
          <a:spLocks noChangeArrowheads="1"/>
        </xdr:cNvSpPr>
      </xdr:nvSpPr>
      <xdr:spPr bwMode="auto">
        <a:xfrm>
          <a:off x="30529700" y="2642157"/>
          <a:ext cx="192935" cy="1940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105533</xdr:colOff>
      <xdr:row>79</xdr:row>
      <xdr:rowOff>74544</xdr:rowOff>
    </xdr:from>
    <xdr:ext cx="274947" cy="284117"/>
    <xdr:sp macro="" textlink="">
      <xdr:nvSpPr>
        <xdr:cNvPr id="709" name="線吹き出し 2 (枠付き) 1732">
          <a:extLst>
            <a:ext uri="{FF2B5EF4-FFF2-40B4-BE49-F238E27FC236}">
              <a16:creationId xmlns:a16="http://schemas.microsoft.com/office/drawing/2014/main" id="{3B9225C5-81C8-66DB-0FCB-BE69FB47433A}"/>
            </a:ext>
          </a:extLst>
        </xdr:cNvPr>
        <xdr:cNvSpPr/>
      </xdr:nvSpPr>
      <xdr:spPr bwMode="auto">
        <a:xfrm>
          <a:off x="30693207" y="3006587"/>
          <a:ext cx="274947" cy="284117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79880"/>
            <a:gd name="adj6" fmla="val -28765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今市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橋詰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182216</xdr:colOff>
      <xdr:row>77</xdr:row>
      <xdr:rowOff>173936</xdr:rowOff>
    </xdr:from>
    <xdr:ext cx="419602" cy="200119"/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5AAE1892-6B53-C0E3-F0F9-06A9EB4CCB90}"/>
            </a:ext>
          </a:extLst>
        </xdr:cNvPr>
        <xdr:cNvSpPr txBox="1"/>
      </xdr:nvSpPr>
      <xdr:spPr>
        <a:xfrm rot="1330701">
          <a:off x="30769890" y="274154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4</xdr:col>
      <xdr:colOff>355633</xdr:colOff>
      <xdr:row>76</xdr:row>
      <xdr:rowOff>144170</xdr:rowOff>
    </xdr:from>
    <xdr:ext cx="416243" cy="387411"/>
    <xdr:pic>
      <xdr:nvPicPr>
        <xdr:cNvPr id="713" name="Picture 17761" descr="famima">
          <a:extLst>
            <a:ext uri="{FF2B5EF4-FFF2-40B4-BE49-F238E27FC236}">
              <a16:creationId xmlns:a16="http://schemas.microsoft.com/office/drawing/2014/main" id="{6A30F7C7-F27D-4841-BE73-78568C61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701834">
          <a:off x="32389399" y="2489701"/>
          <a:ext cx="416243" cy="38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49960</xdr:colOff>
      <xdr:row>75</xdr:row>
      <xdr:rowOff>65049</xdr:rowOff>
    </xdr:from>
    <xdr:ext cx="690949" cy="550151"/>
    <xdr:sp macro="" textlink="">
      <xdr:nvSpPr>
        <xdr:cNvPr id="718" name="テキスト ボックス 717">
          <a:extLst>
            <a:ext uri="{FF2B5EF4-FFF2-40B4-BE49-F238E27FC236}">
              <a16:creationId xmlns:a16="http://schemas.microsoft.com/office/drawing/2014/main" id="{A6E3F056-DA9D-4EAA-96BA-BC266242652C}"/>
            </a:ext>
          </a:extLst>
        </xdr:cNvPr>
        <xdr:cNvSpPr txBox="1"/>
      </xdr:nvSpPr>
      <xdr:spPr>
        <a:xfrm>
          <a:off x="32905257" y="2231987"/>
          <a:ext cx="690949" cy="550151"/>
        </a:xfrm>
        <a:prstGeom prst="rect">
          <a:avLst/>
        </a:prstGeom>
        <a:noFill/>
        <a:ln w="28575">
          <a:solidFill>
            <a:srgbClr val="00CC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pPr algn="ctr"/>
          <a:r>
            <a:rPr kumimoji="1" lang="ja-JP" altLang="en-US" sz="1100"/>
            <a:t>志賀</a:t>
          </a:r>
          <a:endParaRPr kumimoji="1" lang="en-US" altLang="ja-JP" sz="1100"/>
        </a:p>
        <a:p>
          <a:pPr algn="ctr"/>
          <a:r>
            <a:rPr kumimoji="1" lang="ja-JP" altLang="en-US" sz="1100"/>
            <a:t>高浜店</a:t>
          </a:r>
        </a:p>
      </xdr:txBody>
    </xdr:sp>
    <xdr:clientData/>
  </xdr:oneCellAnchor>
  <xdr:oneCellAnchor>
    <xdr:from>
      <xdr:col>4</xdr:col>
      <xdr:colOff>44779</xdr:colOff>
      <xdr:row>74</xdr:row>
      <xdr:rowOff>158922</xdr:rowOff>
    </xdr:from>
    <xdr:ext cx="417188" cy="408122"/>
    <xdr:grpSp>
      <xdr:nvGrpSpPr>
        <xdr:cNvPr id="719" name="Group 6672">
          <a:extLst>
            <a:ext uri="{FF2B5EF4-FFF2-40B4-BE49-F238E27FC236}">
              <a16:creationId xmlns:a16="http://schemas.microsoft.com/office/drawing/2014/main" id="{09937ECF-5D91-4505-96FE-2E4AB898E1C7}"/>
            </a:ext>
          </a:extLst>
        </xdr:cNvPr>
        <xdr:cNvGrpSpPr>
          <a:grpSpLocks/>
        </xdr:cNvGrpSpPr>
      </xdr:nvGrpSpPr>
      <xdr:grpSpPr bwMode="auto">
        <a:xfrm>
          <a:off x="1770485" y="13449098"/>
          <a:ext cx="417188" cy="408122"/>
          <a:chOff x="536" y="109"/>
          <a:chExt cx="46" cy="44"/>
        </a:xfrm>
      </xdr:grpSpPr>
      <xdr:pic>
        <xdr:nvPicPr>
          <xdr:cNvPr id="720" name="Picture 6673" descr="route2">
            <a:extLst>
              <a:ext uri="{FF2B5EF4-FFF2-40B4-BE49-F238E27FC236}">
                <a16:creationId xmlns:a16="http://schemas.microsoft.com/office/drawing/2014/main" id="{ACC644B1-4F2B-E9C2-F891-53517451B8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1" name="Text Box 6674">
            <a:extLst>
              <a:ext uri="{FF2B5EF4-FFF2-40B4-BE49-F238E27FC236}">
                <a16:creationId xmlns:a16="http://schemas.microsoft.com/office/drawing/2014/main" id="{2CE26429-19D4-F52C-6E18-44DA5B8A2A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124239</xdr:colOff>
      <xdr:row>76</xdr:row>
      <xdr:rowOff>124239</xdr:rowOff>
    </xdr:from>
    <xdr:to>
      <xdr:col>5</xdr:col>
      <xdr:colOff>93438</xdr:colOff>
      <xdr:row>80</xdr:row>
      <xdr:rowOff>124239</xdr:rowOff>
    </xdr:to>
    <xdr:sp macro="" textlink="">
      <xdr:nvSpPr>
        <xdr:cNvPr id="723" name="フリーフォーム: 図形 722">
          <a:extLst>
            <a:ext uri="{FF2B5EF4-FFF2-40B4-BE49-F238E27FC236}">
              <a16:creationId xmlns:a16="http://schemas.microsoft.com/office/drawing/2014/main" id="{A28674CA-6B61-8F08-2150-69858F2EA537}"/>
            </a:ext>
          </a:extLst>
        </xdr:cNvPr>
        <xdr:cNvSpPr/>
      </xdr:nvSpPr>
      <xdr:spPr bwMode="auto">
        <a:xfrm>
          <a:off x="32158005" y="2469770"/>
          <a:ext cx="379964" cy="714375"/>
        </a:xfrm>
        <a:custGeom>
          <a:avLst/>
          <a:gdLst>
            <a:gd name="connsiteX0" fmla="*/ 0 w 381000"/>
            <a:gd name="connsiteY0" fmla="*/ 728870 h 728870"/>
            <a:gd name="connsiteX1" fmla="*/ 0 w 381000"/>
            <a:gd name="connsiteY1" fmla="*/ 215348 h 728870"/>
            <a:gd name="connsiteX2" fmla="*/ 306457 w 381000"/>
            <a:gd name="connsiteY2" fmla="*/ 0 h 728870"/>
            <a:gd name="connsiteX3" fmla="*/ 381000 w 381000"/>
            <a:gd name="connsiteY3" fmla="*/ 99392 h 728870"/>
            <a:gd name="connsiteX0" fmla="*/ 0 w 375123"/>
            <a:gd name="connsiteY0" fmla="*/ 728870 h 728870"/>
            <a:gd name="connsiteX1" fmla="*/ 0 w 375123"/>
            <a:gd name="connsiteY1" fmla="*/ 215348 h 728870"/>
            <a:gd name="connsiteX2" fmla="*/ 306457 w 375123"/>
            <a:gd name="connsiteY2" fmla="*/ 0 h 728870"/>
            <a:gd name="connsiteX3" fmla="*/ 375123 w 375123"/>
            <a:gd name="connsiteY3" fmla="*/ 117613 h 728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5123" h="728870">
              <a:moveTo>
                <a:pt x="0" y="728870"/>
              </a:moveTo>
              <a:lnTo>
                <a:pt x="0" y="215348"/>
              </a:lnTo>
              <a:lnTo>
                <a:pt x="306457" y="0"/>
              </a:lnTo>
              <a:lnTo>
                <a:pt x="375123" y="11761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74544</xdr:colOff>
      <xdr:row>75</xdr:row>
      <xdr:rowOff>16565</xdr:rowOff>
    </xdr:from>
    <xdr:to>
      <xdr:col>6</xdr:col>
      <xdr:colOff>24848</xdr:colOff>
      <xdr:row>77</xdr:row>
      <xdr:rowOff>13200</xdr:rowOff>
    </xdr:to>
    <xdr:sp macro="" textlink="">
      <xdr:nvSpPr>
        <xdr:cNvPr id="725" name="フリーフォーム: 図形 724">
          <a:extLst>
            <a:ext uri="{FF2B5EF4-FFF2-40B4-BE49-F238E27FC236}">
              <a16:creationId xmlns:a16="http://schemas.microsoft.com/office/drawing/2014/main" id="{12A46D11-2F13-51A2-F890-40AA3D8C91B7}"/>
            </a:ext>
          </a:extLst>
        </xdr:cNvPr>
        <xdr:cNvSpPr/>
      </xdr:nvSpPr>
      <xdr:spPr bwMode="auto">
        <a:xfrm>
          <a:off x="32519075" y="2183503"/>
          <a:ext cx="361070" cy="353822"/>
        </a:xfrm>
        <a:custGeom>
          <a:avLst/>
          <a:gdLst>
            <a:gd name="connsiteX0" fmla="*/ 74543 w 356152"/>
            <a:gd name="connsiteY0" fmla="*/ 339587 h 339587"/>
            <a:gd name="connsiteX1" fmla="*/ 0 w 356152"/>
            <a:gd name="connsiteY1" fmla="*/ 265044 h 339587"/>
            <a:gd name="connsiteX2" fmla="*/ 356152 w 356152"/>
            <a:gd name="connsiteY2" fmla="*/ 0 h 339587"/>
            <a:gd name="connsiteX0" fmla="*/ 51054 w 356152"/>
            <a:gd name="connsiteY0" fmla="*/ 357639 h 357639"/>
            <a:gd name="connsiteX1" fmla="*/ 0 w 356152"/>
            <a:gd name="connsiteY1" fmla="*/ 265044 h 357639"/>
            <a:gd name="connsiteX2" fmla="*/ 356152 w 356152"/>
            <a:gd name="connsiteY2" fmla="*/ 0 h 357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6152" h="357639">
              <a:moveTo>
                <a:pt x="51054" y="357639"/>
              </a:moveTo>
              <a:lnTo>
                <a:pt x="0" y="265044"/>
              </a:lnTo>
              <a:lnTo>
                <a:pt x="35615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696514</xdr:colOff>
      <xdr:row>77</xdr:row>
      <xdr:rowOff>75841</xdr:rowOff>
    </xdr:from>
    <xdr:to>
      <xdr:col>4</xdr:col>
      <xdr:colOff>268147</xdr:colOff>
      <xdr:row>78</xdr:row>
      <xdr:rowOff>113110</xdr:rowOff>
    </xdr:to>
    <xdr:sp macro="" textlink="">
      <xdr:nvSpPr>
        <xdr:cNvPr id="726" name="Line 6499">
          <a:extLst>
            <a:ext uri="{FF2B5EF4-FFF2-40B4-BE49-F238E27FC236}">
              <a16:creationId xmlns:a16="http://schemas.microsoft.com/office/drawing/2014/main" id="{AB1EBD63-67E9-B746-B5B7-485049531CB8}"/>
            </a:ext>
          </a:extLst>
        </xdr:cNvPr>
        <xdr:cNvSpPr>
          <a:spLocks noChangeShapeType="1"/>
        </xdr:cNvSpPr>
      </xdr:nvSpPr>
      <xdr:spPr bwMode="auto">
        <a:xfrm flipH="1">
          <a:off x="31956373" y="2599966"/>
          <a:ext cx="345540" cy="2158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27209</xdr:colOff>
      <xdr:row>78</xdr:row>
      <xdr:rowOff>82889</xdr:rowOff>
    </xdr:from>
    <xdr:ext cx="197245" cy="190041"/>
    <xdr:sp macro="" textlink="">
      <xdr:nvSpPr>
        <xdr:cNvPr id="717" name="AutoShape 6507">
          <a:extLst>
            <a:ext uri="{FF2B5EF4-FFF2-40B4-BE49-F238E27FC236}">
              <a16:creationId xmlns:a16="http://schemas.microsoft.com/office/drawing/2014/main" id="{16230ADF-768E-48B9-A356-1B1EA858EDC5}"/>
            </a:ext>
          </a:extLst>
        </xdr:cNvPr>
        <xdr:cNvSpPr>
          <a:spLocks noChangeArrowheads="1"/>
        </xdr:cNvSpPr>
      </xdr:nvSpPr>
      <xdr:spPr bwMode="auto">
        <a:xfrm>
          <a:off x="32060975" y="2785608"/>
          <a:ext cx="197245" cy="1900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176263</xdr:colOff>
      <xdr:row>77</xdr:row>
      <xdr:rowOff>90592</xdr:rowOff>
    </xdr:from>
    <xdr:ext cx="419602" cy="200119"/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85BE457B-507B-7D18-3930-26BB5CE976ED}"/>
            </a:ext>
          </a:extLst>
        </xdr:cNvPr>
        <xdr:cNvSpPr txBox="1"/>
      </xdr:nvSpPr>
      <xdr:spPr>
        <a:xfrm rot="19766691">
          <a:off x="32210029" y="2614717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33067</xdr:colOff>
      <xdr:row>78</xdr:row>
      <xdr:rowOff>177730</xdr:rowOff>
    </xdr:from>
    <xdr:ext cx="426713" cy="372721"/>
    <xdr:sp macro="" textlink="">
      <xdr:nvSpPr>
        <xdr:cNvPr id="729" name="AutoShape 6505">
          <a:extLst>
            <a:ext uri="{FF2B5EF4-FFF2-40B4-BE49-F238E27FC236}">
              <a16:creationId xmlns:a16="http://schemas.microsoft.com/office/drawing/2014/main" id="{A53DC9DA-ED88-7185-6F75-FF349AB2EBF2}"/>
            </a:ext>
          </a:extLst>
        </xdr:cNvPr>
        <xdr:cNvSpPr>
          <a:spLocks noChangeArrowheads="1"/>
        </xdr:cNvSpPr>
      </xdr:nvSpPr>
      <xdr:spPr bwMode="auto">
        <a:xfrm>
          <a:off x="568848" y="448779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232</a:t>
          </a:r>
        </a:p>
      </xdr:txBody>
    </xdr:sp>
    <xdr:clientData/>
  </xdr:oneCellAnchor>
  <xdr:twoCellAnchor editAs="oneCell">
    <xdr:from>
      <xdr:col>9</xdr:col>
      <xdr:colOff>220005</xdr:colOff>
      <xdr:row>78</xdr:row>
      <xdr:rowOff>35718</xdr:rowOff>
    </xdr:from>
    <xdr:to>
      <xdr:col>9</xdr:col>
      <xdr:colOff>756045</xdr:colOff>
      <xdr:row>78</xdr:row>
      <xdr:rowOff>127085</xdr:rowOff>
    </xdr:to>
    <xdr:sp macro="" textlink="">
      <xdr:nvSpPr>
        <xdr:cNvPr id="731" name="Line 6499">
          <a:extLst>
            <a:ext uri="{FF2B5EF4-FFF2-40B4-BE49-F238E27FC236}">
              <a16:creationId xmlns:a16="http://schemas.microsoft.com/office/drawing/2014/main" id="{941A10F9-F21E-9F32-58F2-B40BDE2AEEA4}"/>
            </a:ext>
          </a:extLst>
        </xdr:cNvPr>
        <xdr:cNvSpPr>
          <a:spLocks noChangeShapeType="1"/>
        </xdr:cNvSpPr>
      </xdr:nvSpPr>
      <xdr:spPr bwMode="auto">
        <a:xfrm flipH="1">
          <a:off x="1166552" y="4345781"/>
          <a:ext cx="536040" cy="913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308005</xdr:colOff>
      <xdr:row>75</xdr:row>
      <xdr:rowOff>106638</xdr:rowOff>
    </xdr:from>
    <xdr:to>
      <xdr:col>9</xdr:col>
      <xdr:colOff>308005</xdr:colOff>
      <xdr:row>80</xdr:row>
      <xdr:rowOff>22020</xdr:rowOff>
    </xdr:to>
    <xdr:sp macro="" textlink="">
      <xdr:nvSpPr>
        <xdr:cNvPr id="732" name="Line 6499">
          <a:extLst>
            <a:ext uri="{FF2B5EF4-FFF2-40B4-BE49-F238E27FC236}">
              <a16:creationId xmlns:a16="http://schemas.microsoft.com/office/drawing/2014/main" id="{A8863609-E20C-B213-D8E9-3DA252D9BCCF}"/>
            </a:ext>
          </a:extLst>
        </xdr:cNvPr>
        <xdr:cNvSpPr>
          <a:spLocks noChangeShapeType="1"/>
        </xdr:cNvSpPr>
      </xdr:nvSpPr>
      <xdr:spPr bwMode="auto">
        <a:xfrm flipH="1" flipV="1">
          <a:off x="1254552" y="3880919"/>
          <a:ext cx="0" cy="808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191535</xdr:colOff>
      <xdr:row>78</xdr:row>
      <xdr:rowOff>26662</xdr:rowOff>
    </xdr:from>
    <xdr:to>
      <xdr:col>9</xdr:col>
      <xdr:colOff>389388</xdr:colOff>
      <xdr:row>79</xdr:row>
      <xdr:rowOff>38458</xdr:rowOff>
    </xdr:to>
    <xdr:sp macro="" textlink="">
      <xdr:nvSpPr>
        <xdr:cNvPr id="733" name="Oval 6509">
          <a:extLst>
            <a:ext uri="{FF2B5EF4-FFF2-40B4-BE49-F238E27FC236}">
              <a16:creationId xmlns:a16="http://schemas.microsoft.com/office/drawing/2014/main" id="{0D65D628-983E-190A-1CB5-A1C0761A1185}"/>
            </a:ext>
          </a:extLst>
        </xdr:cNvPr>
        <xdr:cNvSpPr>
          <a:spLocks noChangeArrowheads="1"/>
        </xdr:cNvSpPr>
      </xdr:nvSpPr>
      <xdr:spPr bwMode="auto">
        <a:xfrm>
          <a:off x="1138082" y="4336725"/>
          <a:ext cx="197853" cy="19038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202792</xdr:colOff>
      <xdr:row>80</xdr:row>
      <xdr:rowOff>66448</xdr:rowOff>
    </xdr:from>
    <xdr:to>
      <xdr:col>9</xdr:col>
      <xdr:colOff>395727</xdr:colOff>
      <xdr:row>81</xdr:row>
      <xdr:rowOff>77196</xdr:rowOff>
    </xdr:to>
    <xdr:sp macro="" textlink="">
      <xdr:nvSpPr>
        <xdr:cNvPr id="734" name="AutoShape 6507">
          <a:extLst>
            <a:ext uri="{FF2B5EF4-FFF2-40B4-BE49-F238E27FC236}">
              <a16:creationId xmlns:a16="http://schemas.microsoft.com/office/drawing/2014/main" id="{13A2667F-51F1-47CA-DA52-D4E1DD3369F6}"/>
            </a:ext>
          </a:extLst>
        </xdr:cNvPr>
        <xdr:cNvSpPr>
          <a:spLocks noChangeArrowheads="1"/>
        </xdr:cNvSpPr>
      </xdr:nvSpPr>
      <xdr:spPr bwMode="auto">
        <a:xfrm>
          <a:off x="1149339" y="4733698"/>
          <a:ext cx="192935" cy="1893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305691</xdr:colOff>
      <xdr:row>75</xdr:row>
      <xdr:rowOff>31676</xdr:rowOff>
    </xdr:from>
    <xdr:ext cx="417188" cy="408122"/>
    <xdr:grpSp>
      <xdr:nvGrpSpPr>
        <xdr:cNvPr id="735" name="Group 6672">
          <a:extLst>
            <a:ext uri="{FF2B5EF4-FFF2-40B4-BE49-F238E27FC236}">
              <a16:creationId xmlns:a16="http://schemas.microsoft.com/office/drawing/2014/main" id="{AF3BD2FA-CB73-A5FC-5633-371EDEB2B9C4}"/>
            </a:ext>
          </a:extLst>
        </xdr:cNvPr>
        <xdr:cNvGrpSpPr>
          <a:grpSpLocks/>
        </xdr:cNvGrpSpPr>
      </xdr:nvGrpSpPr>
      <xdr:grpSpPr bwMode="auto">
        <a:xfrm>
          <a:off x="4463073" y="13501147"/>
          <a:ext cx="417188" cy="408122"/>
          <a:chOff x="536" y="109"/>
          <a:chExt cx="46" cy="44"/>
        </a:xfrm>
      </xdr:grpSpPr>
      <xdr:pic>
        <xdr:nvPicPr>
          <xdr:cNvPr id="736" name="Picture 6673" descr="route2">
            <a:extLst>
              <a:ext uri="{FF2B5EF4-FFF2-40B4-BE49-F238E27FC236}">
                <a16:creationId xmlns:a16="http://schemas.microsoft.com/office/drawing/2014/main" id="{8B7AA3B5-DB63-0C26-3C31-E3E7FE8869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7" name="Text Box 6674">
            <a:extLst>
              <a:ext uri="{FF2B5EF4-FFF2-40B4-BE49-F238E27FC236}">
                <a16:creationId xmlns:a16="http://schemas.microsoft.com/office/drawing/2014/main" id="{92BFB866-39AB-2FF3-7332-5D98817FD8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7</xdr:col>
      <xdr:colOff>47625</xdr:colOff>
      <xdr:row>78</xdr:row>
      <xdr:rowOff>107155</xdr:rowOff>
    </xdr:from>
    <xdr:to>
      <xdr:col>8</xdr:col>
      <xdr:colOff>261935</xdr:colOff>
      <xdr:row>78</xdr:row>
      <xdr:rowOff>113108</xdr:rowOff>
    </xdr:to>
    <xdr:sp macro="" textlink="">
      <xdr:nvSpPr>
        <xdr:cNvPr id="739" name="Line 6499">
          <a:extLst>
            <a:ext uri="{FF2B5EF4-FFF2-40B4-BE49-F238E27FC236}">
              <a16:creationId xmlns:a16="http://schemas.microsoft.com/office/drawing/2014/main" id="{1DD6465C-CD47-BEFD-4A21-BD67F3AD6388}"/>
            </a:ext>
          </a:extLst>
        </xdr:cNvPr>
        <xdr:cNvSpPr>
          <a:spLocks noChangeShapeType="1"/>
        </xdr:cNvSpPr>
      </xdr:nvSpPr>
      <xdr:spPr bwMode="auto">
        <a:xfrm flipH="1" flipV="1">
          <a:off x="172641" y="4417218"/>
          <a:ext cx="625076" cy="59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364176</xdr:colOff>
      <xdr:row>78</xdr:row>
      <xdr:rowOff>14756</xdr:rowOff>
    </xdr:from>
    <xdr:to>
      <xdr:col>8</xdr:col>
      <xdr:colOff>151263</xdr:colOff>
      <xdr:row>79</xdr:row>
      <xdr:rowOff>26552</xdr:rowOff>
    </xdr:to>
    <xdr:sp macro="" textlink="">
      <xdr:nvSpPr>
        <xdr:cNvPr id="740" name="Oval 6509">
          <a:extLst>
            <a:ext uri="{FF2B5EF4-FFF2-40B4-BE49-F238E27FC236}">
              <a16:creationId xmlns:a16="http://schemas.microsoft.com/office/drawing/2014/main" id="{00892F49-0C55-FFA3-6974-7AC85D21C603}"/>
            </a:ext>
          </a:extLst>
        </xdr:cNvPr>
        <xdr:cNvSpPr>
          <a:spLocks noChangeArrowheads="1"/>
        </xdr:cNvSpPr>
      </xdr:nvSpPr>
      <xdr:spPr bwMode="auto">
        <a:xfrm>
          <a:off x="489192" y="4324819"/>
          <a:ext cx="197853" cy="19038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187818</xdr:colOff>
      <xdr:row>77</xdr:row>
      <xdr:rowOff>86088</xdr:rowOff>
    </xdr:from>
    <xdr:ext cx="419602" cy="200119"/>
    <xdr:sp macro="" textlink="">
      <xdr:nvSpPr>
        <xdr:cNvPr id="741" name="テキスト ボックス 740">
          <a:extLst>
            <a:ext uri="{FF2B5EF4-FFF2-40B4-BE49-F238E27FC236}">
              <a16:creationId xmlns:a16="http://schemas.microsoft.com/office/drawing/2014/main" id="{6B7579B6-B2E5-9A06-69D3-99032C6D7BB9}"/>
            </a:ext>
          </a:extLst>
        </xdr:cNvPr>
        <xdr:cNvSpPr txBox="1"/>
      </xdr:nvSpPr>
      <xdr:spPr>
        <a:xfrm>
          <a:off x="723599" y="4217557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192820</xdr:colOff>
      <xdr:row>75</xdr:row>
      <xdr:rowOff>130053</xdr:rowOff>
    </xdr:from>
    <xdr:ext cx="403187" cy="179404"/>
    <xdr:sp macro="" textlink="">
      <xdr:nvSpPr>
        <xdr:cNvPr id="742" name="線吹き出し 2 (枠付き) 2121">
          <a:extLst>
            <a:ext uri="{FF2B5EF4-FFF2-40B4-BE49-F238E27FC236}">
              <a16:creationId xmlns:a16="http://schemas.microsoft.com/office/drawing/2014/main" id="{4155F006-F353-232C-C2B6-F03DB19F3B23}"/>
            </a:ext>
          </a:extLst>
        </xdr:cNvPr>
        <xdr:cNvSpPr/>
      </xdr:nvSpPr>
      <xdr:spPr bwMode="auto">
        <a:xfrm>
          <a:off x="728601" y="3904334"/>
          <a:ext cx="40318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278341"/>
            <a:gd name="adj6" fmla="val -35333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川原町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10586</xdr:colOff>
      <xdr:row>74</xdr:row>
      <xdr:rowOff>166687</xdr:rowOff>
    </xdr:from>
    <xdr:ext cx="397790" cy="376223"/>
    <xdr:grpSp>
      <xdr:nvGrpSpPr>
        <xdr:cNvPr id="743" name="Group 6672">
          <a:extLst>
            <a:ext uri="{FF2B5EF4-FFF2-40B4-BE49-F238E27FC236}">
              <a16:creationId xmlns:a16="http://schemas.microsoft.com/office/drawing/2014/main" id="{D878807E-0457-AD8E-25E0-1080DB71C8AD}"/>
            </a:ext>
          </a:extLst>
        </xdr:cNvPr>
        <xdr:cNvGrpSpPr>
          <a:grpSpLocks/>
        </xdr:cNvGrpSpPr>
      </xdr:nvGrpSpPr>
      <xdr:grpSpPr bwMode="auto">
        <a:xfrm>
          <a:off x="3338733" y="13456863"/>
          <a:ext cx="397790" cy="376223"/>
          <a:chOff x="536" y="109"/>
          <a:chExt cx="46" cy="44"/>
        </a:xfrm>
      </xdr:grpSpPr>
      <xdr:pic>
        <xdr:nvPicPr>
          <xdr:cNvPr id="744" name="Picture 6673" descr="route2">
            <a:extLst>
              <a:ext uri="{FF2B5EF4-FFF2-40B4-BE49-F238E27FC236}">
                <a16:creationId xmlns:a16="http://schemas.microsoft.com/office/drawing/2014/main" id="{C5A9B5B6-7EF9-DE99-6873-BEF48B5D94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6" name="Text Box 6674">
            <a:extLst>
              <a:ext uri="{FF2B5EF4-FFF2-40B4-BE49-F238E27FC236}">
                <a16:creationId xmlns:a16="http://schemas.microsoft.com/office/drawing/2014/main" id="{9A0CA231-F8A9-A56A-FE84-399DCD0A8C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273843</xdr:colOff>
      <xdr:row>76</xdr:row>
      <xdr:rowOff>89297</xdr:rowOff>
    </xdr:from>
    <xdr:to>
      <xdr:col>8</xdr:col>
      <xdr:colOff>23295</xdr:colOff>
      <xdr:row>77</xdr:row>
      <xdr:rowOff>29508</xdr:rowOff>
    </xdr:to>
    <xdr:cxnSp macro="">
      <xdr:nvCxnSpPr>
        <xdr:cNvPr id="747" name="直線コネクタ 746">
          <a:extLst>
            <a:ext uri="{FF2B5EF4-FFF2-40B4-BE49-F238E27FC236}">
              <a16:creationId xmlns:a16="http://schemas.microsoft.com/office/drawing/2014/main" id="{1FF6D954-CDDB-8234-FA9A-A58B04564E3B}"/>
            </a:ext>
          </a:extLst>
        </xdr:cNvPr>
        <xdr:cNvCxnSpPr/>
      </xdr:nvCxnSpPr>
      <xdr:spPr bwMode="auto">
        <a:xfrm flipH="1" flipV="1">
          <a:off x="398859" y="4042172"/>
          <a:ext cx="160217" cy="118805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345281</xdr:colOff>
      <xdr:row>75</xdr:row>
      <xdr:rowOff>83344</xdr:rowOff>
    </xdr:from>
    <xdr:to>
      <xdr:col>12</xdr:col>
      <xdr:colOff>285750</xdr:colOff>
      <xdr:row>81</xdr:row>
      <xdr:rowOff>77390</xdr:rowOff>
    </xdr:to>
    <xdr:sp macro="" textlink="">
      <xdr:nvSpPr>
        <xdr:cNvPr id="750" name="フリーフォーム: 図形 749">
          <a:extLst>
            <a:ext uri="{FF2B5EF4-FFF2-40B4-BE49-F238E27FC236}">
              <a16:creationId xmlns:a16="http://schemas.microsoft.com/office/drawing/2014/main" id="{7854DA7B-E0DE-2874-23D1-F6C4B59B2B52}"/>
            </a:ext>
          </a:extLst>
        </xdr:cNvPr>
        <xdr:cNvSpPr/>
      </xdr:nvSpPr>
      <xdr:spPr bwMode="auto">
        <a:xfrm>
          <a:off x="2065734" y="3857625"/>
          <a:ext cx="762000" cy="1065609"/>
        </a:xfrm>
        <a:custGeom>
          <a:avLst/>
          <a:gdLst>
            <a:gd name="connsiteX0" fmla="*/ 762000 w 762000"/>
            <a:gd name="connsiteY0" fmla="*/ 1065609 h 1065609"/>
            <a:gd name="connsiteX1" fmla="*/ 762000 w 762000"/>
            <a:gd name="connsiteY1" fmla="*/ 631031 h 1065609"/>
            <a:gd name="connsiteX2" fmla="*/ 83344 w 762000"/>
            <a:gd name="connsiteY2" fmla="*/ 494109 h 1065609"/>
            <a:gd name="connsiteX3" fmla="*/ 0 w 762000"/>
            <a:gd name="connsiteY3" fmla="*/ 0 h 1065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000" h="1065609">
              <a:moveTo>
                <a:pt x="762000" y="1065609"/>
              </a:moveTo>
              <a:lnTo>
                <a:pt x="762000" y="631031"/>
              </a:lnTo>
              <a:lnTo>
                <a:pt x="83344" y="49410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409208</xdr:colOff>
      <xdr:row>77</xdr:row>
      <xdr:rowOff>88778</xdr:rowOff>
    </xdr:from>
    <xdr:to>
      <xdr:col>11</xdr:col>
      <xdr:colOff>113108</xdr:colOff>
      <xdr:row>81</xdr:row>
      <xdr:rowOff>71437</xdr:rowOff>
    </xdr:to>
    <xdr:sp macro="" textlink="">
      <xdr:nvSpPr>
        <xdr:cNvPr id="751" name="Line 6499">
          <a:extLst>
            <a:ext uri="{FF2B5EF4-FFF2-40B4-BE49-F238E27FC236}">
              <a16:creationId xmlns:a16="http://schemas.microsoft.com/office/drawing/2014/main" id="{8204FE0F-CD49-2ABB-2DBA-9475DF118FD0}"/>
            </a:ext>
          </a:extLst>
        </xdr:cNvPr>
        <xdr:cNvSpPr>
          <a:spLocks noChangeShapeType="1"/>
        </xdr:cNvSpPr>
      </xdr:nvSpPr>
      <xdr:spPr bwMode="auto">
        <a:xfrm flipH="1" flipV="1">
          <a:off x="2129661" y="4220247"/>
          <a:ext cx="114666" cy="6970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232172</xdr:colOff>
      <xdr:row>78</xdr:row>
      <xdr:rowOff>166684</xdr:rowOff>
    </xdr:from>
    <xdr:to>
      <xdr:col>12</xdr:col>
      <xdr:colOff>714376</xdr:colOff>
      <xdr:row>79</xdr:row>
      <xdr:rowOff>65483</xdr:rowOff>
    </xdr:to>
    <xdr:sp macro="" textlink="">
      <xdr:nvSpPr>
        <xdr:cNvPr id="752" name="Line 6499">
          <a:extLst>
            <a:ext uri="{FF2B5EF4-FFF2-40B4-BE49-F238E27FC236}">
              <a16:creationId xmlns:a16="http://schemas.microsoft.com/office/drawing/2014/main" id="{82E3D759-650B-B4D5-3A35-ED88DFB2FDC4}"/>
            </a:ext>
          </a:extLst>
        </xdr:cNvPr>
        <xdr:cNvSpPr>
          <a:spLocks noChangeShapeType="1"/>
        </xdr:cNvSpPr>
      </xdr:nvSpPr>
      <xdr:spPr bwMode="auto">
        <a:xfrm>
          <a:off x="2774156" y="4476747"/>
          <a:ext cx="482204" cy="7739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342952</xdr:colOff>
      <xdr:row>77</xdr:row>
      <xdr:rowOff>125796</xdr:rowOff>
    </xdr:from>
    <xdr:to>
      <xdr:col>11</xdr:col>
      <xdr:colOff>130039</xdr:colOff>
      <xdr:row>78</xdr:row>
      <xdr:rowOff>137592</xdr:rowOff>
    </xdr:to>
    <xdr:sp macro="" textlink="">
      <xdr:nvSpPr>
        <xdr:cNvPr id="753" name="Oval 6509">
          <a:extLst>
            <a:ext uri="{FF2B5EF4-FFF2-40B4-BE49-F238E27FC236}">
              <a16:creationId xmlns:a16="http://schemas.microsoft.com/office/drawing/2014/main" id="{1738D792-8CAC-02B4-7B8D-1CA9EA1492F7}"/>
            </a:ext>
          </a:extLst>
        </xdr:cNvPr>
        <xdr:cNvSpPr>
          <a:spLocks noChangeArrowheads="1"/>
        </xdr:cNvSpPr>
      </xdr:nvSpPr>
      <xdr:spPr bwMode="auto">
        <a:xfrm>
          <a:off x="2063405" y="4257265"/>
          <a:ext cx="197853" cy="19038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189854</xdr:colOff>
      <xdr:row>80</xdr:row>
      <xdr:rowOff>15201</xdr:rowOff>
    </xdr:from>
    <xdr:to>
      <xdr:col>12</xdr:col>
      <xdr:colOff>387707</xdr:colOff>
      <xdr:row>81</xdr:row>
      <xdr:rowOff>25947</xdr:rowOff>
    </xdr:to>
    <xdr:sp macro="" textlink="">
      <xdr:nvSpPr>
        <xdr:cNvPr id="754" name="AutoShape 6507">
          <a:extLst>
            <a:ext uri="{FF2B5EF4-FFF2-40B4-BE49-F238E27FC236}">
              <a16:creationId xmlns:a16="http://schemas.microsoft.com/office/drawing/2014/main" id="{B6E3364F-0F04-B526-832A-00F11027ADDD}"/>
            </a:ext>
          </a:extLst>
        </xdr:cNvPr>
        <xdr:cNvSpPr>
          <a:spLocks noChangeArrowheads="1"/>
        </xdr:cNvSpPr>
      </xdr:nvSpPr>
      <xdr:spPr bwMode="auto">
        <a:xfrm>
          <a:off x="2731838" y="4682451"/>
          <a:ext cx="197853" cy="18934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242758</xdr:colOff>
      <xdr:row>76</xdr:row>
      <xdr:rowOff>83343</xdr:rowOff>
    </xdr:from>
    <xdr:ext cx="397790" cy="376223"/>
    <xdr:grpSp>
      <xdr:nvGrpSpPr>
        <xdr:cNvPr id="758" name="Group 6672">
          <a:extLst>
            <a:ext uri="{FF2B5EF4-FFF2-40B4-BE49-F238E27FC236}">
              <a16:creationId xmlns:a16="http://schemas.microsoft.com/office/drawing/2014/main" id="{241B7969-E4B0-4437-3FE8-93CA116E0B2B}"/>
            </a:ext>
          </a:extLst>
        </xdr:cNvPr>
        <xdr:cNvGrpSpPr>
          <a:grpSpLocks/>
        </xdr:cNvGrpSpPr>
      </xdr:nvGrpSpPr>
      <xdr:grpSpPr bwMode="auto">
        <a:xfrm>
          <a:off x="5587964" y="13732108"/>
          <a:ext cx="397790" cy="376223"/>
          <a:chOff x="536" y="109"/>
          <a:chExt cx="46" cy="44"/>
        </a:xfrm>
      </xdr:grpSpPr>
      <xdr:pic>
        <xdr:nvPicPr>
          <xdr:cNvPr id="759" name="Picture 6673" descr="route2">
            <a:extLst>
              <a:ext uri="{FF2B5EF4-FFF2-40B4-BE49-F238E27FC236}">
                <a16:creationId xmlns:a16="http://schemas.microsoft.com/office/drawing/2014/main" id="{03B112C9-0A97-8203-BFEF-119C3480D5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0" name="Text Box 6674">
            <a:extLst>
              <a:ext uri="{FF2B5EF4-FFF2-40B4-BE49-F238E27FC236}">
                <a16:creationId xmlns:a16="http://schemas.microsoft.com/office/drawing/2014/main" id="{239F8C8C-5853-87A3-5F4B-D614C45DFF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205676</xdr:colOff>
      <xdr:row>78</xdr:row>
      <xdr:rowOff>121807</xdr:rowOff>
    </xdr:from>
    <xdr:ext cx="419602" cy="200119"/>
    <xdr:sp macro="" textlink="">
      <xdr:nvSpPr>
        <xdr:cNvPr id="761" name="テキスト ボックス 760">
          <a:extLst>
            <a:ext uri="{FF2B5EF4-FFF2-40B4-BE49-F238E27FC236}">
              <a16:creationId xmlns:a16="http://schemas.microsoft.com/office/drawing/2014/main" id="{90EC5F0F-BC92-3BFB-0A28-961802E0F4DF}"/>
            </a:ext>
          </a:extLst>
        </xdr:cNvPr>
        <xdr:cNvSpPr txBox="1"/>
      </xdr:nvSpPr>
      <xdr:spPr>
        <a:xfrm rot="670600">
          <a:off x="2336895" y="4431870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239081</xdr:colOff>
      <xdr:row>75</xdr:row>
      <xdr:rowOff>52662</xdr:rowOff>
    </xdr:from>
    <xdr:ext cx="274947" cy="179404"/>
    <xdr:sp macro="" textlink="">
      <xdr:nvSpPr>
        <xdr:cNvPr id="762" name="線吹き出し 2 (枠付き) 2121">
          <a:extLst>
            <a:ext uri="{FF2B5EF4-FFF2-40B4-BE49-F238E27FC236}">
              <a16:creationId xmlns:a16="http://schemas.microsoft.com/office/drawing/2014/main" id="{C7900C10-9C59-1BA9-2C23-C00292575A42}"/>
            </a:ext>
          </a:extLst>
        </xdr:cNvPr>
        <xdr:cNvSpPr/>
      </xdr:nvSpPr>
      <xdr:spPr bwMode="auto">
        <a:xfrm>
          <a:off x="2370300" y="3826943"/>
          <a:ext cx="27494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298250"/>
            <a:gd name="adj6" fmla="val -74306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谷屋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398859</xdr:colOff>
      <xdr:row>78</xdr:row>
      <xdr:rowOff>53579</xdr:rowOff>
    </xdr:from>
    <xdr:to>
      <xdr:col>15</xdr:col>
      <xdr:colOff>631031</xdr:colOff>
      <xdr:row>81</xdr:row>
      <xdr:rowOff>89298</xdr:rowOff>
    </xdr:to>
    <xdr:sp macro="" textlink="">
      <xdr:nvSpPr>
        <xdr:cNvPr id="763" name="フリーフォーム: 図形 762">
          <a:extLst>
            <a:ext uri="{FF2B5EF4-FFF2-40B4-BE49-F238E27FC236}">
              <a16:creationId xmlns:a16="http://schemas.microsoft.com/office/drawing/2014/main" id="{AE6FC510-0D44-CB33-6342-3435FCAA78DA}"/>
            </a:ext>
          </a:extLst>
        </xdr:cNvPr>
        <xdr:cNvSpPr/>
      </xdr:nvSpPr>
      <xdr:spPr bwMode="auto">
        <a:xfrm>
          <a:off x="4125515" y="4363642"/>
          <a:ext cx="642938" cy="571500"/>
        </a:xfrm>
        <a:custGeom>
          <a:avLst/>
          <a:gdLst>
            <a:gd name="connsiteX0" fmla="*/ 0 w 642938"/>
            <a:gd name="connsiteY0" fmla="*/ 529829 h 529829"/>
            <a:gd name="connsiteX1" fmla="*/ 0 w 642938"/>
            <a:gd name="connsiteY1" fmla="*/ 0 h 529829"/>
            <a:gd name="connsiteX2" fmla="*/ 642938 w 642938"/>
            <a:gd name="connsiteY2" fmla="*/ 0 h 5298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2938" h="529829">
              <a:moveTo>
                <a:pt x="0" y="529829"/>
              </a:moveTo>
              <a:lnTo>
                <a:pt x="0" y="0"/>
              </a:lnTo>
              <a:lnTo>
                <a:pt x="64293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220266</xdr:colOff>
      <xdr:row>78</xdr:row>
      <xdr:rowOff>62918</xdr:rowOff>
    </xdr:from>
    <xdr:to>
      <xdr:col>15</xdr:col>
      <xdr:colOff>150641</xdr:colOff>
      <xdr:row>78</xdr:row>
      <xdr:rowOff>62918</xdr:rowOff>
    </xdr:to>
    <xdr:sp macro="" textlink="">
      <xdr:nvSpPr>
        <xdr:cNvPr id="764" name="Line 6499">
          <a:extLst>
            <a:ext uri="{FF2B5EF4-FFF2-40B4-BE49-F238E27FC236}">
              <a16:creationId xmlns:a16="http://schemas.microsoft.com/office/drawing/2014/main" id="{F8E3B7EA-9F55-895F-28F7-4D054D85E10F}"/>
            </a:ext>
          </a:extLst>
        </xdr:cNvPr>
        <xdr:cNvSpPr>
          <a:spLocks noChangeShapeType="1"/>
        </xdr:cNvSpPr>
      </xdr:nvSpPr>
      <xdr:spPr bwMode="auto">
        <a:xfrm>
          <a:off x="3536157" y="4372981"/>
          <a:ext cx="75190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403516</xdr:colOff>
      <xdr:row>75</xdr:row>
      <xdr:rowOff>131486</xdr:rowOff>
    </xdr:from>
    <xdr:to>
      <xdr:col>14</xdr:col>
      <xdr:colOff>403516</xdr:colOff>
      <xdr:row>78</xdr:row>
      <xdr:rowOff>109503</xdr:rowOff>
    </xdr:to>
    <xdr:sp macro="" textlink="">
      <xdr:nvSpPr>
        <xdr:cNvPr id="765" name="Line 6499">
          <a:extLst>
            <a:ext uri="{FF2B5EF4-FFF2-40B4-BE49-F238E27FC236}">
              <a16:creationId xmlns:a16="http://schemas.microsoft.com/office/drawing/2014/main" id="{30A993EF-11A2-2325-9653-031AF2C2BCE8}"/>
            </a:ext>
          </a:extLst>
        </xdr:cNvPr>
        <xdr:cNvSpPr>
          <a:spLocks noChangeShapeType="1"/>
        </xdr:cNvSpPr>
      </xdr:nvSpPr>
      <xdr:spPr bwMode="auto">
        <a:xfrm flipH="1" flipV="1">
          <a:off x="4130172" y="3905767"/>
          <a:ext cx="0" cy="5137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300246</xdr:colOff>
      <xdr:row>77</xdr:row>
      <xdr:rowOff>148056</xdr:rowOff>
    </xdr:from>
    <xdr:to>
      <xdr:col>15</xdr:col>
      <xdr:colOff>82414</xdr:colOff>
      <xdr:row>78</xdr:row>
      <xdr:rowOff>159850</xdr:rowOff>
    </xdr:to>
    <xdr:sp macro="" textlink="">
      <xdr:nvSpPr>
        <xdr:cNvPr id="766" name="Oval 6509">
          <a:extLst>
            <a:ext uri="{FF2B5EF4-FFF2-40B4-BE49-F238E27FC236}">
              <a16:creationId xmlns:a16="http://schemas.microsoft.com/office/drawing/2014/main" id="{18CAE33D-CF82-A9DB-3A6D-6D0AC687EF22}"/>
            </a:ext>
          </a:extLst>
        </xdr:cNvPr>
        <xdr:cNvSpPr>
          <a:spLocks noChangeArrowheads="1"/>
        </xdr:cNvSpPr>
      </xdr:nvSpPr>
      <xdr:spPr bwMode="auto">
        <a:xfrm>
          <a:off x="4026902" y="4279525"/>
          <a:ext cx="192935" cy="19038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302963</xdr:colOff>
      <xdr:row>79</xdr:row>
      <xdr:rowOff>169982</xdr:rowOff>
    </xdr:from>
    <xdr:to>
      <xdr:col>15</xdr:col>
      <xdr:colOff>90049</xdr:colOff>
      <xdr:row>81</xdr:row>
      <xdr:rowOff>2134</xdr:rowOff>
    </xdr:to>
    <xdr:sp macro="" textlink="">
      <xdr:nvSpPr>
        <xdr:cNvPr id="767" name="AutoShape 6507">
          <a:extLst>
            <a:ext uri="{FF2B5EF4-FFF2-40B4-BE49-F238E27FC236}">
              <a16:creationId xmlns:a16="http://schemas.microsoft.com/office/drawing/2014/main" id="{9A0BB5F7-0A15-F781-389F-3E729DDE67F4}"/>
            </a:ext>
          </a:extLst>
        </xdr:cNvPr>
        <xdr:cNvSpPr>
          <a:spLocks noChangeArrowheads="1"/>
        </xdr:cNvSpPr>
      </xdr:nvSpPr>
      <xdr:spPr bwMode="auto">
        <a:xfrm>
          <a:off x="4029619" y="4658638"/>
          <a:ext cx="197853" cy="18934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4634</xdr:colOff>
      <xdr:row>75</xdr:row>
      <xdr:rowOff>17858</xdr:rowOff>
    </xdr:from>
    <xdr:ext cx="397790" cy="376223"/>
    <xdr:grpSp>
      <xdr:nvGrpSpPr>
        <xdr:cNvPr id="768" name="Group 6672">
          <a:extLst>
            <a:ext uri="{FF2B5EF4-FFF2-40B4-BE49-F238E27FC236}">
              <a16:creationId xmlns:a16="http://schemas.microsoft.com/office/drawing/2014/main" id="{58808B50-D9EE-3507-3A03-9F1A43AD2DDE}"/>
            </a:ext>
          </a:extLst>
        </xdr:cNvPr>
        <xdr:cNvGrpSpPr>
          <a:grpSpLocks/>
        </xdr:cNvGrpSpPr>
      </xdr:nvGrpSpPr>
      <xdr:grpSpPr bwMode="auto">
        <a:xfrm>
          <a:off x="6952281" y="13487329"/>
          <a:ext cx="397790" cy="376223"/>
          <a:chOff x="536" y="109"/>
          <a:chExt cx="46" cy="44"/>
        </a:xfrm>
      </xdr:grpSpPr>
      <xdr:pic>
        <xdr:nvPicPr>
          <xdr:cNvPr id="769" name="Picture 6673" descr="route2">
            <a:extLst>
              <a:ext uri="{FF2B5EF4-FFF2-40B4-BE49-F238E27FC236}">
                <a16:creationId xmlns:a16="http://schemas.microsoft.com/office/drawing/2014/main" id="{2D4DAF08-D5D8-93DA-D6A0-86CB9D330D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0" name="Text Box 6674">
            <a:extLst>
              <a:ext uri="{FF2B5EF4-FFF2-40B4-BE49-F238E27FC236}">
                <a16:creationId xmlns:a16="http://schemas.microsoft.com/office/drawing/2014/main" id="{ADFD9D82-5E3E-E120-7BF3-C66C8E1D0D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381000</xdr:colOff>
      <xdr:row>84</xdr:row>
      <xdr:rowOff>136922</xdr:rowOff>
    </xdr:from>
    <xdr:to>
      <xdr:col>3</xdr:col>
      <xdr:colOff>404813</xdr:colOff>
      <xdr:row>90</xdr:row>
      <xdr:rowOff>83343</xdr:rowOff>
    </xdr:to>
    <xdr:sp macro="" textlink="">
      <xdr:nvSpPr>
        <xdr:cNvPr id="771" name="フリーフォーム: 図形 770">
          <a:extLst>
            <a:ext uri="{FF2B5EF4-FFF2-40B4-BE49-F238E27FC236}">
              <a16:creationId xmlns:a16="http://schemas.microsoft.com/office/drawing/2014/main" id="{09076E2D-55A6-2D57-502E-C03A237D7CE1}"/>
            </a:ext>
          </a:extLst>
        </xdr:cNvPr>
        <xdr:cNvSpPr/>
      </xdr:nvSpPr>
      <xdr:spPr bwMode="auto">
        <a:xfrm>
          <a:off x="5703094" y="3911203"/>
          <a:ext cx="434578" cy="1017984"/>
        </a:xfrm>
        <a:custGeom>
          <a:avLst/>
          <a:gdLst>
            <a:gd name="connsiteX0" fmla="*/ 0 w 434578"/>
            <a:gd name="connsiteY0" fmla="*/ 1017984 h 1017984"/>
            <a:gd name="connsiteX1" fmla="*/ 0 w 434578"/>
            <a:gd name="connsiteY1" fmla="*/ 464344 h 1017984"/>
            <a:gd name="connsiteX2" fmla="*/ 434578 w 434578"/>
            <a:gd name="connsiteY2" fmla="*/ 0 h 10179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4578" h="1017984">
              <a:moveTo>
                <a:pt x="0" y="1017984"/>
              </a:moveTo>
              <a:lnTo>
                <a:pt x="0" y="464344"/>
              </a:lnTo>
              <a:lnTo>
                <a:pt x="43457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315516</xdr:colOff>
      <xdr:row>87</xdr:row>
      <xdr:rowOff>56964</xdr:rowOff>
    </xdr:from>
    <xdr:to>
      <xdr:col>2</xdr:col>
      <xdr:colOff>388767</xdr:colOff>
      <xdr:row>90</xdr:row>
      <xdr:rowOff>12605</xdr:rowOff>
    </xdr:to>
    <xdr:sp macro="" textlink="">
      <xdr:nvSpPr>
        <xdr:cNvPr id="772" name="Line 6499">
          <a:extLst>
            <a:ext uri="{FF2B5EF4-FFF2-40B4-BE49-F238E27FC236}">
              <a16:creationId xmlns:a16="http://schemas.microsoft.com/office/drawing/2014/main" id="{305647D7-0B8D-CFFF-9B35-A90EEB4D7365}"/>
            </a:ext>
          </a:extLst>
        </xdr:cNvPr>
        <xdr:cNvSpPr>
          <a:spLocks noChangeShapeType="1"/>
        </xdr:cNvSpPr>
      </xdr:nvSpPr>
      <xdr:spPr bwMode="auto">
        <a:xfrm flipV="1">
          <a:off x="5226844" y="4367027"/>
          <a:ext cx="484016" cy="5026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202406</xdr:colOff>
      <xdr:row>87</xdr:row>
      <xdr:rowOff>68871</xdr:rowOff>
    </xdr:from>
    <xdr:to>
      <xdr:col>2</xdr:col>
      <xdr:colOff>317331</xdr:colOff>
      <xdr:row>87</xdr:row>
      <xdr:rowOff>154781</xdr:rowOff>
    </xdr:to>
    <xdr:sp macro="" textlink="">
      <xdr:nvSpPr>
        <xdr:cNvPr id="773" name="Line 6499">
          <a:extLst>
            <a:ext uri="{FF2B5EF4-FFF2-40B4-BE49-F238E27FC236}">
              <a16:creationId xmlns:a16="http://schemas.microsoft.com/office/drawing/2014/main" id="{F1B4F1E3-A29B-9ADA-F2A6-9B0E03886807}"/>
            </a:ext>
          </a:extLst>
        </xdr:cNvPr>
        <xdr:cNvSpPr>
          <a:spLocks noChangeShapeType="1"/>
        </xdr:cNvSpPr>
      </xdr:nvSpPr>
      <xdr:spPr bwMode="auto">
        <a:xfrm flipV="1">
          <a:off x="5113734" y="4378934"/>
          <a:ext cx="525690" cy="8591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282386</xdr:colOff>
      <xdr:row>86</xdr:row>
      <xdr:rowOff>159962</xdr:rowOff>
    </xdr:from>
    <xdr:to>
      <xdr:col>3</xdr:col>
      <xdr:colOff>64556</xdr:colOff>
      <xdr:row>87</xdr:row>
      <xdr:rowOff>160550</xdr:rowOff>
    </xdr:to>
    <xdr:sp macro="" textlink="">
      <xdr:nvSpPr>
        <xdr:cNvPr id="774" name="Oval 6509">
          <a:extLst>
            <a:ext uri="{FF2B5EF4-FFF2-40B4-BE49-F238E27FC236}">
              <a16:creationId xmlns:a16="http://schemas.microsoft.com/office/drawing/2014/main" id="{23776A05-01BA-4198-F24A-82288CF2F122}"/>
            </a:ext>
          </a:extLst>
        </xdr:cNvPr>
        <xdr:cNvSpPr>
          <a:spLocks noChangeArrowheads="1"/>
        </xdr:cNvSpPr>
      </xdr:nvSpPr>
      <xdr:spPr bwMode="auto">
        <a:xfrm>
          <a:off x="5604480" y="4291431"/>
          <a:ext cx="192935" cy="19038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285104</xdr:colOff>
      <xdr:row>88</xdr:row>
      <xdr:rowOff>158075</xdr:rowOff>
    </xdr:from>
    <xdr:to>
      <xdr:col>3</xdr:col>
      <xdr:colOff>72192</xdr:colOff>
      <xdr:row>89</xdr:row>
      <xdr:rowOff>168820</xdr:rowOff>
    </xdr:to>
    <xdr:sp macro="" textlink="">
      <xdr:nvSpPr>
        <xdr:cNvPr id="775" name="AutoShape 6507">
          <a:extLst>
            <a:ext uri="{FF2B5EF4-FFF2-40B4-BE49-F238E27FC236}">
              <a16:creationId xmlns:a16="http://schemas.microsoft.com/office/drawing/2014/main" id="{FD101CD0-C3C1-E433-755F-E352230C155B}"/>
            </a:ext>
          </a:extLst>
        </xdr:cNvPr>
        <xdr:cNvSpPr>
          <a:spLocks noChangeArrowheads="1"/>
        </xdr:cNvSpPr>
      </xdr:nvSpPr>
      <xdr:spPr bwMode="auto">
        <a:xfrm>
          <a:off x="5607198" y="4646731"/>
          <a:ext cx="197853" cy="18934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279797</xdr:colOff>
      <xdr:row>85</xdr:row>
      <xdr:rowOff>53579</xdr:rowOff>
    </xdr:from>
    <xdr:ext cx="417188" cy="408122"/>
    <xdr:grpSp>
      <xdr:nvGrpSpPr>
        <xdr:cNvPr id="776" name="Group 6672">
          <a:extLst>
            <a:ext uri="{FF2B5EF4-FFF2-40B4-BE49-F238E27FC236}">
              <a16:creationId xmlns:a16="http://schemas.microsoft.com/office/drawing/2014/main" id="{C129EAA6-9CE3-434E-A134-E4E197216E40}"/>
            </a:ext>
          </a:extLst>
        </xdr:cNvPr>
        <xdr:cNvGrpSpPr>
          <a:grpSpLocks/>
        </xdr:cNvGrpSpPr>
      </xdr:nvGrpSpPr>
      <xdr:grpSpPr bwMode="auto">
        <a:xfrm>
          <a:off x="1232297" y="15349608"/>
          <a:ext cx="417188" cy="408122"/>
          <a:chOff x="536" y="109"/>
          <a:chExt cx="46" cy="44"/>
        </a:xfrm>
      </xdr:grpSpPr>
      <xdr:pic>
        <xdr:nvPicPr>
          <xdr:cNvPr id="777" name="Picture 6673" descr="route2">
            <a:extLst>
              <a:ext uri="{FF2B5EF4-FFF2-40B4-BE49-F238E27FC236}">
                <a16:creationId xmlns:a16="http://schemas.microsoft.com/office/drawing/2014/main" id="{F7172421-D896-A68B-7F57-F3D6B5B218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8" name="Text Box 6674">
            <a:extLst>
              <a:ext uri="{FF2B5EF4-FFF2-40B4-BE49-F238E27FC236}">
                <a16:creationId xmlns:a16="http://schemas.microsoft.com/office/drawing/2014/main" id="{356DC4CC-49C0-ABA2-C8BB-3E13227866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178594</xdr:colOff>
      <xdr:row>85</xdr:row>
      <xdr:rowOff>11906</xdr:rowOff>
    </xdr:from>
    <xdr:to>
      <xdr:col>6</xdr:col>
      <xdr:colOff>392906</xdr:colOff>
      <xdr:row>90</xdr:row>
      <xdr:rowOff>71437</xdr:rowOff>
    </xdr:to>
    <xdr:sp macro="" textlink="">
      <xdr:nvSpPr>
        <xdr:cNvPr id="779" name="フリーフォーム: 図形 778">
          <a:extLst>
            <a:ext uri="{FF2B5EF4-FFF2-40B4-BE49-F238E27FC236}">
              <a16:creationId xmlns:a16="http://schemas.microsoft.com/office/drawing/2014/main" id="{3F7F66D2-20D5-0493-662D-4C3A5467A8E3}"/>
            </a:ext>
          </a:extLst>
        </xdr:cNvPr>
        <xdr:cNvSpPr/>
      </xdr:nvSpPr>
      <xdr:spPr bwMode="auto">
        <a:xfrm>
          <a:off x="7096125" y="3964781"/>
          <a:ext cx="625078" cy="952500"/>
        </a:xfrm>
        <a:custGeom>
          <a:avLst/>
          <a:gdLst>
            <a:gd name="connsiteX0" fmla="*/ 0 w 625078"/>
            <a:gd name="connsiteY0" fmla="*/ 952500 h 952500"/>
            <a:gd name="connsiteX1" fmla="*/ 0 w 625078"/>
            <a:gd name="connsiteY1" fmla="*/ 369094 h 952500"/>
            <a:gd name="connsiteX2" fmla="*/ 452437 w 625078"/>
            <a:gd name="connsiteY2" fmla="*/ 488156 h 952500"/>
            <a:gd name="connsiteX3" fmla="*/ 625078 w 625078"/>
            <a:gd name="connsiteY3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25078" h="952500">
              <a:moveTo>
                <a:pt x="0" y="952500"/>
              </a:moveTo>
              <a:lnTo>
                <a:pt x="0" y="369094"/>
              </a:lnTo>
              <a:lnTo>
                <a:pt x="452437" y="488156"/>
              </a:lnTo>
              <a:lnTo>
                <a:pt x="62507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77389</xdr:colOff>
      <xdr:row>86</xdr:row>
      <xdr:rowOff>59530</xdr:rowOff>
    </xdr:from>
    <xdr:to>
      <xdr:col>6</xdr:col>
      <xdr:colOff>738188</xdr:colOff>
      <xdr:row>88</xdr:row>
      <xdr:rowOff>90699</xdr:rowOff>
    </xdr:to>
    <xdr:sp macro="" textlink="">
      <xdr:nvSpPr>
        <xdr:cNvPr id="780" name="Line 6499">
          <a:extLst>
            <a:ext uri="{FF2B5EF4-FFF2-40B4-BE49-F238E27FC236}">
              <a16:creationId xmlns:a16="http://schemas.microsoft.com/office/drawing/2014/main" id="{197B61B7-DE2B-D8EC-D438-6031C7D153D0}"/>
            </a:ext>
          </a:extLst>
        </xdr:cNvPr>
        <xdr:cNvSpPr>
          <a:spLocks noChangeShapeType="1"/>
        </xdr:cNvSpPr>
      </xdr:nvSpPr>
      <xdr:spPr bwMode="auto">
        <a:xfrm>
          <a:off x="6584155" y="4190999"/>
          <a:ext cx="1482329" cy="4107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178594</xdr:colOff>
      <xdr:row>84</xdr:row>
      <xdr:rowOff>77390</xdr:rowOff>
    </xdr:from>
    <xdr:to>
      <xdr:col>5</xdr:col>
      <xdr:colOff>190500</xdr:colOff>
      <xdr:row>86</xdr:row>
      <xdr:rowOff>162834</xdr:rowOff>
    </xdr:to>
    <xdr:sp macro="" textlink="">
      <xdr:nvSpPr>
        <xdr:cNvPr id="781" name="Line 6499">
          <a:extLst>
            <a:ext uri="{FF2B5EF4-FFF2-40B4-BE49-F238E27FC236}">
              <a16:creationId xmlns:a16="http://schemas.microsoft.com/office/drawing/2014/main" id="{777F5BB9-9886-2A7D-D8F6-62BDD95AF428}"/>
            </a:ext>
          </a:extLst>
        </xdr:cNvPr>
        <xdr:cNvSpPr>
          <a:spLocks noChangeShapeType="1"/>
        </xdr:cNvSpPr>
      </xdr:nvSpPr>
      <xdr:spPr bwMode="auto">
        <a:xfrm flipV="1">
          <a:off x="7096125" y="3851671"/>
          <a:ext cx="11906" cy="4643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59531</xdr:colOff>
      <xdr:row>87</xdr:row>
      <xdr:rowOff>71435</xdr:rowOff>
    </xdr:from>
    <xdr:to>
      <xdr:col>6</xdr:col>
      <xdr:colOff>238124</xdr:colOff>
      <xdr:row>90</xdr:row>
      <xdr:rowOff>78089</xdr:rowOff>
    </xdr:to>
    <xdr:sp macro="" textlink="">
      <xdr:nvSpPr>
        <xdr:cNvPr id="782" name="Line 6499">
          <a:extLst>
            <a:ext uri="{FF2B5EF4-FFF2-40B4-BE49-F238E27FC236}">
              <a16:creationId xmlns:a16="http://schemas.microsoft.com/office/drawing/2014/main" id="{74345DAC-4976-8CAA-7334-282B3E7AD95A}"/>
            </a:ext>
          </a:extLst>
        </xdr:cNvPr>
        <xdr:cNvSpPr>
          <a:spLocks noChangeShapeType="1"/>
        </xdr:cNvSpPr>
      </xdr:nvSpPr>
      <xdr:spPr bwMode="auto">
        <a:xfrm flipV="1">
          <a:off x="7387828" y="4381498"/>
          <a:ext cx="178593" cy="55364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74027</xdr:colOff>
      <xdr:row>86</xdr:row>
      <xdr:rowOff>118290</xdr:rowOff>
    </xdr:from>
    <xdr:to>
      <xdr:col>5</xdr:col>
      <xdr:colOff>266962</xdr:colOff>
      <xdr:row>87</xdr:row>
      <xdr:rowOff>118878</xdr:rowOff>
    </xdr:to>
    <xdr:sp macro="" textlink="">
      <xdr:nvSpPr>
        <xdr:cNvPr id="783" name="Oval 6509">
          <a:extLst>
            <a:ext uri="{FF2B5EF4-FFF2-40B4-BE49-F238E27FC236}">
              <a16:creationId xmlns:a16="http://schemas.microsoft.com/office/drawing/2014/main" id="{D773E4DB-44BC-8A3D-0D6A-DE55EFBE496F}"/>
            </a:ext>
          </a:extLst>
        </xdr:cNvPr>
        <xdr:cNvSpPr>
          <a:spLocks noChangeArrowheads="1"/>
        </xdr:cNvSpPr>
      </xdr:nvSpPr>
      <xdr:spPr bwMode="auto">
        <a:xfrm>
          <a:off x="6991558" y="4249759"/>
          <a:ext cx="192935" cy="19038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76745</xdr:colOff>
      <xdr:row>88</xdr:row>
      <xdr:rowOff>122356</xdr:rowOff>
    </xdr:from>
    <xdr:to>
      <xdr:col>5</xdr:col>
      <xdr:colOff>274598</xdr:colOff>
      <xdr:row>89</xdr:row>
      <xdr:rowOff>133101</xdr:rowOff>
    </xdr:to>
    <xdr:sp macro="" textlink="">
      <xdr:nvSpPr>
        <xdr:cNvPr id="784" name="AutoShape 6507">
          <a:extLst>
            <a:ext uri="{FF2B5EF4-FFF2-40B4-BE49-F238E27FC236}">
              <a16:creationId xmlns:a16="http://schemas.microsoft.com/office/drawing/2014/main" id="{CC91AF5E-0F51-903C-C3D7-A085C6E27BD0}"/>
            </a:ext>
          </a:extLst>
        </xdr:cNvPr>
        <xdr:cNvSpPr>
          <a:spLocks noChangeArrowheads="1"/>
        </xdr:cNvSpPr>
      </xdr:nvSpPr>
      <xdr:spPr bwMode="auto">
        <a:xfrm>
          <a:off x="6994276" y="4611012"/>
          <a:ext cx="197853" cy="18934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224899</xdr:colOff>
      <xdr:row>83</xdr:row>
      <xdr:rowOff>166685</xdr:rowOff>
    </xdr:from>
    <xdr:ext cx="397790" cy="376223"/>
    <xdr:grpSp>
      <xdr:nvGrpSpPr>
        <xdr:cNvPr id="785" name="Group 6672">
          <a:extLst>
            <a:ext uri="{FF2B5EF4-FFF2-40B4-BE49-F238E27FC236}">
              <a16:creationId xmlns:a16="http://schemas.microsoft.com/office/drawing/2014/main" id="{92AA07CD-1076-D8B1-8A15-EE18421EAD60}"/>
            </a:ext>
          </a:extLst>
        </xdr:cNvPr>
        <xdr:cNvGrpSpPr>
          <a:grpSpLocks/>
        </xdr:cNvGrpSpPr>
      </xdr:nvGrpSpPr>
      <xdr:grpSpPr bwMode="auto">
        <a:xfrm>
          <a:off x="1950605" y="15081714"/>
          <a:ext cx="397790" cy="376223"/>
          <a:chOff x="536" y="109"/>
          <a:chExt cx="46" cy="44"/>
        </a:xfrm>
      </xdr:grpSpPr>
      <xdr:pic>
        <xdr:nvPicPr>
          <xdr:cNvPr id="786" name="Picture 6673" descr="route2">
            <a:extLst>
              <a:ext uri="{FF2B5EF4-FFF2-40B4-BE49-F238E27FC236}">
                <a16:creationId xmlns:a16="http://schemas.microsoft.com/office/drawing/2014/main" id="{14E1E980-A913-EDA7-3E96-9875B53ADF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9" name="Text Box 6674">
            <a:extLst>
              <a:ext uri="{FF2B5EF4-FFF2-40B4-BE49-F238E27FC236}">
                <a16:creationId xmlns:a16="http://schemas.microsoft.com/office/drawing/2014/main" id="{A949893C-968E-D543-B145-1601976634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7</xdr:col>
      <xdr:colOff>369794</xdr:colOff>
      <xdr:row>84</xdr:row>
      <xdr:rowOff>137971</xdr:rowOff>
    </xdr:from>
    <xdr:to>
      <xdr:col>7</xdr:col>
      <xdr:colOff>381700</xdr:colOff>
      <xdr:row>87</xdr:row>
      <xdr:rowOff>32214</xdr:rowOff>
    </xdr:to>
    <xdr:sp macro="" textlink="">
      <xdr:nvSpPr>
        <xdr:cNvPr id="795" name="Line 6499">
          <a:extLst>
            <a:ext uri="{FF2B5EF4-FFF2-40B4-BE49-F238E27FC236}">
              <a16:creationId xmlns:a16="http://schemas.microsoft.com/office/drawing/2014/main" id="{101A0598-99B3-8021-959D-D46A2F31BABA}"/>
            </a:ext>
          </a:extLst>
        </xdr:cNvPr>
        <xdr:cNvSpPr>
          <a:spLocks noChangeShapeType="1"/>
        </xdr:cNvSpPr>
      </xdr:nvSpPr>
      <xdr:spPr bwMode="auto">
        <a:xfrm flipV="1">
          <a:off x="3697941" y="15243500"/>
          <a:ext cx="11906" cy="4657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11205</xdr:colOff>
      <xdr:row>87</xdr:row>
      <xdr:rowOff>90348</xdr:rowOff>
    </xdr:from>
    <xdr:to>
      <xdr:col>9</xdr:col>
      <xdr:colOff>762000</xdr:colOff>
      <xdr:row>87</xdr:row>
      <xdr:rowOff>90348</xdr:rowOff>
    </xdr:to>
    <xdr:sp macro="" textlink="">
      <xdr:nvSpPr>
        <xdr:cNvPr id="796" name="Line 6499">
          <a:extLst>
            <a:ext uri="{FF2B5EF4-FFF2-40B4-BE49-F238E27FC236}">
              <a16:creationId xmlns:a16="http://schemas.microsoft.com/office/drawing/2014/main" id="{446DA124-FFD6-C71F-EA98-2AC82C958DAE}"/>
            </a:ext>
          </a:extLst>
        </xdr:cNvPr>
        <xdr:cNvSpPr>
          <a:spLocks noChangeShapeType="1"/>
        </xdr:cNvSpPr>
      </xdr:nvSpPr>
      <xdr:spPr bwMode="auto">
        <a:xfrm>
          <a:off x="3339352" y="15767377"/>
          <a:ext cx="158003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265227</xdr:colOff>
      <xdr:row>86</xdr:row>
      <xdr:rowOff>178872</xdr:rowOff>
    </xdr:from>
    <xdr:to>
      <xdr:col>8</xdr:col>
      <xdr:colOff>47397</xdr:colOff>
      <xdr:row>87</xdr:row>
      <xdr:rowOff>179460</xdr:rowOff>
    </xdr:to>
    <xdr:sp macro="" textlink="">
      <xdr:nvSpPr>
        <xdr:cNvPr id="797" name="Oval 6509">
          <a:extLst>
            <a:ext uri="{FF2B5EF4-FFF2-40B4-BE49-F238E27FC236}">
              <a16:creationId xmlns:a16="http://schemas.microsoft.com/office/drawing/2014/main" id="{758DCF33-7FA6-4C76-54D2-AB004F8F975D}"/>
            </a:ext>
          </a:extLst>
        </xdr:cNvPr>
        <xdr:cNvSpPr>
          <a:spLocks noChangeArrowheads="1"/>
        </xdr:cNvSpPr>
      </xdr:nvSpPr>
      <xdr:spPr bwMode="auto">
        <a:xfrm>
          <a:off x="3593374" y="15665401"/>
          <a:ext cx="196788" cy="19108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256038</xdr:colOff>
      <xdr:row>89</xdr:row>
      <xdr:rowOff>9596</xdr:rowOff>
    </xdr:from>
    <xdr:to>
      <xdr:col>8</xdr:col>
      <xdr:colOff>43126</xdr:colOff>
      <xdr:row>90</xdr:row>
      <xdr:rowOff>20342</xdr:rowOff>
    </xdr:to>
    <xdr:sp macro="" textlink="">
      <xdr:nvSpPr>
        <xdr:cNvPr id="798" name="AutoShape 6507">
          <a:extLst>
            <a:ext uri="{FF2B5EF4-FFF2-40B4-BE49-F238E27FC236}">
              <a16:creationId xmlns:a16="http://schemas.microsoft.com/office/drawing/2014/main" id="{66441820-7EDB-80A0-A7FB-3E2D6CC92BE0}"/>
            </a:ext>
          </a:extLst>
        </xdr:cNvPr>
        <xdr:cNvSpPr>
          <a:spLocks noChangeArrowheads="1"/>
        </xdr:cNvSpPr>
      </xdr:nvSpPr>
      <xdr:spPr bwMode="auto">
        <a:xfrm>
          <a:off x="3584185" y="16056420"/>
          <a:ext cx="201706" cy="19004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196451</xdr:colOff>
      <xdr:row>87</xdr:row>
      <xdr:rowOff>135522</xdr:rowOff>
    </xdr:from>
    <xdr:ext cx="417188" cy="408122"/>
    <xdr:grpSp>
      <xdr:nvGrpSpPr>
        <xdr:cNvPr id="799" name="Group 6672">
          <a:extLst>
            <a:ext uri="{FF2B5EF4-FFF2-40B4-BE49-F238E27FC236}">
              <a16:creationId xmlns:a16="http://schemas.microsoft.com/office/drawing/2014/main" id="{A4991C63-09E1-EEDF-7108-2369F56F705E}"/>
            </a:ext>
          </a:extLst>
        </xdr:cNvPr>
        <xdr:cNvGrpSpPr>
          <a:grpSpLocks/>
        </xdr:cNvGrpSpPr>
      </xdr:nvGrpSpPr>
      <xdr:grpSpPr bwMode="auto">
        <a:xfrm>
          <a:off x="3939216" y="15812551"/>
          <a:ext cx="417188" cy="408122"/>
          <a:chOff x="536" y="109"/>
          <a:chExt cx="46" cy="44"/>
        </a:xfrm>
      </xdr:grpSpPr>
      <xdr:pic>
        <xdr:nvPicPr>
          <xdr:cNvPr id="800" name="Picture 6673" descr="route2">
            <a:extLst>
              <a:ext uri="{FF2B5EF4-FFF2-40B4-BE49-F238E27FC236}">
                <a16:creationId xmlns:a16="http://schemas.microsoft.com/office/drawing/2014/main" id="{DEDF9E72-1E70-4D46-9527-EE78F46421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1" name="Text Box 6674">
            <a:extLst>
              <a:ext uri="{FF2B5EF4-FFF2-40B4-BE49-F238E27FC236}">
                <a16:creationId xmlns:a16="http://schemas.microsoft.com/office/drawing/2014/main" id="{E1212F47-51BE-8E48-44BF-C27E214EB1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9</xdr:col>
      <xdr:colOff>437030</xdr:colOff>
      <xdr:row>87</xdr:row>
      <xdr:rowOff>97349</xdr:rowOff>
    </xdr:from>
    <xdr:to>
      <xdr:col>9</xdr:col>
      <xdr:colOff>448236</xdr:colOff>
      <xdr:row>90</xdr:row>
      <xdr:rowOff>0</xdr:rowOff>
    </xdr:to>
    <xdr:sp macro="" textlink="">
      <xdr:nvSpPr>
        <xdr:cNvPr id="804" name="Line 6499">
          <a:extLst>
            <a:ext uri="{FF2B5EF4-FFF2-40B4-BE49-F238E27FC236}">
              <a16:creationId xmlns:a16="http://schemas.microsoft.com/office/drawing/2014/main" id="{1333EDE8-4F2F-FF4B-DD1C-9912F7651E87}"/>
            </a:ext>
          </a:extLst>
        </xdr:cNvPr>
        <xdr:cNvSpPr>
          <a:spLocks noChangeShapeType="1"/>
        </xdr:cNvSpPr>
      </xdr:nvSpPr>
      <xdr:spPr bwMode="auto">
        <a:xfrm flipH="1" flipV="1">
          <a:off x="4594412" y="15774378"/>
          <a:ext cx="11206" cy="4517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344370</xdr:colOff>
      <xdr:row>86</xdr:row>
      <xdr:rowOff>183073</xdr:rowOff>
    </xdr:from>
    <xdr:to>
      <xdr:col>9</xdr:col>
      <xdr:colOff>541157</xdr:colOff>
      <xdr:row>87</xdr:row>
      <xdr:rowOff>184362</xdr:rowOff>
    </xdr:to>
    <xdr:sp macro="" textlink="">
      <xdr:nvSpPr>
        <xdr:cNvPr id="806" name="Oval 6509">
          <a:extLst>
            <a:ext uri="{FF2B5EF4-FFF2-40B4-BE49-F238E27FC236}">
              <a16:creationId xmlns:a16="http://schemas.microsoft.com/office/drawing/2014/main" id="{59700BE0-978A-215F-AAB6-9B9E13AB2664}"/>
            </a:ext>
          </a:extLst>
        </xdr:cNvPr>
        <xdr:cNvSpPr>
          <a:spLocks noChangeArrowheads="1"/>
        </xdr:cNvSpPr>
      </xdr:nvSpPr>
      <xdr:spPr bwMode="auto">
        <a:xfrm>
          <a:off x="4501752" y="15669602"/>
          <a:ext cx="196787" cy="19178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392906</xdr:colOff>
      <xdr:row>87</xdr:row>
      <xdr:rowOff>93361</xdr:rowOff>
    </xdr:from>
    <xdr:to>
      <xdr:col>12</xdr:col>
      <xdr:colOff>672703</xdr:colOff>
      <xdr:row>90</xdr:row>
      <xdr:rowOff>35717</xdr:rowOff>
    </xdr:to>
    <xdr:sp macro="" textlink="">
      <xdr:nvSpPr>
        <xdr:cNvPr id="812" name="フリーフォーム: 図形 811">
          <a:extLst>
            <a:ext uri="{FF2B5EF4-FFF2-40B4-BE49-F238E27FC236}">
              <a16:creationId xmlns:a16="http://schemas.microsoft.com/office/drawing/2014/main" id="{7B9FA50B-D168-46A5-5AE3-8BC94E4B442B}"/>
            </a:ext>
          </a:extLst>
        </xdr:cNvPr>
        <xdr:cNvSpPr/>
      </xdr:nvSpPr>
      <xdr:spPr bwMode="auto">
        <a:xfrm>
          <a:off x="12096750" y="4403424"/>
          <a:ext cx="690562" cy="478137"/>
        </a:xfrm>
        <a:custGeom>
          <a:avLst/>
          <a:gdLst>
            <a:gd name="connsiteX0" fmla="*/ 0 w 690562"/>
            <a:gd name="connsiteY0" fmla="*/ 476250 h 476250"/>
            <a:gd name="connsiteX1" fmla="*/ 0 w 690562"/>
            <a:gd name="connsiteY1" fmla="*/ 0 h 476250"/>
            <a:gd name="connsiteX2" fmla="*/ 690562 w 690562"/>
            <a:gd name="connsiteY2" fmla="*/ 53579 h 476250"/>
            <a:gd name="connsiteX0" fmla="*/ 0 w 690562"/>
            <a:gd name="connsiteY0" fmla="*/ 476826 h 476826"/>
            <a:gd name="connsiteX1" fmla="*/ 0 w 690562"/>
            <a:gd name="connsiteY1" fmla="*/ 576 h 476826"/>
            <a:gd name="connsiteX2" fmla="*/ 690562 w 690562"/>
            <a:gd name="connsiteY2" fmla="*/ 54155 h 476826"/>
            <a:gd name="connsiteX0" fmla="*/ 0 w 690562"/>
            <a:gd name="connsiteY0" fmla="*/ 478137 h 478137"/>
            <a:gd name="connsiteX1" fmla="*/ 0 w 690562"/>
            <a:gd name="connsiteY1" fmla="*/ 1887 h 478137"/>
            <a:gd name="connsiteX2" fmla="*/ 690562 w 690562"/>
            <a:gd name="connsiteY2" fmla="*/ 55466 h 4781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0562" h="478137">
              <a:moveTo>
                <a:pt x="0" y="478137"/>
              </a:moveTo>
              <a:lnTo>
                <a:pt x="0" y="1887"/>
              </a:lnTo>
              <a:cubicBezTo>
                <a:pt x="289718" y="-10019"/>
                <a:pt x="460375" y="37606"/>
                <a:pt x="690562" y="5546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148828</xdr:colOff>
      <xdr:row>87</xdr:row>
      <xdr:rowOff>89296</xdr:rowOff>
    </xdr:from>
    <xdr:to>
      <xdr:col>11</xdr:col>
      <xdr:colOff>386954</xdr:colOff>
      <xdr:row>87</xdr:row>
      <xdr:rowOff>95250</xdr:rowOff>
    </xdr:to>
    <xdr:sp macro="" textlink="">
      <xdr:nvSpPr>
        <xdr:cNvPr id="813" name="Line 6499">
          <a:extLst>
            <a:ext uri="{FF2B5EF4-FFF2-40B4-BE49-F238E27FC236}">
              <a16:creationId xmlns:a16="http://schemas.microsoft.com/office/drawing/2014/main" id="{27D12370-4378-416D-E1F7-618B95179E14}"/>
            </a:ext>
          </a:extLst>
        </xdr:cNvPr>
        <xdr:cNvSpPr>
          <a:spLocks noChangeShapeType="1"/>
        </xdr:cNvSpPr>
      </xdr:nvSpPr>
      <xdr:spPr bwMode="auto">
        <a:xfrm>
          <a:off x="11441906" y="4399359"/>
          <a:ext cx="648892" cy="59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300246</xdr:colOff>
      <xdr:row>87</xdr:row>
      <xdr:rowOff>5180</xdr:rowOff>
    </xdr:from>
    <xdr:to>
      <xdr:col>12</xdr:col>
      <xdr:colOff>82415</xdr:colOff>
      <xdr:row>88</xdr:row>
      <xdr:rowOff>5768</xdr:rowOff>
    </xdr:to>
    <xdr:sp macro="" textlink="">
      <xdr:nvSpPr>
        <xdr:cNvPr id="814" name="Oval 6509">
          <a:extLst>
            <a:ext uri="{FF2B5EF4-FFF2-40B4-BE49-F238E27FC236}">
              <a16:creationId xmlns:a16="http://schemas.microsoft.com/office/drawing/2014/main" id="{BF16D6B6-C66A-58C6-D44D-4564CB6C4362}"/>
            </a:ext>
          </a:extLst>
        </xdr:cNvPr>
        <xdr:cNvSpPr>
          <a:spLocks noChangeArrowheads="1"/>
        </xdr:cNvSpPr>
      </xdr:nvSpPr>
      <xdr:spPr bwMode="auto">
        <a:xfrm>
          <a:off x="12004090" y="4315243"/>
          <a:ext cx="192935" cy="19038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297010</xdr:colOff>
      <xdr:row>89</xdr:row>
      <xdr:rowOff>3293</xdr:rowOff>
    </xdr:from>
    <xdr:to>
      <xdr:col>12</xdr:col>
      <xdr:colOff>84097</xdr:colOff>
      <xdr:row>90</xdr:row>
      <xdr:rowOff>14039</xdr:rowOff>
    </xdr:to>
    <xdr:sp macro="" textlink="">
      <xdr:nvSpPr>
        <xdr:cNvPr id="815" name="AutoShape 6507">
          <a:extLst>
            <a:ext uri="{FF2B5EF4-FFF2-40B4-BE49-F238E27FC236}">
              <a16:creationId xmlns:a16="http://schemas.microsoft.com/office/drawing/2014/main" id="{1455C428-FA96-06CB-2EAD-1CCC4F66974C}"/>
            </a:ext>
          </a:extLst>
        </xdr:cNvPr>
        <xdr:cNvSpPr>
          <a:spLocks noChangeArrowheads="1"/>
        </xdr:cNvSpPr>
      </xdr:nvSpPr>
      <xdr:spPr bwMode="auto">
        <a:xfrm>
          <a:off x="12000854" y="4670543"/>
          <a:ext cx="197853" cy="18934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122356</xdr:colOff>
      <xdr:row>85</xdr:row>
      <xdr:rowOff>42667</xdr:rowOff>
    </xdr:from>
    <xdr:to>
      <xdr:col>12</xdr:col>
      <xdr:colOff>757899</xdr:colOff>
      <xdr:row>85</xdr:row>
      <xdr:rowOff>99497</xdr:rowOff>
    </xdr:to>
    <xdr:grpSp>
      <xdr:nvGrpSpPr>
        <xdr:cNvPr id="817" name="Group 4332">
          <a:extLst>
            <a:ext uri="{FF2B5EF4-FFF2-40B4-BE49-F238E27FC236}">
              <a16:creationId xmlns:a16="http://schemas.microsoft.com/office/drawing/2014/main" id="{DD1FC6F3-EA8F-49E6-A351-61EA660AD163}"/>
            </a:ext>
          </a:extLst>
        </xdr:cNvPr>
        <xdr:cNvGrpSpPr>
          <a:grpSpLocks/>
        </xdr:cNvGrpSpPr>
      </xdr:nvGrpSpPr>
      <xdr:grpSpPr bwMode="auto">
        <a:xfrm rot="6135152">
          <a:off x="5756919" y="14634721"/>
          <a:ext cx="56830" cy="1464779"/>
          <a:chOff x="5428" y="57"/>
          <a:chExt cx="6" cy="99"/>
        </a:xfrm>
      </xdr:grpSpPr>
      <xdr:cxnSp macro="">
        <xdr:nvCxnSpPr>
          <xdr:cNvPr id="818" name="AutoShape 4333">
            <a:extLst>
              <a:ext uri="{FF2B5EF4-FFF2-40B4-BE49-F238E27FC236}">
                <a16:creationId xmlns:a16="http://schemas.microsoft.com/office/drawing/2014/main" id="{A5C8A3AD-2394-D811-A051-8C7C984DA677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19" name="AutoShape 4334">
            <a:extLst>
              <a:ext uri="{FF2B5EF4-FFF2-40B4-BE49-F238E27FC236}">
                <a16:creationId xmlns:a16="http://schemas.microsoft.com/office/drawing/2014/main" id="{B2AD05F8-E7C2-9308-EECC-7D82E747E027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20" name="AutoShape 4335">
            <a:extLst>
              <a:ext uri="{FF2B5EF4-FFF2-40B4-BE49-F238E27FC236}">
                <a16:creationId xmlns:a16="http://schemas.microsoft.com/office/drawing/2014/main" id="{37A021E0-13CA-85F9-17C0-C08D7C27119D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11</xdr:col>
      <xdr:colOff>180993</xdr:colOff>
      <xdr:row>84</xdr:row>
      <xdr:rowOff>161192</xdr:rowOff>
    </xdr:from>
    <xdr:ext cx="449122" cy="166712"/>
    <xdr:sp macro="" textlink="">
      <xdr:nvSpPr>
        <xdr:cNvPr id="821" name="正方形/長方形 820">
          <a:extLst>
            <a:ext uri="{FF2B5EF4-FFF2-40B4-BE49-F238E27FC236}">
              <a16:creationId xmlns:a16="http://schemas.microsoft.com/office/drawing/2014/main" id="{0ACBAD0C-4994-4EB3-AC82-CDF5203889CA}"/>
            </a:ext>
          </a:extLst>
        </xdr:cNvPr>
        <xdr:cNvSpPr/>
      </xdr:nvSpPr>
      <xdr:spPr bwMode="auto">
        <a:xfrm rot="693170">
          <a:off x="11845455" y="4022480"/>
          <a:ext cx="449122" cy="166712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vert="horz" wrap="square" lIns="0" tIns="0" rIns="0" bIns="0" rtlCol="0" anchor="t" upright="1">
          <a:spAutoFit/>
        </a:bodyPr>
        <a:lstStyle/>
        <a:p>
          <a:pPr algn="ctr"/>
          <a:r>
            <a:rPr kumimoji="1" lang="ja-JP" altLang="en-US" sz="1000" b="1"/>
            <a:t>高岡駅</a:t>
          </a:r>
        </a:p>
      </xdr:txBody>
    </xdr:sp>
    <xdr:clientData/>
  </xdr:oneCellAnchor>
  <xdr:oneCellAnchor>
    <xdr:from>
      <xdr:col>13</xdr:col>
      <xdr:colOff>175208</xdr:colOff>
      <xdr:row>86</xdr:row>
      <xdr:rowOff>166608</xdr:rowOff>
    </xdr:from>
    <xdr:ext cx="416243" cy="387411"/>
    <xdr:pic>
      <xdr:nvPicPr>
        <xdr:cNvPr id="822" name="Picture 17761" descr="famima">
          <a:extLst>
            <a:ext uri="{FF2B5EF4-FFF2-40B4-BE49-F238E27FC236}">
              <a16:creationId xmlns:a16="http://schemas.microsoft.com/office/drawing/2014/main" id="{D9C753D3-006C-42F2-B4F8-F18B9462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9304" y="4394243"/>
          <a:ext cx="416243" cy="38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131884</xdr:colOff>
      <xdr:row>88</xdr:row>
      <xdr:rowOff>29307</xdr:rowOff>
    </xdr:from>
    <xdr:to>
      <xdr:col>13</xdr:col>
      <xdr:colOff>299447</xdr:colOff>
      <xdr:row>90</xdr:row>
      <xdr:rowOff>68169</xdr:rowOff>
    </xdr:to>
    <xdr:sp macro="" textlink="">
      <xdr:nvSpPr>
        <xdr:cNvPr id="824" name="フリーフォーム 13">
          <a:extLst>
            <a:ext uri="{FF2B5EF4-FFF2-40B4-BE49-F238E27FC236}">
              <a16:creationId xmlns:a16="http://schemas.microsoft.com/office/drawing/2014/main" id="{779E41B2-1FAD-4106-87C1-365148C41C88}"/>
            </a:ext>
          </a:extLst>
        </xdr:cNvPr>
        <xdr:cNvSpPr/>
      </xdr:nvSpPr>
      <xdr:spPr bwMode="auto">
        <a:xfrm flipH="1">
          <a:off x="12975980" y="4623288"/>
          <a:ext cx="167563" cy="405208"/>
        </a:xfrm>
        <a:custGeom>
          <a:avLst/>
          <a:gdLst>
            <a:gd name="connsiteX0" fmla="*/ 180975 w 180975"/>
            <a:gd name="connsiteY0" fmla="*/ 571500 h 571500"/>
            <a:gd name="connsiteX1" fmla="*/ 180975 w 180975"/>
            <a:gd name="connsiteY1" fmla="*/ 0 h 571500"/>
            <a:gd name="connsiteX2" fmla="*/ 0 w 18097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571500">
              <a:moveTo>
                <a:pt x="180975" y="571500"/>
              </a:moveTo>
              <a:lnTo>
                <a:pt x="1809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124559</xdr:colOff>
      <xdr:row>84</xdr:row>
      <xdr:rowOff>46191</xdr:rowOff>
    </xdr:from>
    <xdr:to>
      <xdr:col>13</xdr:col>
      <xdr:colOff>296391</xdr:colOff>
      <xdr:row>87</xdr:row>
      <xdr:rowOff>142397</xdr:rowOff>
    </xdr:to>
    <xdr:sp macro="" textlink="">
      <xdr:nvSpPr>
        <xdr:cNvPr id="825" name="フリーフォーム 14">
          <a:extLst>
            <a:ext uri="{FF2B5EF4-FFF2-40B4-BE49-F238E27FC236}">
              <a16:creationId xmlns:a16="http://schemas.microsoft.com/office/drawing/2014/main" id="{76777127-A3A5-499B-908F-805C0ADC23ED}"/>
            </a:ext>
          </a:extLst>
        </xdr:cNvPr>
        <xdr:cNvSpPr/>
      </xdr:nvSpPr>
      <xdr:spPr bwMode="auto">
        <a:xfrm flipH="1">
          <a:off x="12968655" y="3907479"/>
          <a:ext cx="171832" cy="645726"/>
        </a:xfrm>
        <a:custGeom>
          <a:avLst/>
          <a:gdLst>
            <a:gd name="connsiteX0" fmla="*/ 0 w 142875"/>
            <a:gd name="connsiteY0" fmla="*/ 495300 h 495300"/>
            <a:gd name="connsiteX1" fmla="*/ 142875 w 142875"/>
            <a:gd name="connsiteY1" fmla="*/ 495300 h 495300"/>
            <a:gd name="connsiteX2" fmla="*/ 142875 w 142875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75" h="495300">
              <a:moveTo>
                <a:pt x="0" y="495300"/>
              </a:moveTo>
              <a:lnTo>
                <a:pt x="142875" y="495300"/>
              </a:lnTo>
              <a:lnTo>
                <a:pt x="1428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31789</xdr:colOff>
      <xdr:row>89</xdr:row>
      <xdr:rowOff>40760</xdr:rowOff>
    </xdr:from>
    <xdr:ext cx="197245" cy="190041"/>
    <xdr:sp macro="" textlink="">
      <xdr:nvSpPr>
        <xdr:cNvPr id="826" name="AutoShape 6507">
          <a:extLst>
            <a:ext uri="{FF2B5EF4-FFF2-40B4-BE49-F238E27FC236}">
              <a16:creationId xmlns:a16="http://schemas.microsoft.com/office/drawing/2014/main" id="{BC5998A7-BFF2-4262-8299-316DBCA3A493}"/>
            </a:ext>
          </a:extLst>
        </xdr:cNvPr>
        <xdr:cNvSpPr>
          <a:spLocks noChangeArrowheads="1"/>
        </xdr:cNvSpPr>
      </xdr:nvSpPr>
      <xdr:spPr bwMode="auto">
        <a:xfrm>
          <a:off x="12875885" y="4817914"/>
          <a:ext cx="197245" cy="1900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145209</xdr:colOff>
      <xdr:row>84</xdr:row>
      <xdr:rowOff>112676</xdr:rowOff>
    </xdr:from>
    <xdr:ext cx="919089" cy="366767"/>
    <xdr:sp macro="" textlink="">
      <xdr:nvSpPr>
        <xdr:cNvPr id="827" name="テキスト ボックス 826">
          <a:extLst>
            <a:ext uri="{FF2B5EF4-FFF2-40B4-BE49-F238E27FC236}">
              <a16:creationId xmlns:a16="http://schemas.microsoft.com/office/drawing/2014/main" id="{B3F3C71F-E3E4-4971-922D-F39015D0307A}"/>
            </a:ext>
          </a:extLst>
        </xdr:cNvPr>
        <xdr:cNvSpPr txBox="1"/>
      </xdr:nvSpPr>
      <xdr:spPr>
        <a:xfrm>
          <a:off x="13399613" y="3973964"/>
          <a:ext cx="919089" cy="366767"/>
        </a:xfrm>
        <a:prstGeom prst="rect">
          <a:avLst/>
        </a:prstGeom>
        <a:noFill/>
        <a:ln w="28575">
          <a:solidFill>
            <a:srgbClr val="00CC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1100"/>
            <a:t>ﾌｧﾐﾘｰﾏｰﾄ</a:t>
          </a:r>
          <a:endParaRPr kumimoji="1" lang="en-US" altLang="ja-JP" sz="1100"/>
        </a:p>
        <a:p>
          <a:pPr algn="ctr"/>
          <a:r>
            <a:rPr kumimoji="1" lang="ja-JP" altLang="en-US" sz="1100"/>
            <a:t>高岡末広町店</a:t>
          </a:r>
        </a:p>
      </xdr:txBody>
    </xdr:sp>
    <xdr:clientData/>
  </xdr:oneCellAnchor>
  <xdr:twoCellAnchor>
    <xdr:from>
      <xdr:col>1</xdr:col>
      <xdr:colOff>241789</xdr:colOff>
      <xdr:row>96</xdr:row>
      <xdr:rowOff>64569</xdr:rowOff>
    </xdr:from>
    <xdr:to>
      <xdr:col>3</xdr:col>
      <xdr:colOff>586154</xdr:colOff>
      <xdr:row>99</xdr:row>
      <xdr:rowOff>65942</xdr:rowOff>
    </xdr:to>
    <xdr:sp macro="" textlink="">
      <xdr:nvSpPr>
        <xdr:cNvPr id="833" name="フリーフォーム: 図形 832">
          <a:extLst>
            <a:ext uri="{FF2B5EF4-FFF2-40B4-BE49-F238E27FC236}">
              <a16:creationId xmlns:a16="http://schemas.microsoft.com/office/drawing/2014/main" id="{530C3B4F-0E8C-7961-577B-0540546C48CF}"/>
            </a:ext>
          </a:extLst>
        </xdr:cNvPr>
        <xdr:cNvSpPr/>
      </xdr:nvSpPr>
      <xdr:spPr bwMode="auto">
        <a:xfrm>
          <a:off x="14675827" y="4475377"/>
          <a:ext cx="1164981" cy="550892"/>
        </a:xfrm>
        <a:custGeom>
          <a:avLst/>
          <a:gdLst>
            <a:gd name="connsiteX0" fmla="*/ 1164981 w 1164981"/>
            <a:gd name="connsiteY0" fmla="*/ 549519 h 549519"/>
            <a:gd name="connsiteX1" fmla="*/ 1164981 w 1164981"/>
            <a:gd name="connsiteY1" fmla="*/ 219808 h 549519"/>
            <a:gd name="connsiteX2" fmla="*/ 1033096 w 1164981"/>
            <a:gd name="connsiteY2" fmla="*/ 65942 h 549519"/>
            <a:gd name="connsiteX3" fmla="*/ 578827 w 1164981"/>
            <a:gd name="connsiteY3" fmla="*/ 0 h 549519"/>
            <a:gd name="connsiteX4" fmla="*/ 0 w 1164981"/>
            <a:gd name="connsiteY4" fmla="*/ 73269 h 549519"/>
            <a:gd name="connsiteX5" fmla="*/ 0 w 1164981"/>
            <a:gd name="connsiteY5" fmla="*/ 505558 h 549519"/>
            <a:gd name="connsiteX0" fmla="*/ 1164981 w 1164981"/>
            <a:gd name="connsiteY0" fmla="*/ 549519 h 549519"/>
            <a:gd name="connsiteX1" fmla="*/ 1164981 w 1164981"/>
            <a:gd name="connsiteY1" fmla="*/ 219808 h 549519"/>
            <a:gd name="connsiteX2" fmla="*/ 1033096 w 1164981"/>
            <a:gd name="connsiteY2" fmla="*/ 65942 h 549519"/>
            <a:gd name="connsiteX3" fmla="*/ 578827 w 1164981"/>
            <a:gd name="connsiteY3" fmla="*/ 0 h 549519"/>
            <a:gd name="connsiteX4" fmla="*/ 0 w 1164981"/>
            <a:gd name="connsiteY4" fmla="*/ 73269 h 549519"/>
            <a:gd name="connsiteX5" fmla="*/ 0 w 1164981"/>
            <a:gd name="connsiteY5" fmla="*/ 505558 h 549519"/>
            <a:gd name="connsiteX0" fmla="*/ 1164981 w 1164981"/>
            <a:gd name="connsiteY0" fmla="*/ 549519 h 549519"/>
            <a:gd name="connsiteX1" fmla="*/ 1164981 w 1164981"/>
            <a:gd name="connsiteY1" fmla="*/ 219808 h 549519"/>
            <a:gd name="connsiteX2" fmla="*/ 1033096 w 1164981"/>
            <a:gd name="connsiteY2" fmla="*/ 65942 h 549519"/>
            <a:gd name="connsiteX3" fmla="*/ 578827 w 1164981"/>
            <a:gd name="connsiteY3" fmla="*/ 0 h 549519"/>
            <a:gd name="connsiteX4" fmla="*/ 0 w 1164981"/>
            <a:gd name="connsiteY4" fmla="*/ 73269 h 549519"/>
            <a:gd name="connsiteX5" fmla="*/ 0 w 1164981"/>
            <a:gd name="connsiteY5" fmla="*/ 505558 h 549519"/>
            <a:gd name="connsiteX0" fmla="*/ 1164981 w 1164981"/>
            <a:gd name="connsiteY0" fmla="*/ 549519 h 549519"/>
            <a:gd name="connsiteX1" fmla="*/ 1164981 w 1164981"/>
            <a:gd name="connsiteY1" fmla="*/ 219808 h 549519"/>
            <a:gd name="connsiteX2" fmla="*/ 1033096 w 1164981"/>
            <a:gd name="connsiteY2" fmla="*/ 65942 h 549519"/>
            <a:gd name="connsiteX3" fmla="*/ 578827 w 1164981"/>
            <a:gd name="connsiteY3" fmla="*/ 0 h 549519"/>
            <a:gd name="connsiteX4" fmla="*/ 0 w 1164981"/>
            <a:gd name="connsiteY4" fmla="*/ 73269 h 549519"/>
            <a:gd name="connsiteX5" fmla="*/ 0 w 1164981"/>
            <a:gd name="connsiteY5" fmla="*/ 505558 h 549519"/>
            <a:gd name="connsiteX0" fmla="*/ 1164981 w 1164981"/>
            <a:gd name="connsiteY0" fmla="*/ 550892 h 550892"/>
            <a:gd name="connsiteX1" fmla="*/ 1164981 w 1164981"/>
            <a:gd name="connsiteY1" fmla="*/ 221181 h 550892"/>
            <a:gd name="connsiteX2" fmla="*/ 1033096 w 1164981"/>
            <a:gd name="connsiteY2" fmla="*/ 67315 h 550892"/>
            <a:gd name="connsiteX3" fmla="*/ 578827 w 1164981"/>
            <a:gd name="connsiteY3" fmla="*/ 1373 h 550892"/>
            <a:gd name="connsiteX4" fmla="*/ 0 w 1164981"/>
            <a:gd name="connsiteY4" fmla="*/ 74642 h 550892"/>
            <a:gd name="connsiteX5" fmla="*/ 0 w 1164981"/>
            <a:gd name="connsiteY5" fmla="*/ 506931 h 550892"/>
            <a:gd name="connsiteX0" fmla="*/ 1164981 w 1164981"/>
            <a:gd name="connsiteY0" fmla="*/ 550892 h 550892"/>
            <a:gd name="connsiteX1" fmla="*/ 1164981 w 1164981"/>
            <a:gd name="connsiteY1" fmla="*/ 221181 h 550892"/>
            <a:gd name="connsiteX2" fmla="*/ 1033096 w 1164981"/>
            <a:gd name="connsiteY2" fmla="*/ 67315 h 550892"/>
            <a:gd name="connsiteX3" fmla="*/ 578827 w 1164981"/>
            <a:gd name="connsiteY3" fmla="*/ 1373 h 550892"/>
            <a:gd name="connsiteX4" fmla="*/ 0 w 1164981"/>
            <a:gd name="connsiteY4" fmla="*/ 74642 h 550892"/>
            <a:gd name="connsiteX5" fmla="*/ 0 w 1164981"/>
            <a:gd name="connsiteY5" fmla="*/ 506931 h 550892"/>
            <a:gd name="connsiteX0" fmla="*/ 1164981 w 1164981"/>
            <a:gd name="connsiteY0" fmla="*/ 550892 h 550892"/>
            <a:gd name="connsiteX1" fmla="*/ 1164981 w 1164981"/>
            <a:gd name="connsiteY1" fmla="*/ 221181 h 550892"/>
            <a:gd name="connsiteX2" fmla="*/ 1033096 w 1164981"/>
            <a:gd name="connsiteY2" fmla="*/ 67315 h 550892"/>
            <a:gd name="connsiteX3" fmla="*/ 578827 w 1164981"/>
            <a:gd name="connsiteY3" fmla="*/ 1373 h 550892"/>
            <a:gd name="connsiteX4" fmla="*/ 0 w 1164981"/>
            <a:gd name="connsiteY4" fmla="*/ 74642 h 550892"/>
            <a:gd name="connsiteX5" fmla="*/ 0 w 1164981"/>
            <a:gd name="connsiteY5" fmla="*/ 506931 h 550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64981" h="550892">
              <a:moveTo>
                <a:pt x="1164981" y="550892"/>
              </a:moveTo>
              <a:lnTo>
                <a:pt x="1164981" y="221181"/>
              </a:lnTo>
              <a:cubicBezTo>
                <a:pt x="1062404" y="250488"/>
                <a:pt x="1099038" y="103950"/>
                <a:pt x="1033096" y="67315"/>
              </a:cubicBezTo>
              <a:cubicBezTo>
                <a:pt x="910981" y="16026"/>
                <a:pt x="774212" y="-5954"/>
                <a:pt x="578827" y="1373"/>
              </a:cubicBezTo>
              <a:cubicBezTo>
                <a:pt x="341924" y="3815"/>
                <a:pt x="192942" y="50219"/>
                <a:pt x="0" y="74642"/>
              </a:cubicBezTo>
              <a:lnTo>
                <a:pt x="0" y="506931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575376</xdr:colOff>
      <xdr:row>94</xdr:row>
      <xdr:rowOff>95569</xdr:rowOff>
    </xdr:from>
    <xdr:to>
      <xdr:col>3</xdr:col>
      <xdr:colOff>575376</xdr:colOff>
      <xdr:row>97</xdr:row>
      <xdr:rowOff>79005</xdr:rowOff>
    </xdr:to>
    <xdr:sp macro="" textlink="">
      <xdr:nvSpPr>
        <xdr:cNvPr id="834" name="Line 6499">
          <a:extLst>
            <a:ext uri="{FF2B5EF4-FFF2-40B4-BE49-F238E27FC236}">
              <a16:creationId xmlns:a16="http://schemas.microsoft.com/office/drawing/2014/main" id="{74BF158E-6CC0-2BCB-C56E-F9195431C917}"/>
            </a:ext>
          </a:extLst>
        </xdr:cNvPr>
        <xdr:cNvSpPr>
          <a:spLocks noChangeShapeType="1"/>
        </xdr:cNvSpPr>
      </xdr:nvSpPr>
      <xdr:spPr bwMode="auto">
        <a:xfrm flipH="1" flipV="1">
          <a:off x="15830030" y="4140031"/>
          <a:ext cx="0" cy="5329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326658</xdr:colOff>
      <xdr:row>96</xdr:row>
      <xdr:rowOff>56542</xdr:rowOff>
    </xdr:from>
    <xdr:to>
      <xdr:col>3</xdr:col>
      <xdr:colOff>488398</xdr:colOff>
      <xdr:row>97</xdr:row>
      <xdr:rowOff>19031</xdr:rowOff>
    </xdr:to>
    <xdr:grpSp>
      <xdr:nvGrpSpPr>
        <xdr:cNvPr id="835" name="Group 17064">
          <a:extLst>
            <a:ext uri="{FF2B5EF4-FFF2-40B4-BE49-F238E27FC236}">
              <a16:creationId xmlns:a16="http://schemas.microsoft.com/office/drawing/2014/main" id="{6F299015-834C-4509-99CB-6751A113FC46}"/>
            </a:ext>
          </a:extLst>
        </xdr:cNvPr>
        <xdr:cNvGrpSpPr>
          <a:grpSpLocks/>
        </xdr:cNvGrpSpPr>
      </xdr:nvGrpSpPr>
      <xdr:grpSpPr bwMode="auto">
        <a:xfrm rot="5622600">
          <a:off x="1289136" y="17348446"/>
          <a:ext cx="141783" cy="161740"/>
          <a:chOff x="1084" y="110"/>
          <a:chExt cx="86" cy="28"/>
        </a:xfrm>
      </xdr:grpSpPr>
      <xdr:sp macro="" textlink="">
        <xdr:nvSpPr>
          <xdr:cNvPr id="836" name="Rectangle 6595">
            <a:extLst>
              <a:ext uri="{FF2B5EF4-FFF2-40B4-BE49-F238E27FC236}">
                <a16:creationId xmlns:a16="http://schemas.microsoft.com/office/drawing/2014/main" id="{A83B17EB-E36D-E932-BB98-B9BB04E1D721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37" name="Freeform 6598">
            <a:extLst>
              <a:ext uri="{FF2B5EF4-FFF2-40B4-BE49-F238E27FC236}">
                <a16:creationId xmlns:a16="http://schemas.microsoft.com/office/drawing/2014/main" id="{D525CF6D-4D82-33AB-FE71-84D27ED49DB8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8" name="Freeform 6598">
            <a:extLst>
              <a:ext uri="{FF2B5EF4-FFF2-40B4-BE49-F238E27FC236}">
                <a16:creationId xmlns:a16="http://schemas.microsoft.com/office/drawing/2014/main" id="{557BB9F5-1E7D-95CA-946D-528AF0E97B72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485256</xdr:colOff>
      <xdr:row>98</xdr:row>
      <xdr:rowOff>75265</xdr:rowOff>
    </xdr:from>
    <xdr:to>
      <xdr:col>3</xdr:col>
      <xdr:colOff>678191</xdr:colOff>
      <xdr:row>99</xdr:row>
      <xdr:rowOff>86013</xdr:rowOff>
    </xdr:to>
    <xdr:sp macro="" textlink="">
      <xdr:nvSpPr>
        <xdr:cNvPr id="839" name="AutoShape 6507">
          <a:extLst>
            <a:ext uri="{FF2B5EF4-FFF2-40B4-BE49-F238E27FC236}">
              <a16:creationId xmlns:a16="http://schemas.microsoft.com/office/drawing/2014/main" id="{FB9D9E74-376F-1C9D-31DB-B91BFB7848DC}"/>
            </a:ext>
          </a:extLst>
        </xdr:cNvPr>
        <xdr:cNvSpPr>
          <a:spLocks noChangeArrowheads="1"/>
        </xdr:cNvSpPr>
      </xdr:nvSpPr>
      <xdr:spPr bwMode="auto">
        <a:xfrm>
          <a:off x="15739910" y="4852419"/>
          <a:ext cx="192935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410308</xdr:colOff>
      <xdr:row>93</xdr:row>
      <xdr:rowOff>109904</xdr:rowOff>
    </xdr:from>
    <xdr:to>
      <xdr:col>3</xdr:col>
      <xdr:colOff>410308</xdr:colOff>
      <xdr:row>99</xdr:row>
      <xdr:rowOff>87923</xdr:rowOff>
    </xdr:to>
    <xdr:sp macro="" textlink="">
      <xdr:nvSpPr>
        <xdr:cNvPr id="840" name="フリーフォーム: 図形 839">
          <a:extLst>
            <a:ext uri="{FF2B5EF4-FFF2-40B4-BE49-F238E27FC236}">
              <a16:creationId xmlns:a16="http://schemas.microsoft.com/office/drawing/2014/main" id="{55752C44-99B1-ACF5-AB02-EC38AFB400AF}"/>
            </a:ext>
          </a:extLst>
        </xdr:cNvPr>
        <xdr:cNvSpPr/>
      </xdr:nvSpPr>
      <xdr:spPr bwMode="auto">
        <a:xfrm>
          <a:off x="15664962" y="3971192"/>
          <a:ext cx="0" cy="1077058"/>
        </a:xfrm>
        <a:custGeom>
          <a:avLst/>
          <a:gdLst>
            <a:gd name="connsiteX0" fmla="*/ 0 w 0"/>
            <a:gd name="connsiteY0" fmla="*/ 1077058 h 1077058"/>
            <a:gd name="connsiteX1" fmla="*/ 0 w 0"/>
            <a:gd name="connsiteY1" fmla="*/ 0 h 10770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77058">
              <a:moveTo>
                <a:pt x="0" y="1077058"/>
              </a:moveTo>
              <a:lnTo>
                <a:pt x="0" y="0"/>
              </a:lnTo>
            </a:path>
          </a:pathLst>
        </a:cu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40865</xdr:colOff>
      <xdr:row>97</xdr:row>
      <xdr:rowOff>99978</xdr:rowOff>
    </xdr:from>
    <xdr:to>
      <xdr:col>3</xdr:col>
      <xdr:colOff>136007</xdr:colOff>
      <xdr:row>97</xdr:row>
      <xdr:rowOff>159415</xdr:rowOff>
    </xdr:to>
    <xdr:grpSp>
      <xdr:nvGrpSpPr>
        <xdr:cNvPr id="841" name="Group 4332">
          <a:extLst>
            <a:ext uri="{FF2B5EF4-FFF2-40B4-BE49-F238E27FC236}">
              <a16:creationId xmlns:a16="http://schemas.microsoft.com/office/drawing/2014/main" id="{F4F64C9C-895B-85DF-B0BC-45BEB95ACC86}"/>
            </a:ext>
          </a:extLst>
        </xdr:cNvPr>
        <xdr:cNvGrpSpPr>
          <a:grpSpLocks/>
        </xdr:cNvGrpSpPr>
      </xdr:nvGrpSpPr>
      <xdr:grpSpPr bwMode="auto">
        <a:xfrm rot="6438210">
          <a:off x="596600" y="17148684"/>
          <a:ext cx="59437" cy="924377"/>
          <a:chOff x="5428" y="57"/>
          <a:chExt cx="6" cy="99"/>
        </a:xfrm>
      </xdr:grpSpPr>
      <xdr:cxnSp macro="">
        <xdr:nvCxnSpPr>
          <xdr:cNvPr id="842" name="AutoShape 4333">
            <a:extLst>
              <a:ext uri="{FF2B5EF4-FFF2-40B4-BE49-F238E27FC236}">
                <a16:creationId xmlns:a16="http://schemas.microsoft.com/office/drawing/2014/main" id="{61B5863E-3D2F-E498-314D-3DC3848795EF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43" name="AutoShape 4334">
            <a:extLst>
              <a:ext uri="{FF2B5EF4-FFF2-40B4-BE49-F238E27FC236}">
                <a16:creationId xmlns:a16="http://schemas.microsoft.com/office/drawing/2014/main" id="{D2559355-36B2-A513-97C8-F4C79781108B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44" name="AutoShape 4335">
            <a:extLst>
              <a:ext uri="{FF2B5EF4-FFF2-40B4-BE49-F238E27FC236}">
                <a16:creationId xmlns:a16="http://schemas.microsoft.com/office/drawing/2014/main" id="{8FFF5E80-5BC7-78DE-C399-24AAF00B4B44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</xdr:col>
      <xdr:colOff>245665</xdr:colOff>
      <xdr:row>93</xdr:row>
      <xdr:rowOff>154184</xdr:rowOff>
    </xdr:from>
    <xdr:to>
      <xdr:col>1</xdr:col>
      <xdr:colOff>245665</xdr:colOff>
      <xdr:row>96</xdr:row>
      <xdr:rowOff>137619</xdr:rowOff>
    </xdr:to>
    <xdr:sp macro="" textlink="">
      <xdr:nvSpPr>
        <xdr:cNvPr id="845" name="Line 6499">
          <a:extLst>
            <a:ext uri="{FF2B5EF4-FFF2-40B4-BE49-F238E27FC236}">
              <a16:creationId xmlns:a16="http://schemas.microsoft.com/office/drawing/2014/main" id="{0FBF0306-C2D3-D838-BBDF-F0457B4A4F73}"/>
            </a:ext>
          </a:extLst>
        </xdr:cNvPr>
        <xdr:cNvSpPr>
          <a:spLocks noChangeShapeType="1"/>
        </xdr:cNvSpPr>
      </xdr:nvSpPr>
      <xdr:spPr bwMode="auto">
        <a:xfrm flipH="1" flipV="1">
          <a:off x="14679703" y="4015472"/>
          <a:ext cx="0" cy="5329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221404</xdr:colOff>
      <xdr:row>95</xdr:row>
      <xdr:rowOff>52880</xdr:rowOff>
    </xdr:from>
    <xdr:ext cx="419602" cy="200119"/>
    <xdr:sp macro="" textlink="">
      <xdr:nvSpPr>
        <xdr:cNvPr id="846" name="テキスト ボックス 845">
          <a:extLst>
            <a:ext uri="{FF2B5EF4-FFF2-40B4-BE49-F238E27FC236}">
              <a16:creationId xmlns:a16="http://schemas.microsoft.com/office/drawing/2014/main" id="{C77E2683-2933-80C4-A064-D3C0ECB8BB63}"/>
            </a:ext>
          </a:extLst>
        </xdr:cNvPr>
        <xdr:cNvSpPr txBox="1"/>
      </xdr:nvSpPr>
      <xdr:spPr>
        <a:xfrm>
          <a:off x="15065750" y="428051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369093</xdr:colOff>
      <xdr:row>96</xdr:row>
      <xdr:rowOff>17859</xdr:rowOff>
    </xdr:from>
    <xdr:to>
      <xdr:col>6</xdr:col>
      <xdr:colOff>648891</xdr:colOff>
      <xdr:row>99</xdr:row>
      <xdr:rowOff>53578</xdr:rowOff>
    </xdr:to>
    <xdr:sp macro="" textlink="">
      <xdr:nvSpPr>
        <xdr:cNvPr id="847" name="フリーフォーム: 図形 846">
          <a:extLst>
            <a:ext uri="{FF2B5EF4-FFF2-40B4-BE49-F238E27FC236}">
              <a16:creationId xmlns:a16="http://schemas.microsoft.com/office/drawing/2014/main" id="{ADCF644D-8B74-4662-96F7-A8F4A16F5A9B}"/>
            </a:ext>
          </a:extLst>
        </xdr:cNvPr>
        <xdr:cNvSpPr/>
      </xdr:nvSpPr>
      <xdr:spPr bwMode="auto">
        <a:xfrm>
          <a:off x="8853670" y="4428667"/>
          <a:ext cx="690106" cy="585238"/>
        </a:xfrm>
        <a:custGeom>
          <a:avLst/>
          <a:gdLst>
            <a:gd name="connsiteX0" fmla="*/ 0 w 690563"/>
            <a:gd name="connsiteY0" fmla="*/ 571500 h 571500"/>
            <a:gd name="connsiteX1" fmla="*/ 0 w 690563"/>
            <a:gd name="connsiteY1" fmla="*/ 0 h 571500"/>
            <a:gd name="connsiteX2" fmla="*/ 690563 w 690563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0563" h="571500">
              <a:moveTo>
                <a:pt x="0" y="571500"/>
              </a:moveTo>
              <a:lnTo>
                <a:pt x="0" y="0"/>
              </a:lnTo>
              <a:lnTo>
                <a:pt x="69056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381000</xdr:colOff>
      <xdr:row>93</xdr:row>
      <xdr:rowOff>59530</xdr:rowOff>
    </xdr:from>
    <xdr:ext cx="11906" cy="473502"/>
    <xdr:sp macro="" textlink="">
      <xdr:nvSpPr>
        <xdr:cNvPr id="848" name="Line 6499">
          <a:extLst>
            <a:ext uri="{FF2B5EF4-FFF2-40B4-BE49-F238E27FC236}">
              <a16:creationId xmlns:a16="http://schemas.microsoft.com/office/drawing/2014/main" id="{AABA79CB-E17D-490D-BFF1-F0F450BC7635}"/>
            </a:ext>
          </a:extLst>
        </xdr:cNvPr>
        <xdr:cNvSpPr>
          <a:spLocks noChangeShapeType="1"/>
        </xdr:cNvSpPr>
      </xdr:nvSpPr>
      <xdr:spPr bwMode="auto">
        <a:xfrm flipV="1">
          <a:off x="8865577" y="3920818"/>
          <a:ext cx="11906" cy="4735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</xdr:col>
      <xdr:colOff>95250</xdr:colOff>
      <xdr:row>96</xdr:row>
      <xdr:rowOff>5953</xdr:rowOff>
    </xdr:from>
    <xdr:ext cx="648434" cy="5954"/>
    <xdr:sp macro="" textlink="">
      <xdr:nvSpPr>
        <xdr:cNvPr id="849" name="Line 6499">
          <a:extLst>
            <a:ext uri="{FF2B5EF4-FFF2-40B4-BE49-F238E27FC236}">
              <a16:creationId xmlns:a16="http://schemas.microsoft.com/office/drawing/2014/main" id="{12B38080-AD1B-4FEE-97A2-017C3D380947}"/>
            </a:ext>
          </a:extLst>
        </xdr:cNvPr>
        <xdr:cNvSpPr>
          <a:spLocks noChangeShapeType="1"/>
        </xdr:cNvSpPr>
      </xdr:nvSpPr>
      <xdr:spPr bwMode="auto">
        <a:xfrm>
          <a:off x="8169519" y="4416761"/>
          <a:ext cx="648434" cy="59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</xdr:col>
      <xdr:colOff>276433</xdr:colOff>
      <xdr:row>95</xdr:row>
      <xdr:rowOff>100431</xdr:rowOff>
    </xdr:from>
    <xdr:ext cx="192478" cy="194966"/>
    <xdr:sp macro="" textlink="">
      <xdr:nvSpPr>
        <xdr:cNvPr id="850" name="Oval 6509">
          <a:extLst>
            <a:ext uri="{FF2B5EF4-FFF2-40B4-BE49-F238E27FC236}">
              <a16:creationId xmlns:a16="http://schemas.microsoft.com/office/drawing/2014/main" id="{64B61630-38BF-4423-9D18-7E9391DC1C22}"/>
            </a:ext>
          </a:extLst>
        </xdr:cNvPr>
        <xdr:cNvSpPr>
          <a:spLocks noChangeArrowheads="1"/>
        </xdr:cNvSpPr>
      </xdr:nvSpPr>
      <xdr:spPr bwMode="auto">
        <a:xfrm>
          <a:off x="8761010" y="4328066"/>
          <a:ext cx="192478" cy="1949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5</xdr:col>
      <xdr:colOff>267244</xdr:colOff>
      <xdr:row>97</xdr:row>
      <xdr:rowOff>110450</xdr:rowOff>
    </xdr:from>
    <xdr:ext cx="197396" cy="193919"/>
    <xdr:sp macro="" textlink="">
      <xdr:nvSpPr>
        <xdr:cNvPr id="851" name="AutoShape 6507">
          <a:extLst>
            <a:ext uri="{FF2B5EF4-FFF2-40B4-BE49-F238E27FC236}">
              <a16:creationId xmlns:a16="http://schemas.microsoft.com/office/drawing/2014/main" id="{BE1A3E1E-C7DE-42E4-B7B6-8F3C3325BF6D}"/>
            </a:ext>
          </a:extLst>
        </xdr:cNvPr>
        <xdr:cNvSpPr>
          <a:spLocks noChangeArrowheads="1"/>
        </xdr:cNvSpPr>
      </xdr:nvSpPr>
      <xdr:spPr bwMode="auto">
        <a:xfrm>
          <a:off x="8751821" y="4704431"/>
          <a:ext cx="197396" cy="19391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8</xdr:col>
      <xdr:colOff>369093</xdr:colOff>
      <xdr:row>96</xdr:row>
      <xdr:rowOff>17859</xdr:rowOff>
    </xdr:from>
    <xdr:to>
      <xdr:col>9</xdr:col>
      <xdr:colOff>648891</xdr:colOff>
      <xdr:row>99</xdr:row>
      <xdr:rowOff>53578</xdr:rowOff>
    </xdr:to>
    <xdr:sp macro="" textlink="">
      <xdr:nvSpPr>
        <xdr:cNvPr id="860" name="フリーフォーム: 図形 859">
          <a:extLst>
            <a:ext uri="{FF2B5EF4-FFF2-40B4-BE49-F238E27FC236}">
              <a16:creationId xmlns:a16="http://schemas.microsoft.com/office/drawing/2014/main" id="{DB34750E-57DE-4721-949F-B9B5399E5420}"/>
            </a:ext>
          </a:extLst>
        </xdr:cNvPr>
        <xdr:cNvSpPr/>
      </xdr:nvSpPr>
      <xdr:spPr bwMode="auto">
        <a:xfrm>
          <a:off x="16803381" y="4428667"/>
          <a:ext cx="690106" cy="585238"/>
        </a:xfrm>
        <a:custGeom>
          <a:avLst/>
          <a:gdLst>
            <a:gd name="connsiteX0" fmla="*/ 0 w 690563"/>
            <a:gd name="connsiteY0" fmla="*/ 571500 h 571500"/>
            <a:gd name="connsiteX1" fmla="*/ 0 w 690563"/>
            <a:gd name="connsiteY1" fmla="*/ 0 h 571500"/>
            <a:gd name="connsiteX2" fmla="*/ 690563 w 690563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0563" h="571500">
              <a:moveTo>
                <a:pt x="0" y="571500"/>
              </a:moveTo>
              <a:lnTo>
                <a:pt x="0" y="0"/>
              </a:lnTo>
              <a:lnTo>
                <a:pt x="69056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366346</xdr:colOff>
      <xdr:row>93</xdr:row>
      <xdr:rowOff>21981</xdr:rowOff>
    </xdr:from>
    <xdr:ext cx="0" cy="511051"/>
    <xdr:sp macro="" textlink="">
      <xdr:nvSpPr>
        <xdr:cNvPr id="861" name="Line 6499">
          <a:extLst>
            <a:ext uri="{FF2B5EF4-FFF2-40B4-BE49-F238E27FC236}">
              <a16:creationId xmlns:a16="http://schemas.microsoft.com/office/drawing/2014/main" id="{E4BC5C4A-E50E-4C01-B600-025DA59B5614}"/>
            </a:ext>
          </a:extLst>
        </xdr:cNvPr>
        <xdr:cNvSpPr>
          <a:spLocks noChangeShapeType="1"/>
        </xdr:cNvSpPr>
      </xdr:nvSpPr>
      <xdr:spPr bwMode="auto">
        <a:xfrm flipV="1">
          <a:off x="18390577" y="3883269"/>
          <a:ext cx="0" cy="511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</xdr:col>
      <xdr:colOff>263768</xdr:colOff>
      <xdr:row>96</xdr:row>
      <xdr:rowOff>11907</xdr:rowOff>
    </xdr:from>
    <xdr:ext cx="479915" cy="0"/>
    <xdr:sp macro="" textlink="">
      <xdr:nvSpPr>
        <xdr:cNvPr id="862" name="Line 6499">
          <a:extLst>
            <a:ext uri="{FF2B5EF4-FFF2-40B4-BE49-F238E27FC236}">
              <a16:creationId xmlns:a16="http://schemas.microsoft.com/office/drawing/2014/main" id="{A694E95C-A1E8-4FB5-A43E-3E2B1B3491B5}"/>
            </a:ext>
          </a:extLst>
        </xdr:cNvPr>
        <xdr:cNvSpPr>
          <a:spLocks noChangeShapeType="1"/>
        </xdr:cNvSpPr>
      </xdr:nvSpPr>
      <xdr:spPr bwMode="auto">
        <a:xfrm>
          <a:off x="17877691" y="4422715"/>
          <a:ext cx="47991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276433</xdr:colOff>
      <xdr:row>95</xdr:row>
      <xdr:rowOff>100431</xdr:rowOff>
    </xdr:from>
    <xdr:ext cx="192478" cy="194966"/>
    <xdr:sp macro="" textlink="">
      <xdr:nvSpPr>
        <xdr:cNvPr id="863" name="Oval 6509">
          <a:extLst>
            <a:ext uri="{FF2B5EF4-FFF2-40B4-BE49-F238E27FC236}">
              <a16:creationId xmlns:a16="http://schemas.microsoft.com/office/drawing/2014/main" id="{87FD7A29-2226-49EB-992F-0C6191BA8C01}"/>
            </a:ext>
          </a:extLst>
        </xdr:cNvPr>
        <xdr:cNvSpPr>
          <a:spLocks noChangeArrowheads="1"/>
        </xdr:cNvSpPr>
      </xdr:nvSpPr>
      <xdr:spPr bwMode="auto">
        <a:xfrm>
          <a:off x="16710721" y="4328066"/>
          <a:ext cx="192478" cy="1949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8</xdr:col>
      <xdr:colOff>267244</xdr:colOff>
      <xdr:row>97</xdr:row>
      <xdr:rowOff>110450</xdr:rowOff>
    </xdr:from>
    <xdr:ext cx="197396" cy="193919"/>
    <xdr:sp macro="" textlink="">
      <xdr:nvSpPr>
        <xdr:cNvPr id="864" name="AutoShape 6507">
          <a:extLst>
            <a:ext uri="{FF2B5EF4-FFF2-40B4-BE49-F238E27FC236}">
              <a16:creationId xmlns:a16="http://schemas.microsoft.com/office/drawing/2014/main" id="{AB85A97D-F3C4-4900-BDDC-86312697AC11}"/>
            </a:ext>
          </a:extLst>
        </xdr:cNvPr>
        <xdr:cNvSpPr>
          <a:spLocks noChangeArrowheads="1"/>
        </xdr:cNvSpPr>
      </xdr:nvSpPr>
      <xdr:spPr bwMode="auto">
        <a:xfrm>
          <a:off x="16701532" y="4704431"/>
          <a:ext cx="197396" cy="19391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64614</xdr:colOff>
      <xdr:row>93</xdr:row>
      <xdr:rowOff>98020</xdr:rowOff>
    </xdr:from>
    <xdr:ext cx="624117" cy="341596"/>
    <xdr:sp macro="" textlink="">
      <xdr:nvSpPr>
        <xdr:cNvPr id="865" name="テキスト ボックス 864">
          <a:extLst>
            <a:ext uri="{FF2B5EF4-FFF2-40B4-BE49-F238E27FC236}">
              <a16:creationId xmlns:a16="http://schemas.microsoft.com/office/drawing/2014/main" id="{2001CDF0-6A85-A3A4-B1CF-2BC5DABAD775}"/>
            </a:ext>
          </a:extLst>
        </xdr:cNvPr>
        <xdr:cNvSpPr txBox="1"/>
      </xdr:nvSpPr>
      <xdr:spPr>
        <a:xfrm>
          <a:off x="17678537" y="3959308"/>
          <a:ext cx="624117" cy="341596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>
          <a:noAutofit/>
        </a:bodyPr>
        <a:lstStyle/>
        <a:p>
          <a:pPr algn="ctr"/>
          <a:r>
            <a:rPr kumimoji="1" lang="ja-JP" altLang="en-US" sz="1100"/>
            <a:t>イオン</a:t>
          </a:r>
        </a:p>
      </xdr:txBody>
    </xdr:sp>
    <xdr:clientData/>
  </xdr:oneCellAnchor>
  <xdr:twoCellAnchor>
    <xdr:from>
      <xdr:col>11</xdr:col>
      <xdr:colOff>14654</xdr:colOff>
      <xdr:row>95</xdr:row>
      <xdr:rowOff>58615</xdr:rowOff>
    </xdr:from>
    <xdr:to>
      <xdr:col>12</xdr:col>
      <xdr:colOff>263769</xdr:colOff>
      <xdr:row>99</xdr:row>
      <xdr:rowOff>102577</xdr:rowOff>
    </xdr:to>
    <xdr:sp macro="" textlink="">
      <xdr:nvSpPr>
        <xdr:cNvPr id="866" name="フリーフォーム: 図形 865">
          <a:extLst>
            <a:ext uri="{FF2B5EF4-FFF2-40B4-BE49-F238E27FC236}">
              <a16:creationId xmlns:a16="http://schemas.microsoft.com/office/drawing/2014/main" id="{128A9628-C496-D13F-588D-915268BCC66F}"/>
            </a:ext>
          </a:extLst>
        </xdr:cNvPr>
        <xdr:cNvSpPr/>
      </xdr:nvSpPr>
      <xdr:spPr bwMode="auto">
        <a:xfrm>
          <a:off x="19619825" y="4211515"/>
          <a:ext cx="657330" cy="762419"/>
        </a:xfrm>
        <a:custGeom>
          <a:avLst/>
          <a:gdLst>
            <a:gd name="connsiteX0" fmla="*/ 0 w 659423"/>
            <a:gd name="connsiteY0" fmla="*/ 776654 h 776654"/>
            <a:gd name="connsiteX1" fmla="*/ 0 w 659423"/>
            <a:gd name="connsiteY1" fmla="*/ 373673 h 776654"/>
            <a:gd name="connsiteX2" fmla="*/ 512885 w 659423"/>
            <a:gd name="connsiteY2" fmla="*/ 373673 h 776654"/>
            <a:gd name="connsiteX3" fmla="*/ 659423 w 659423"/>
            <a:gd name="connsiteY3" fmla="*/ 227135 h 776654"/>
            <a:gd name="connsiteX4" fmla="*/ 659423 w 659423"/>
            <a:gd name="connsiteY4" fmla="*/ 0 h 776654"/>
            <a:gd name="connsiteX5" fmla="*/ 505558 w 659423"/>
            <a:gd name="connsiteY5" fmla="*/ 0 h 776654"/>
            <a:gd name="connsiteX0" fmla="*/ 0 w 659423"/>
            <a:gd name="connsiteY0" fmla="*/ 776654 h 776654"/>
            <a:gd name="connsiteX1" fmla="*/ 0 w 659423"/>
            <a:gd name="connsiteY1" fmla="*/ 373673 h 776654"/>
            <a:gd name="connsiteX2" fmla="*/ 512885 w 659423"/>
            <a:gd name="connsiteY2" fmla="*/ 373673 h 776654"/>
            <a:gd name="connsiteX3" fmla="*/ 659423 w 659423"/>
            <a:gd name="connsiteY3" fmla="*/ 227135 h 776654"/>
            <a:gd name="connsiteX4" fmla="*/ 659423 w 659423"/>
            <a:gd name="connsiteY4" fmla="*/ 0 h 776654"/>
            <a:gd name="connsiteX5" fmla="*/ 505558 w 659423"/>
            <a:gd name="connsiteY5" fmla="*/ 0 h 776654"/>
            <a:gd name="connsiteX0" fmla="*/ 0 w 659423"/>
            <a:gd name="connsiteY0" fmla="*/ 776654 h 776654"/>
            <a:gd name="connsiteX1" fmla="*/ 0 w 659423"/>
            <a:gd name="connsiteY1" fmla="*/ 373673 h 776654"/>
            <a:gd name="connsiteX2" fmla="*/ 512885 w 659423"/>
            <a:gd name="connsiteY2" fmla="*/ 373673 h 776654"/>
            <a:gd name="connsiteX3" fmla="*/ 659423 w 659423"/>
            <a:gd name="connsiteY3" fmla="*/ 227135 h 776654"/>
            <a:gd name="connsiteX4" fmla="*/ 659423 w 659423"/>
            <a:gd name="connsiteY4" fmla="*/ 0 h 776654"/>
            <a:gd name="connsiteX5" fmla="*/ 505558 w 659423"/>
            <a:gd name="connsiteY5" fmla="*/ 0 h 776654"/>
            <a:gd name="connsiteX0" fmla="*/ 0 w 659423"/>
            <a:gd name="connsiteY0" fmla="*/ 776654 h 776654"/>
            <a:gd name="connsiteX1" fmla="*/ 0 w 659423"/>
            <a:gd name="connsiteY1" fmla="*/ 373673 h 776654"/>
            <a:gd name="connsiteX2" fmla="*/ 512885 w 659423"/>
            <a:gd name="connsiteY2" fmla="*/ 373673 h 776654"/>
            <a:gd name="connsiteX3" fmla="*/ 659423 w 659423"/>
            <a:gd name="connsiteY3" fmla="*/ 227135 h 776654"/>
            <a:gd name="connsiteX4" fmla="*/ 659423 w 659423"/>
            <a:gd name="connsiteY4" fmla="*/ 0 h 776654"/>
            <a:gd name="connsiteX5" fmla="*/ 505558 w 659423"/>
            <a:gd name="connsiteY5" fmla="*/ 0 h 776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59423" h="776654">
              <a:moveTo>
                <a:pt x="0" y="776654"/>
              </a:moveTo>
              <a:lnTo>
                <a:pt x="0" y="373673"/>
              </a:lnTo>
              <a:lnTo>
                <a:pt x="512885" y="373673"/>
              </a:lnTo>
              <a:cubicBezTo>
                <a:pt x="578112" y="363638"/>
                <a:pt x="643477" y="336577"/>
                <a:pt x="659423" y="227135"/>
              </a:cubicBezTo>
              <a:lnTo>
                <a:pt x="659423" y="0"/>
              </a:lnTo>
              <a:lnTo>
                <a:pt x="50555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271094</xdr:colOff>
      <xdr:row>94</xdr:row>
      <xdr:rowOff>76204</xdr:rowOff>
    </xdr:from>
    <xdr:to>
      <xdr:col>12</xdr:col>
      <xdr:colOff>598713</xdr:colOff>
      <xdr:row>97</xdr:row>
      <xdr:rowOff>58282</xdr:rowOff>
    </xdr:to>
    <xdr:sp macro="" textlink="">
      <xdr:nvSpPr>
        <xdr:cNvPr id="871" name="四角形: 角を丸くする 870">
          <a:extLst>
            <a:ext uri="{FF2B5EF4-FFF2-40B4-BE49-F238E27FC236}">
              <a16:creationId xmlns:a16="http://schemas.microsoft.com/office/drawing/2014/main" id="{37FD8CF0-2671-4F07-B6CC-43AC86AD8785}"/>
            </a:ext>
          </a:extLst>
        </xdr:cNvPr>
        <xdr:cNvSpPr/>
      </xdr:nvSpPr>
      <xdr:spPr bwMode="auto">
        <a:xfrm rot="5400000">
          <a:off x="20187829" y="4146141"/>
          <a:ext cx="520921" cy="327619"/>
        </a:xfrm>
        <a:prstGeom prst="roundRect">
          <a:avLst>
            <a:gd name="adj" fmla="val 5000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18003</xdr:colOff>
      <xdr:row>94</xdr:row>
      <xdr:rowOff>81852</xdr:rowOff>
    </xdr:from>
    <xdr:ext cx="0" cy="511051"/>
    <xdr:sp macro="" textlink="">
      <xdr:nvSpPr>
        <xdr:cNvPr id="872" name="Line 6499">
          <a:extLst>
            <a:ext uri="{FF2B5EF4-FFF2-40B4-BE49-F238E27FC236}">
              <a16:creationId xmlns:a16="http://schemas.microsoft.com/office/drawing/2014/main" id="{5F186136-9A5A-C7F1-AB80-BE4C944EDC92}"/>
            </a:ext>
          </a:extLst>
        </xdr:cNvPr>
        <xdr:cNvSpPr>
          <a:spLocks noChangeShapeType="1"/>
        </xdr:cNvSpPr>
      </xdr:nvSpPr>
      <xdr:spPr bwMode="auto">
        <a:xfrm flipV="1">
          <a:off x="19623174" y="4055138"/>
          <a:ext cx="0" cy="511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59872</xdr:colOff>
      <xdr:row>97</xdr:row>
      <xdr:rowOff>71778</xdr:rowOff>
    </xdr:from>
    <xdr:ext cx="335468" cy="0"/>
    <xdr:sp macro="" textlink="">
      <xdr:nvSpPr>
        <xdr:cNvPr id="874" name="Line 6499">
          <a:extLst>
            <a:ext uri="{FF2B5EF4-FFF2-40B4-BE49-F238E27FC236}">
              <a16:creationId xmlns:a16="http://schemas.microsoft.com/office/drawing/2014/main" id="{7FFC9F54-5C38-1796-7BFA-38C11E470F3A}"/>
            </a:ext>
          </a:extLst>
        </xdr:cNvPr>
        <xdr:cNvSpPr>
          <a:spLocks noChangeShapeType="1"/>
        </xdr:cNvSpPr>
      </xdr:nvSpPr>
      <xdr:spPr bwMode="auto">
        <a:xfrm>
          <a:off x="19256829" y="4583907"/>
          <a:ext cx="33546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336304</xdr:colOff>
      <xdr:row>96</xdr:row>
      <xdr:rowOff>160303</xdr:rowOff>
    </xdr:from>
    <xdr:ext cx="192478" cy="194966"/>
    <xdr:sp macro="" textlink="">
      <xdr:nvSpPr>
        <xdr:cNvPr id="875" name="Oval 6509">
          <a:extLst>
            <a:ext uri="{FF2B5EF4-FFF2-40B4-BE49-F238E27FC236}">
              <a16:creationId xmlns:a16="http://schemas.microsoft.com/office/drawing/2014/main" id="{536F8C0F-4C3B-242C-2EFD-15E93FD3D339}"/>
            </a:ext>
          </a:extLst>
        </xdr:cNvPr>
        <xdr:cNvSpPr>
          <a:spLocks noChangeArrowheads="1"/>
        </xdr:cNvSpPr>
      </xdr:nvSpPr>
      <xdr:spPr bwMode="auto">
        <a:xfrm>
          <a:off x="19533261" y="4492817"/>
          <a:ext cx="192478" cy="1949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10</xdr:col>
      <xdr:colOff>327115</xdr:colOff>
      <xdr:row>98</xdr:row>
      <xdr:rowOff>72350</xdr:rowOff>
    </xdr:from>
    <xdr:ext cx="197396" cy="193919"/>
    <xdr:sp macro="" textlink="">
      <xdr:nvSpPr>
        <xdr:cNvPr id="876" name="AutoShape 6507">
          <a:extLst>
            <a:ext uri="{FF2B5EF4-FFF2-40B4-BE49-F238E27FC236}">
              <a16:creationId xmlns:a16="http://schemas.microsoft.com/office/drawing/2014/main" id="{8493D1F1-574A-9C08-B291-269DBC162D92}"/>
            </a:ext>
          </a:extLst>
        </xdr:cNvPr>
        <xdr:cNvSpPr>
          <a:spLocks noChangeArrowheads="1"/>
        </xdr:cNvSpPr>
      </xdr:nvSpPr>
      <xdr:spPr bwMode="auto">
        <a:xfrm>
          <a:off x="19524072" y="4764093"/>
          <a:ext cx="197396" cy="19391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11</xdr:col>
      <xdr:colOff>375557</xdr:colOff>
      <xdr:row>94</xdr:row>
      <xdr:rowOff>114299</xdr:rowOff>
    </xdr:from>
    <xdr:to>
      <xdr:col>12</xdr:col>
      <xdr:colOff>212271</xdr:colOff>
      <xdr:row>96</xdr:row>
      <xdr:rowOff>32657</xdr:rowOff>
    </xdr:to>
    <xdr:sp macro="" textlink="">
      <xdr:nvSpPr>
        <xdr:cNvPr id="877" name="正方形/長方形 876">
          <a:extLst>
            <a:ext uri="{FF2B5EF4-FFF2-40B4-BE49-F238E27FC236}">
              <a16:creationId xmlns:a16="http://schemas.microsoft.com/office/drawing/2014/main" id="{97AE950E-EFFA-5E6D-B04B-10FB412AFC52}"/>
            </a:ext>
          </a:extLst>
        </xdr:cNvPr>
        <xdr:cNvSpPr/>
      </xdr:nvSpPr>
      <xdr:spPr bwMode="auto">
        <a:xfrm>
          <a:off x="19980728" y="4087585"/>
          <a:ext cx="244929" cy="277586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697556</xdr:colOff>
      <xdr:row>93</xdr:row>
      <xdr:rowOff>5443</xdr:rowOff>
    </xdr:from>
    <xdr:to>
      <xdr:col>12</xdr:col>
      <xdr:colOff>743275</xdr:colOff>
      <xdr:row>99</xdr:row>
      <xdr:rowOff>159283</xdr:rowOff>
    </xdr:to>
    <xdr:grpSp>
      <xdr:nvGrpSpPr>
        <xdr:cNvPr id="878" name="Group 4332">
          <a:extLst>
            <a:ext uri="{FF2B5EF4-FFF2-40B4-BE49-F238E27FC236}">
              <a16:creationId xmlns:a16="http://schemas.microsoft.com/office/drawing/2014/main" id="{9D9C885C-E470-48DA-84B6-943C8DFA41D2}"/>
            </a:ext>
          </a:extLst>
        </xdr:cNvPr>
        <xdr:cNvGrpSpPr>
          <a:grpSpLocks/>
        </xdr:cNvGrpSpPr>
      </xdr:nvGrpSpPr>
      <xdr:grpSpPr bwMode="auto">
        <a:xfrm rot="10800000">
          <a:off x="6457380" y="16769443"/>
          <a:ext cx="45719" cy="1229605"/>
          <a:chOff x="5428" y="57"/>
          <a:chExt cx="6" cy="99"/>
        </a:xfrm>
      </xdr:grpSpPr>
      <xdr:cxnSp macro="">
        <xdr:nvCxnSpPr>
          <xdr:cNvPr id="879" name="AutoShape 4333">
            <a:extLst>
              <a:ext uri="{FF2B5EF4-FFF2-40B4-BE49-F238E27FC236}">
                <a16:creationId xmlns:a16="http://schemas.microsoft.com/office/drawing/2014/main" id="{A0B48EEF-6E52-B162-E548-5757DC1C85B6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80" name="AutoShape 4334">
            <a:extLst>
              <a:ext uri="{FF2B5EF4-FFF2-40B4-BE49-F238E27FC236}">
                <a16:creationId xmlns:a16="http://schemas.microsoft.com/office/drawing/2014/main" id="{A0E78D6B-1BCF-2E07-A7D5-0D77486CE7E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81" name="AutoShape 4335">
            <a:extLst>
              <a:ext uri="{FF2B5EF4-FFF2-40B4-BE49-F238E27FC236}">
                <a16:creationId xmlns:a16="http://schemas.microsoft.com/office/drawing/2014/main" id="{B5B15277-1272-9F91-FB64-EEAA92F35D2C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12</xdr:col>
      <xdr:colOff>620485</xdr:colOff>
      <xdr:row>94</xdr:row>
      <xdr:rowOff>68183</xdr:rowOff>
    </xdr:from>
    <xdr:ext cx="194578" cy="535975"/>
    <xdr:sp macro="" textlink="">
      <xdr:nvSpPr>
        <xdr:cNvPr id="882" name="正方形/長方形 881">
          <a:extLst>
            <a:ext uri="{FF2B5EF4-FFF2-40B4-BE49-F238E27FC236}">
              <a16:creationId xmlns:a16="http://schemas.microsoft.com/office/drawing/2014/main" id="{97A9CDB8-4E7F-460B-A1C2-8C8F2EAD4E60}"/>
            </a:ext>
          </a:extLst>
        </xdr:cNvPr>
        <xdr:cNvSpPr/>
      </xdr:nvSpPr>
      <xdr:spPr bwMode="auto">
        <a:xfrm rot="5400000">
          <a:off x="20463172" y="4212168"/>
          <a:ext cx="535975" cy="194578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vert="eaVert" wrap="square" lIns="0" tIns="0" rIns="0" bIns="0" rtlCol="0" anchor="t" upright="1">
          <a:noAutofit/>
        </a:bodyPr>
        <a:lstStyle/>
        <a:p>
          <a:pPr algn="l"/>
          <a:r>
            <a:rPr kumimoji="1" lang="ja-JP" altLang="en-US" sz="1000" b="1"/>
            <a:t>新高岡駅</a:t>
          </a:r>
        </a:p>
      </xdr:txBody>
    </xdr:sp>
    <xdr:clientData/>
  </xdr:oneCellAnchor>
  <xdr:oneCellAnchor>
    <xdr:from>
      <xdr:col>13</xdr:col>
      <xdr:colOff>247650</xdr:colOff>
      <xdr:row>95</xdr:row>
      <xdr:rowOff>66675</xdr:rowOff>
    </xdr:from>
    <xdr:ext cx="987001" cy="550151"/>
    <xdr:sp macro="" textlink="">
      <xdr:nvSpPr>
        <xdr:cNvPr id="884" name="テキスト ボックス 883">
          <a:extLst>
            <a:ext uri="{FF2B5EF4-FFF2-40B4-BE49-F238E27FC236}">
              <a16:creationId xmlns:a16="http://schemas.microsoft.com/office/drawing/2014/main" id="{F1091A16-C2D8-4D9D-92C1-97C51AC0ED26}"/>
            </a:ext>
          </a:extLst>
        </xdr:cNvPr>
        <xdr:cNvSpPr txBox="1"/>
      </xdr:nvSpPr>
      <xdr:spPr>
        <a:xfrm>
          <a:off x="21050250" y="4248150"/>
          <a:ext cx="987001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ｺﾞｰﾙﾀｲﾑ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走行時間記入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署名・ｶｰﾄﾞ提出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13</xdr:col>
      <xdr:colOff>173785</xdr:colOff>
      <xdr:row>93</xdr:row>
      <xdr:rowOff>26950</xdr:rowOff>
    </xdr:from>
    <xdr:ext cx="1157103" cy="366767"/>
    <xdr:sp macro="" textlink="">
      <xdr:nvSpPr>
        <xdr:cNvPr id="885" name="テキスト ボックス 884">
          <a:extLst>
            <a:ext uri="{FF2B5EF4-FFF2-40B4-BE49-F238E27FC236}">
              <a16:creationId xmlns:a16="http://schemas.microsoft.com/office/drawing/2014/main" id="{99E48EE6-7D88-93D1-DF25-D39A2CC3429A}"/>
            </a:ext>
          </a:extLst>
        </xdr:cNvPr>
        <xdr:cNvSpPr txBox="1"/>
      </xdr:nvSpPr>
      <xdr:spPr>
        <a:xfrm>
          <a:off x="20976385" y="3846475"/>
          <a:ext cx="1157103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ctr">
          <a:spAutoFit/>
        </a:bodyPr>
        <a:lstStyle/>
        <a:p>
          <a:r>
            <a:rPr kumimoji="1" lang="ja-JP" altLang="en-US" sz="1100"/>
            <a:t>東横イン新高岡駅</a:t>
          </a:r>
          <a:endParaRPr kumimoji="1" lang="en-US" altLang="ja-JP" sz="1100"/>
        </a:p>
        <a:p>
          <a:pPr algn="ctr"/>
          <a:r>
            <a:rPr kumimoji="1" lang="ja-JP" altLang="en-US" sz="1100"/>
            <a:t>新幹線南口</a:t>
          </a:r>
          <a:endParaRPr kumimoji="1" lang="en-US" altLang="ja-JP" sz="1100"/>
        </a:p>
      </xdr:txBody>
    </xdr:sp>
    <xdr:clientData/>
  </xdr:oneCellAnchor>
  <xdr:oneCellAnchor>
    <xdr:from>
      <xdr:col>8</xdr:col>
      <xdr:colOff>183264</xdr:colOff>
      <xdr:row>86</xdr:row>
      <xdr:rowOff>76984</xdr:rowOff>
    </xdr:from>
    <xdr:ext cx="419602" cy="200119"/>
    <xdr:sp macro="" textlink="">
      <xdr:nvSpPr>
        <xdr:cNvPr id="887" name="テキスト ボックス 886">
          <a:extLst>
            <a:ext uri="{FF2B5EF4-FFF2-40B4-BE49-F238E27FC236}">
              <a16:creationId xmlns:a16="http://schemas.microsoft.com/office/drawing/2014/main" id="{DBE87DAA-ECD6-FC45-2C29-BD184F3420FD}"/>
            </a:ext>
          </a:extLst>
        </xdr:cNvPr>
        <xdr:cNvSpPr txBox="1"/>
      </xdr:nvSpPr>
      <xdr:spPr>
        <a:xfrm>
          <a:off x="3926029" y="1556351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0.8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242197</xdr:colOff>
      <xdr:row>85</xdr:row>
      <xdr:rowOff>7839</xdr:rowOff>
    </xdr:from>
    <xdr:ext cx="403187" cy="179404"/>
    <xdr:sp macro="" textlink="">
      <xdr:nvSpPr>
        <xdr:cNvPr id="888" name="線吹き出し 2 (枠付き) 2121">
          <a:extLst>
            <a:ext uri="{FF2B5EF4-FFF2-40B4-BE49-F238E27FC236}">
              <a16:creationId xmlns:a16="http://schemas.microsoft.com/office/drawing/2014/main" id="{4AF406F0-CE98-8F60-A536-EE4593C6B3E6}"/>
            </a:ext>
          </a:extLst>
        </xdr:cNvPr>
        <xdr:cNvSpPr/>
      </xdr:nvSpPr>
      <xdr:spPr bwMode="auto">
        <a:xfrm flipH="1">
          <a:off x="3984962" y="15303868"/>
          <a:ext cx="40318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8867"/>
            <a:gd name="adj5" fmla="val 242035"/>
            <a:gd name="adj6" fmla="val -40954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昭和町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12</xdr:col>
      <xdr:colOff>56029</xdr:colOff>
      <xdr:row>93</xdr:row>
      <xdr:rowOff>145676</xdr:rowOff>
    </xdr:from>
    <xdr:to>
      <xdr:col>13</xdr:col>
      <xdr:colOff>168089</xdr:colOff>
      <xdr:row>94</xdr:row>
      <xdr:rowOff>168088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34720F40-0541-22D8-E331-56557E9A2518}"/>
            </a:ext>
          </a:extLst>
        </xdr:cNvPr>
        <xdr:cNvSpPr/>
      </xdr:nvSpPr>
      <xdr:spPr bwMode="auto">
        <a:xfrm>
          <a:off x="5815853" y="16909676"/>
          <a:ext cx="885265" cy="201706"/>
        </a:xfrm>
        <a:custGeom>
          <a:avLst/>
          <a:gdLst>
            <a:gd name="connsiteX0" fmla="*/ 0 w 885265"/>
            <a:gd name="connsiteY0" fmla="*/ 134470 h 134470"/>
            <a:gd name="connsiteX1" fmla="*/ 0 w 885265"/>
            <a:gd name="connsiteY1" fmla="*/ 0 h 134470"/>
            <a:gd name="connsiteX2" fmla="*/ 885265 w 885265"/>
            <a:gd name="connsiteY2" fmla="*/ 0 h 1344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85265" h="134470">
              <a:moveTo>
                <a:pt x="0" y="134470"/>
              </a:moveTo>
              <a:lnTo>
                <a:pt x="0" y="0"/>
              </a:lnTo>
              <a:lnTo>
                <a:pt x="885265" y="0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00"/>
  <sheetViews>
    <sheetView showGridLines="0" tabSelected="1" view="pageBreakPreview" topLeftCell="A76" zoomScale="85" zoomScaleNormal="40" zoomScaleSheetLayoutView="85" zoomScalePageLayoutView="130" workbookViewId="0">
      <selection activeCell="W90" sqref="W90"/>
    </sheetView>
  </sheetViews>
  <sheetFormatPr defaultRowHeight="14.25" customHeight="1" x14ac:dyDescent="0.15"/>
  <cols>
    <col min="1" max="1" width="1.625" customWidth="1"/>
    <col min="2" max="3" width="5.375" customWidth="1"/>
    <col min="4" max="4" width="10.125" customWidth="1"/>
    <col min="5" max="6" width="5.375" customWidth="1"/>
    <col min="7" max="7" width="10.125" customWidth="1"/>
    <col min="8" max="9" width="5.375" customWidth="1"/>
    <col min="10" max="10" width="10.125" customWidth="1"/>
    <col min="11" max="12" width="5.375" customWidth="1"/>
    <col min="13" max="13" width="10.125" customWidth="1"/>
    <col min="14" max="15" width="5.375" customWidth="1"/>
    <col min="16" max="16" width="10.125" customWidth="1"/>
    <col min="17" max="17" width="5.375" customWidth="1"/>
    <col min="19" max="19" width="9.375" bestFit="1" customWidth="1"/>
    <col min="21" max="21" width="9" customWidth="1"/>
    <col min="22" max="23" width="8.25" bestFit="1" customWidth="1"/>
    <col min="24" max="25" width="4.875" bestFit="1" customWidth="1"/>
  </cols>
  <sheetData>
    <row r="1" spans="2:25" ht="15.75" customHeight="1" thickBot="1" x14ac:dyDescent="0.2">
      <c r="B1" s="8" t="s">
        <v>21</v>
      </c>
      <c r="L1" s="9" t="s">
        <v>7</v>
      </c>
      <c r="M1" s="11">
        <v>44835.25</v>
      </c>
      <c r="N1" s="16"/>
      <c r="P1" s="9"/>
      <c r="Q1" s="16"/>
      <c r="R1" s="18" t="s">
        <v>13</v>
      </c>
      <c r="S1" s="26"/>
      <c r="T1" s="19">
        <v>1</v>
      </c>
      <c r="U1" s="20">
        <v>44835.25</v>
      </c>
      <c r="V1" s="24"/>
      <c r="W1" s="24"/>
    </row>
    <row r="2" spans="2:25" s="1" customFormat="1" ht="14.25" customHeight="1" x14ac:dyDescent="0.15">
      <c r="B2" s="29" t="s">
        <v>3</v>
      </c>
      <c r="C2" s="36"/>
      <c r="D2" s="27"/>
      <c r="E2" s="28">
        <v>1</v>
      </c>
      <c r="F2" s="53" t="s">
        <v>22</v>
      </c>
      <c r="G2" s="54"/>
      <c r="H2" s="12" t="s">
        <v>55</v>
      </c>
      <c r="I2" s="47" t="s">
        <v>23</v>
      </c>
      <c r="J2" s="48"/>
      <c r="K2" s="12">
        <v>5</v>
      </c>
      <c r="L2" s="47"/>
      <c r="M2" s="48"/>
      <c r="N2" s="12">
        <f>K2+1</f>
        <v>6</v>
      </c>
      <c r="O2" s="47"/>
      <c r="P2" s="48"/>
      <c r="R2" s="21"/>
      <c r="S2" s="22" t="s">
        <v>9</v>
      </c>
      <c r="T2" s="22">
        <v>2</v>
      </c>
      <c r="U2" s="23">
        <f>$U$1+TIME(0,30,0)</f>
        <v>44835.270833333336</v>
      </c>
      <c r="V2"/>
    </row>
    <row r="3" spans="2:25" s="1" customFormat="1" ht="14.25" customHeight="1" x14ac:dyDescent="0.15">
      <c r="B3" s="57" t="s">
        <v>1</v>
      </c>
      <c r="C3" s="58"/>
      <c r="D3" s="4" t="s">
        <v>2</v>
      </c>
      <c r="E3" s="49">
        <v>0</v>
      </c>
      <c r="F3" s="50"/>
      <c r="G3" s="5">
        <v>0</v>
      </c>
      <c r="H3" s="49">
        <v>0.3</v>
      </c>
      <c r="I3" s="50"/>
      <c r="J3" s="5">
        <f>G3+H3</f>
        <v>0.3</v>
      </c>
      <c r="K3" s="49">
        <v>1.9</v>
      </c>
      <c r="L3" s="50"/>
      <c r="M3" s="5">
        <f>J3+K3</f>
        <v>2.1999999999999997</v>
      </c>
      <c r="N3" s="49">
        <v>3.1</v>
      </c>
      <c r="O3" s="50"/>
      <c r="P3" s="5">
        <f>M3+N3</f>
        <v>5.3</v>
      </c>
      <c r="R3" s="18" t="s">
        <v>10</v>
      </c>
      <c r="S3" s="19" t="s">
        <v>8</v>
      </c>
      <c r="T3" s="19">
        <v>3</v>
      </c>
      <c r="U3" s="20">
        <f>$U$1+TIME(1,23,0)</f>
        <v>44835.307638888888</v>
      </c>
      <c r="V3" s="24"/>
      <c r="W3" s="24"/>
    </row>
    <row r="4" spans="2:25" ht="14.25" customHeight="1" x14ac:dyDescent="0.15">
      <c r="B4" s="2"/>
      <c r="D4" s="7" t="s">
        <v>4</v>
      </c>
      <c r="E4" s="2"/>
      <c r="F4" s="17"/>
      <c r="G4" s="6"/>
      <c r="H4" s="2"/>
      <c r="J4" s="6"/>
      <c r="K4" s="2"/>
      <c r="M4" s="6"/>
      <c r="N4" s="2"/>
      <c r="P4" s="6"/>
      <c r="R4" s="21"/>
      <c r="S4" s="22" t="s">
        <v>11</v>
      </c>
      <c r="T4" s="22">
        <v>4</v>
      </c>
      <c r="U4" s="23">
        <f>$U$1+TIME(3,21,0)</f>
        <v>44835.38958333333</v>
      </c>
      <c r="V4" s="24"/>
      <c r="W4" s="24"/>
      <c r="X4" s="25"/>
      <c r="Y4" s="25"/>
    </row>
    <row r="5" spans="2:25" ht="14.25" customHeight="1" x14ac:dyDescent="0.15">
      <c r="B5" s="2"/>
      <c r="D5" s="3"/>
      <c r="E5" s="2"/>
      <c r="F5" s="59">
        <f>HLOOKUP($M$1,$U$1:$U$8,$T$2,FALSE)</f>
        <v>44835.270833333336</v>
      </c>
      <c r="G5" s="60"/>
      <c r="H5" s="2"/>
      <c r="J5" s="3"/>
      <c r="K5" s="2"/>
      <c r="M5" s="3"/>
      <c r="N5" s="2"/>
      <c r="P5" s="3"/>
      <c r="R5" s="18" t="s">
        <v>15</v>
      </c>
      <c r="S5" s="19" t="s">
        <v>12</v>
      </c>
      <c r="T5" s="19">
        <v>5</v>
      </c>
      <c r="U5" s="20">
        <f>$U$1+TIME(3,34,0)</f>
        <v>44835.398611111108</v>
      </c>
      <c r="V5" s="24"/>
      <c r="W5" s="24"/>
    </row>
    <row r="6" spans="2:25" ht="14.25" customHeight="1" x14ac:dyDescent="0.15">
      <c r="B6" s="2"/>
      <c r="D6" s="10" t="s">
        <v>5</v>
      </c>
      <c r="E6" s="2"/>
      <c r="G6" s="3"/>
      <c r="H6" s="2"/>
      <c r="J6" s="3"/>
      <c r="K6" s="2"/>
      <c r="M6" s="3"/>
      <c r="N6" s="2"/>
      <c r="P6" s="3"/>
      <c r="R6" s="21"/>
      <c r="S6" s="22" t="s">
        <v>9</v>
      </c>
      <c r="T6" s="22">
        <v>6</v>
      </c>
      <c r="U6" s="23">
        <f>$U$1+TIME(8,4,0)</f>
        <v>44835.586111111108</v>
      </c>
      <c r="V6" s="24"/>
      <c r="W6" s="24"/>
      <c r="X6" s="25"/>
      <c r="Y6" s="25"/>
    </row>
    <row r="7" spans="2:25" ht="14.25" customHeight="1" x14ac:dyDescent="0.15">
      <c r="B7" s="2"/>
      <c r="C7" s="55">
        <f>M1</f>
        <v>44835.25</v>
      </c>
      <c r="D7" s="56"/>
      <c r="E7" s="2"/>
      <c r="G7" s="3"/>
      <c r="H7" s="2"/>
      <c r="J7" s="3"/>
      <c r="K7" s="2"/>
      <c r="M7" s="3"/>
      <c r="N7" s="2"/>
      <c r="P7" s="3"/>
      <c r="R7" s="18" t="s">
        <v>16</v>
      </c>
      <c r="S7" s="19" t="s">
        <v>8</v>
      </c>
      <c r="T7" s="19">
        <v>7</v>
      </c>
      <c r="U7" s="20">
        <f>$U$1+TIME(5,37,0)</f>
        <v>44835.484027777777</v>
      </c>
      <c r="V7" s="24"/>
      <c r="W7" s="24"/>
    </row>
    <row r="8" spans="2:25" ht="14.25" customHeight="1" x14ac:dyDescent="0.15">
      <c r="B8" s="2"/>
      <c r="C8" s="61"/>
      <c r="D8" s="62"/>
      <c r="E8" s="2"/>
      <c r="G8" s="3"/>
      <c r="H8" s="2"/>
      <c r="J8" s="3"/>
      <c r="K8" s="2"/>
      <c r="M8" s="3"/>
      <c r="N8" s="2"/>
      <c r="P8" s="3"/>
      <c r="R8" s="21"/>
      <c r="S8" s="22" t="s">
        <v>9</v>
      </c>
      <c r="T8" s="22">
        <v>8</v>
      </c>
      <c r="U8" s="23">
        <f>$U$1+TIME(12,44,0)</f>
        <v>44835.780555555553</v>
      </c>
      <c r="V8" s="24"/>
      <c r="W8" s="24"/>
      <c r="X8" s="25"/>
      <c r="Y8" s="25"/>
    </row>
    <row r="9" spans="2:25" ht="14.25" customHeight="1" x14ac:dyDescent="0.15">
      <c r="B9" s="2"/>
      <c r="D9" s="3"/>
      <c r="E9" s="2"/>
      <c r="G9" s="3"/>
      <c r="H9" s="2"/>
      <c r="J9" s="3"/>
      <c r="K9" s="2"/>
      <c r="M9" s="3"/>
      <c r="N9" s="2"/>
      <c r="P9" s="3"/>
      <c r="R9" s="18" t="s">
        <v>17</v>
      </c>
      <c r="S9" s="19" t="s">
        <v>8</v>
      </c>
      <c r="T9" s="19">
        <v>9</v>
      </c>
      <c r="U9" s="20">
        <f>$U$1+TIME(7,36,0)</f>
        <v>44835.566666666666</v>
      </c>
      <c r="V9" s="24"/>
      <c r="W9" s="24"/>
    </row>
    <row r="10" spans="2:25" ht="14.25" customHeight="1" thickBot="1" x14ac:dyDescent="0.2">
      <c r="B10" s="51" t="s">
        <v>6</v>
      </c>
      <c r="C10" s="52"/>
      <c r="D10" s="14" t="s">
        <v>0</v>
      </c>
      <c r="E10" s="51"/>
      <c r="F10" s="52"/>
      <c r="G10" s="13"/>
      <c r="H10" s="51"/>
      <c r="I10" s="52"/>
      <c r="J10" s="15"/>
      <c r="K10" s="51"/>
      <c r="L10" s="52"/>
      <c r="M10" s="15">
        <f>$M$1+M3/15/24</f>
        <v>44835.256111111114</v>
      </c>
      <c r="N10" s="51"/>
      <c r="O10" s="52"/>
      <c r="P10" s="15">
        <f>$M$1+P3/15/24</f>
        <v>44835.264722222222</v>
      </c>
      <c r="R10" s="21"/>
      <c r="S10" s="22" t="s">
        <v>9</v>
      </c>
      <c r="T10" s="22">
        <v>10</v>
      </c>
      <c r="U10" s="23">
        <f>$U$1+TIME(17,0,0)</f>
        <v>44835.958333333336</v>
      </c>
      <c r="V10" s="24"/>
      <c r="Y10" s="25"/>
    </row>
    <row r="11" spans="2:25" ht="14.25" customHeight="1" x14ac:dyDescent="0.15">
      <c r="B11" s="12">
        <f>N2+1</f>
        <v>7</v>
      </c>
      <c r="C11" s="47"/>
      <c r="D11" s="48"/>
      <c r="E11" s="12">
        <f>B11+1</f>
        <v>8</v>
      </c>
      <c r="F11" s="47" t="s">
        <v>24</v>
      </c>
      <c r="G11" s="48"/>
      <c r="H11" s="12">
        <f>E11+1</f>
        <v>9</v>
      </c>
      <c r="I11" s="47"/>
      <c r="J11" s="48"/>
      <c r="K11" s="12">
        <f>H11+1</f>
        <v>10</v>
      </c>
      <c r="L11" s="47" t="s">
        <v>25</v>
      </c>
      <c r="M11" s="48"/>
      <c r="N11" s="28">
        <f>K11+1</f>
        <v>11</v>
      </c>
      <c r="O11" s="53" t="s">
        <v>26</v>
      </c>
      <c r="P11" s="54"/>
      <c r="R11" s="18" t="s">
        <v>14</v>
      </c>
      <c r="S11" s="19" t="s">
        <v>8</v>
      </c>
      <c r="T11" s="19">
        <v>11</v>
      </c>
      <c r="U11" s="20">
        <f>$U$1+TIME(9,0,0)</f>
        <v>44835.625</v>
      </c>
      <c r="V11" s="24"/>
      <c r="W11" s="24"/>
    </row>
    <row r="12" spans="2:25" ht="14.25" customHeight="1" x14ac:dyDescent="0.15">
      <c r="B12" s="49">
        <v>1.4</v>
      </c>
      <c r="C12" s="50"/>
      <c r="D12" s="5">
        <f>P3+B12</f>
        <v>6.6999999999999993</v>
      </c>
      <c r="E12" s="49">
        <v>2.4</v>
      </c>
      <c r="F12" s="50"/>
      <c r="G12" s="5">
        <f>D12+E12</f>
        <v>9.1</v>
      </c>
      <c r="H12" s="49">
        <v>11.4</v>
      </c>
      <c r="I12" s="50"/>
      <c r="J12" s="5">
        <f t="shared" ref="J12" si="0">G12+H12</f>
        <v>20.5</v>
      </c>
      <c r="K12" s="49">
        <v>26.1</v>
      </c>
      <c r="L12" s="50"/>
      <c r="M12" s="5">
        <f t="shared" ref="M12" si="1">J12+K12</f>
        <v>46.6</v>
      </c>
      <c r="N12" s="49">
        <v>0.4</v>
      </c>
      <c r="O12" s="50"/>
      <c r="P12" s="5">
        <f>M12+N12</f>
        <v>47</v>
      </c>
      <c r="R12" s="21"/>
      <c r="S12" s="22" t="s">
        <v>9</v>
      </c>
      <c r="T12" s="22">
        <v>12</v>
      </c>
      <c r="U12" s="23">
        <f>$U$1+TIME(20,0,0)</f>
        <v>44836.083333333336</v>
      </c>
      <c r="V12" s="24"/>
      <c r="W12" s="24"/>
      <c r="Y12" s="25"/>
    </row>
    <row r="13" spans="2:25" ht="14.25" customHeight="1" x14ac:dyDescent="0.15">
      <c r="B13" s="2"/>
      <c r="D13" s="6"/>
      <c r="E13" s="2"/>
      <c r="G13" s="6"/>
      <c r="H13" s="2"/>
      <c r="J13" s="6"/>
      <c r="K13" s="2"/>
      <c r="M13" s="6"/>
      <c r="N13" s="2"/>
      <c r="P13" s="6"/>
      <c r="R13" s="18" t="s">
        <v>14</v>
      </c>
      <c r="S13" s="19" t="s">
        <v>8</v>
      </c>
      <c r="T13" s="19">
        <v>11</v>
      </c>
      <c r="U13" s="20">
        <f>$U$1+TIME(14,0,0)</f>
        <v>44835.833333333336</v>
      </c>
      <c r="V13" s="24"/>
      <c r="W13" s="24"/>
      <c r="X13" s="25"/>
    </row>
    <row r="14" spans="2:25" ht="14.25" customHeight="1" x14ac:dyDescent="0.15">
      <c r="B14" s="2"/>
      <c r="D14" s="3"/>
      <c r="E14" s="2"/>
      <c r="G14" s="3"/>
      <c r="H14" s="2"/>
      <c r="J14" s="3"/>
      <c r="K14" s="2"/>
      <c r="M14" s="3"/>
      <c r="N14" s="2"/>
      <c r="P14" s="3"/>
      <c r="R14" s="21" t="s">
        <v>52</v>
      </c>
      <c r="S14" s="22" t="s">
        <v>9</v>
      </c>
      <c r="T14" s="22">
        <v>12</v>
      </c>
      <c r="U14" s="23">
        <f>$U$1+TIME(20,30,0)</f>
        <v>44836.104166666664</v>
      </c>
      <c r="V14" s="24"/>
      <c r="Y14" s="25"/>
    </row>
    <row r="15" spans="2:25" ht="14.25" customHeight="1" x14ac:dyDescent="0.15">
      <c r="B15" s="2"/>
      <c r="D15" s="3"/>
      <c r="E15" s="2"/>
      <c r="G15" s="3"/>
      <c r="H15" s="2"/>
      <c r="J15" s="3"/>
      <c r="K15" s="2"/>
      <c r="M15" s="3"/>
      <c r="N15" s="2"/>
      <c r="P15" s="3"/>
    </row>
    <row r="16" spans="2:25" ht="14.25" customHeight="1" x14ac:dyDescent="0.15">
      <c r="B16" s="2"/>
      <c r="D16" s="3"/>
      <c r="E16" s="2"/>
      <c r="G16" s="3"/>
      <c r="H16" s="2"/>
      <c r="J16" s="3"/>
      <c r="K16" s="2"/>
      <c r="M16" s="3"/>
      <c r="N16" s="2"/>
      <c r="P16" s="3"/>
    </row>
    <row r="17" spans="2:16" ht="14.25" customHeight="1" x14ac:dyDescent="0.15">
      <c r="B17" s="2"/>
      <c r="D17" s="3"/>
      <c r="E17" s="2"/>
      <c r="G17" s="3"/>
      <c r="H17" s="2"/>
      <c r="J17" s="3"/>
      <c r="K17" s="2"/>
      <c r="M17" s="3"/>
      <c r="N17" s="2"/>
      <c r="O17" s="39">
        <f>HLOOKUP($M$1,$T$1:$U$14,RIGHT(LEFT(O11,3),1)*2+1,FALSE)</f>
        <v>44835.307638888888</v>
      </c>
      <c r="P17" s="40"/>
    </row>
    <row r="18" spans="2:16" ht="14.25" customHeight="1" x14ac:dyDescent="0.15">
      <c r="B18" s="2"/>
      <c r="D18" s="3"/>
      <c r="E18" s="2"/>
      <c r="G18" s="3"/>
      <c r="H18" s="2"/>
      <c r="J18" s="3"/>
      <c r="K18" s="2"/>
      <c r="M18" s="3"/>
      <c r="N18" s="2"/>
      <c r="O18" s="41">
        <f>HLOOKUP($M$1,$T$1:$U$14,RIGHT(LEFT(O11,3),1)*2+2,FALSE)</f>
        <v>44835.38958333333</v>
      </c>
      <c r="P18" s="42"/>
    </row>
    <row r="19" spans="2:16" ht="14.25" customHeight="1" thickBot="1" x14ac:dyDescent="0.2">
      <c r="B19" s="51"/>
      <c r="C19" s="52"/>
      <c r="D19" s="15">
        <f>$M$1+D12/15/24</f>
        <v>44835.268611111111</v>
      </c>
      <c r="E19" s="51"/>
      <c r="F19" s="52"/>
      <c r="G19" s="15">
        <f t="shared" ref="G19" si="2">$M$1+G12/15/24</f>
        <v>44835.275277777779</v>
      </c>
      <c r="H19" s="51"/>
      <c r="I19" s="52"/>
      <c r="J19" s="15">
        <f t="shared" ref="J19" si="3">$M$1+J12/15/24</f>
        <v>44835.306944444441</v>
      </c>
      <c r="K19" s="51"/>
      <c r="L19" s="52"/>
      <c r="M19" s="15">
        <f t="shared" ref="M19" si="4">$M$1+M12/15/24</f>
        <v>44835.379444444443</v>
      </c>
      <c r="N19" s="37"/>
      <c r="O19" s="38"/>
      <c r="P19" s="33" t="s">
        <v>36</v>
      </c>
    </row>
    <row r="20" spans="2:16" ht="14.25" customHeight="1" x14ac:dyDescent="0.15">
      <c r="B20" s="12">
        <f>N11+1</f>
        <v>12</v>
      </c>
      <c r="C20" s="47" t="s">
        <v>27</v>
      </c>
      <c r="D20" s="48"/>
      <c r="E20" s="12">
        <f>B20+1</f>
        <v>13</v>
      </c>
      <c r="F20" s="47" t="s">
        <v>28</v>
      </c>
      <c r="G20" s="48"/>
      <c r="H20" s="12">
        <f>E20+1</f>
        <v>14</v>
      </c>
      <c r="I20" s="47"/>
      <c r="J20" s="48"/>
      <c r="K20" s="12">
        <f>H20+1</f>
        <v>15</v>
      </c>
      <c r="L20" s="47"/>
      <c r="M20" s="48"/>
      <c r="N20" s="12">
        <f>K20+1</f>
        <v>16</v>
      </c>
      <c r="O20" s="47" t="s">
        <v>29</v>
      </c>
      <c r="P20" s="48"/>
    </row>
    <row r="21" spans="2:16" ht="14.25" customHeight="1" x14ac:dyDescent="0.15">
      <c r="B21" s="49">
        <v>2.4</v>
      </c>
      <c r="C21" s="50"/>
      <c r="D21" s="5">
        <f>P12+B21</f>
        <v>49.4</v>
      </c>
      <c r="E21" s="49">
        <v>2.2999999999999998</v>
      </c>
      <c r="F21" s="50"/>
      <c r="G21" s="5">
        <f t="shared" ref="G21" si="5">D21+E21</f>
        <v>51.699999999999996</v>
      </c>
      <c r="H21" s="49">
        <v>4.0999999999999996</v>
      </c>
      <c r="I21" s="50"/>
      <c r="J21" s="5">
        <f t="shared" ref="J21" si="6">G21+H21</f>
        <v>55.8</v>
      </c>
      <c r="K21" s="49">
        <v>0.6</v>
      </c>
      <c r="L21" s="50"/>
      <c r="M21" s="5">
        <f t="shared" ref="M21" si="7">J21+K21</f>
        <v>56.4</v>
      </c>
      <c r="N21" s="49">
        <v>2.4</v>
      </c>
      <c r="O21" s="50"/>
      <c r="P21" s="5">
        <f t="shared" ref="P21" si="8">M21+N21</f>
        <v>58.8</v>
      </c>
    </row>
    <row r="22" spans="2:16" ht="14.25" customHeight="1" x14ac:dyDescent="0.15">
      <c r="B22" s="2"/>
      <c r="D22" s="6"/>
      <c r="E22" s="2"/>
      <c r="G22" s="6"/>
      <c r="H22" s="2"/>
      <c r="J22" s="6"/>
      <c r="K22" s="2"/>
      <c r="M22" s="6"/>
      <c r="N22" s="2"/>
      <c r="P22" s="6"/>
    </row>
    <row r="23" spans="2:16" ht="14.25" customHeight="1" x14ac:dyDescent="0.15">
      <c r="B23" s="2"/>
      <c r="D23" s="3"/>
      <c r="E23" s="2"/>
      <c r="G23" s="3"/>
      <c r="H23" s="2"/>
      <c r="J23" s="3"/>
      <c r="K23" s="2"/>
      <c r="M23" s="3"/>
      <c r="N23" s="2"/>
      <c r="P23" s="3"/>
    </row>
    <row r="24" spans="2:16" ht="14.25" customHeight="1" x14ac:dyDescent="0.15">
      <c r="B24" s="2"/>
      <c r="D24" s="3"/>
      <c r="E24" s="2"/>
      <c r="G24" s="3"/>
      <c r="H24" s="2"/>
      <c r="J24" s="3"/>
      <c r="K24" s="2"/>
      <c r="M24" s="3"/>
      <c r="N24" s="2"/>
      <c r="P24" s="3"/>
    </row>
    <row r="25" spans="2:16" ht="14.25" customHeight="1" x14ac:dyDescent="0.15">
      <c r="B25" s="2"/>
      <c r="D25" s="3"/>
      <c r="E25" s="2"/>
      <c r="G25" s="3"/>
      <c r="H25" s="2"/>
      <c r="J25" s="3"/>
      <c r="K25" s="2"/>
      <c r="M25" s="3"/>
      <c r="N25" s="2"/>
      <c r="P25" s="3"/>
    </row>
    <row r="26" spans="2:16" ht="14.25" customHeight="1" x14ac:dyDescent="0.15">
      <c r="B26" s="2"/>
      <c r="D26" s="3"/>
      <c r="E26" s="2"/>
      <c r="G26" s="3"/>
      <c r="H26" s="2"/>
      <c r="J26" s="3"/>
      <c r="K26" s="2"/>
      <c r="M26" s="3"/>
      <c r="N26" s="2"/>
      <c r="P26" s="3"/>
    </row>
    <row r="27" spans="2:16" ht="14.25" customHeight="1" x14ac:dyDescent="0.15">
      <c r="B27" s="2"/>
      <c r="D27" s="3"/>
      <c r="E27" s="2"/>
      <c r="G27" s="3"/>
      <c r="H27" s="2"/>
      <c r="J27" s="3"/>
      <c r="K27" s="2"/>
      <c r="M27" s="3"/>
      <c r="N27" s="2"/>
      <c r="P27" s="3"/>
    </row>
    <row r="28" spans="2:16" ht="14.25" customHeight="1" thickBot="1" x14ac:dyDescent="0.2">
      <c r="B28" s="51"/>
      <c r="C28" s="52"/>
      <c r="D28" s="15">
        <f t="shared" ref="D28" si="9">$M$1+D21/15/24</f>
        <v>44835.38722222222</v>
      </c>
      <c r="E28" s="51"/>
      <c r="F28" s="52"/>
      <c r="G28" s="15">
        <f t="shared" ref="G28" si="10">$M$1+G21/15/24</f>
        <v>44835.393611111111</v>
      </c>
      <c r="H28" s="51"/>
      <c r="I28" s="52"/>
      <c r="J28" s="15">
        <f t="shared" ref="J28" si="11">$M$1+J21/15/24</f>
        <v>44835.404999999999</v>
      </c>
      <c r="K28" s="51"/>
      <c r="L28" s="52"/>
      <c r="M28" s="15">
        <f t="shared" ref="M28" si="12">$M$1+M21/15/24</f>
        <v>44835.406666666669</v>
      </c>
      <c r="N28" s="51"/>
      <c r="O28" s="52"/>
      <c r="P28" s="15">
        <f t="shared" ref="P28" si="13">$M$1+P21/15/24</f>
        <v>44835.41333333333</v>
      </c>
    </row>
    <row r="29" spans="2:16" ht="14.25" customHeight="1" x14ac:dyDescent="0.15">
      <c r="B29" s="12">
        <f>N20+1</f>
        <v>17</v>
      </c>
      <c r="C29" s="47" t="s">
        <v>30</v>
      </c>
      <c r="D29" s="48"/>
      <c r="E29" s="12">
        <f>B29+1</f>
        <v>18</v>
      </c>
      <c r="F29" s="47"/>
      <c r="G29" s="48"/>
      <c r="H29" s="12">
        <f>E29+1</f>
        <v>19</v>
      </c>
      <c r="I29" s="47"/>
      <c r="J29" s="48"/>
      <c r="K29" s="12">
        <f>H29+1</f>
        <v>20</v>
      </c>
      <c r="L29" s="47" t="s">
        <v>31</v>
      </c>
      <c r="M29" s="48"/>
      <c r="N29" s="12">
        <f>K29+1</f>
        <v>21</v>
      </c>
      <c r="O29" s="47"/>
      <c r="P29" s="48"/>
    </row>
    <row r="30" spans="2:16" ht="14.25" customHeight="1" x14ac:dyDescent="0.15">
      <c r="B30" s="49">
        <v>1.6</v>
      </c>
      <c r="C30" s="50"/>
      <c r="D30" s="5">
        <f>P21+B30</f>
        <v>60.4</v>
      </c>
      <c r="E30" s="49">
        <v>6.6</v>
      </c>
      <c r="F30" s="50"/>
      <c r="G30" s="5">
        <f t="shared" ref="G30" si="14">D30+E30</f>
        <v>67</v>
      </c>
      <c r="H30" s="49">
        <v>2.4</v>
      </c>
      <c r="I30" s="50"/>
      <c r="J30" s="5">
        <f t="shared" ref="J30" si="15">G30+H30</f>
        <v>69.400000000000006</v>
      </c>
      <c r="K30" s="49">
        <v>12.4</v>
      </c>
      <c r="L30" s="50"/>
      <c r="M30" s="5">
        <f t="shared" ref="M30" si="16">J30+K30</f>
        <v>81.800000000000011</v>
      </c>
      <c r="N30" s="49">
        <v>6.8</v>
      </c>
      <c r="O30" s="50"/>
      <c r="P30" s="5">
        <f t="shared" ref="P30" si="17">M30+N30</f>
        <v>88.600000000000009</v>
      </c>
    </row>
    <row r="31" spans="2:16" ht="14.25" customHeight="1" x14ac:dyDescent="0.15">
      <c r="B31" s="2"/>
      <c r="D31" s="6"/>
      <c r="E31" s="2"/>
      <c r="G31" s="6"/>
      <c r="H31" s="2"/>
      <c r="J31" s="6"/>
      <c r="K31" s="2"/>
      <c r="M31" s="6"/>
      <c r="N31" s="2"/>
      <c r="P31" s="6"/>
    </row>
    <row r="32" spans="2:16" ht="14.25" customHeight="1" x14ac:dyDescent="0.15">
      <c r="B32" s="2"/>
      <c r="D32" s="3"/>
      <c r="E32" s="2"/>
      <c r="G32" s="3"/>
      <c r="H32" s="2"/>
      <c r="J32" s="3"/>
      <c r="K32" s="2"/>
      <c r="M32" s="3"/>
      <c r="N32" s="2"/>
      <c r="P32" s="3"/>
    </row>
    <row r="33" spans="2:16" ht="14.25" customHeight="1" x14ac:dyDescent="0.15">
      <c r="B33" s="2"/>
      <c r="D33" s="3"/>
      <c r="E33" s="2"/>
      <c r="G33" s="3"/>
      <c r="H33" s="2"/>
      <c r="J33" s="3"/>
      <c r="K33" s="2"/>
      <c r="M33" s="3"/>
      <c r="N33" s="2"/>
      <c r="P33" s="3"/>
    </row>
    <row r="34" spans="2:16" ht="14.25" customHeight="1" x14ac:dyDescent="0.15">
      <c r="B34" s="2"/>
      <c r="D34" s="3"/>
      <c r="E34" s="2"/>
      <c r="G34" s="3"/>
      <c r="H34" s="2"/>
      <c r="J34" s="3"/>
      <c r="K34" s="2"/>
      <c r="M34" s="3"/>
      <c r="N34" s="2"/>
      <c r="P34" s="3"/>
    </row>
    <row r="35" spans="2:16" ht="14.25" customHeight="1" x14ac:dyDescent="0.15">
      <c r="B35" s="2"/>
      <c r="D35" s="3"/>
      <c r="E35" s="2"/>
      <c r="G35" s="3"/>
      <c r="H35" s="2"/>
      <c r="J35" s="3"/>
      <c r="K35" s="2"/>
      <c r="M35" s="3"/>
      <c r="N35" s="2"/>
      <c r="P35" s="3"/>
    </row>
    <row r="36" spans="2:16" ht="14.25" customHeight="1" x14ac:dyDescent="0.15">
      <c r="B36" s="2"/>
      <c r="D36" s="3"/>
      <c r="E36" s="2"/>
      <c r="G36" s="3"/>
      <c r="H36" s="2"/>
      <c r="J36" s="3"/>
      <c r="K36" s="2"/>
      <c r="M36" s="3"/>
      <c r="N36" s="2"/>
      <c r="P36" s="3"/>
    </row>
    <row r="37" spans="2:16" ht="14.25" customHeight="1" thickBot="1" x14ac:dyDescent="0.2">
      <c r="B37" s="51"/>
      <c r="C37" s="52"/>
      <c r="D37" s="15">
        <f t="shared" ref="D37" si="18">$M$1+D30/15/24</f>
        <v>44835.41777777778</v>
      </c>
      <c r="E37" s="51"/>
      <c r="F37" s="52"/>
      <c r="G37" s="15">
        <f t="shared" ref="G37" si="19">$M$1+G30/15/24</f>
        <v>44835.436111111114</v>
      </c>
      <c r="H37" s="51"/>
      <c r="I37" s="52"/>
      <c r="J37" s="15">
        <f t="shared" ref="J37" si="20">$M$1+J30/15/24</f>
        <v>44835.442777777775</v>
      </c>
      <c r="K37" s="51"/>
      <c r="L37" s="52"/>
      <c r="M37" s="15">
        <f t="shared" ref="M37" si="21">$M$1+M30/15/24</f>
        <v>44835.477222222224</v>
      </c>
      <c r="N37" s="51"/>
      <c r="O37" s="52"/>
      <c r="P37" s="15">
        <f t="shared" ref="P37" si="22">$M$1+P30/15/24</f>
        <v>44835.496111111112</v>
      </c>
    </row>
    <row r="38" spans="2:16" ht="14.25" customHeight="1" x14ac:dyDescent="0.15">
      <c r="B38" s="12">
        <f>N29+1</f>
        <v>22</v>
      </c>
      <c r="C38" s="47"/>
      <c r="D38" s="48"/>
      <c r="E38" s="12">
        <f>B38+1</f>
        <v>23</v>
      </c>
      <c r="F38" s="47" t="s">
        <v>32</v>
      </c>
      <c r="G38" s="48"/>
      <c r="H38" s="12" t="s">
        <v>56</v>
      </c>
      <c r="I38" s="47" t="s">
        <v>33</v>
      </c>
      <c r="J38" s="48"/>
      <c r="K38" s="12">
        <v>27</v>
      </c>
      <c r="L38" s="47" t="s">
        <v>34</v>
      </c>
      <c r="M38" s="48"/>
      <c r="N38" s="12">
        <f>K38+1</f>
        <v>28</v>
      </c>
      <c r="O38" s="47" t="s">
        <v>35</v>
      </c>
      <c r="P38" s="48"/>
    </row>
    <row r="39" spans="2:16" ht="14.25" customHeight="1" x14ac:dyDescent="0.15">
      <c r="B39" s="49">
        <v>9.5</v>
      </c>
      <c r="C39" s="50"/>
      <c r="D39" s="5">
        <f>P30+B39</f>
        <v>98.100000000000009</v>
      </c>
      <c r="E39" s="49">
        <v>4.2</v>
      </c>
      <c r="F39" s="50"/>
      <c r="G39" s="5">
        <f>D39+E39</f>
        <v>102.30000000000001</v>
      </c>
      <c r="H39" s="49">
        <v>9.4</v>
      </c>
      <c r="I39" s="50"/>
      <c r="J39" s="5">
        <f>G39+H39</f>
        <v>111.70000000000002</v>
      </c>
      <c r="K39" s="49">
        <v>6.5</v>
      </c>
      <c r="L39" s="50"/>
      <c r="M39" s="5">
        <f>J39+K39</f>
        <v>118.20000000000002</v>
      </c>
      <c r="N39" s="49">
        <v>1</v>
      </c>
      <c r="O39" s="50"/>
      <c r="P39" s="5">
        <f>M39+N39</f>
        <v>119.20000000000002</v>
      </c>
    </row>
    <row r="40" spans="2:16" ht="14.25" customHeight="1" x14ac:dyDescent="0.15">
      <c r="B40" s="2"/>
      <c r="D40" s="6"/>
      <c r="E40" s="2"/>
      <c r="G40" s="6"/>
      <c r="H40" s="2"/>
      <c r="J40" s="6"/>
      <c r="K40" s="2"/>
      <c r="M40" s="6"/>
      <c r="N40" s="2"/>
      <c r="P40" s="6"/>
    </row>
    <row r="41" spans="2:16" ht="14.25" customHeight="1" x14ac:dyDescent="0.15">
      <c r="B41" s="2"/>
      <c r="D41" s="3"/>
      <c r="E41" s="2"/>
      <c r="G41" s="3"/>
      <c r="H41" s="2"/>
      <c r="J41" s="3"/>
      <c r="K41" s="2"/>
      <c r="M41" s="3"/>
      <c r="N41" s="2"/>
      <c r="P41" s="3"/>
    </row>
    <row r="42" spans="2:16" ht="14.25" customHeight="1" x14ac:dyDescent="0.15">
      <c r="B42" s="2"/>
      <c r="D42" s="3"/>
      <c r="E42" s="2"/>
      <c r="G42" s="3"/>
      <c r="H42" s="2"/>
      <c r="J42" s="3"/>
      <c r="K42" s="2"/>
      <c r="M42" s="3"/>
      <c r="N42" s="2"/>
      <c r="P42" s="3"/>
    </row>
    <row r="43" spans="2:16" ht="14.25" customHeight="1" x14ac:dyDescent="0.15">
      <c r="B43" s="2"/>
      <c r="D43" s="3"/>
      <c r="E43" s="2"/>
      <c r="G43" s="3"/>
      <c r="H43" s="2"/>
      <c r="J43" s="3"/>
      <c r="K43" s="2"/>
      <c r="M43" s="3"/>
      <c r="N43" s="2"/>
      <c r="P43" s="3"/>
    </row>
    <row r="44" spans="2:16" ht="14.25" customHeight="1" x14ac:dyDescent="0.15">
      <c r="B44" s="2"/>
      <c r="D44" s="3"/>
      <c r="E44" s="2"/>
      <c r="G44" s="3"/>
      <c r="H44" s="2"/>
      <c r="J44" s="3"/>
      <c r="K44" s="2"/>
      <c r="M44" s="3"/>
      <c r="N44" s="2"/>
      <c r="P44" s="3"/>
    </row>
    <row r="45" spans="2:16" ht="14.25" customHeight="1" x14ac:dyDescent="0.15">
      <c r="B45" s="2"/>
      <c r="D45" s="3"/>
      <c r="E45" s="2"/>
      <c r="G45" s="3"/>
      <c r="H45" s="2"/>
      <c r="J45" s="3"/>
      <c r="K45" s="2"/>
      <c r="M45" s="3"/>
      <c r="N45" s="2"/>
      <c r="P45" s="3"/>
    </row>
    <row r="46" spans="2:16" ht="14.25" customHeight="1" thickBot="1" x14ac:dyDescent="0.2">
      <c r="B46" s="51"/>
      <c r="C46" s="52"/>
      <c r="D46" s="15">
        <f t="shared" ref="D46" si="23">$M$1+D39/15/24</f>
        <v>44835.522499999999</v>
      </c>
      <c r="E46" s="51"/>
      <c r="F46" s="52"/>
      <c r="G46" s="15">
        <f>$M$1+G39/15/24</f>
        <v>44835.534166666665</v>
      </c>
      <c r="H46" s="51"/>
      <c r="I46" s="52"/>
      <c r="J46" s="15">
        <f>$M$1+J39/15/24</f>
        <v>44835.560277777775</v>
      </c>
      <c r="K46" s="51"/>
      <c r="L46" s="52"/>
      <c r="M46" s="15">
        <f>$M$1+M39/15/24</f>
        <v>44835.578333333331</v>
      </c>
      <c r="N46" s="51"/>
      <c r="O46" s="52"/>
      <c r="P46" s="15">
        <f>$M$1+P39/15/24</f>
        <v>44835.581111111111</v>
      </c>
    </row>
    <row r="47" spans="2:16" ht="14.25" customHeight="1" x14ac:dyDescent="0.15">
      <c r="B47" s="12">
        <f>N38+1</f>
        <v>29</v>
      </c>
      <c r="C47" s="47"/>
      <c r="D47" s="48"/>
      <c r="E47" s="28">
        <f>B47+1</f>
        <v>30</v>
      </c>
      <c r="F47" s="53" t="s">
        <v>37</v>
      </c>
      <c r="G47" s="54"/>
      <c r="H47" s="12">
        <f>E47+1</f>
        <v>31</v>
      </c>
      <c r="I47" s="47"/>
      <c r="J47" s="48"/>
      <c r="K47" s="12">
        <f>H47+1</f>
        <v>32</v>
      </c>
      <c r="L47" s="47"/>
      <c r="M47" s="48"/>
      <c r="N47" s="12">
        <f>K47+1</f>
        <v>33</v>
      </c>
      <c r="O47" s="47" t="s">
        <v>38</v>
      </c>
      <c r="P47" s="48"/>
    </row>
    <row r="48" spans="2:16" ht="14.25" customHeight="1" x14ac:dyDescent="0.15">
      <c r="B48" s="49">
        <v>1</v>
      </c>
      <c r="C48" s="50"/>
      <c r="D48" s="5">
        <f>P39+B48</f>
        <v>120.20000000000002</v>
      </c>
      <c r="E48" s="49">
        <v>0.7</v>
      </c>
      <c r="F48" s="50"/>
      <c r="G48" s="5">
        <f>D48+E48</f>
        <v>120.90000000000002</v>
      </c>
      <c r="H48" s="49">
        <v>0.5</v>
      </c>
      <c r="I48" s="50"/>
      <c r="J48" s="5">
        <f t="shared" ref="J48" si="24">G48+H48</f>
        <v>121.40000000000002</v>
      </c>
      <c r="K48" s="49">
        <v>3.6</v>
      </c>
      <c r="L48" s="50"/>
      <c r="M48" s="5">
        <f t="shared" ref="M48" si="25">J48+K48</f>
        <v>125.00000000000001</v>
      </c>
      <c r="N48" s="49">
        <v>0.7</v>
      </c>
      <c r="O48" s="50"/>
      <c r="P48" s="5">
        <f t="shared" ref="P48" si="26">M48+N48</f>
        <v>125.70000000000002</v>
      </c>
    </row>
    <row r="49" spans="2:16" ht="14.25" customHeight="1" x14ac:dyDescent="0.15">
      <c r="B49" s="2"/>
      <c r="D49" s="6"/>
      <c r="E49" s="2"/>
      <c r="G49" s="6"/>
      <c r="H49" s="2"/>
      <c r="J49" s="6"/>
      <c r="K49" s="2"/>
      <c r="M49" s="6"/>
      <c r="N49" s="2"/>
      <c r="P49" s="6"/>
    </row>
    <row r="50" spans="2:16" ht="14.25" customHeight="1" x14ac:dyDescent="0.15">
      <c r="B50" s="2"/>
      <c r="D50" s="3"/>
      <c r="E50" s="2"/>
      <c r="G50" s="3"/>
      <c r="H50" s="2"/>
      <c r="J50" s="3"/>
      <c r="K50" s="2"/>
      <c r="M50" s="3"/>
      <c r="N50" s="2"/>
      <c r="P50" s="3"/>
    </row>
    <row r="51" spans="2:16" ht="14.25" customHeight="1" x14ac:dyDescent="0.15">
      <c r="B51" s="2"/>
      <c r="D51" s="3"/>
      <c r="E51" s="2"/>
      <c r="G51" s="3"/>
      <c r="H51" s="2"/>
      <c r="J51" s="3"/>
      <c r="K51" s="2"/>
      <c r="M51" s="3"/>
      <c r="N51" s="2"/>
      <c r="P51" s="3"/>
    </row>
    <row r="52" spans="2:16" ht="14.25" customHeight="1" x14ac:dyDescent="0.15">
      <c r="B52" s="2"/>
      <c r="D52" s="3"/>
      <c r="E52" s="2"/>
      <c r="G52" s="3"/>
      <c r="H52" s="2"/>
      <c r="J52" s="3"/>
      <c r="K52" s="2"/>
      <c r="M52" s="3"/>
      <c r="N52" s="2"/>
      <c r="P52" s="3"/>
    </row>
    <row r="53" spans="2:16" ht="14.25" customHeight="1" x14ac:dyDescent="0.15">
      <c r="B53" s="2"/>
      <c r="D53" s="3"/>
      <c r="E53" s="2"/>
      <c r="F53" s="39">
        <f>HLOOKUP($M$1,$T$1:$U$14,RIGHT(LEFT(F47,3),1)*2+1,FALSE)</f>
        <v>44835.398611111108</v>
      </c>
      <c r="G53" s="40"/>
      <c r="H53" s="2"/>
      <c r="J53" s="3"/>
      <c r="K53" s="2"/>
      <c r="M53" s="3"/>
      <c r="N53" s="2"/>
      <c r="P53" s="3"/>
    </row>
    <row r="54" spans="2:16" ht="14.25" customHeight="1" x14ac:dyDescent="0.15">
      <c r="B54" s="2"/>
      <c r="D54" s="3"/>
      <c r="E54" s="2"/>
      <c r="F54" s="41">
        <f>HLOOKUP($M$1,$T$1:$U$14,RIGHT(LEFT(F47,3),1)*2+2,FALSE)</f>
        <v>44835.586111111108</v>
      </c>
      <c r="G54" s="42"/>
      <c r="H54" s="2"/>
      <c r="J54" s="3"/>
      <c r="K54" s="2"/>
      <c r="M54" s="3"/>
      <c r="N54" s="2"/>
      <c r="P54" s="3"/>
    </row>
    <row r="55" spans="2:16" ht="14.25" customHeight="1" thickBot="1" x14ac:dyDescent="0.2">
      <c r="B55" s="51"/>
      <c r="C55" s="52"/>
      <c r="D55" s="15">
        <f>$M$1+D48/15/24</f>
        <v>44835.58388888889</v>
      </c>
      <c r="E55" s="37"/>
      <c r="F55" s="38"/>
      <c r="G55" s="33" t="s">
        <v>36</v>
      </c>
      <c r="H55" s="51"/>
      <c r="I55" s="52"/>
      <c r="J55" s="15">
        <f t="shared" ref="J55" si="27">$M$1+J48/15/24</f>
        <v>44835.587222222224</v>
      </c>
      <c r="K55" s="51"/>
      <c r="L55" s="52"/>
      <c r="M55" s="15">
        <f t="shared" ref="M55" si="28">$M$1+M48/15/24</f>
        <v>44835.597222222219</v>
      </c>
      <c r="N55" s="51"/>
      <c r="O55" s="52"/>
      <c r="P55" s="15">
        <f t="shared" ref="P55" si="29">$M$1+P48/15/24</f>
        <v>44835.599166666667</v>
      </c>
    </row>
    <row r="56" spans="2:16" ht="14.25" customHeight="1" x14ac:dyDescent="0.15">
      <c r="B56" s="12" t="s">
        <v>57</v>
      </c>
      <c r="C56" s="47" t="s">
        <v>39</v>
      </c>
      <c r="D56" s="48"/>
      <c r="E56" s="12">
        <v>36</v>
      </c>
      <c r="F56" s="47" t="s">
        <v>40</v>
      </c>
      <c r="G56" s="48"/>
      <c r="H56" s="12">
        <f>E56+1</f>
        <v>37</v>
      </c>
      <c r="I56" s="47" t="s">
        <v>41</v>
      </c>
      <c r="J56" s="48"/>
      <c r="K56" s="12">
        <f>H56+1</f>
        <v>38</v>
      </c>
      <c r="L56" s="47"/>
      <c r="M56" s="48"/>
      <c r="N56" s="30">
        <f>K56+1</f>
        <v>39</v>
      </c>
      <c r="O56" s="63" t="s">
        <v>20</v>
      </c>
      <c r="P56" s="64"/>
    </row>
    <row r="57" spans="2:16" ht="14.25" customHeight="1" x14ac:dyDescent="0.15">
      <c r="B57" s="49">
        <v>1.3</v>
      </c>
      <c r="C57" s="50"/>
      <c r="D57" s="5">
        <f>P48+B57</f>
        <v>127.00000000000001</v>
      </c>
      <c r="E57" s="49">
        <v>12</v>
      </c>
      <c r="F57" s="50"/>
      <c r="G57" s="5">
        <f t="shared" ref="G57" si="30">D57+E57</f>
        <v>139</v>
      </c>
      <c r="H57" s="49">
        <v>1.3</v>
      </c>
      <c r="I57" s="50"/>
      <c r="J57" s="5">
        <f t="shared" ref="J57" si="31">G57+H57</f>
        <v>140.30000000000001</v>
      </c>
      <c r="K57" s="49">
        <v>10</v>
      </c>
      <c r="L57" s="50"/>
      <c r="M57" s="5">
        <f t="shared" ref="M57" si="32">J57+K57</f>
        <v>150.30000000000001</v>
      </c>
      <c r="N57" s="49">
        <v>2.5</v>
      </c>
      <c r="O57" s="50"/>
      <c r="P57" s="5">
        <f t="shared" ref="P57" si="33">M57+N57</f>
        <v>152.80000000000001</v>
      </c>
    </row>
    <row r="58" spans="2:16" ht="14.25" customHeight="1" x14ac:dyDescent="0.15">
      <c r="B58" s="2"/>
      <c r="D58" s="6"/>
      <c r="E58" s="2"/>
      <c r="G58" s="6"/>
      <c r="H58" s="2"/>
      <c r="J58" s="6"/>
      <c r="K58" s="2"/>
      <c r="M58" s="6"/>
      <c r="N58" s="2"/>
      <c r="P58" s="6"/>
    </row>
    <row r="59" spans="2:16" ht="14.25" customHeight="1" x14ac:dyDescent="0.15">
      <c r="B59" s="2"/>
      <c r="D59" s="3"/>
      <c r="E59" s="2"/>
      <c r="G59" s="3"/>
      <c r="H59" s="2"/>
      <c r="J59" s="3"/>
      <c r="K59" s="2"/>
      <c r="M59" s="3"/>
      <c r="N59" s="2"/>
      <c r="P59" s="3"/>
    </row>
    <row r="60" spans="2:16" ht="14.25" customHeight="1" x14ac:dyDescent="0.15">
      <c r="B60" s="2"/>
      <c r="D60" s="3"/>
      <c r="E60" s="2"/>
      <c r="G60" s="3"/>
      <c r="H60" s="2"/>
      <c r="J60" s="3"/>
      <c r="K60" s="2"/>
      <c r="M60" s="3"/>
      <c r="N60" s="2"/>
      <c r="P60" s="3"/>
    </row>
    <row r="61" spans="2:16" ht="14.25" customHeight="1" x14ac:dyDescent="0.15">
      <c r="B61" s="2"/>
      <c r="D61" s="3"/>
      <c r="E61" s="2"/>
      <c r="G61" s="3"/>
      <c r="H61" s="2"/>
      <c r="J61" s="3"/>
      <c r="K61" s="2"/>
      <c r="M61" s="3"/>
      <c r="N61" s="2"/>
      <c r="P61" s="3"/>
    </row>
    <row r="62" spans="2:16" ht="14.25" customHeight="1" x14ac:dyDescent="0.15">
      <c r="B62" s="2"/>
      <c r="D62" s="3"/>
      <c r="E62" s="2"/>
      <c r="G62" s="3"/>
      <c r="H62" s="2"/>
      <c r="J62" s="3"/>
      <c r="K62" s="2"/>
      <c r="M62" s="3"/>
      <c r="N62" s="2"/>
      <c r="P62" s="3"/>
    </row>
    <row r="63" spans="2:16" ht="14.25" customHeight="1" x14ac:dyDescent="0.15">
      <c r="B63" s="2"/>
      <c r="D63" s="3"/>
      <c r="E63" s="2"/>
      <c r="G63" s="3"/>
      <c r="H63" s="2"/>
      <c r="J63" s="3"/>
      <c r="K63" s="2"/>
      <c r="M63" s="3"/>
      <c r="N63" s="2"/>
      <c r="P63" s="3"/>
    </row>
    <row r="64" spans="2:16" ht="14.25" customHeight="1" thickBot="1" x14ac:dyDescent="0.2">
      <c r="B64" s="51"/>
      <c r="C64" s="52"/>
      <c r="D64" s="15">
        <f t="shared" ref="D64" si="34">$M$1+D57/15/24</f>
        <v>44835.602777777778</v>
      </c>
      <c r="E64" s="51"/>
      <c r="F64" s="52"/>
      <c r="G64" s="15">
        <f t="shared" ref="G64" si="35">$M$1+G57/15/24</f>
        <v>44835.636111111111</v>
      </c>
      <c r="H64" s="51"/>
      <c r="I64" s="52"/>
      <c r="J64" s="15">
        <f t="shared" ref="J64" si="36">$M$1+J57/15/24</f>
        <v>44835.639722222222</v>
      </c>
      <c r="K64" s="51"/>
      <c r="L64" s="52"/>
      <c r="M64" s="15">
        <f t="shared" ref="M64" si="37">$M$1+M57/15/24</f>
        <v>44835.667500000003</v>
      </c>
      <c r="N64" s="51"/>
      <c r="O64" s="52"/>
      <c r="P64" s="15">
        <f t="shared" ref="P64" si="38">$M$1+P57/15/24</f>
        <v>44835.674444444441</v>
      </c>
    </row>
    <row r="65" spans="2:16" ht="14.25" customHeight="1" x14ac:dyDescent="0.15">
      <c r="B65" s="12">
        <f>N56+1</f>
        <v>40</v>
      </c>
      <c r="C65" s="47"/>
      <c r="D65" s="48"/>
      <c r="E65" s="28">
        <f>B65+1</f>
        <v>41</v>
      </c>
      <c r="F65" s="53" t="s">
        <v>54</v>
      </c>
      <c r="G65" s="54"/>
      <c r="H65" s="12" t="s">
        <v>18</v>
      </c>
      <c r="I65" s="47"/>
      <c r="J65" s="48"/>
      <c r="K65" s="12">
        <v>44</v>
      </c>
      <c r="L65" s="47" t="s">
        <v>42</v>
      </c>
      <c r="M65" s="48"/>
      <c r="N65" s="12">
        <f>K65+1</f>
        <v>45</v>
      </c>
      <c r="O65" s="47"/>
      <c r="P65" s="48"/>
    </row>
    <row r="66" spans="2:16" ht="14.25" customHeight="1" x14ac:dyDescent="0.15">
      <c r="B66" s="49">
        <v>9.3000000000000007</v>
      </c>
      <c r="C66" s="50"/>
      <c r="D66" s="5">
        <f>P57+B66</f>
        <v>162.10000000000002</v>
      </c>
      <c r="E66" s="49">
        <v>29</v>
      </c>
      <c r="F66" s="50"/>
      <c r="G66" s="5">
        <f>D66+E66</f>
        <v>191.10000000000002</v>
      </c>
      <c r="H66" s="49">
        <v>2.2999999999999998</v>
      </c>
      <c r="I66" s="50"/>
      <c r="J66" s="5">
        <f t="shared" ref="J66" si="39">G66+H66</f>
        <v>193.40000000000003</v>
      </c>
      <c r="K66" s="49">
        <v>46.2</v>
      </c>
      <c r="L66" s="50"/>
      <c r="M66" s="5">
        <f t="shared" ref="M66" si="40">J66+K66</f>
        <v>239.60000000000002</v>
      </c>
      <c r="N66" s="49">
        <v>3.1</v>
      </c>
      <c r="O66" s="50"/>
      <c r="P66" s="5">
        <f t="shared" ref="P66" si="41">M66+N66</f>
        <v>242.70000000000002</v>
      </c>
    </row>
    <row r="67" spans="2:16" ht="14.25" customHeight="1" x14ac:dyDescent="0.15">
      <c r="B67" s="2"/>
      <c r="D67" s="6"/>
      <c r="E67" s="2"/>
      <c r="G67" s="6"/>
      <c r="H67" s="2"/>
      <c r="J67" s="6"/>
      <c r="K67" s="2"/>
      <c r="M67" s="6"/>
      <c r="N67" s="2"/>
      <c r="P67" s="6"/>
    </row>
    <row r="68" spans="2:16" ht="14.25" customHeight="1" x14ac:dyDescent="0.15">
      <c r="B68" s="2"/>
      <c r="D68" s="3"/>
      <c r="E68" s="2"/>
      <c r="G68" s="3"/>
      <c r="H68" s="2"/>
      <c r="J68" s="3"/>
      <c r="K68" s="2"/>
      <c r="M68" s="3"/>
      <c r="N68" s="2"/>
      <c r="P68" s="3"/>
    </row>
    <row r="69" spans="2:16" ht="14.25" customHeight="1" x14ac:dyDescent="0.15">
      <c r="B69" s="2"/>
      <c r="D69" s="3"/>
      <c r="E69" s="2"/>
      <c r="G69" s="3"/>
      <c r="H69" s="2"/>
      <c r="J69" s="3"/>
      <c r="K69" s="2"/>
      <c r="M69" s="3"/>
      <c r="N69" s="2"/>
      <c r="P69" s="3"/>
    </row>
    <row r="70" spans="2:16" ht="14.25" customHeight="1" x14ac:dyDescent="0.15">
      <c r="B70" s="2"/>
      <c r="D70" s="3"/>
      <c r="E70" s="2"/>
      <c r="G70" s="3"/>
      <c r="H70" s="2"/>
      <c r="J70" s="3"/>
      <c r="K70" s="2"/>
      <c r="M70" s="3"/>
      <c r="N70" s="2"/>
      <c r="P70" s="3"/>
    </row>
    <row r="71" spans="2:16" ht="14.25" customHeight="1" x14ac:dyDescent="0.15">
      <c r="B71" s="2"/>
      <c r="D71" s="3"/>
      <c r="E71" s="2"/>
      <c r="F71" s="39">
        <f>HLOOKUP($M$1,$T$1:$U$14,RIGHT(LEFT(F65,3),1)*2+1,FALSE)</f>
        <v>44835.484027777777</v>
      </c>
      <c r="G71" s="40"/>
      <c r="H71" s="2"/>
      <c r="J71" s="3"/>
      <c r="K71" s="2"/>
      <c r="M71" s="3"/>
      <c r="N71" s="2"/>
      <c r="P71" s="3"/>
    </row>
    <row r="72" spans="2:16" ht="14.25" customHeight="1" x14ac:dyDescent="0.15">
      <c r="B72" s="2"/>
      <c r="D72" s="3"/>
      <c r="E72" s="2"/>
      <c r="F72" s="41">
        <f>HLOOKUP($M$1,$T$1:$U$14,RIGHT(LEFT(F65,3),1)*2+2,FALSE)</f>
        <v>44835.780555555553</v>
      </c>
      <c r="G72" s="42"/>
      <c r="H72" s="2"/>
      <c r="J72" s="3"/>
      <c r="K72" s="2"/>
      <c r="M72" s="3"/>
      <c r="N72" s="2"/>
      <c r="P72" s="3"/>
    </row>
    <row r="73" spans="2:16" ht="14.25" customHeight="1" thickBot="1" x14ac:dyDescent="0.2">
      <c r="B73" s="51"/>
      <c r="C73" s="52"/>
      <c r="D73" s="15">
        <f t="shared" ref="D73" si="42">$M$1+D66/15/24</f>
        <v>44835.700277777774</v>
      </c>
      <c r="E73" s="37"/>
      <c r="F73" s="38"/>
      <c r="G73" s="33" t="s">
        <v>36</v>
      </c>
      <c r="H73" s="51"/>
      <c r="I73" s="52"/>
      <c r="J73" s="15">
        <f t="shared" ref="J73" si="43">$M$1+J66/15/24</f>
        <v>44835.787222222221</v>
      </c>
      <c r="K73" s="51"/>
      <c r="L73" s="52"/>
      <c r="M73" s="15">
        <f t="shared" ref="M73" si="44">$M$1+M66/15/24</f>
        <v>44835.915555555555</v>
      </c>
      <c r="N73" s="51"/>
      <c r="O73" s="52"/>
      <c r="P73" s="15">
        <f t="shared" ref="P73" si="45">$M$1+P66/15/24</f>
        <v>44835.924166666664</v>
      </c>
    </row>
    <row r="74" spans="2:16" ht="14.25" customHeight="1" x14ac:dyDescent="0.15">
      <c r="B74" s="12" t="s">
        <v>58</v>
      </c>
      <c r="C74" s="47" t="s">
        <v>43</v>
      </c>
      <c r="D74" s="48"/>
      <c r="E74" s="28" t="s">
        <v>19</v>
      </c>
      <c r="F74" s="53" t="s">
        <v>44</v>
      </c>
      <c r="G74" s="54"/>
      <c r="H74" s="12" t="s">
        <v>59</v>
      </c>
      <c r="I74" s="47" t="s">
        <v>45</v>
      </c>
      <c r="J74" s="48"/>
      <c r="K74" s="12" t="s">
        <v>60</v>
      </c>
      <c r="L74" s="47"/>
      <c r="M74" s="48"/>
      <c r="N74" s="12">
        <v>54</v>
      </c>
      <c r="O74" s="47" t="s">
        <v>46</v>
      </c>
      <c r="P74" s="48"/>
    </row>
    <row r="75" spans="2:16" ht="14.25" customHeight="1" x14ac:dyDescent="0.15">
      <c r="B75" s="49">
        <v>10.4</v>
      </c>
      <c r="C75" s="50"/>
      <c r="D75" s="5">
        <f>P66+B75</f>
        <v>253.10000000000002</v>
      </c>
      <c r="E75" s="49">
        <v>1.2</v>
      </c>
      <c r="F75" s="50"/>
      <c r="G75" s="5">
        <f>D75+E75</f>
        <v>254.3</v>
      </c>
      <c r="H75" s="49">
        <v>13.7</v>
      </c>
      <c r="I75" s="50"/>
      <c r="J75" s="5">
        <f>G75+H75</f>
        <v>268</v>
      </c>
      <c r="K75" s="49">
        <v>15.6</v>
      </c>
      <c r="L75" s="50"/>
      <c r="M75" s="5">
        <f>J75+K75</f>
        <v>283.60000000000002</v>
      </c>
      <c r="N75" s="49">
        <v>3.3</v>
      </c>
      <c r="O75" s="50"/>
      <c r="P75" s="5">
        <f t="shared" ref="P75" si="46">M75+N75</f>
        <v>286.90000000000003</v>
      </c>
    </row>
    <row r="76" spans="2:16" ht="14.25" customHeight="1" x14ac:dyDescent="0.15">
      <c r="B76" s="2"/>
      <c r="D76" s="6"/>
      <c r="E76" s="2"/>
      <c r="G76" s="6"/>
      <c r="H76" s="2"/>
      <c r="J76" s="6"/>
      <c r="K76" s="2"/>
      <c r="M76" s="6"/>
      <c r="N76" s="2"/>
      <c r="P76" s="6"/>
    </row>
    <row r="77" spans="2:16" ht="14.25" customHeight="1" x14ac:dyDescent="0.15">
      <c r="B77" s="2"/>
      <c r="D77" s="3"/>
      <c r="E77" s="2"/>
      <c r="G77" s="3"/>
      <c r="H77" s="2"/>
      <c r="J77" s="3"/>
      <c r="K77" s="2"/>
      <c r="M77" s="3"/>
      <c r="N77" s="2"/>
      <c r="P77" s="3"/>
    </row>
    <row r="78" spans="2:16" ht="14.25" customHeight="1" x14ac:dyDescent="0.15">
      <c r="B78" s="2"/>
      <c r="D78" s="3"/>
      <c r="E78" s="2"/>
      <c r="G78" s="3"/>
      <c r="H78" s="2"/>
      <c r="J78" s="3"/>
      <c r="K78" s="2"/>
      <c r="M78" s="3"/>
      <c r="N78" s="2"/>
      <c r="P78" s="3"/>
    </row>
    <row r="79" spans="2:16" ht="14.25" customHeight="1" x14ac:dyDescent="0.15">
      <c r="B79" s="2"/>
      <c r="D79" s="3"/>
      <c r="E79" s="2"/>
      <c r="G79" s="3"/>
      <c r="H79" s="2"/>
      <c r="J79" s="3"/>
      <c r="K79" s="2"/>
      <c r="M79" s="3"/>
      <c r="N79" s="2"/>
      <c r="P79" s="3"/>
    </row>
    <row r="80" spans="2:16" ht="14.25" customHeight="1" x14ac:dyDescent="0.15">
      <c r="B80" s="2"/>
      <c r="D80" s="3"/>
      <c r="E80" s="2"/>
      <c r="F80" s="39">
        <f>HLOOKUP($M$1,$T$1:$U$14,RIGHT(LEFT(F74,3),1)*2+1,FALSE)</f>
        <v>44835.566666666666</v>
      </c>
      <c r="G80" s="40"/>
      <c r="H80" s="2"/>
      <c r="J80" s="3"/>
      <c r="K80" s="2"/>
      <c r="M80" s="3"/>
      <c r="N80" s="2"/>
      <c r="P80" s="3"/>
    </row>
    <row r="81" spans="2:16" ht="14.25" customHeight="1" x14ac:dyDescent="0.15">
      <c r="B81" s="2"/>
      <c r="D81" s="3"/>
      <c r="E81" s="2"/>
      <c r="F81" s="41">
        <f>HLOOKUP($M$1,$T$1:$U$14,RIGHT(LEFT(F74,3),1)*2+2,FALSE)</f>
        <v>44835.958333333336</v>
      </c>
      <c r="G81" s="42"/>
      <c r="H81" s="2"/>
      <c r="J81" s="3"/>
      <c r="K81" s="2"/>
      <c r="M81" s="3"/>
      <c r="N81" s="2"/>
      <c r="P81" s="3"/>
    </row>
    <row r="82" spans="2:16" ht="14.25" customHeight="1" thickBot="1" x14ac:dyDescent="0.2">
      <c r="B82" s="51"/>
      <c r="C82" s="52"/>
      <c r="D82" s="15">
        <f t="shared" ref="D82" si="47">$M$1+D75/15/24</f>
        <v>44835.953055555554</v>
      </c>
      <c r="E82" s="37"/>
      <c r="F82" s="38"/>
      <c r="G82" s="33" t="s">
        <v>36</v>
      </c>
      <c r="H82" s="51"/>
      <c r="I82" s="52"/>
      <c r="J82" s="15">
        <f>$F$81+($O$90-$F$81)/($P$84-$G$75)*(J75-$G$75)</f>
        <v>44835.993425546454</v>
      </c>
      <c r="K82" s="51"/>
      <c r="L82" s="52"/>
      <c r="M82" s="15">
        <f>$F$81+($O$90-$F$81)/($P$84-$G$75)*(M75-$G$75)</f>
        <v>44836.033384562841</v>
      </c>
      <c r="N82" s="51"/>
      <c r="O82" s="52"/>
      <c r="P82" s="15">
        <f>$F$81+($O$90-$F$81)/($P$84-$G$75)*(P75-$G$75)</f>
        <v>44836.041837431694</v>
      </c>
    </row>
    <row r="83" spans="2:16" ht="15" customHeight="1" x14ac:dyDescent="0.15">
      <c r="B83" s="12">
        <f>N74+1</f>
        <v>55</v>
      </c>
      <c r="C83" s="47" t="s">
        <v>47</v>
      </c>
      <c r="D83" s="48"/>
      <c r="E83" s="12">
        <f>B83+1</f>
        <v>56</v>
      </c>
      <c r="F83" s="47" t="s">
        <v>48</v>
      </c>
      <c r="G83" s="48"/>
      <c r="H83" s="12" t="s">
        <v>61</v>
      </c>
      <c r="I83" s="47" t="s">
        <v>49</v>
      </c>
      <c r="J83" s="48"/>
      <c r="K83" s="12">
        <v>59</v>
      </c>
      <c r="L83" s="47"/>
      <c r="M83" s="48"/>
      <c r="N83" s="28">
        <f>K83+1</f>
        <v>60</v>
      </c>
      <c r="O83" s="53" t="s">
        <v>14</v>
      </c>
      <c r="P83" s="54"/>
    </row>
    <row r="84" spans="2:16" ht="15" customHeight="1" x14ac:dyDescent="0.15">
      <c r="B84" s="49">
        <v>9.3000000000000007</v>
      </c>
      <c r="C84" s="50"/>
      <c r="D84" s="5">
        <f>P75+B84</f>
        <v>296.20000000000005</v>
      </c>
      <c r="E84" s="49">
        <v>2.6</v>
      </c>
      <c r="F84" s="50"/>
      <c r="G84" s="5">
        <f t="shared" ref="G84" si="48">D84+E84</f>
        <v>298.80000000000007</v>
      </c>
      <c r="H84" s="49">
        <v>1.4</v>
      </c>
      <c r="I84" s="50"/>
      <c r="J84" s="5">
        <f t="shared" ref="J84" si="49">G84+H84</f>
        <v>300.20000000000005</v>
      </c>
      <c r="K84" s="49">
        <v>2.8</v>
      </c>
      <c r="L84" s="50"/>
      <c r="M84" s="5">
        <f>J84+K84</f>
        <v>303.00000000000006</v>
      </c>
      <c r="N84" s="49">
        <v>0.1</v>
      </c>
      <c r="O84" s="50"/>
      <c r="P84" s="5">
        <f>M84+N84</f>
        <v>303.10000000000008</v>
      </c>
    </row>
    <row r="85" spans="2:16" ht="15" customHeight="1" x14ac:dyDescent="0.15">
      <c r="B85" s="2"/>
      <c r="D85" s="6"/>
      <c r="E85" s="2"/>
      <c r="G85" s="6"/>
      <c r="H85" s="2"/>
      <c r="J85" s="6"/>
      <c r="K85" s="2"/>
      <c r="M85" s="6"/>
      <c r="N85" s="2"/>
      <c r="P85" s="6"/>
    </row>
    <row r="86" spans="2:16" ht="15" customHeight="1" x14ac:dyDescent="0.15">
      <c r="B86" s="2"/>
      <c r="D86" s="3"/>
      <c r="E86" s="2"/>
      <c r="G86" s="3"/>
      <c r="H86" s="2"/>
      <c r="J86" s="3"/>
      <c r="K86" s="2"/>
      <c r="M86" s="3"/>
      <c r="N86" s="2"/>
      <c r="P86" s="3"/>
    </row>
    <row r="87" spans="2:16" ht="15" customHeight="1" x14ac:dyDescent="0.15">
      <c r="B87" s="2"/>
      <c r="D87" s="3"/>
      <c r="E87" s="2"/>
      <c r="G87" s="3"/>
      <c r="H87" s="2"/>
      <c r="J87" s="3"/>
      <c r="K87" s="2"/>
      <c r="M87" s="3"/>
      <c r="N87" s="2"/>
      <c r="P87" s="3"/>
    </row>
    <row r="88" spans="2:16" ht="15" customHeight="1" x14ac:dyDescent="0.15">
      <c r="B88" s="2"/>
      <c r="D88" s="3"/>
      <c r="E88" s="2"/>
      <c r="G88" s="3"/>
      <c r="H88" s="2"/>
      <c r="J88" s="3"/>
      <c r="K88" s="2"/>
      <c r="M88" s="3"/>
      <c r="N88" s="2"/>
      <c r="P88" s="3"/>
    </row>
    <row r="89" spans="2:16" ht="14.25" customHeight="1" x14ac:dyDescent="0.15">
      <c r="B89" s="2"/>
      <c r="D89" s="3"/>
      <c r="E89" s="2"/>
      <c r="G89" s="3"/>
      <c r="H89" s="2"/>
      <c r="J89" s="3"/>
      <c r="K89" s="2"/>
      <c r="M89" s="3"/>
      <c r="N89" s="2"/>
      <c r="O89" s="39">
        <f>HLOOKUP($M$1,$T$1:$U$14,11,FALSE)</f>
        <v>44835.625</v>
      </c>
      <c r="P89" s="40"/>
    </row>
    <row r="90" spans="2:16" ht="14.25" customHeight="1" x14ac:dyDescent="0.15">
      <c r="B90" s="2"/>
      <c r="D90" s="3"/>
      <c r="E90" s="2"/>
      <c r="G90" s="3"/>
      <c r="H90" s="2"/>
      <c r="J90" s="3"/>
      <c r="K90" s="2"/>
      <c r="M90" s="3"/>
      <c r="N90" s="2"/>
      <c r="O90" s="43">
        <f>HLOOKUP($M$1,$T$1:$U$14,12,FALSE)</f>
        <v>44836.083333333336</v>
      </c>
      <c r="P90" s="44"/>
    </row>
    <row r="91" spans="2:16" ht="14.25" customHeight="1" thickBot="1" x14ac:dyDescent="0.2">
      <c r="B91" s="51"/>
      <c r="C91" s="52"/>
      <c r="D91" s="15">
        <f>$F$81+($O$90-$F$81)/($P$84-$G$75)*(D84-$G$75)</f>
        <v>44836.065659153006</v>
      </c>
      <c r="E91" s="51"/>
      <c r="F91" s="52"/>
      <c r="G91" s="15">
        <f>$F$81+($O$90-$F$81)/($P$84-$G$75)*(G84-$G$75)</f>
        <v>44836.07231898907</v>
      </c>
      <c r="H91" s="51"/>
      <c r="I91" s="52"/>
      <c r="J91" s="15">
        <f>$F$81+($O$90-$F$81)/($P$84-$G$75)*(J84-$G$75)</f>
        <v>44836.075905054648</v>
      </c>
      <c r="K91" s="51"/>
      <c r="L91" s="52"/>
      <c r="M91" s="15">
        <f>$F$81+($O$90-$F$81)/($P$84-$G$75)*(M84-$G$75)</f>
        <v>44836.083077185795</v>
      </c>
      <c r="N91" s="37"/>
      <c r="O91" s="38"/>
      <c r="P91" s="33" t="s">
        <v>36</v>
      </c>
    </row>
    <row r="92" spans="2:16" ht="14.25" customHeight="1" x14ac:dyDescent="0.15">
      <c r="B92" s="12" t="s">
        <v>62</v>
      </c>
      <c r="C92" s="47"/>
      <c r="D92" s="48"/>
      <c r="E92" s="12">
        <v>63</v>
      </c>
      <c r="F92" s="47" t="s">
        <v>50</v>
      </c>
      <c r="G92" s="48"/>
      <c r="H92" s="12">
        <f>E92+1</f>
        <v>64</v>
      </c>
      <c r="I92" s="47" t="s">
        <v>23</v>
      </c>
      <c r="J92" s="48"/>
      <c r="K92" s="12">
        <f>H92+1</f>
        <v>65</v>
      </c>
      <c r="L92" s="47" t="s">
        <v>53</v>
      </c>
      <c r="M92" s="48"/>
      <c r="N92" s="28">
        <f>K92+1</f>
        <v>66</v>
      </c>
      <c r="O92" s="53" t="s">
        <v>51</v>
      </c>
      <c r="P92" s="54"/>
    </row>
    <row r="93" spans="2:16" ht="14.25" customHeight="1" x14ac:dyDescent="0.15">
      <c r="B93" s="49">
        <v>0.2</v>
      </c>
      <c r="C93" s="50"/>
      <c r="D93" s="5">
        <f>P84+B93</f>
        <v>303.30000000000007</v>
      </c>
      <c r="E93" s="49">
        <v>0.8</v>
      </c>
      <c r="F93" s="50"/>
      <c r="G93" s="5">
        <f t="shared" ref="G93" si="50">D93+E93</f>
        <v>304.10000000000008</v>
      </c>
      <c r="H93" s="49">
        <v>1.5</v>
      </c>
      <c r="I93" s="50"/>
      <c r="J93" s="5">
        <f t="shared" ref="J93" si="51">G93+H93</f>
        <v>305.60000000000008</v>
      </c>
      <c r="K93" s="49">
        <v>0.3</v>
      </c>
      <c r="L93" s="50"/>
      <c r="M93" s="5">
        <f t="shared" ref="M93" si="52">J93+K93</f>
        <v>305.90000000000009</v>
      </c>
      <c r="N93" s="49">
        <v>0.1</v>
      </c>
      <c r="O93" s="50"/>
      <c r="P93" s="5">
        <f t="shared" ref="P93" si="53">M93+N93</f>
        <v>306.00000000000011</v>
      </c>
    </row>
    <row r="94" spans="2:16" ht="14.25" customHeight="1" x14ac:dyDescent="0.15">
      <c r="B94" s="2"/>
      <c r="D94" s="6"/>
      <c r="E94" s="2"/>
      <c r="G94" s="6"/>
      <c r="H94" s="2"/>
      <c r="J94" s="6"/>
      <c r="K94" s="31"/>
      <c r="L94" s="32"/>
      <c r="M94" s="17"/>
      <c r="N94" s="32"/>
      <c r="O94" s="32"/>
      <c r="P94" s="34"/>
    </row>
    <row r="95" spans="2:16" ht="14.25" customHeight="1" x14ac:dyDescent="0.15">
      <c r="B95" s="2"/>
      <c r="D95" s="3"/>
      <c r="E95" s="2"/>
      <c r="G95" s="3"/>
      <c r="H95" s="2"/>
      <c r="J95" s="3"/>
      <c r="K95" s="2"/>
      <c r="P95" s="3"/>
    </row>
    <row r="96" spans="2:16" ht="14.25" customHeight="1" x14ac:dyDescent="0.15">
      <c r="B96" s="2"/>
      <c r="D96" s="3"/>
      <c r="E96" s="2"/>
      <c r="G96" s="3"/>
      <c r="H96" s="2"/>
      <c r="J96" s="3"/>
      <c r="K96" s="2"/>
      <c r="P96" s="3"/>
    </row>
    <row r="97" spans="2:16" ht="14.25" customHeight="1" x14ac:dyDescent="0.15">
      <c r="B97" s="2"/>
      <c r="D97" s="3"/>
      <c r="E97" s="2"/>
      <c r="G97" s="3"/>
      <c r="H97" s="2"/>
      <c r="J97" s="3"/>
      <c r="K97" s="2"/>
      <c r="P97" s="3"/>
    </row>
    <row r="98" spans="2:16" ht="14.25" customHeight="1" x14ac:dyDescent="0.15">
      <c r="B98" s="2"/>
      <c r="D98" s="3"/>
      <c r="E98" s="2"/>
      <c r="G98" s="3"/>
      <c r="H98" s="2"/>
      <c r="J98" s="3"/>
      <c r="K98" s="2"/>
      <c r="O98" s="39"/>
      <c r="P98" s="40"/>
    </row>
    <row r="99" spans="2:16" ht="14.25" customHeight="1" x14ac:dyDescent="0.15">
      <c r="B99" s="2"/>
      <c r="D99" s="3"/>
      <c r="E99" s="2"/>
      <c r="G99" s="3"/>
      <c r="H99" s="2"/>
      <c r="J99" s="3"/>
      <c r="K99" s="2"/>
      <c r="O99" s="39">
        <f>HLOOKUP($M$1,$T$1:$U$14,13,FALSE)</f>
        <v>44835.833333333336</v>
      </c>
      <c r="P99" s="40"/>
    </row>
    <row r="100" spans="2:16" ht="14.25" customHeight="1" thickBot="1" x14ac:dyDescent="0.2">
      <c r="B100" s="51"/>
      <c r="C100" s="52"/>
      <c r="D100" s="15"/>
      <c r="E100" s="51"/>
      <c r="F100" s="52"/>
      <c r="G100" s="15"/>
      <c r="H100" s="51"/>
      <c r="I100" s="52"/>
      <c r="J100" s="15"/>
      <c r="K100" s="51"/>
      <c r="L100" s="52"/>
      <c r="M100" s="35"/>
      <c r="N100" s="38"/>
      <c r="O100" s="45">
        <f>HLOOKUP($M$1,$T$1:$U$14,14,FALSE)</f>
        <v>44836.104166666664</v>
      </c>
      <c r="P100" s="46"/>
    </row>
  </sheetData>
  <mergeCells count="174">
    <mergeCell ref="C56:D56"/>
    <mergeCell ref="F56:G56"/>
    <mergeCell ref="I56:J56"/>
    <mergeCell ref="L56:M56"/>
    <mergeCell ref="C20:D20"/>
    <mergeCell ref="F20:G20"/>
    <mergeCell ref="I20:J20"/>
    <mergeCell ref="B21:C21"/>
    <mergeCell ref="E21:F21"/>
    <mergeCell ref="H21:I21"/>
    <mergeCell ref="B28:C28"/>
    <mergeCell ref="E28:F28"/>
    <mergeCell ref="H28:I28"/>
    <mergeCell ref="C74:D74"/>
    <mergeCell ref="F74:G74"/>
    <mergeCell ref="K66:L66"/>
    <mergeCell ref="N66:O66"/>
    <mergeCell ref="B75:C75"/>
    <mergeCell ref="E75:F75"/>
    <mergeCell ref="K73:L73"/>
    <mergeCell ref="N73:O73"/>
    <mergeCell ref="B82:C82"/>
    <mergeCell ref="C38:D38"/>
    <mergeCell ref="H30:I30"/>
    <mergeCell ref="K30:L30"/>
    <mergeCell ref="N30:O30"/>
    <mergeCell ref="B39:C39"/>
    <mergeCell ref="H37:I37"/>
    <mergeCell ref="K37:L37"/>
    <mergeCell ref="N37:O37"/>
    <mergeCell ref="B46:C46"/>
    <mergeCell ref="C65:D65"/>
    <mergeCell ref="F65:G65"/>
    <mergeCell ref="I65:J65"/>
    <mergeCell ref="N57:O57"/>
    <mergeCell ref="B66:C66"/>
    <mergeCell ref="E66:F66"/>
    <mergeCell ref="H66:I66"/>
    <mergeCell ref="N64:O64"/>
    <mergeCell ref="B73:C73"/>
    <mergeCell ref="H73:I73"/>
    <mergeCell ref="L65:M65"/>
    <mergeCell ref="O65:P65"/>
    <mergeCell ref="B57:C57"/>
    <mergeCell ref="E57:F57"/>
    <mergeCell ref="H57:I57"/>
    <mergeCell ref="K57:L57"/>
    <mergeCell ref="C29:D29"/>
    <mergeCell ref="F29:G29"/>
    <mergeCell ref="K21:L21"/>
    <mergeCell ref="N21:O21"/>
    <mergeCell ref="B30:C30"/>
    <mergeCell ref="E30:F30"/>
    <mergeCell ref="K28:L28"/>
    <mergeCell ref="N28:O28"/>
    <mergeCell ref="B37:C37"/>
    <mergeCell ref="E37:F37"/>
    <mergeCell ref="L29:M29"/>
    <mergeCell ref="O29:P29"/>
    <mergeCell ref="I29:J29"/>
    <mergeCell ref="N48:O48"/>
    <mergeCell ref="K55:L55"/>
    <mergeCell ref="N55:O55"/>
    <mergeCell ref="L83:M83"/>
    <mergeCell ref="O83:P83"/>
    <mergeCell ref="K84:L84"/>
    <mergeCell ref="N84:O84"/>
    <mergeCell ref="K91:L91"/>
    <mergeCell ref="B100:C100"/>
    <mergeCell ref="E100:F100"/>
    <mergeCell ref="H100:I100"/>
    <mergeCell ref="K100:L100"/>
    <mergeCell ref="B64:C64"/>
    <mergeCell ref="E64:F64"/>
    <mergeCell ref="H64:I64"/>
    <mergeCell ref="K64:L64"/>
    <mergeCell ref="C92:D92"/>
    <mergeCell ref="F92:G92"/>
    <mergeCell ref="I92:J92"/>
    <mergeCell ref="L92:M92"/>
    <mergeCell ref="B93:C93"/>
    <mergeCell ref="E93:F93"/>
    <mergeCell ref="H93:I93"/>
    <mergeCell ref="K93:L93"/>
    <mergeCell ref="B19:C19"/>
    <mergeCell ref="F47:G47"/>
    <mergeCell ref="E48:F48"/>
    <mergeCell ref="I83:J83"/>
    <mergeCell ref="H84:I84"/>
    <mergeCell ref="H91:I91"/>
    <mergeCell ref="O11:P11"/>
    <mergeCell ref="N12:O12"/>
    <mergeCell ref="O17:P17"/>
    <mergeCell ref="F11:G11"/>
    <mergeCell ref="E12:F12"/>
    <mergeCell ref="E19:F19"/>
    <mergeCell ref="I47:J47"/>
    <mergeCell ref="H48:I48"/>
    <mergeCell ref="H55:I55"/>
    <mergeCell ref="I11:J11"/>
    <mergeCell ref="L11:M11"/>
    <mergeCell ref="H12:I12"/>
    <mergeCell ref="K12:L12"/>
    <mergeCell ref="H19:I19"/>
    <mergeCell ref="K19:L19"/>
    <mergeCell ref="L47:M47"/>
    <mergeCell ref="O47:P47"/>
    <mergeCell ref="K48:L48"/>
    <mergeCell ref="C7:D7"/>
    <mergeCell ref="B3:C3"/>
    <mergeCell ref="L2:M2"/>
    <mergeCell ref="K3:L3"/>
    <mergeCell ref="K10:L10"/>
    <mergeCell ref="O18:P18"/>
    <mergeCell ref="F5:G5"/>
    <mergeCell ref="B10:C10"/>
    <mergeCell ref="C8:D8"/>
    <mergeCell ref="C11:D11"/>
    <mergeCell ref="B12:C12"/>
    <mergeCell ref="N3:O3"/>
    <mergeCell ref="O2:P2"/>
    <mergeCell ref="F2:G2"/>
    <mergeCell ref="F38:G38"/>
    <mergeCell ref="E39:F39"/>
    <mergeCell ref="E46:F46"/>
    <mergeCell ref="E3:F3"/>
    <mergeCell ref="E10:F10"/>
    <mergeCell ref="I2:J2"/>
    <mergeCell ref="H3:I3"/>
    <mergeCell ref="H10:I10"/>
    <mergeCell ref="N10:O10"/>
    <mergeCell ref="I38:J38"/>
    <mergeCell ref="L38:M38"/>
    <mergeCell ref="K39:L39"/>
    <mergeCell ref="K46:L46"/>
    <mergeCell ref="O38:P38"/>
    <mergeCell ref="L20:M20"/>
    <mergeCell ref="O20:P20"/>
    <mergeCell ref="O99:P99"/>
    <mergeCell ref="O100:P100"/>
    <mergeCell ref="L74:M74"/>
    <mergeCell ref="F83:G83"/>
    <mergeCell ref="E84:F84"/>
    <mergeCell ref="O74:P74"/>
    <mergeCell ref="C83:D83"/>
    <mergeCell ref="E91:F91"/>
    <mergeCell ref="N39:O39"/>
    <mergeCell ref="H75:I75"/>
    <mergeCell ref="K75:L75"/>
    <mergeCell ref="N46:O46"/>
    <mergeCell ref="H82:I82"/>
    <mergeCell ref="K82:L82"/>
    <mergeCell ref="N75:O75"/>
    <mergeCell ref="B84:C84"/>
    <mergeCell ref="N82:O82"/>
    <mergeCell ref="B91:C91"/>
    <mergeCell ref="H39:I39"/>
    <mergeCell ref="H46:I46"/>
    <mergeCell ref="C47:D47"/>
    <mergeCell ref="B48:C48"/>
    <mergeCell ref="B55:C55"/>
    <mergeCell ref="I74:J74"/>
    <mergeCell ref="F53:G53"/>
    <mergeCell ref="F54:G54"/>
    <mergeCell ref="F71:G71"/>
    <mergeCell ref="F72:G72"/>
    <mergeCell ref="F80:G80"/>
    <mergeCell ref="F81:G81"/>
    <mergeCell ref="O89:P89"/>
    <mergeCell ref="O90:P90"/>
    <mergeCell ref="O98:P98"/>
    <mergeCell ref="O92:P92"/>
    <mergeCell ref="N93:O93"/>
    <mergeCell ref="O56:P56"/>
  </mergeCells>
  <phoneticPr fontId="3"/>
  <dataValidations disablePrompts="1" count="1">
    <dataValidation type="list" allowBlank="1" showInputMessage="1" showErrorMessage="1" sqref="M1" xr:uid="{00000000-0002-0000-0000-000000000000}">
      <formula1>"2022/10/1 6:00"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BRM1001コマ図</vt:lpstr>
      <vt:lpstr>BRM1001コマ図!Print_Area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HIDE F</cp:lastModifiedBy>
  <cp:lastPrinted>2022-09-23T15:16:34Z</cp:lastPrinted>
  <dcterms:created xsi:type="dcterms:W3CDTF">2014-03-16T15:19:14Z</dcterms:created>
  <dcterms:modified xsi:type="dcterms:W3CDTF">2022-09-23T15:18:21Z</dcterms:modified>
</cp:coreProperties>
</file>