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近畿2021\’21－200㎞\"/>
    </mc:Choice>
  </mc:AlternateContent>
  <xr:revisionPtr revIDLastSave="0" documentId="13_ncr:1_{DF75E270-92DC-476F-A2F5-B972FFA38B4F}" xr6:coauthVersionLast="47" xr6:coauthVersionMax="47" xr10:uidLastSave="{00000000-0000-0000-0000-000000000000}"/>
  <bookViews>
    <workbookView xWindow="-110" yWindow="-110" windowWidth="19420" windowHeight="10420" tabRatio="590" xr2:uid="{00000000-000D-0000-FFFF-FFFF00000000}"/>
  </bookViews>
  <sheets>
    <sheet name="22.123泉佐野200" sheetId="31" r:id="rId1"/>
    <sheet name="Sheet1" sheetId="24" r:id="rId2"/>
  </sheets>
  <definedNames>
    <definedName name="_xlnm.Print_Area" localSheetId="0">'22.123泉佐野200'!$B$1:$U$65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1" l="1"/>
  <c r="G12" i="31"/>
  <c r="G11" i="31"/>
  <c r="H59" i="31" l="1"/>
  <c r="N51" i="31"/>
  <c r="F51" i="31"/>
  <c r="B51" i="31"/>
  <c r="D43" i="31"/>
  <c r="T35" i="31"/>
  <c r="R35" i="31"/>
  <c r="T27" i="31"/>
  <c r="N27" i="31"/>
  <c r="T19" i="31"/>
  <c r="R19" i="31"/>
  <c r="P19" i="31"/>
  <c r="B11" i="31"/>
  <c r="Y4" i="31"/>
  <c r="AA4" i="31" s="1"/>
  <c r="E4" i="31"/>
  <c r="H3" i="31"/>
  <c r="G3" i="31"/>
  <c r="G4" i="31" s="1"/>
  <c r="E2" i="31"/>
  <c r="L1" i="31"/>
  <c r="Y8" i="31" l="1"/>
  <c r="T60" i="31" s="1"/>
  <c r="I3" i="31"/>
  <c r="AA8" i="31"/>
  <c r="U60" i="31" s="1"/>
  <c r="I4" i="31" l="1"/>
  <c r="K3" i="31"/>
  <c r="C11" i="31" l="1"/>
  <c r="K4" i="31"/>
  <c r="E11" i="31" l="1"/>
  <c r="E10" i="31" l="1"/>
  <c r="I11" i="31" l="1"/>
  <c r="I12" i="31" l="1"/>
  <c r="K11" i="31"/>
  <c r="C19" i="31" l="1"/>
  <c r="K12" i="31"/>
  <c r="C20" i="31" l="1"/>
  <c r="E19" i="31"/>
  <c r="E20" i="31" l="1"/>
  <c r="G19" i="31"/>
  <c r="G20" i="31" l="1"/>
  <c r="E9" i="31"/>
  <c r="I19" i="31"/>
  <c r="K19" i="31" l="1"/>
  <c r="I20" i="31"/>
  <c r="K20" i="31" l="1"/>
  <c r="C27" i="31"/>
  <c r="C28" i="31" l="1"/>
  <c r="E27" i="31"/>
  <c r="E28" i="31" l="1"/>
  <c r="G27" i="31"/>
  <c r="G28" i="31" l="1"/>
  <c r="I27" i="31"/>
  <c r="I28" i="31" l="1"/>
  <c r="K27" i="31"/>
  <c r="C35" i="31" l="1"/>
  <c r="K28" i="31"/>
  <c r="C37" i="31" l="1"/>
  <c r="E35" i="31"/>
  <c r="E36" i="31" l="1"/>
  <c r="G35" i="31"/>
  <c r="I35" i="31" s="1"/>
  <c r="I36" i="31" l="1"/>
  <c r="K35" i="31"/>
  <c r="G36" i="31"/>
  <c r="C43" i="31" l="1"/>
  <c r="K36" i="31"/>
  <c r="C44" i="31" l="1"/>
  <c r="E43" i="31"/>
  <c r="E44" i="31" l="1"/>
  <c r="G43" i="31"/>
  <c r="G44" i="31" l="1"/>
  <c r="I43" i="31"/>
  <c r="I46" i="31" s="1"/>
  <c r="X5" i="31" l="1"/>
  <c r="K43" i="31"/>
  <c r="K44" i="31" l="1"/>
  <c r="C51" i="31"/>
  <c r="F18" i="31"/>
  <c r="AC4" i="31"/>
  <c r="Y5" i="31"/>
  <c r="H44" i="31" s="1"/>
  <c r="AA5" i="31"/>
  <c r="I44" i="31" s="1"/>
  <c r="AD4" i="31" l="1"/>
  <c r="C9" i="31" s="1"/>
  <c r="C8" i="31"/>
  <c r="E51" i="31"/>
  <c r="C52" i="31"/>
  <c r="E53" i="31" l="1"/>
  <c r="G51" i="31"/>
  <c r="G52" i="31" l="1"/>
  <c r="I51" i="31"/>
  <c r="I52" i="31" l="1"/>
  <c r="K51" i="31"/>
  <c r="C59" i="31" l="1"/>
  <c r="K52" i="31"/>
  <c r="C60" i="31" l="1"/>
  <c r="E59" i="31"/>
  <c r="E60" i="31" l="1"/>
  <c r="G59" i="31"/>
  <c r="G60" i="31" l="1"/>
  <c r="I59" i="31"/>
  <c r="I60" i="31" l="1"/>
  <c r="K59" i="31"/>
  <c r="M3" i="31" s="1"/>
  <c r="O3" i="31" s="1"/>
  <c r="K60" i="31" l="1"/>
  <c r="M6" i="31" l="1"/>
  <c r="X6" i="31" l="1"/>
  <c r="Y6" i="31" s="1"/>
  <c r="L4" i="31" l="1"/>
  <c r="AA6" i="31"/>
  <c r="M4" i="31" s="1"/>
  <c r="AC5" i="31"/>
  <c r="H42" i="31" l="1"/>
  <c r="AD5" i="31"/>
  <c r="H45" i="31" s="1"/>
  <c r="Q3" i="31"/>
  <c r="S3" i="31" s="1"/>
  <c r="O4" i="31"/>
  <c r="S4" i="31" l="1"/>
  <c r="U3" i="31"/>
  <c r="Q4" i="31"/>
  <c r="U4" i="31" l="1"/>
  <c r="M11" i="31"/>
  <c r="O11" i="31"/>
  <c r="M12" i="31"/>
  <c r="Q11" i="31" l="1"/>
  <c r="O12" i="31"/>
  <c r="S11" i="31" l="1"/>
  <c r="Q12" i="31"/>
  <c r="U11" i="31" l="1"/>
  <c r="S14" i="31"/>
  <c r="M19" i="31" l="1"/>
  <c r="O19" i="31" s="1"/>
  <c r="O20" i="31" s="1"/>
  <c r="U12" i="31"/>
  <c r="M20" i="31" l="1"/>
  <c r="Q19" i="31" l="1"/>
  <c r="S19" i="31" l="1"/>
  <c r="S20" i="31" s="1"/>
  <c r="X7" i="31"/>
  <c r="AA7" i="31" l="1"/>
  <c r="Y7" i="31"/>
  <c r="P20" i="31" s="1"/>
  <c r="AC6" i="31"/>
  <c r="Q20" i="31"/>
  <c r="U19" i="31"/>
  <c r="M27" i="31" l="1"/>
  <c r="U20" i="31"/>
  <c r="AD6" i="31"/>
  <c r="L5" i="31" s="1"/>
  <c r="L2" i="31"/>
  <c r="M28" i="31" l="1"/>
  <c r="O27" i="31"/>
  <c r="O28" i="31" l="1"/>
  <c r="Q27" i="31"/>
  <c r="Q28" i="31" l="1"/>
  <c r="S27" i="31"/>
  <c r="U27" i="31" l="1"/>
  <c r="S28" i="31"/>
  <c r="U28" i="31" l="1"/>
  <c r="M35" i="31"/>
  <c r="M36" i="31" l="1"/>
  <c r="O35" i="31"/>
  <c r="Q35" i="31" l="1"/>
  <c r="O36" i="31"/>
  <c r="Q36" i="31" l="1"/>
  <c r="S35" i="31"/>
  <c r="S36" i="31" l="1"/>
  <c r="U35" i="31"/>
  <c r="U36" i="31" l="1"/>
  <c r="M43" i="31"/>
  <c r="M45" i="31" l="1"/>
  <c r="O43" i="31"/>
  <c r="P18" i="31"/>
  <c r="Q43" i="31" l="1"/>
  <c r="O44" i="31"/>
  <c r="S43" i="31" l="1"/>
  <c r="Q44" i="31"/>
  <c r="S44" i="31" l="1"/>
  <c r="U43" i="31"/>
  <c r="M51" i="31" s="1"/>
  <c r="M52" i="31" s="1"/>
  <c r="U44" i="31" l="1"/>
  <c r="O51" i="31" l="1"/>
  <c r="O52" i="31" l="1"/>
  <c r="Q51" i="31"/>
  <c r="S51" i="31" s="1"/>
  <c r="S52" i="31" l="1"/>
  <c r="U51" i="31"/>
  <c r="Q52" i="31"/>
  <c r="U52" i="31" l="1"/>
  <c r="M59" i="31"/>
  <c r="M60" i="31" l="1"/>
  <c r="O59" i="31"/>
  <c r="Q59" i="31" l="1"/>
  <c r="O60" i="31"/>
  <c r="S59" i="31" l="1"/>
  <c r="Q60" i="31"/>
  <c r="S60" i="31" l="1"/>
  <c r="U59" i="31"/>
  <c r="L44" i="31"/>
  <c r="U61" i="31" l="1"/>
  <c r="X8" i="31"/>
  <c r="AC7" i="31" s="1"/>
  <c r="P21" i="31" l="1"/>
  <c r="AD7" i="31"/>
  <c r="P22" i="31" s="1"/>
</calcChain>
</file>

<file path=xl/sharedStrings.xml><?xml version="1.0" encoding="utf-8"?>
<sst xmlns="http://schemas.openxmlformats.org/spreadsheetml/2006/main" count="136" uniqueCount="81">
  <si>
    <t>交差点名</t>
  </si>
  <si>
    <t>　</t>
  </si>
  <si>
    <t>信号有り</t>
  </si>
  <si>
    <t xml:space="preserve">  </t>
  </si>
  <si>
    <t>信号無し</t>
  </si>
  <si>
    <t>参加者位置</t>
  </si>
  <si>
    <t>下土佐</t>
  </si>
  <si>
    <t>安倍木材団地５号</t>
  </si>
  <si>
    <t>忍阪（おっさか）東</t>
  </si>
  <si>
    <t>樽井りんくう南口</t>
  </si>
  <si>
    <t>岡中西</t>
  </si>
  <si>
    <t>和泉鳥取</t>
  </si>
  <si>
    <t>山口</t>
  </si>
  <si>
    <t>川辺</t>
  </si>
  <si>
    <t>市場</t>
  </si>
  <si>
    <t>九度山</t>
  </si>
  <si>
    <t>丹原</t>
  </si>
  <si>
    <t>本陣</t>
  </si>
  <si>
    <t>新橋本橋東詰</t>
  </si>
  <si>
    <t>岩出橋南</t>
  </si>
  <si>
    <t>v</t>
  </si>
  <si>
    <t>激下り</t>
    <rPh sb="0" eb="1">
      <t>ゲキ</t>
    </rPh>
    <rPh sb="1" eb="2">
      <t>クダ</t>
    </rPh>
    <phoneticPr fontId="2"/>
  </si>
  <si>
    <t>丸栖（まるす）</t>
  </si>
  <si>
    <t>の登りへ</t>
    <rPh sb="1" eb="2">
      <t>ノボ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</si>
  <si>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</si>
  <si>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</si>
  <si>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</si>
  <si>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</si>
  <si>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</si>
  <si>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川辺橋南詰</t>
    <rPh sb="4" eb="5">
      <t>ツメ</t>
    </rPh>
    <phoneticPr fontId="2"/>
  </si>
  <si>
    <t>竜門橋南詰</t>
    <rPh sb="4" eb="5">
      <t>ツメ</t>
    </rPh>
    <phoneticPr fontId="2"/>
  </si>
  <si>
    <t>　 旧道合流</t>
    <rPh sb="2" eb="4">
      <t>キュウドウ</t>
    </rPh>
    <rPh sb="4" eb="6">
      <t>ゴウリュウ</t>
    </rPh>
    <phoneticPr fontId="2"/>
  </si>
  <si>
    <t>竹房橋南詰</t>
    <rPh sb="4" eb="5">
      <t>ツメ</t>
    </rPh>
    <phoneticPr fontId="2"/>
  </si>
  <si>
    <t>高嶋橋東詰</t>
    <rPh sb="2" eb="3">
      <t>ハシ</t>
    </rPh>
    <rPh sb="3" eb="4">
      <t>トウ</t>
    </rPh>
    <rPh sb="4" eb="5">
      <t>ツメ</t>
    </rPh>
    <phoneticPr fontId="2"/>
  </si>
  <si>
    <t xml:space="preserve">   岩出橋南詰</t>
    <rPh sb="7" eb="8">
      <t>ツメ</t>
    </rPh>
    <phoneticPr fontId="2"/>
  </si>
  <si>
    <t xml:space="preserve">   高嶋橋西詰</t>
    <rPh sb="7" eb="8">
      <t>ツメ</t>
    </rPh>
    <phoneticPr fontId="2"/>
  </si>
  <si>
    <t>丹生川橋西詰</t>
    <rPh sb="2" eb="3">
      <t>カワ</t>
    </rPh>
    <rPh sb="3" eb="4">
      <t>バシ</t>
    </rPh>
    <rPh sb="4" eb="5">
      <t>ニシ</t>
    </rPh>
    <rPh sb="5" eb="6">
      <t>ツメ</t>
    </rPh>
    <phoneticPr fontId="2"/>
  </si>
  <si>
    <t>学文路</t>
    <rPh sb="0" eb="3">
      <t>カムロ</t>
    </rPh>
    <phoneticPr fontId="2"/>
  </si>
  <si>
    <t>ｷｭｰｼｰﾄNo</t>
    <phoneticPr fontId="2"/>
  </si>
  <si>
    <t>笠間辻</t>
    <phoneticPr fontId="2"/>
  </si>
  <si>
    <t>オープン</t>
    <phoneticPr fontId="2"/>
  </si>
  <si>
    <t>積算距離㎞</t>
    <phoneticPr fontId="2"/>
  </si>
  <si>
    <t>PC No.</t>
    <phoneticPr fontId="2"/>
  </si>
  <si>
    <t>Ｖ15時刻</t>
    <phoneticPr fontId="2"/>
  </si>
  <si>
    <t>スタート</t>
    <phoneticPr fontId="2"/>
  </si>
  <si>
    <t>ゴール</t>
    <phoneticPr fontId="2"/>
  </si>
  <si>
    <t>-</t>
    <phoneticPr fontId="2"/>
  </si>
  <si>
    <t xml:space="preserve">   雄の山峠</t>
    <phoneticPr fontId="2"/>
  </si>
  <si>
    <t>雷（いかづち）</t>
    <phoneticPr fontId="2"/>
  </si>
  <si>
    <t>飛鳥駅前</t>
    <phoneticPr fontId="2"/>
  </si>
  <si>
    <t>丹生橋東詰</t>
    <phoneticPr fontId="2"/>
  </si>
  <si>
    <t xml:space="preserve">    K732分岐</t>
    <phoneticPr fontId="2"/>
  </si>
  <si>
    <t xml:space="preserve">丹原 </t>
    <phoneticPr fontId="2"/>
  </si>
  <si>
    <t>住川(すがわ）南</t>
    <phoneticPr fontId="2"/>
  </si>
  <si>
    <t>丸栖（まるす）</t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</si>
  <si>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</si>
  <si>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 xml:space="preserve">    Ｋ64と合流</t>
    <phoneticPr fontId="2"/>
  </si>
  <si>
    <t>区間距離㎞</t>
    <phoneticPr fontId="2"/>
  </si>
  <si>
    <t xml:space="preserve">    雄の山峠</t>
    <phoneticPr fontId="2"/>
  </si>
  <si>
    <r>
      <t xml:space="preserve"> 奉膳</t>
    </r>
    <r>
      <rPr>
        <b/>
        <sz val="9"/>
        <rFont val="ＭＳ Ｐゴシック"/>
        <family val="3"/>
        <charset val="128"/>
      </rPr>
      <t>(ぶんぜ）</t>
    </r>
    <phoneticPr fontId="2"/>
  </si>
  <si>
    <r>
      <t>雷</t>
    </r>
    <r>
      <rPr>
        <b/>
        <sz val="9"/>
        <rFont val="ＭＳ Ｐゴシック"/>
        <family val="3"/>
        <charset val="128"/>
      </rPr>
      <t>（いかづち）</t>
    </r>
    <phoneticPr fontId="2"/>
  </si>
  <si>
    <t>2.3+3.8</t>
    <phoneticPr fontId="2"/>
  </si>
  <si>
    <t>北涌</t>
    <rPh sb="0" eb="1">
      <t>キタ</t>
    </rPh>
    <rPh sb="1" eb="2">
      <t>ワ</t>
    </rPh>
    <phoneticPr fontId="2"/>
  </si>
  <si>
    <t>3.9+5.4+1.4</t>
    <phoneticPr fontId="2"/>
  </si>
  <si>
    <t>3.1+1.3</t>
    <phoneticPr fontId="2"/>
  </si>
  <si>
    <r>
      <t>奉膳</t>
    </r>
    <r>
      <rPr>
        <b/>
        <sz val="9"/>
        <rFont val="ＭＳ Ｐゴシック"/>
        <family val="3"/>
        <charset val="128"/>
      </rPr>
      <t>(ぶんぜ）</t>
    </r>
    <phoneticPr fontId="2"/>
  </si>
  <si>
    <t>標高ｍ</t>
    <rPh sb="0" eb="2">
      <t>ヒョウコウ</t>
    </rPh>
    <phoneticPr fontId="2"/>
  </si>
  <si>
    <t>3.9Km259m</t>
    <phoneticPr fontId="2"/>
  </si>
  <si>
    <t>三谷</t>
    <rPh sb="0" eb="2">
      <t>ミタニ</t>
    </rPh>
    <phoneticPr fontId="2"/>
  </si>
  <si>
    <t>丹生川橋東詰</t>
    <rPh sb="2" eb="3">
      <t>カワ</t>
    </rPh>
    <rPh sb="3" eb="4">
      <t>バシ</t>
    </rPh>
    <rPh sb="4" eb="5">
      <t>ヒガシ</t>
    </rPh>
    <rPh sb="5" eb="6">
      <t>ツメ</t>
    </rPh>
    <phoneticPr fontId="2"/>
  </si>
  <si>
    <t xml:space="preserve"> '1.2+1.8</t>
    <phoneticPr fontId="2"/>
  </si>
  <si>
    <t>　 山中渓駅前</t>
    <rPh sb="2" eb="4">
      <t>ヤマナカ</t>
    </rPh>
    <rPh sb="4" eb="5">
      <t>タニ</t>
    </rPh>
    <rPh sb="5" eb="6">
      <t>エキ</t>
    </rPh>
    <rPh sb="6" eb="7">
      <t>マエ</t>
    </rPh>
    <phoneticPr fontId="2"/>
  </si>
  <si>
    <r>
      <t xml:space="preserve"> 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10" eb="11">
      <t>シタガ</t>
    </rPh>
    <rPh sb="12" eb="14">
      <t>フミキリ</t>
    </rPh>
    <phoneticPr fontId="2"/>
  </si>
  <si>
    <t>5.6-1.8</t>
    <phoneticPr fontId="2"/>
  </si>
  <si>
    <t>双子池北</t>
    <rPh sb="0" eb="3">
      <t>フタゴイケ</t>
    </rPh>
    <rPh sb="3" eb="4">
      <t>キタ</t>
    </rPh>
    <phoneticPr fontId="2"/>
  </si>
  <si>
    <t>樽井</t>
    <rPh sb="0" eb="2">
      <t>タルイ</t>
    </rPh>
    <phoneticPr fontId="2"/>
  </si>
  <si>
    <t>ARIVEE</t>
    <phoneticPr fontId="2"/>
  </si>
  <si>
    <r>
      <t>2.3</t>
    </r>
    <r>
      <rPr>
        <sz val="12"/>
        <rFont val="ＭＳ Ｐゴシック"/>
        <family val="3"/>
        <charset val="128"/>
      </rPr>
      <t>-2.0</t>
    </r>
    <phoneticPr fontId="2"/>
  </si>
  <si>
    <t>浅古</t>
    <rPh sb="0" eb="2">
      <t>アサゴ</t>
    </rPh>
    <phoneticPr fontId="2"/>
  </si>
  <si>
    <t>奈良情報商業高校前</t>
    <phoneticPr fontId="2"/>
  </si>
  <si>
    <t>'22近畿BRM123泉佐野200㎞榛原往復</t>
    <rPh sb="3" eb="5">
      <t>キンキ</t>
    </rPh>
    <rPh sb="11" eb="12">
      <t>イズミ</t>
    </rPh>
    <rPh sb="18" eb="20">
      <t>ハイバラ</t>
    </rPh>
    <rPh sb="20" eb="22">
      <t>オウフク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</si>
</sst>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0.0_ "/>
    <numFmt numFmtId="180" formatCode="0.000"/>
    <numFmt numFmtId="181" formatCode="0.0&quot;㎞/h&quot;"/>
    <numFmt numFmtId="182" formatCode="&quot;閉鎖時基準ﾃﾞ&quot;0.0&quot;㎞/h&quot;"/>
    <numFmt numFmtId="183" formatCode="&quot;閉鎖時間基ﾆ&quot;0.0&quot;㎞/h&quot;"/>
    <numFmt numFmtId="184" formatCode="&quot;【PC２】 PC3迄&quot;0.0&quot;㎞&quot;"/>
    <numFmt numFmtId="185" formatCode="&quot;ゴール迄&quot;0.0&quot;㎞&quot;"/>
    <numFmt numFmtId="186" formatCode="&quot;【ＰＣ１】迄&quot;0.0&quot;㎞&quot;"/>
    <numFmt numFmtId="187" formatCode="0.0"/>
    <numFmt numFmtId="188" formatCode="&quot;Oｐｅｎ&quot;h:mm"/>
    <numFmt numFmtId="189" formatCode="&quot;～&quot;h:mm"/>
    <numFmt numFmtId="190" formatCode="&quot;閉鎖時間基準ﾆ&quot;0.0&quot;㎞/h&quot;"/>
    <numFmt numFmtId="191" formatCode="&quot;【PC1】迄&quot;0.0&quot;㎞/h&quot;"/>
    <numFmt numFmtId="192" formatCode="&quot;【通過チェック】迄&quot;0.0&quot;㎞&quot;"/>
    <numFmt numFmtId="193" formatCode="&quot;Dep&quot;h:mm&quot;(8:00)~7:30臨海南4号&quot;"/>
    <numFmt numFmtId="194" formatCode="\ h:mm"/>
    <numFmt numFmtId="195" formatCode="&quot;  Dep&quot;h:mm&quot;(8)&quot;"/>
    <numFmt numFmtId="196" formatCode="&quot;Open&quot;h:mm"/>
    <numFmt numFmtId="197" formatCode="&quot;受付迄&quot;0.0&quot;㎞&quot;"/>
    <numFmt numFmtId="198" formatCode="&quot;   【通過ﾁｪｯｸ】PC1迄&quot;0.0&quot;㎞&quot;"/>
    <numFmt numFmtId="199" formatCode="&quot;　【PC１】&quot;0.0&quot;㎞ to PC2&quot;"/>
    <numFmt numFmtId="200" formatCode="&quot;　 【PC２】&quot;0.0&quot;㎞ to PC3&quot;"/>
    <numFmt numFmtId="201" formatCode="&quot;  　【PC3】通過ﾁｪｯｸ迄&quot;0.0&quot;㎞&quot;"/>
    <numFmt numFmtId="202" formatCode="[$]ggge&quot;年&quot;m/d\ h:mm" x16r2:formatCode16="[$-ja-JP-x-gannen,80]ggge&quot;年&quot;m/d\ h:mm"/>
    <numFmt numFmtId="203" formatCode="0&quot;ｍ&quot;"/>
    <numFmt numFmtId="204" formatCode="0&quot;m&quot;"/>
    <numFmt numFmtId="205" formatCode="&quot;     ARIVEEｶｰﾄﾞ提出迄&quot;0.0&quot;㎞&quot;"/>
    <numFmt numFmtId="206" formatCode="&quot;Open &quot;h:mm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9"/>
      <color theme="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6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7" xfId="0" applyNumberFormat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/>
    <xf numFmtId="0" fontId="4" fillId="0" borderId="9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178" fontId="4" fillId="0" borderId="12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4" fillId="0" borderId="10" xfId="0" applyFont="1" applyBorder="1" applyAlignment="1">
      <alignment vertical="top"/>
    </xf>
    <xf numFmtId="178" fontId="1" fillId="0" borderId="7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right" vertical="center"/>
    </xf>
    <xf numFmtId="180" fontId="9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left" vertical="top"/>
    </xf>
    <xf numFmtId="181" fontId="5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left" vertical="center"/>
    </xf>
    <xf numFmtId="178" fontId="6" fillId="0" borderId="12" xfId="0" applyNumberFormat="1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176" fontId="0" fillId="0" borderId="3" xfId="0" applyNumberFormat="1" applyFont="1" applyBorder="1" applyAlignment="1">
      <alignment horizontal="right" vertical="center"/>
    </xf>
    <xf numFmtId="176" fontId="0" fillId="0" borderId="16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4" fillId="0" borderId="7" xfId="0" applyNumberFormat="1" applyFont="1" applyFill="1" applyBorder="1">
      <alignment vertical="center"/>
    </xf>
    <xf numFmtId="178" fontId="1" fillId="2" borderId="1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left" vertical="center"/>
    </xf>
    <xf numFmtId="178" fontId="1" fillId="3" borderId="7" xfId="0" applyNumberFormat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6" xfId="0" applyNumberFormat="1" applyFont="1" applyBorder="1">
      <alignment vertical="center"/>
    </xf>
    <xf numFmtId="187" fontId="4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87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>
      <alignment vertical="center"/>
    </xf>
    <xf numFmtId="187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22" fontId="4" fillId="0" borderId="0" xfId="0" applyNumberFormat="1" applyFont="1" applyBorder="1">
      <alignment vertical="center"/>
    </xf>
    <xf numFmtId="194" fontId="4" fillId="0" borderId="0" xfId="0" applyNumberFormat="1" applyFont="1" applyBorder="1">
      <alignment vertical="center"/>
    </xf>
    <xf numFmtId="193" fontId="7" fillId="0" borderId="6" xfId="0" applyNumberFormat="1" applyFont="1" applyFill="1" applyBorder="1" applyAlignment="1">
      <alignment vertical="center"/>
    </xf>
    <xf numFmtId="176" fontId="4" fillId="0" borderId="34" xfId="0" applyNumberFormat="1" applyFont="1" applyBorder="1">
      <alignment vertical="center"/>
    </xf>
    <xf numFmtId="0" fontId="4" fillId="0" borderId="35" xfId="0" applyFont="1" applyBorder="1" applyAlignment="1">
      <alignment horizontal="left" vertical="center"/>
    </xf>
    <xf numFmtId="6" fontId="4" fillId="0" borderId="14" xfId="1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36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/>
    </xf>
    <xf numFmtId="188" fontId="4" fillId="0" borderId="10" xfId="0" applyNumberFormat="1" applyFont="1" applyBorder="1" applyAlignment="1">
      <alignment vertical="center" shrinkToFit="1"/>
    </xf>
    <xf numFmtId="189" fontId="4" fillId="0" borderId="37" xfId="0" applyNumberFormat="1" applyFont="1" applyBorder="1" applyAlignment="1">
      <alignment horizontal="left" vertical="top" shrinkToFit="1"/>
    </xf>
    <xf numFmtId="195" fontId="6" fillId="0" borderId="36" xfId="0" applyNumberFormat="1" applyFont="1" applyFill="1" applyBorder="1" applyAlignment="1">
      <alignment horizontal="right" vertical="top" shrinkToFit="1"/>
    </xf>
    <xf numFmtId="178" fontId="4" fillId="0" borderId="38" xfId="0" applyNumberFormat="1" applyFont="1" applyBorder="1">
      <alignment vertical="center"/>
    </xf>
    <xf numFmtId="20" fontId="19" fillId="0" borderId="42" xfId="0" applyNumberFormat="1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178" fontId="18" fillId="0" borderId="7" xfId="0" applyNumberFormat="1" applyFont="1" applyBorder="1">
      <alignment vertical="center"/>
    </xf>
    <xf numFmtId="0" fontId="4" fillId="0" borderId="41" xfId="0" applyFont="1" applyBorder="1" applyAlignment="1">
      <alignment horizontal="right" vertical="center"/>
    </xf>
    <xf numFmtId="20" fontId="19" fillId="0" borderId="0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178" fontId="18" fillId="0" borderId="38" xfId="0" applyNumberFormat="1" applyFont="1" applyBorder="1">
      <alignment vertical="center"/>
    </xf>
    <xf numFmtId="178" fontId="1" fillId="0" borderId="40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87" fontId="4" fillId="0" borderId="4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center" vertical="center"/>
    </xf>
    <xf numFmtId="187" fontId="4" fillId="0" borderId="52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center"/>
    </xf>
    <xf numFmtId="178" fontId="11" fillId="0" borderId="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178" fontId="11" fillId="0" borderId="4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top"/>
    </xf>
    <xf numFmtId="178" fontId="4" fillId="0" borderId="38" xfId="0" applyNumberFormat="1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20" fontId="13" fillId="0" borderId="0" xfId="0" applyNumberFormat="1" applyFont="1" applyBorder="1" applyAlignment="1">
      <alignment horizontal="right" vertical="center"/>
    </xf>
    <xf numFmtId="20" fontId="13" fillId="0" borderId="37" xfId="0" applyNumberFormat="1" applyFont="1" applyBorder="1" applyAlignment="1">
      <alignment horizontal="right" vertical="center"/>
    </xf>
    <xf numFmtId="20" fontId="13" fillId="0" borderId="42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178" fontId="11" fillId="2" borderId="40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/>
    </xf>
    <xf numFmtId="20" fontId="13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20" fontId="13" fillId="0" borderId="39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20" fontId="17" fillId="0" borderId="42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178" fontId="1" fillId="0" borderId="0" xfId="0" applyNumberFormat="1" applyFont="1" applyBorder="1" applyAlignment="1">
      <alignment horizontal="left" vertical="center"/>
    </xf>
    <xf numFmtId="6" fontId="4" fillId="0" borderId="6" xfId="1" applyFont="1" applyBorder="1" applyAlignment="1">
      <alignment horizontal="center" vertical="center"/>
    </xf>
    <xf numFmtId="0" fontId="4" fillId="0" borderId="5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center" vertical="top"/>
    </xf>
    <xf numFmtId="176" fontId="4" fillId="0" borderId="41" xfId="0" applyNumberFormat="1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182" fontId="10" fillId="0" borderId="41" xfId="0" applyNumberFormat="1" applyFont="1" applyBorder="1" applyAlignment="1">
      <alignment vertical="center"/>
    </xf>
    <xf numFmtId="0" fontId="4" fillId="0" borderId="43" xfId="0" applyFont="1" applyBorder="1" applyAlignment="1">
      <alignment horizontal="right" vertical="center"/>
    </xf>
    <xf numFmtId="188" fontId="5" fillId="0" borderId="0" xfId="0" applyNumberFormat="1" applyFont="1" applyBorder="1" applyAlignment="1">
      <alignment vertical="center" shrinkToFit="1"/>
    </xf>
    <xf numFmtId="189" fontId="16" fillId="0" borderId="0" xfId="0" applyNumberFormat="1" applyFont="1" applyBorder="1" applyAlignment="1">
      <alignment shrinkToFit="1"/>
    </xf>
    <xf numFmtId="0" fontId="4" fillId="0" borderId="9" xfId="0" applyFont="1" applyBorder="1" applyAlignment="1">
      <alignment horizontal="center" vertical="center"/>
    </xf>
    <xf numFmtId="178" fontId="11" fillId="0" borderId="16" xfId="0" applyNumberFormat="1" applyFont="1" applyBorder="1" applyAlignment="1">
      <alignment horizontal="center" vertical="center"/>
    </xf>
    <xf numFmtId="178" fontId="6" fillId="0" borderId="7" xfId="0" applyNumberFormat="1" applyFont="1" applyBorder="1">
      <alignment vertical="center"/>
    </xf>
    <xf numFmtId="178" fontId="6" fillId="0" borderId="1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20" fontId="19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78" fontId="1" fillId="3" borderId="16" xfId="0" applyNumberFormat="1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6" fontId="4" fillId="3" borderId="10" xfId="0" applyNumberFormat="1" applyFont="1" applyFill="1" applyBorder="1" applyAlignment="1">
      <alignment horizontal="left" vertical="center"/>
    </xf>
    <xf numFmtId="178" fontId="21" fillId="0" borderId="16" xfId="0" applyNumberFormat="1" applyFont="1" applyBorder="1" applyAlignment="1">
      <alignment horizontal="left" vertical="center"/>
    </xf>
    <xf numFmtId="178" fontId="6" fillId="0" borderId="38" xfId="0" applyNumberFormat="1" applyFont="1" applyBorder="1">
      <alignment vertical="center"/>
    </xf>
    <xf numFmtId="178" fontId="1" fillId="0" borderId="16" xfId="0" applyNumberFormat="1" applyFont="1" applyBorder="1" applyAlignment="1">
      <alignment horizontal="center" vertical="top"/>
    </xf>
    <xf numFmtId="178" fontId="1" fillId="2" borderId="7" xfId="0" applyNumberFormat="1" applyFont="1" applyFill="1" applyBorder="1" applyAlignment="1">
      <alignment horizontal="right" vertical="center"/>
    </xf>
    <xf numFmtId="178" fontId="11" fillId="0" borderId="40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4" fillId="0" borderId="43" xfId="0" applyFont="1" applyBorder="1">
      <alignment vertical="center"/>
    </xf>
    <xf numFmtId="0" fontId="4" fillId="0" borderId="44" xfId="0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7" fontId="4" fillId="0" borderId="44" xfId="0" applyNumberFormat="1" applyFont="1" applyBorder="1" applyAlignment="1">
      <alignment horizontal="right" vertical="center"/>
    </xf>
    <xf numFmtId="178" fontId="11" fillId="0" borderId="40" xfId="0" applyNumberFormat="1" applyFont="1" applyBorder="1" applyAlignment="1">
      <alignment horizontal="left" vertical="center"/>
    </xf>
    <xf numFmtId="176" fontId="4" fillId="0" borderId="36" xfId="0" applyNumberFormat="1" applyFont="1" applyBorder="1" applyAlignment="1">
      <alignment vertical="center"/>
    </xf>
    <xf numFmtId="6" fontId="4" fillId="0" borderId="37" xfId="1" applyFont="1" applyBorder="1" applyAlignment="1">
      <alignment horizontal="right" vertical="center"/>
    </xf>
    <xf numFmtId="176" fontId="8" fillId="0" borderId="44" xfId="0" applyNumberFormat="1" applyFont="1" applyFill="1" applyBorder="1" applyAlignment="1">
      <alignment horizontal="right" vertical="center"/>
    </xf>
    <xf numFmtId="0" fontId="7" fillId="0" borderId="10" xfId="0" quotePrefix="1" applyFont="1" applyBorder="1" applyAlignment="1">
      <alignment horizontal="center" vertical="top"/>
    </xf>
    <xf numFmtId="0" fontId="7" fillId="0" borderId="41" xfId="0" quotePrefix="1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184" fontId="0" fillId="0" borderId="0" xfId="0" applyNumberForma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202" fontId="19" fillId="0" borderId="42" xfId="0" applyNumberFormat="1" applyFont="1" applyBorder="1" applyAlignment="1">
      <alignment horizontal="right" vertical="top" shrinkToFit="1"/>
    </xf>
    <xf numFmtId="178" fontId="4" fillId="0" borderId="7" xfId="0" applyNumberFormat="1" applyFont="1" applyBorder="1" applyAlignment="1">
      <alignment horizontal="right" vertical="center"/>
    </xf>
    <xf numFmtId="20" fontId="25" fillId="0" borderId="0" xfId="0" applyNumberFormat="1" applyFont="1" applyAlignment="1">
      <alignment horizontal="right" vertical="center"/>
    </xf>
    <xf numFmtId="203" fontId="27" fillId="0" borderId="5" xfId="0" applyNumberFormat="1" applyFont="1" applyBorder="1" applyAlignment="1">
      <alignment horizontal="right" vertical="top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178" fontId="11" fillId="0" borderId="7" xfId="0" applyNumberFormat="1" applyFont="1" applyBorder="1" applyAlignment="1">
      <alignment horizontal="left" vertical="center"/>
    </xf>
    <xf numFmtId="0" fontId="4" fillId="0" borderId="10" xfId="0" applyFont="1" applyBorder="1" applyAlignment="1"/>
    <xf numFmtId="183" fontId="4" fillId="2" borderId="41" xfId="0" applyNumberFormat="1" applyFont="1" applyFill="1" applyBorder="1" applyAlignment="1">
      <alignment vertical="center"/>
    </xf>
    <xf numFmtId="178" fontId="0" fillId="0" borderId="7" xfId="0" applyNumberFormat="1" applyFont="1" applyBorder="1" applyAlignment="1">
      <alignment horizontal="left" vertical="top"/>
    </xf>
    <xf numFmtId="178" fontId="1" fillId="0" borderId="40" xfId="0" applyNumberFormat="1" applyFont="1" applyBorder="1" applyAlignment="1">
      <alignment horizontal="left"/>
    </xf>
    <xf numFmtId="20" fontId="13" fillId="0" borderId="42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78" fontId="1" fillId="0" borderId="7" xfId="0" applyNumberFormat="1" applyFont="1" applyBorder="1" applyAlignment="1">
      <alignment horizontal="center" vertical="top"/>
    </xf>
    <xf numFmtId="203" fontId="27" fillId="0" borderId="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readingOrder="1"/>
    </xf>
    <xf numFmtId="178" fontId="1" fillId="0" borderId="16" xfId="0" applyNumberFormat="1" applyFont="1" applyBorder="1" applyAlignment="1">
      <alignment horizontal="right" vertical="center"/>
    </xf>
    <xf numFmtId="0" fontId="20" fillId="0" borderId="10" xfId="0" quotePrefix="1" applyFont="1" applyBorder="1" applyAlignment="1">
      <alignment horizontal="center" vertical="top"/>
    </xf>
    <xf numFmtId="178" fontId="4" fillId="0" borderId="12" xfId="0" applyNumberFormat="1" applyFont="1" applyBorder="1" applyAlignment="1">
      <alignment vertical="top"/>
    </xf>
    <xf numFmtId="20" fontId="14" fillId="0" borderId="1" xfId="0" applyNumberFormat="1" applyFont="1" applyBorder="1" applyAlignment="1">
      <alignment horizontal="right"/>
    </xf>
    <xf numFmtId="203" fontId="27" fillId="0" borderId="1" xfId="0" applyNumberFormat="1" applyFont="1" applyBorder="1" applyAlignment="1">
      <alignment horizontal="right"/>
    </xf>
    <xf numFmtId="20" fontId="13" fillId="0" borderId="14" xfId="0" applyNumberFormat="1" applyFont="1" applyBorder="1" applyAlignment="1">
      <alignment horizontal="right" vertical="center"/>
    </xf>
    <xf numFmtId="203" fontId="27" fillId="0" borderId="0" xfId="0" applyNumberFormat="1" applyFont="1" applyBorder="1" applyAlignment="1">
      <alignment horizontal="right" vertical="top"/>
    </xf>
    <xf numFmtId="0" fontId="4" fillId="0" borderId="56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78" fontId="1" fillId="2" borderId="40" xfId="0" applyNumberFormat="1" applyFont="1" applyFill="1" applyBorder="1" applyAlignment="1">
      <alignment horizontal="center" vertical="center"/>
    </xf>
    <xf numFmtId="188" fontId="4" fillId="0" borderId="41" xfId="0" applyNumberFormat="1" applyFont="1" applyBorder="1" applyAlignment="1">
      <alignment vertical="center" shrinkToFit="1"/>
    </xf>
    <xf numFmtId="189" fontId="16" fillId="0" borderId="42" xfId="0" applyNumberFormat="1" applyFont="1" applyBorder="1" applyAlignment="1">
      <alignment horizontal="left" vertical="center" shrinkToFit="1"/>
    </xf>
    <xf numFmtId="203" fontId="27" fillId="0" borderId="42" xfId="0" applyNumberFormat="1" applyFont="1" applyBorder="1" applyAlignment="1">
      <alignment horizontal="right" vertical="top"/>
    </xf>
    <xf numFmtId="176" fontId="4" fillId="2" borderId="43" xfId="0" applyNumberFormat="1" applyFont="1" applyFill="1" applyBorder="1" applyAlignment="1">
      <alignment horizontal="left" vertical="center"/>
    </xf>
    <xf numFmtId="0" fontId="4" fillId="2" borderId="44" xfId="0" applyFont="1" applyFill="1" applyBorder="1">
      <alignment vertical="center"/>
    </xf>
    <xf numFmtId="20" fontId="22" fillId="0" borderId="0" xfId="0" applyNumberFormat="1" applyFont="1" applyBorder="1" applyAlignment="1">
      <alignment horizontal="right" vertical="center"/>
    </xf>
    <xf numFmtId="176" fontId="4" fillId="0" borderId="2" xfId="0" quotePrefix="1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right" vertical="top"/>
    </xf>
    <xf numFmtId="0" fontId="20" fillId="0" borderId="0" xfId="0" quotePrefix="1" applyFont="1" applyBorder="1" applyAlignment="1">
      <alignment horizontal="left" vertical="top"/>
    </xf>
    <xf numFmtId="0" fontId="20" fillId="0" borderId="41" xfId="0" quotePrefix="1" applyFont="1" applyBorder="1" applyAlignment="1">
      <alignment vertical="top"/>
    </xf>
    <xf numFmtId="20" fontId="14" fillId="0" borderId="42" xfId="0" applyNumberFormat="1" applyFont="1" applyBorder="1" applyAlignment="1">
      <alignment horizontal="right" vertical="top"/>
    </xf>
    <xf numFmtId="0" fontId="4" fillId="0" borderId="18" xfId="0" applyFont="1" applyBorder="1" applyAlignment="1">
      <alignment horizontal="right" vertical="center"/>
    </xf>
    <xf numFmtId="20" fontId="17" fillId="0" borderId="0" xfId="0" applyNumberFormat="1" applyFont="1" applyBorder="1" applyAlignment="1">
      <alignment horizontal="right" vertical="top"/>
    </xf>
    <xf numFmtId="20" fontId="14" fillId="0" borderId="0" xfId="0" applyNumberFormat="1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left" vertical="top"/>
    </xf>
    <xf numFmtId="178" fontId="0" fillId="0" borderId="40" xfId="0" applyNumberFormat="1" applyFont="1" applyBorder="1" applyAlignment="1">
      <alignment horizontal="left" vertical="top"/>
    </xf>
    <xf numFmtId="176" fontId="4" fillId="2" borderId="44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8" fontId="11" fillId="0" borderId="16" xfId="0" applyNumberFormat="1" applyFont="1" applyBorder="1" applyAlignment="1">
      <alignment horizontal="left" vertical="center" indent="1"/>
    </xf>
    <xf numFmtId="20" fontId="13" fillId="0" borderId="42" xfId="0" applyNumberFormat="1" applyFont="1" applyBorder="1" applyAlignment="1">
      <alignment horizontal="center" vertical="center"/>
    </xf>
    <xf numFmtId="203" fontId="28" fillId="0" borderId="42" xfId="0" applyNumberFormat="1" applyFont="1" applyBorder="1" applyAlignment="1">
      <alignment horizontal="right" vertical="top"/>
    </xf>
    <xf numFmtId="0" fontId="5" fillId="0" borderId="2" xfId="0" quotePrefix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204" fontId="27" fillId="0" borderId="42" xfId="0" applyNumberFormat="1" applyFont="1" applyBorder="1" applyAlignment="1">
      <alignment horizontal="right" vertical="top"/>
    </xf>
    <xf numFmtId="204" fontId="27" fillId="0" borderId="1" xfId="0" applyNumberFormat="1" applyFont="1" applyBorder="1" applyAlignment="1">
      <alignment horizontal="right" vertical="top"/>
    </xf>
    <xf numFmtId="178" fontId="21" fillId="0" borderId="7" xfId="0" applyNumberFormat="1" applyFont="1" applyBorder="1" applyAlignment="1">
      <alignment horizontal="left" vertical="center"/>
    </xf>
    <xf numFmtId="203" fontId="27" fillId="0" borderId="0" xfId="0" applyNumberFormat="1" applyFont="1" applyAlignment="1">
      <alignment horizontal="right" vertical="top"/>
    </xf>
    <xf numFmtId="178" fontId="21" fillId="0" borderId="16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right" vertical="top"/>
    </xf>
    <xf numFmtId="0" fontId="0" fillId="0" borderId="41" xfId="0" applyBorder="1" applyAlignment="1">
      <alignment horizontal="left" vertical="top"/>
    </xf>
    <xf numFmtId="0" fontId="6" fillId="0" borderId="9" xfId="0" applyFont="1" applyBorder="1" applyAlignment="1">
      <alignment horizontal="right" vertical="center" shrinkToFit="1"/>
    </xf>
    <xf numFmtId="178" fontId="18" fillId="0" borderId="7" xfId="0" applyNumberFormat="1" applyFont="1" applyBorder="1" applyAlignment="1">
      <alignment horizontal="center" vertical="center"/>
    </xf>
    <xf numFmtId="178" fontId="21" fillId="2" borderId="7" xfId="0" applyNumberFormat="1" applyFont="1" applyFill="1" applyBorder="1" applyAlignment="1">
      <alignment horizontal="center" vertical="center"/>
    </xf>
    <xf numFmtId="178" fontId="18" fillId="0" borderId="12" xfId="0" applyNumberFormat="1" applyFont="1" applyBorder="1" applyAlignment="1">
      <alignment horizontal="center" vertical="center"/>
    </xf>
    <xf numFmtId="206" fontId="6" fillId="0" borderId="10" xfId="0" applyNumberFormat="1" applyFont="1" applyBorder="1" applyAlignment="1">
      <alignment horizontal="left" vertical="center" shrinkToFit="1"/>
    </xf>
    <xf numFmtId="206" fontId="7" fillId="0" borderId="41" xfId="0" applyNumberFormat="1" applyFont="1" applyBorder="1" applyAlignment="1">
      <alignment horizontal="left" vertical="center" shrinkToFit="1"/>
    </xf>
    <xf numFmtId="197" fontId="16" fillId="0" borderId="10" xfId="0" applyNumberFormat="1" applyFont="1" applyBorder="1">
      <alignment vertical="center"/>
    </xf>
    <xf numFmtId="197" fontId="16" fillId="0" borderId="41" xfId="0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4" xfId="0" applyFont="1" applyBorder="1">
      <alignment vertical="center"/>
    </xf>
    <xf numFmtId="20" fontId="13" fillId="2" borderId="3" xfId="0" applyNumberFormat="1" applyFont="1" applyFill="1" applyBorder="1" applyAlignment="1">
      <alignment horizontal="center" vertical="center"/>
    </xf>
    <xf numFmtId="0" fontId="4" fillId="0" borderId="53" xfId="0" applyFont="1" applyBorder="1">
      <alignment vertical="center"/>
    </xf>
    <xf numFmtId="0" fontId="4" fillId="0" borderId="39" xfId="0" applyFont="1" applyBorder="1" applyAlignment="1">
      <alignment horizontal="right" vertical="center"/>
    </xf>
    <xf numFmtId="0" fontId="6" fillId="0" borderId="41" xfId="0" applyFont="1" applyBorder="1" applyAlignment="1">
      <alignment horizontal="left"/>
    </xf>
    <xf numFmtId="176" fontId="4" fillId="0" borderId="48" xfId="0" applyNumberFormat="1" applyFont="1" applyBorder="1" applyAlignment="1">
      <alignment horizontal="center" vertical="center"/>
    </xf>
    <xf numFmtId="189" fontId="6" fillId="0" borderId="1" xfId="0" applyNumberFormat="1" applyFont="1" applyBorder="1" applyAlignment="1">
      <alignment horizontal="left" vertical="center" shrinkToFit="1"/>
    </xf>
    <xf numFmtId="0" fontId="24" fillId="0" borderId="13" xfId="0" applyFont="1" applyBorder="1" applyAlignment="1">
      <alignment horizontal="right" vertical="center" readingOrder="1"/>
    </xf>
    <xf numFmtId="0" fontId="6" fillId="0" borderId="4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left" vertical="top"/>
    </xf>
    <xf numFmtId="196" fontId="6" fillId="0" borderId="0" xfId="0" applyNumberFormat="1" applyFont="1" applyBorder="1" applyAlignment="1">
      <alignment horizontal="right" vertical="center" shrinkToFit="1"/>
    </xf>
    <xf numFmtId="196" fontId="6" fillId="2" borderId="0" xfId="0" applyNumberFormat="1" applyFont="1" applyFill="1" applyBorder="1" applyAlignment="1">
      <alignment horizontal="right" vertical="center" shrinkToFit="1"/>
    </xf>
    <xf numFmtId="181" fontId="7" fillId="2" borderId="0" xfId="0" applyNumberFormat="1" applyFont="1" applyFill="1" applyBorder="1" applyAlignment="1">
      <alignment horizontal="right" vertical="center"/>
    </xf>
    <xf numFmtId="176" fontId="6" fillId="0" borderId="39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8" fontId="21" fillId="0" borderId="0" xfId="0" applyNumberFormat="1" applyFont="1" applyBorder="1" applyAlignment="1">
      <alignment horizontal="left" vertical="center"/>
    </xf>
    <xf numFmtId="178" fontId="18" fillId="0" borderId="0" xfId="0" applyNumberFormat="1" applyFont="1" applyBorder="1">
      <alignment vertical="center"/>
    </xf>
    <xf numFmtId="204" fontId="27" fillId="0" borderId="0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84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183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205" fontId="15" fillId="0" borderId="6" xfId="0" applyNumberFormat="1" applyFont="1" applyBorder="1" applyAlignment="1">
      <alignment horizontal="center" vertical="center" shrinkToFit="1"/>
    </xf>
    <xf numFmtId="205" fontId="29" fillId="0" borderId="14" xfId="0" applyNumberFormat="1" applyFont="1" applyBorder="1" applyAlignment="1">
      <alignment horizontal="center" vertical="center" shrinkToFit="1"/>
    </xf>
    <xf numFmtId="190" fontId="7" fillId="2" borderId="41" xfId="0" applyNumberFormat="1" applyFont="1" applyFill="1" applyBorder="1" applyAlignment="1">
      <alignment horizontal="center" vertical="center"/>
    </xf>
    <xf numFmtId="190" fontId="12" fillId="2" borderId="42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right" vertical="center" shrinkToFit="1"/>
    </xf>
    <xf numFmtId="0" fontId="5" fillId="0" borderId="37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99" fontId="5" fillId="0" borderId="36" xfId="0" applyNumberFormat="1" applyFont="1" applyBorder="1" applyAlignment="1">
      <alignment horizontal="center" vertical="center" shrinkToFit="1"/>
    </xf>
    <xf numFmtId="199" fontId="5" fillId="0" borderId="37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185" fontId="4" fillId="0" borderId="10" xfId="0" applyNumberFormat="1" applyFont="1" applyBorder="1" applyAlignment="1">
      <alignment horizontal="center" vertical="center"/>
    </xf>
    <xf numFmtId="185" fontId="0" fillId="0" borderId="0" xfId="0" applyNumberForma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185" fontId="4" fillId="0" borderId="0" xfId="0" applyNumberFormat="1" applyFont="1" applyBorder="1" applyAlignment="1">
      <alignment horizontal="right" shrinkToFit="1"/>
    </xf>
    <xf numFmtId="183" fontId="15" fillId="2" borderId="0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98" fontId="6" fillId="0" borderId="6" xfId="0" applyNumberFormat="1" applyFont="1" applyFill="1" applyBorder="1" applyAlignment="1">
      <alignment horizontal="center" vertical="center" shrinkToFit="1"/>
    </xf>
    <xf numFmtId="201" fontId="4" fillId="0" borderId="6" xfId="0" applyNumberFormat="1" applyFont="1" applyBorder="1" applyAlignment="1">
      <alignment horizontal="center" vertical="center" shrinkToFit="1"/>
    </xf>
    <xf numFmtId="22" fontId="23" fillId="0" borderId="28" xfId="0" applyNumberFormat="1" applyFont="1" applyBorder="1" applyAlignment="1">
      <alignment horizontal="center" vertical="center"/>
    </xf>
    <xf numFmtId="22" fontId="4" fillId="0" borderId="46" xfId="0" applyNumberFormat="1" applyFont="1" applyBorder="1" applyAlignment="1">
      <alignment horizontal="center" vertical="center"/>
    </xf>
    <xf numFmtId="22" fontId="4" fillId="0" borderId="47" xfId="0" applyNumberFormat="1" applyFont="1" applyBorder="1" applyAlignment="1">
      <alignment horizontal="center" vertical="center"/>
    </xf>
    <xf numFmtId="200" fontId="4" fillId="0" borderId="9" xfId="0" applyNumberFormat="1" applyFont="1" applyBorder="1" applyAlignment="1">
      <alignment horizontal="center" vertical="center" shrinkToFit="1"/>
    </xf>
    <xf numFmtId="200" fontId="4" fillId="0" borderId="37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191" fontId="4" fillId="2" borderId="2" xfId="0" applyNumberFormat="1" applyFont="1" applyFill="1" applyBorder="1" applyAlignment="1">
      <alignment horizontal="right" vertical="center" shrinkToFit="1"/>
    </xf>
    <xf numFmtId="192" fontId="5" fillId="0" borderId="2" xfId="0" applyNumberFormat="1" applyFont="1" applyFill="1" applyBorder="1" applyAlignment="1">
      <alignment horizontal="left" vertical="center" shrinkToFit="1"/>
    </xf>
    <xf numFmtId="22" fontId="4" fillId="0" borderId="50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83" fontId="4" fillId="2" borderId="10" xfId="0" applyNumberFormat="1" applyFont="1" applyFill="1" applyBorder="1" applyAlignment="1">
      <alignment horizontal="right" vertical="center" shrinkToFit="1"/>
    </xf>
    <xf numFmtId="0" fontId="1" fillId="2" borderId="42" xfId="0" applyFont="1" applyFill="1" applyBorder="1" applyAlignment="1">
      <alignment vertical="center" shrinkToFit="1"/>
    </xf>
    <xf numFmtId="186" fontId="4" fillId="2" borderId="0" xfId="0" applyNumberFormat="1" applyFont="1" applyFill="1" applyBorder="1" applyAlignment="1">
      <alignment horizontal="right" vertical="center" shrinkToFit="1"/>
    </xf>
    <xf numFmtId="186" fontId="0" fillId="2" borderId="0" xfId="0" applyNumberFormat="1" applyFont="1" applyFill="1" applyBorder="1" applyAlignment="1">
      <alignment horizontal="right" vertical="center" shrinkToFit="1"/>
    </xf>
    <xf numFmtId="22" fontId="4" fillId="0" borderId="30" xfId="0" applyNumberFormat="1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423159</xdr:colOff>
      <xdr:row>60</xdr:row>
      <xdr:rowOff>110570</xdr:rowOff>
    </xdr:from>
    <xdr:ext cx="250917" cy="226643"/>
    <xdr:pic>
      <xdr:nvPicPr>
        <xdr:cNvPr id="2174" name="Picture 12589">
          <a:extLst>
            <a:ext uri="{FF2B5EF4-FFF2-40B4-BE49-F238E27FC236}">
              <a16:creationId xmlns:a16="http://schemas.microsoft.com/office/drawing/2014/main" id="{3AF770B2-E5ED-46A8-ADC1-45BC8770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97" y="10356051"/>
          <a:ext cx="250917" cy="2266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297847</xdr:colOff>
      <xdr:row>29</xdr:row>
      <xdr:rowOff>141653</xdr:rowOff>
    </xdr:from>
    <xdr:ext cx="264070" cy="264368"/>
    <xdr:pic>
      <xdr:nvPicPr>
        <xdr:cNvPr id="2173" name="図 2172" descr="クリックすると新しいウィンドウで開きます">
          <a:extLst>
            <a:ext uri="{FF2B5EF4-FFF2-40B4-BE49-F238E27FC236}">
              <a16:creationId xmlns:a16="http://schemas.microsoft.com/office/drawing/2014/main" id="{E87E21AF-699D-415A-83D9-BB56635C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897212" y="5099538"/>
          <a:ext cx="264070" cy="264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224693</xdr:colOff>
      <xdr:row>46</xdr:row>
      <xdr:rowOff>12211</xdr:rowOff>
    </xdr:from>
    <xdr:ext cx="239346" cy="239616"/>
    <xdr:pic>
      <xdr:nvPicPr>
        <xdr:cNvPr id="2172" name="図 2171" descr="クリックすると新しいウィンドウで開きます">
          <a:extLst>
            <a:ext uri="{FF2B5EF4-FFF2-40B4-BE49-F238E27FC236}">
              <a16:creationId xmlns:a16="http://schemas.microsoft.com/office/drawing/2014/main" id="{2F5BED68-F529-4BA8-A471-D46CF3C9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5520" y="7864230"/>
          <a:ext cx="239346" cy="23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30726</xdr:colOff>
      <xdr:row>53</xdr:row>
      <xdr:rowOff>61451</xdr:rowOff>
    </xdr:from>
    <xdr:ext cx="344715" cy="336397"/>
    <xdr:pic>
      <xdr:nvPicPr>
        <xdr:cNvPr id="1731" name="図 1730" descr="「コンビニのロゴ」の画像検索結果">
          <a:extLst>
            <a:ext uri="{FF2B5EF4-FFF2-40B4-BE49-F238E27FC236}">
              <a16:creationId xmlns:a16="http://schemas.microsoft.com/office/drawing/2014/main" id="{B293E45F-FB89-427E-947F-1EE7C853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0" y="9007782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40968</xdr:colOff>
      <xdr:row>53</xdr:row>
      <xdr:rowOff>35846</xdr:rowOff>
    </xdr:from>
    <xdr:ext cx="344715" cy="336397"/>
    <xdr:pic>
      <xdr:nvPicPr>
        <xdr:cNvPr id="1730" name="図 1729" descr="「コンビニのロゴ」の画像検索結果">
          <a:extLst>
            <a:ext uri="{FF2B5EF4-FFF2-40B4-BE49-F238E27FC236}">
              <a16:creationId xmlns:a16="http://schemas.microsoft.com/office/drawing/2014/main" id="{912F2D69-A48C-4701-8A2E-540C03D9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76" y="8982177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184353</xdr:colOff>
      <xdr:row>6</xdr:row>
      <xdr:rowOff>76815</xdr:rowOff>
    </xdr:from>
    <xdr:ext cx="344715" cy="336397"/>
    <xdr:pic>
      <xdr:nvPicPr>
        <xdr:cNvPr id="1729" name="図 1728" descr="「コンビニのロゴ」の画像検索結果">
          <a:extLst>
            <a:ext uri="{FF2B5EF4-FFF2-40B4-BE49-F238E27FC236}">
              <a16:creationId xmlns:a16="http://schemas.microsoft.com/office/drawing/2014/main" id="{BF45ED1E-D3D4-42D9-99AF-3AA35E11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5079" y="1090767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363589</xdr:colOff>
      <xdr:row>28</xdr:row>
      <xdr:rowOff>107541</xdr:rowOff>
    </xdr:from>
    <xdr:ext cx="344715" cy="336397"/>
    <xdr:pic>
      <xdr:nvPicPr>
        <xdr:cNvPr id="1728" name="図 1727" descr="「コンビニのロゴ」の画像検索結果">
          <a:extLst>
            <a:ext uri="{FF2B5EF4-FFF2-40B4-BE49-F238E27FC236}">
              <a16:creationId xmlns:a16="http://schemas.microsoft.com/office/drawing/2014/main" id="{38CB3F46-347D-4526-B4CD-92411A97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912" y="4839315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174932</xdr:colOff>
      <xdr:row>5</xdr:row>
      <xdr:rowOff>51209</xdr:rowOff>
    </xdr:from>
    <xdr:to>
      <xdr:col>18</xdr:col>
      <xdr:colOff>389194</xdr:colOff>
      <xdr:row>6</xdr:row>
      <xdr:rowOff>79580</xdr:rowOff>
    </xdr:to>
    <xdr:sp macro="" textlink="">
      <xdr:nvSpPr>
        <xdr:cNvPr id="2001" name="Line 229">
          <a:extLst>
            <a:ext uri="{FF2B5EF4-FFF2-40B4-BE49-F238E27FC236}">
              <a16:creationId xmlns:a16="http://schemas.microsoft.com/office/drawing/2014/main" id="{A8EEA09E-B684-4D7B-8D63-0D0A70598534}"/>
            </a:ext>
          </a:extLst>
        </xdr:cNvPr>
        <xdr:cNvSpPr>
          <a:spLocks noChangeShapeType="1"/>
        </xdr:cNvSpPr>
      </xdr:nvSpPr>
      <xdr:spPr bwMode="auto">
        <a:xfrm flipH="1">
          <a:off x="11635658" y="896169"/>
          <a:ext cx="926076" cy="1973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530457</xdr:colOff>
      <xdr:row>20</xdr:row>
      <xdr:rowOff>127773</xdr:rowOff>
    </xdr:from>
    <xdr:to>
      <xdr:col>14</xdr:col>
      <xdr:colOff>534329</xdr:colOff>
      <xdr:row>24</xdr:row>
      <xdr:rowOff>123901</xdr:rowOff>
    </xdr:to>
    <xdr:sp macro="" textlink="">
      <xdr:nvSpPr>
        <xdr:cNvPr id="1991" name="Line 428">
          <a:extLst>
            <a:ext uri="{FF2B5EF4-FFF2-40B4-BE49-F238E27FC236}">
              <a16:creationId xmlns:a16="http://schemas.microsoft.com/office/drawing/2014/main" id="{EDCAD35A-BF45-4E26-83C5-8DF67EEB8A8A}"/>
            </a:ext>
          </a:extLst>
        </xdr:cNvPr>
        <xdr:cNvSpPr>
          <a:spLocks noChangeShapeType="1"/>
        </xdr:cNvSpPr>
      </xdr:nvSpPr>
      <xdr:spPr bwMode="auto">
        <a:xfrm flipV="1">
          <a:off x="9912195" y="3535090"/>
          <a:ext cx="3872" cy="677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48556</xdr:colOff>
      <xdr:row>34</xdr:row>
      <xdr:rowOff>153146</xdr:rowOff>
    </xdr:from>
    <xdr:ext cx="328709" cy="78351"/>
    <xdr:sp macro="" textlink="">
      <xdr:nvSpPr>
        <xdr:cNvPr id="1983" name="Text Box 1194">
          <a:extLst>
            <a:ext uri="{FF2B5EF4-FFF2-40B4-BE49-F238E27FC236}">
              <a16:creationId xmlns:a16="http://schemas.microsoft.com/office/drawing/2014/main" id="{300B30E5-F47B-43E6-A86E-EF083EEDBB15}"/>
            </a:ext>
          </a:extLst>
        </xdr:cNvPr>
        <xdr:cNvSpPr txBox="1">
          <a:spLocks noChangeArrowheads="1"/>
        </xdr:cNvSpPr>
      </xdr:nvSpPr>
      <xdr:spPr bwMode="auto">
        <a:xfrm>
          <a:off x="10159997" y="5995146"/>
          <a:ext cx="328709" cy="783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2.7+0.8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20905</xdr:colOff>
      <xdr:row>18</xdr:row>
      <xdr:rowOff>77092</xdr:rowOff>
    </xdr:from>
    <xdr:to>
      <xdr:col>12</xdr:col>
      <xdr:colOff>70529</xdr:colOff>
      <xdr:row>21</xdr:row>
      <xdr:rowOff>160318</xdr:rowOff>
    </xdr:to>
    <xdr:sp macro="" textlink="">
      <xdr:nvSpPr>
        <xdr:cNvPr id="327" name="Freeform 533">
          <a:extLst>
            <a:ext uri="{FF2B5EF4-FFF2-40B4-BE49-F238E27FC236}">
              <a16:creationId xmlns:a16="http://schemas.microsoft.com/office/drawing/2014/main" id="{FE9F5573-037A-4559-9AF9-6E69C1B39AFA}"/>
            </a:ext>
          </a:extLst>
        </xdr:cNvPr>
        <xdr:cNvSpPr>
          <a:spLocks/>
        </xdr:cNvSpPr>
      </xdr:nvSpPr>
      <xdr:spPr bwMode="auto">
        <a:xfrm>
          <a:off x="7268909" y="3147838"/>
          <a:ext cx="767553" cy="595017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0 w 71"/>
            <a:gd name="T9" fmla="*/ 2147483647 h 90"/>
            <a:gd name="T10" fmla="*/ 0 w 71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717 w 11717"/>
            <a:gd name="connsiteY0" fmla="*/ 8080 h 8080"/>
            <a:gd name="connsiteX1" fmla="*/ 11717 w 11717"/>
            <a:gd name="connsiteY1" fmla="*/ 4636 h 8080"/>
            <a:gd name="connsiteX2" fmla="*/ 7632 w 11717"/>
            <a:gd name="connsiteY2" fmla="*/ 2302 h 8080"/>
            <a:gd name="connsiteX3" fmla="*/ 2421 w 11717"/>
            <a:gd name="connsiteY3" fmla="*/ 1413 h 8080"/>
            <a:gd name="connsiteX4" fmla="*/ 1717 w 11717"/>
            <a:gd name="connsiteY4" fmla="*/ 1080 h 8080"/>
            <a:gd name="connsiteX5" fmla="*/ 0 w 11717"/>
            <a:gd name="connsiteY5" fmla="*/ 0 h 8080"/>
            <a:gd name="connsiteX0" fmla="*/ 10000 w 10000"/>
            <a:gd name="connsiteY0" fmla="*/ 10000 h 10000"/>
            <a:gd name="connsiteX1" fmla="*/ 10000 w 10000"/>
            <a:gd name="connsiteY1" fmla="*/ 5738 h 10000"/>
            <a:gd name="connsiteX2" fmla="*/ 6514 w 10000"/>
            <a:gd name="connsiteY2" fmla="*/ 2849 h 10000"/>
            <a:gd name="connsiteX3" fmla="*/ 2066 w 10000"/>
            <a:gd name="connsiteY3" fmla="*/ 1749 h 10000"/>
            <a:gd name="connsiteX4" fmla="*/ 0 w 10000"/>
            <a:gd name="connsiteY4" fmla="*/ 0 h 10000"/>
            <a:gd name="connsiteX0" fmla="*/ 9933 w 10000"/>
            <a:gd name="connsiteY0" fmla="*/ 8232 h 8232"/>
            <a:gd name="connsiteX1" fmla="*/ 10000 w 10000"/>
            <a:gd name="connsiteY1" fmla="*/ 5738 h 8232"/>
            <a:gd name="connsiteX2" fmla="*/ 6514 w 10000"/>
            <a:gd name="connsiteY2" fmla="*/ 2849 h 8232"/>
            <a:gd name="connsiteX3" fmla="*/ 2066 w 10000"/>
            <a:gd name="connsiteY3" fmla="*/ 1749 h 8232"/>
            <a:gd name="connsiteX4" fmla="*/ 0 w 10000"/>
            <a:gd name="connsiteY4" fmla="*/ 0 h 8232"/>
            <a:gd name="connsiteX0" fmla="*/ 9933 w 10000"/>
            <a:gd name="connsiteY0" fmla="*/ 10000 h 10000"/>
            <a:gd name="connsiteX1" fmla="*/ 10000 w 10000"/>
            <a:gd name="connsiteY1" fmla="*/ 6970 h 10000"/>
            <a:gd name="connsiteX2" fmla="*/ 6514 w 10000"/>
            <a:gd name="connsiteY2" fmla="*/ 3461 h 10000"/>
            <a:gd name="connsiteX3" fmla="*/ 2066 w 10000"/>
            <a:gd name="connsiteY3" fmla="*/ 2125 h 10000"/>
            <a:gd name="connsiteX4" fmla="*/ 0 w 10000"/>
            <a:gd name="connsiteY4" fmla="*/ 0 h 10000"/>
            <a:gd name="connsiteX0" fmla="*/ 9933 w 10000"/>
            <a:gd name="connsiteY0" fmla="*/ 10000 h 10000"/>
            <a:gd name="connsiteX1" fmla="*/ 10000 w 10000"/>
            <a:gd name="connsiteY1" fmla="*/ 6970 h 10000"/>
            <a:gd name="connsiteX2" fmla="*/ 6514 w 10000"/>
            <a:gd name="connsiteY2" fmla="*/ 3461 h 10000"/>
            <a:gd name="connsiteX3" fmla="*/ 2066 w 10000"/>
            <a:gd name="connsiteY3" fmla="*/ 2125 h 10000"/>
            <a:gd name="connsiteX4" fmla="*/ 0 w 10000"/>
            <a:gd name="connsiteY4" fmla="*/ 0 h 100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2432 w 10366"/>
            <a:gd name="connsiteY3" fmla="*/ 3725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307 w 10366"/>
            <a:gd name="connsiteY3" fmla="*/ 2191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2197 w 10602"/>
            <a:gd name="connsiteY3" fmla="*/ 3158 h 11633"/>
            <a:gd name="connsiteX4" fmla="*/ 0 w 10602"/>
            <a:gd name="connsiteY4" fmla="*/ 0 h 11633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064 w 10550"/>
            <a:gd name="connsiteY3" fmla="*/ 4427 h 10966"/>
            <a:gd name="connsiteX4" fmla="*/ 2145 w 10550"/>
            <a:gd name="connsiteY4" fmla="*/ 2491 h 10966"/>
            <a:gd name="connsiteX5" fmla="*/ 0 w 10550"/>
            <a:gd name="connsiteY5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116 w 10550"/>
            <a:gd name="connsiteY3" fmla="*/ 4060 h 10966"/>
            <a:gd name="connsiteX4" fmla="*/ 2145 w 10550"/>
            <a:gd name="connsiteY4" fmla="*/ 2491 h 10966"/>
            <a:gd name="connsiteX5" fmla="*/ 0 w 10550"/>
            <a:gd name="connsiteY5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116 w 10550"/>
            <a:gd name="connsiteY3" fmla="*/ 4060 h 10966"/>
            <a:gd name="connsiteX4" fmla="*/ 2537 w 10550"/>
            <a:gd name="connsiteY4" fmla="*/ 2891 h 10966"/>
            <a:gd name="connsiteX5" fmla="*/ 0 w 10550"/>
            <a:gd name="connsiteY5" fmla="*/ 0 h 10966"/>
            <a:gd name="connsiteX0" fmla="*/ 10483 w 10550"/>
            <a:gd name="connsiteY0" fmla="*/ 10978 h 10978"/>
            <a:gd name="connsiteX1" fmla="*/ 10550 w 10550"/>
            <a:gd name="connsiteY1" fmla="*/ 7948 h 10978"/>
            <a:gd name="connsiteX2" fmla="*/ 8801 w 10550"/>
            <a:gd name="connsiteY2" fmla="*/ 5549 h 10978"/>
            <a:gd name="connsiteX3" fmla="*/ 7116 w 10550"/>
            <a:gd name="connsiteY3" fmla="*/ 4072 h 10978"/>
            <a:gd name="connsiteX4" fmla="*/ 2537 w 10550"/>
            <a:gd name="connsiteY4" fmla="*/ 2903 h 10978"/>
            <a:gd name="connsiteX5" fmla="*/ 0 w 10550"/>
            <a:gd name="connsiteY5" fmla="*/ 12 h 10978"/>
            <a:gd name="connsiteX0" fmla="*/ 10451 w 10518"/>
            <a:gd name="connsiteY0" fmla="*/ 10485 h 10485"/>
            <a:gd name="connsiteX1" fmla="*/ 10518 w 10518"/>
            <a:gd name="connsiteY1" fmla="*/ 7455 h 10485"/>
            <a:gd name="connsiteX2" fmla="*/ 8769 w 10518"/>
            <a:gd name="connsiteY2" fmla="*/ 5056 h 10485"/>
            <a:gd name="connsiteX3" fmla="*/ 7084 w 10518"/>
            <a:gd name="connsiteY3" fmla="*/ 3579 h 10485"/>
            <a:gd name="connsiteX4" fmla="*/ 2505 w 10518"/>
            <a:gd name="connsiteY4" fmla="*/ 2410 h 10485"/>
            <a:gd name="connsiteX5" fmla="*/ 0 w 10518"/>
            <a:gd name="connsiteY5" fmla="*/ 18 h 10485"/>
            <a:gd name="connsiteX0" fmla="*/ 10451 w 10518"/>
            <a:gd name="connsiteY0" fmla="*/ 10614 h 10614"/>
            <a:gd name="connsiteX1" fmla="*/ 10518 w 10518"/>
            <a:gd name="connsiteY1" fmla="*/ 7584 h 10614"/>
            <a:gd name="connsiteX2" fmla="*/ 8769 w 10518"/>
            <a:gd name="connsiteY2" fmla="*/ 5185 h 10614"/>
            <a:gd name="connsiteX3" fmla="*/ 7084 w 10518"/>
            <a:gd name="connsiteY3" fmla="*/ 3708 h 10614"/>
            <a:gd name="connsiteX4" fmla="*/ 2505 w 10518"/>
            <a:gd name="connsiteY4" fmla="*/ 2539 h 10614"/>
            <a:gd name="connsiteX5" fmla="*/ 0 w 10518"/>
            <a:gd name="connsiteY5" fmla="*/ 147 h 10614"/>
            <a:gd name="connsiteX0" fmla="*/ 10419 w 10486"/>
            <a:gd name="connsiteY0" fmla="*/ 10234 h 10234"/>
            <a:gd name="connsiteX1" fmla="*/ 10486 w 10486"/>
            <a:gd name="connsiteY1" fmla="*/ 7204 h 10234"/>
            <a:gd name="connsiteX2" fmla="*/ 8737 w 10486"/>
            <a:gd name="connsiteY2" fmla="*/ 4805 h 10234"/>
            <a:gd name="connsiteX3" fmla="*/ 7052 w 10486"/>
            <a:gd name="connsiteY3" fmla="*/ 3328 h 10234"/>
            <a:gd name="connsiteX4" fmla="*/ 2473 w 10486"/>
            <a:gd name="connsiteY4" fmla="*/ 2159 h 10234"/>
            <a:gd name="connsiteX5" fmla="*/ 0 w 10486"/>
            <a:gd name="connsiteY5" fmla="*/ 183 h 10234"/>
            <a:gd name="connsiteX0" fmla="*/ 10419 w 10486"/>
            <a:gd name="connsiteY0" fmla="*/ 10434 h 10434"/>
            <a:gd name="connsiteX1" fmla="*/ 10486 w 10486"/>
            <a:gd name="connsiteY1" fmla="*/ 7404 h 10434"/>
            <a:gd name="connsiteX2" fmla="*/ 8737 w 10486"/>
            <a:gd name="connsiteY2" fmla="*/ 5005 h 10434"/>
            <a:gd name="connsiteX3" fmla="*/ 7052 w 10486"/>
            <a:gd name="connsiteY3" fmla="*/ 3528 h 10434"/>
            <a:gd name="connsiteX4" fmla="*/ 2473 w 10486"/>
            <a:gd name="connsiteY4" fmla="*/ 2359 h 10434"/>
            <a:gd name="connsiteX5" fmla="*/ 0 w 10486"/>
            <a:gd name="connsiteY5" fmla="*/ 383 h 10434"/>
            <a:gd name="connsiteX0" fmla="*/ 10419 w 10486"/>
            <a:gd name="connsiteY0" fmla="*/ 10423 h 10423"/>
            <a:gd name="connsiteX1" fmla="*/ 10486 w 10486"/>
            <a:gd name="connsiteY1" fmla="*/ 7393 h 10423"/>
            <a:gd name="connsiteX2" fmla="*/ 8737 w 10486"/>
            <a:gd name="connsiteY2" fmla="*/ 4994 h 10423"/>
            <a:gd name="connsiteX3" fmla="*/ 7052 w 10486"/>
            <a:gd name="connsiteY3" fmla="*/ 3517 h 10423"/>
            <a:gd name="connsiteX4" fmla="*/ 2667 w 10486"/>
            <a:gd name="connsiteY4" fmla="*/ 2431 h 10423"/>
            <a:gd name="connsiteX5" fmla="*/ 0 w 10486"/>
            <a:gd name="connsiteY5" fmla="*/ 372 h 10423"/>
            <a:gd name="connsiteX0" fmla="*/ 10419 w 10486"/>
            <a:gd name="connsiteY0" fmla="*/ 10449 h 10449"/>
            <a:gd name="connsiteX1" fmla="*/ 10486 w 10486"/>
            <a:gd name="connsiteY1" fmla="*/ 7419 h 10449"/>
            <a:gd name="connsiteX2" fmla="*/ 8737 w 10486"/>
            <a:gd name="connsiteY2" fmla="*/ 5020 h 10449"/>
            <a:gd name="connsiteX3" fmla="*/ 7052 w 10486"/>
            <a:gd name="connsiteY3" fmla="*/ 3543 h 10449"/>
            <a:gd name="connsiteX4" fmla="*/ 2667 w 10486"/>
            <a:gd name="connsiteY4" fmla="*/ 2457 h 10449"/>
            <a:gd name="connsiteX5" fmla="*/ 0 w 10486"/>
            <a:gd name="connsiteY5" fmla="*/ 398 h 104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486" h="10449">
              <a:moveTo>
                <a:pt x="10419" y="10449"/>
              </a:moveTo>
              <a:cubicBezTo>
                <a:pt x="10441" y="9440"/>
                <a:pt x="10464" y="8429"/>
                <a:pt x="10486" y="7419"/>
              </a:cubicBezTo>
              <a:cubicBezTo>
                <a:pt x="10193" y="6537"/>
                <a:pt x="9318" y="5605"/>
                <a:pt x="8737" y="5020"/>
              </a:cubicBezTo>
              <a:cubicBezTo>
                <a:pt x="8156" y="4435"/>
                <a:pt x="8148" y="4073"/>
                <a:pt x="7052" y="3543"/>
              </a:cubicBezTo>
              <a:cubicBezTo>
                <a:pt x="4916" y="1808"/>
                <a:pt x="4071" y="4058"/>
                <a:pt x="2667" y="2457"/>
              </a:cubicBezTo>
              <a:cubicBezTo>
                <a:pt x="1962" y="707"/>
                <a:pt x="1430" y="-726"/>
                <a:pt x="0" y="3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108536</xdr:colOff>
      <xdr:row>18</xdr:row>
      <xdr:rowOff>79166</xdr:rowOff>
    </xdr:from>
    <xdr:ext cx="48032" cy="96514"/>
    <xdr:sp macro="" textlink="">
      <xdr:nvSpPr>
        <xdr:cNvPr id="1874" name="Text Box 1194">
          <a:extLst>
            <a:ext uri="{FF2B5EF4-FFF2-40B4-BE49-F238E27FC236}">
              <a16:creationId xmlns:a16="http://schemas.microsoft.com/office/drawing/2014/main" id="{A116D0D3-AF36-4E92-BF08-D27E8B999483}"/>
            </a:ext>
          </a:extLst>
        </xdr:cNvPr>
        <xdr:cNvSpPr txBox="1">
          <a:spLocks noChangeArrowheads="1"/>
        </xdr:cNvSpPr>
      </xdr:nvSpPr>
      <xdr:spPr bwMode="auto">
        <a:xfrm rot="1111675">
          <a:off x="7361427" y="3150979"/>
          <a:ext cx="48032" cy="965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651537</xdr:colOff>
      <xdr:row>17</xdr:row>
      <xdr:rowOff>138908</xdr:rowOff>
    </xdr:from>
    <xdr:to>
      <xdr:col>14</xdr:col>
      <xdr:colOff>711066</xdr:colOff>
      <xdr:row>24</xdr:row>
      <xdr:rowOff>160118</xdr:rowOff>
    </xdr:to>
    <xdr:grpSp>
      <xdr:nvGrpSpPr>
        <xdr:cNvPr id="1834" name="グループ化 1833">
          <a:extLst>
            <a:ext uri="{FF2B5EF4-FFF2-40B4-BE49-F238E27FC236}">
              <a16:creationId xmlns:a16="http://schemas.microsoft.com/office/drawing/2014/main" id="{C463D4E5-5E37-4380-A272-42A0F91879E3}"/>
            </a:ext>
          </a:extLst>
        </xdr:cNvPr>
        <xdr:cNvGrpSpPr/>
      </xdr:nvGrpSpPr>
      <xdr:grpSpPr>
        <a:xfrm rot="10800000">
          <a:off x="9976819" y="3011771"/>
          <a:ext cx="59529" cy="1204153"/>
          <a:chOff x="1673365" y="9630552"/>
          <a:chExt cx="98579" cy="1140369"/>
        </a:xfrm>
      </xdr:grpSpPr>
      <xdr:sp macro="" textlink="">
        <xdr:nvSpPr>
          <xdr:cNvPr id="1843" name="Freeform 1415">
            <a:extLst>
              <a:ext uri="{FF2B5EF4-FFF2-40B4-BE49-F238E27FC236}">
                <a16:creationId xmlns:a16="http://schemas.microsoft.com/office/drawing/2014/main" id="{582D8DDD-E439-47BC-B0E9-51791C8430DE}"/>
              </a:ext>
            </a:extLst>
          </xdr:cNvPr>
          <xdr:cNvSpPr>
            <a:spLocks/>
          </xdr:cNvSpPr>
        </xdr:nvSpPr>
        <xdr:spPr bwMode="auto">
          <a:xfrm>
            <a:off x="1674984" y="9635143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0" cap="flat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5" name="Freeform 1415">
            <a:extLst>
              <a:ext uri="{FF2B5EF4-FFF2-40B4-BE49-F238E27FC236}">
                <a16:creationId xmlns:a16="http://schemas.microsoft.com/office/drawing/2014/main" id="{E29DE594-F071-48EB-B302-1368AD263DC4}"/>
              </a:ext>
            </a:extLst>
          </xdr:cNvPr>
          <xdr:cNvSpPr>
            <a:spLocks/>
          </xdr:cNvSpPr>
        </xdr:nvSpPr>
        <xdr:spPr bwMode="auto">
          <a:xfrm>
            <a:off x="1673365" y="9630552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564061</xdr:colOff>
      <xdr:row>18</xdr:row>
      <xdr:rowOff>154726</xdr:rowOff>
    </xdr:from>
    <xdr:to>
      <xdr:col>14</xdr:col>
      <xdr:colOff>621944</xdr:colOff>
      <xdr:row>24</xdr:row>
      <xdr:rowOff>62796</xdr:rowOff>
    </xdr:to>
    <xdr:grpSp>
      <xdr:nvGrpSpPr>
        <xdr:cNvPr id="620" name="Group 1435">
          <a:extLst>
            <a:ext uri="{FF2B5EF4-FFF2-40B4-BE49-F238E27FC236}">
              <a16:creationId xmlns:a16="http://schemas.microsoft.com/office/drawing/2014/main" id="{66BFADB3-FA54-4141-BBD9-C259213F4798}"/>
            </a:ext>
          </a:extLst>
        </xdr:cNvPr>
        <xdr:cNvGrpSpPr>
          <a:grpSpLocks/>
        </xdr:cNvGrpSpPr>
      </xdr:nvGrpSpPr>
      <xdr:grpSpPr bwMode="auto">
        <a:xfrm>
          <a:off x="9889343" y="3196581"/>
          <a:ext cx="57883" cy="922021"/>
          <a:chOff x="1729" y="1692"/>
          <a:chExt cx="21" cy="146"/>
        </a:xfrm>
      </xdr:grpSpPr>
      <xdr:sp macro="" textlink="">
        <xdr:nvSpPr>
          <xdr:cNvPr id="621" name="Line 1436">
            <a:extLst>
              <a:ext uri="{FF2B5EF4-FFF2-40B4-BE49-F238E27FC236}">
                <a16:creationId xmlns:a16="http://schemas.microsoft.com/office/drawing/2014/main" id="{D97B02B9-E11C-4886-B707-529A9E6F71EB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" name="Line 1437">
            <a:extLst>
              <a:ext uri="{FF2B5EF4-FFF2-40B4-BE49-F238E27FC236}">
                <a16:creationId xmlns:a16="http://schemas.microsoft.com/office/drawing/2014/main" id="{92FD11EF-68F5-46A2-BB9A-56D748E3C8B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3" name="Line 1438">
            <a:extLst>
              <a:ext uri="{FF2B5EF4-FFF2-40B4-BE49-F238E27FC236}">
                <a16:creationId xmlns:a16="http://schemas.microsoft.com/office/drawing/2014/main" id="{909B0B7D-A51D-470B-8A3E-05081169B9F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4" name="Line 1439">
            <a:extLst>
              <a:ext uri="{FF2B5EF4-FFF2-40B4-BE49-F238E27FC236}">
                <a16:creationId xmlns:a16="http://schemas.microsoft.com/office/drawing/2014/main" id="{3F7FB585-13E6-4573-A6B2-9AEFB96D5E2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5" name="Line 1440">
            <a:extLst>
              <a:ext uri="{FF2B5EF4-FFF2-40B4-BE49-F238E27FC236}">
                <a16:creationId xmlns:a16="http://schemas.microsoft.com/office/drawing/2014/main" id="{C84E1859-E79E-447D-BF37-D25F4CDED0E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6" name="Line 1441">
            <a:extLst>
              <a:ext uri="{FF2B5EF4-FFF2-40B4-BE49-F238E27FC236}">
                <a16:creationId xmlns:a16="http://schemas.microsoft.com/office/drawing/2014/main" id="{41D05BB9-2F32-40ED-B72A-9E2D65B0521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7" name="Line 1442">
            <a:extLst>
              <a:ext uri="{FF2B5EF4-FFF2-40B4-BE49-F238E27FC236}">
                <a16:creationId xmlns:a16="http://schemas.microsoft.com/office/drawing/2014/main" id="{2A158ED8-6F6C-40CC-AF6E-5BE1E60298A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8" name="Line 1443">
            <a:extLst>
              <a:ext uri="{FF2B5EF4-FFF2-40B4-BE49-F238E27FC236}">
                <a16:creationId xmlns:a16="http://schemas.microsoft.com/office/drawing/2014/main" id="{3716EE1C-B792-4306-81E6-C32C52B2E5A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9" name="Line 1444">
            <a:extLst>
              <a:ext uri="{FF2B5EF4-FFF2-40B4-BE49-F238E27FC236}">
                <a16:creationId xmlns:a16="http://schemas.microsoft.com/office/drawing/2014/main" id="{CEB81343-6B90-4D36-99B9-470576FE912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0" name="Line 1445">
            <a:extLst>
              <a:ext uri="{FF2B5EF4-FFF2-40B4-BE49-F238E27FC236}">
                <a16:creationId xmlns:a16="http://schemas.microsoft.com/office/drawing/2014/main" id="{77F252FC-E3ED-4A2D-B37C-F4D4A42DE66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1" name="Line 1446">
            <a:extLst>
              <a:ext uri="{FF2B5EF4-FFF2-40B4-BE49-F238E27FC236}">
                <a16:creationId xmlns:a16="http://schemas.microsoft.com/office/drawing/2014/main" id="{4C68228C-44F4-4FA6-8CD1-4824D191133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2" name="Line 1447">
            <a:extLst>
              <a:ext uri="{FF2B5EF4-FFF2-40B4-BE49-F238E27FC236}">
                <a16:creationId xmlns:a16="http://schemas.microsoft.com/office/drawing/2014/main" id="{BE84C4CB-8844-4193-B29D-AB104608750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3" name="Line 1448">
            <a:extLst>
              <a:ext uri="{FF2B5EF4-FFF2-40B4-BE49-F238E27FC236}">
                <a16:creationId xmlns:a16="http://schemas.microsoft.com/office/drawing/2014/main" id="{1027EF47-26E0-447B-82E2-BDE381B6133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4" name="Line 1449">
            <a:extLst>
              <a:ext uri="{FF2B5EF4-FFF2-40B4-BE49-F238E27FC236}">
                <a16:creationId xmlns:a16="http://schemas.microsoft.com/office/drawing/2014/main" id="{47109BE6-FB93-47ED-89E2-189B83915AD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499202</xdr:colOff>
      <xdr:row>21</xdr:row>
      <xdr:rowOff>2933</xdr:rowOff>
    </xdr:from>
    <xdr:to>
      <xdr:col>14</xdr:col>
      <xdr:colOff>696205</xdr:colOff>
      <xdr:row>22</xdr:row>
      <xdr:rowOff>21039</xdr:rowOff>
    </xdr:to>
    <xdr:sp macro="" textlink="">
      <xdr:nvSpPr>
        <xdr:cNvPr id="1773" name="Text Box 1137">
          <a:extLst>
            <a:ext uri="{FF2B5EF4-FFF2-40B4-BE49-F238E27FC236}">
              <a16:creationId xmlns:a16="http://schemas.microsoft.com/office/drawing/2014/main" id="{1E3DE058-4CCB-40CD-BEA4-8EB6A3DE6121}"/>
            </a:ext>
          </a:extLst>
        </xdr:cNvPr>
        <xdr:cNvSpPr txBox="1">
          <a:spLocks noChangeArrowheads="1"/>
        </xdr:cNvSpPr>
      </xdr:nvSpPr>
      <xdr:spPr bwMode="auto">
        <a:xfrm>
          <a:off x="9894142" y="3617843"/>
          <a:ext cx="197003" cy="190244"/>
        </a:xfrm>
        <a:custGeom>
          <a:avLst/>
          <a:gdLst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0 w 220965"/>
            <a:gd name="connsiteY3" fmla="*/ 148165 h 148165"/>
            <a:gd name="connsiteX4" fmla="*/ 0 w 220965"/>
            <a:gd name="connsiteY4" fmla="*/ 0 h 148165"/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7651 w 220965"/>
            <a:gd name="connsiteY3" fmla="*/ 119475 h 148165"/>
            <a:gd name="connsiteX4" fmla="*/ 0 w 220965"/>
            <a:gd name="connsiteY4" fmla="*/ 0 h 148165"/>
            <a:gd name="connsiteX0" fmla="*/ 0 w 220965"/>
            <a:gd name="connsiteY0" fmla="*/ 11476 h 159641"/>
            <a:gd name="connsiteX1" fmla="*/ 188450 w 220965"/>
            <a:gd name="connsiteY1" fmla="*/ 0 h 159641"/>
            <a:gd name="connsiteX2" fmla="*/ 220965 w 220965"/>
            <a:gd name="connsiteY2" fmla="*/ 159641 h 159641"/>
            <a:gd name="connsiteX3" fmla="*/ 7651 w 220965"/>
            <a:gd name="connsiteY3" fmla="*/ 130951 h 159641"/>
            <a:gd name="connsiteX4" fmla="*/ 0 w 220965"/>
            <a:gd name="connsiteY4" fmla="*/ 11476 h 159641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7651 w 199926"/>
            <a:gd name="connsiteY3" fmla="*/ 130951 h 186418"/>
            <a:gd name="connsiteX4" fmla="*/ 0 w 199926"/>
            <a:gd name="connsiteY4" fmla="*/ 11476 h 186418"/>
            <a:gd name="connsiteX0" fmla="*/ 15300 w 215226"/>
            <a:gd name="connsiteY0" fmla="*/ 11476 h 186418"/>
            <a:gd name="connsiteX1" fmla="*/ 203750 w 215226"/>
            <a:gd name="connsiteY1" fmla="*/ 0 h 186418"/>
            <a:gd name="connsiteX2" fmla="*/ 215226 w 215226"/>
            <a:gd name="connsiteY2" fmla="*/ 186418 h 186418"/>
            <a:gd name="connsiteX3" fmla="*/ 0 w 215226"/>
            <a:gd name="connsiteY3" fmla="*/ 144339 h 186418"/>
            <a:gd name="connsiteX4" fmla="*/ 15300 w 2152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34429 w 199926"/>
            <a:gd name="connsiteY3" fmla="*/ 159640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7381 w 199926"/>
            <a:gd name="connsiteY3" fmla="*/ 174941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9294 w 199926"/>
            <a:gd name="connsiteY3" fmla="*/ 184504 h 186418"/>
            <a:gd name="connsiteX4" fmla="*/ 0 w 199926"/>
            <a:gd name="connsiteY4" fmla="*/ 11476 h 186418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59294 w 188450"/>
            <a:gd name="connsiteY3" fmla="*/ 184504 h 192156"/>
            <a:gd name="connsiteX4" fmla="*/ 0 w 188450"/>
            <a:gd name="connsiteY4" fmla="*/ 11476 h 192156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48317 w 188450"/>
            <a:gd name="connsiteY3" fmla="*/ 147799 h 192156"/>
            <a:gd name="connsiteX4" fmla="*/ 0 w 188450"/>
            <a:gd name="connsiteY4" fmla="*/ 11476 h 192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450" h="192156">
              <a:moveTo>
                <a:pt x="0" y="11476"/>
              </a:moveTo>
              <a:lnTo>
                <a:pt x="188450" y="0"/>
              </a:lnTo>
              <a:lnTo>
                <a:pt x="182712" y="192156"/>
              </a:lnTo>
              <a:lnTo>
                <a:pt x="48317" y="147799"/>
              </a:lnTo>
              <a:lnTo>
                <a:pt x="0" y="11476"/>
              </a:lnTo>
              <a:close/>
            </a:path>
          </a:pathLst>
        </a:cu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85125</xdr:colOff>
      <xdr:row>22</xdr:row>
      <xdr:rowOff>165647</xdr:rowOff>
    </xdr:from>
    <xdr:to>
      <xdr:col>12</xdr:col>
      <xdr:colOff>130844</xdr:colOff>
      <xdr:row>23</xdr:row>
      <xdr:rowOff>167953</xdr:rowOff>
    </xdr:to>
    <xdr:sp macro="" textlink="">
      <xdr:nvSpPr>
        <xdr:cNvPr id="1774" name="Line 1390">
          <a:extLst>
            <a:ext uri="{FF2B5EF4-FFF2-40B4-BE49-F238E27FC236}">
              <a16:creationId xmlns:a16="http://schemas.microsoft.com/office/drawing/2014/main" id="{263B1D1D-39CD-4822-8EBE-C67504348717}"/>
            </a:ext>
          </a:extLst>
        </xdr:cNvPr>
        <xdr:cNvSpPr>
          <a:spLocks noChangeShapeType="1"/>
        </xdr:cNvSpPr>
      </xdr:nvSpPr>
      <xdr:spPr bwMode="auto">
        <a:xfrm>
          <a:off x="8050234" y="3961843"/>
          <a:ext cx="45719" cy="174860"/>
        </a:xfrm>
        <a:custGeom>
          <a:avLst/>
          <a:gdLst>
            <a:gd name="connsiteX0" fmla="*/ 0 w 34787"/>
            <a:gd name="connsiteY0" fmla="*/ 0 h 173889"/>
            <a:gd name="connsiteX1" fmla="*/ 34787 w 34787"/>
            <a:gd name="connsiteY1" fmla="*/ 173889 h 173889"/>
            <a:gd name="connsiteX0" fmla="*/ 4601 w 39388"/>
            <a:gd name="connsiteY0" fmla="*/ 0 h 173889"/>
            <a:gd name="connsiteX1" fmla="*/ 0 w 39388"/>
            <a:gd name="connsiteY1" fmla="*/ 2302 h 173889"/>
            <a:gd name="connsiteX2" fmla="*/ 39388 w 39388"/>
            <a:gd name="connsiteY2" fmla="*/ 173889 h 173889"/>
            <a:gd name="connsiteX0" fmla="*/ 4601 w 39388"/>
            <a:gd name="connsiteY0" fmla="*/ 0 h 173889"/>
            <a:gd name="connsiteX1" fmla="*/ 0 w 39388"/>
            <a:gd name="connsiteY1" fmla="*/ 2302 h 173889"/>
            <a:gd name="connsiteX2" fmla="*/ 39388 w 39388"/>
            <a:gd name="connsiteY2" fmla="*/ 173889 h 173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388" h="173889">
              <a:moveTo>
                <a:pt x="4601" y="0"/>
              </a:moveTo>
              <a:lnTo>
                <a:pt x="0" y="2302"/>
              </a:lnTo>
              <a:cubicBezTo>
                <a:pt x="16197" y="57963"/>
                <a:pt x="27792" y="115926"/>
                <a:pt x="39388" y="173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4656</xdr:colOff>
      <xdr:row>20</xdr:row>
      <xdr:rowOff>3343</xdr:rowOff>
    </xdr:from>
    <xdr:to>
      <xdr:col>12</xdr:col>
      <xdr:colOff>666750</xdr:colOff>
      <xdr:row>20</xdr:row>
      <xdr:rowOff>155673</xdr:rowOff>
    </xdr:to>
    <xdr:sp macro="" textlink="">
      <xdr:nvSpPr>
        <xdr:cNvPr id="1743" name="Line 1390">
          <a:extLst>
            <a:ext uri="{FF2B5EF4-FFF2-40B4-BE49-F238E27FC236}">
              <a16:creationId xmlns:a16="http://schemas.microsoft.com/office/drawing/2014/main" id="{F0893550-6FF9-4F87-A9F4-23AEC2E7BF4A}"/>
            </a:ext>
          </a:extLst>
        </xdr:cNvPr>
        <xdr:cNvSpPr>
          <a:spLocks noChangeShapeType="1"/>
        </xdr:cNvSpPr>
      </xdr:nvSpPr>
      <xdr:spPr bwMode="auto">
        <a:xfrm rot="286850" flipH="1">
          <a:off x="7960538" y="3445711"/>
          <a:ext cx="662094" cy="152330"/>
        </a:xfrm>
        <a:custGeom>
          <a:avLst/>
          <a:gdLst>
            <a:gd name="connsiteX0" fmla="*/ 0 w 273787"/>
            <a:gd name="connsiteY0" fmla="*/ 0 h 140346"/>
            <a:gd name="connsiteX1" fmla="*/ 273787 w 273787"/>
            <a:gd name="connsiteY1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82990"/>
            <a:gd name="connsiteY0" fmla="*/ 0 h 55219"/>
            <a:gd name="connsiteX1" fmla="*/ 190960 w 282990"/>
            <a:gd name="connsiteY1" fmla="*/ 41414 h 55219"/>
            <a:gd name="connsiteX2" fmla="*/ 282990 w 282990"/>
            <a:gd name="connsiteY2" fmla="*/ 55219 h 55219"/>
            <a:gd name="connsiteX0" fmla="*/ 0 w 282990"/>
            <a:gd name="connsiteY0" fmla="*/ 19583 h 74802"/>
            <a:gd name="connsiteX1" fmla="*/ 92029 w 282990"/>
            <a:gd name="connsiteY1" fmla="*/ 1178 h 74802"/>
            <a:gd name="connsiteX2" fmla="*/ 190960 w 282990"/>
            <a:gd name="connsiteY2" fmla="*/ 60997 h 74802"/>
            <a:gd name="connsiteX3" fmla="*/ 282990 w 282990"/>
            <a:gd name="connsiteY3" fmla="*/ 74802 h 74802"/>
            <a:gd name="connsiteX0" fmla="*/ 0 w 310599"/>
            <a:gd name="connsiteY0" fmla="*/ 170450 h 170450"/>
            <a:gd name="connsiteX1" fmla="*/ 119638 w 310599"/>
            <a:gd name="connsiteY1" fmla="*/ 197 h 170450"/>
            <a:gd name="connsiteX2" fmla="*/ 218569 w 310599"/>
            <a:gd name="connsiteY2" fmla="*/ 60016 h 170450"/>
            <a:gd name="connsiteX3" fmla="*/ 310599 w 310599"/>
            <a:gd name="connsiteY3" fmla="*/ 73821 h 170450"/>
            <a:gd name="connsiteX0" fmla="*/ 0 w 310599"/>
            <a:gd name="connsiteY0" fmla="*/ 147471 h 147471"/>
            <a:gd name="connsiteX1" fmla="*/ 110435 w 310599"/>
            <a:gd name="connsiteY1" fmla="*/ 225 h 147471"/>
            <a:gd name="connsiteX2" fmla="*/ 218569 w 310599"/>
            <a:gd name="connsiteY2" fmla="*/ 37037 h 147471"/>
            <a:gd name="connsiteX3" fmla="*/ 310599 w 310599"/>
            <a:gd name="connsiteY3" fmla="*/ 50842 h 147471"/>
            <a:gd name="connsiteX0" fmla="*/ 0 w 310599"/>
            <a:gd name="connsiteY0" fmla="*/ 147471 h 147471"/>
            <a:gd name="connsiteX1" fmla="*/ 110435 w 310599"/>
            <a:gd name="connsiteY1" fmla="*/ 225 h 147471"/>
            <a:gd name="connsiteX2" fmla="*/ 218569 w 310599"/>
            <a:gd name="connsiteY2" fmla="*/ 37037 h 147471"/>
            <a:gd name="connsiteX3" fmla="*/ 310599 w 310599"/>
            <a:gd name="connsiteY3" fmla="*/ 50842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8569 w 340508"/>
            <a:gd name="connsiteY2" fmla="*/ 37037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8569 w 340508"/>
            <a:gd name="connsiteY2" fmla="*/ 37037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6268 w 340508"/>
            <a:gd name="connsiteY2" fmla="*/ 50842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6268 w 340508"/>
            <a:gd name="connsiteY2" fmla="*/ 50842 h 147471"/>
            <a:gd name="connsiteX3" fmla="*/ 340508 w 340508"/>
            <a:gd name="connsiteY3" fmla="*/ 25534 h 147471"/>
            <a:gd name="connsiteX0" fmla="*/ 0 w 340508"/>
            <a:gd name="connsiteY0" fmla="*/ 227920 h 227920"/>
            <a:gd name="connsiteX1" fmla="*/ 131141 w 340508"/>
            <a:gd name="connsiteY1" fmla="*/ 149 h 227920"/>
            <a:gd name="connsiteX2" fmla="*/ 216268 w 340508"/>
            <a:gd name="connsiteY2" fmla="*/ 131291 h 227920"/>
            <a:gd name="connsiteX3" fmla="*/ 340508 w 340508"/>
            <a:gd name="connsiteY3" fmla="*/ 105983 h 227920"/>
            <a:gd name="connsiteX0" fmla="*/ 0 w 340508"/>
            <a:gd name="connsiteY0" fmla="*/ 227920 h 227920"/>
            <a:gd name="connsiteX1" fmla="*/ 131141 w 340508"/>
            <a:gd name="connsiteY1" fmla="*/ 149 h 227920"/>
            <a:gd name="connsiteX2" fmla="*/ 197862 w 340508"/>
            <a:gd name="connsiteY2" fmla="*/ 126690 h 227920"/>
            <a:gd name="connsiteX3" fmla="*/ 340508 w 340508"/>
            <a:gd name="connsiteY3" fmla="*/ 105983 h 227920"/>
            <a:gd name="connsiteX0" fmla="*/ 0 w 340508"/>
            <a:gd name="connsiteY0" fmla="*/ 359008 h 359008"/>
            <a:gd name="connsiteX1" fmla="*/ 112735 w 340508"/>
            <a:gd name="connsiteY1" fmla="*/ 96 h 359008"/>
            <a:gd name="connsiteX2" fmla="*/ 197862 w 340508"/>
            <a:gd name="connsiteY2" fmla="*/ 257778 h 359008"/>
            <a:gd name="connsiteX3" fmla="*/ 340508 w 340508"/>
            <a:gd name="connsiteY3" fmla="*/ 237071 h 359008"/>
            <a:gd name="connsiteX0" fmla="*/ 0 w 517664"/>
            <a:gd name="connsiteY0" fmla="*/ 51186 h 258253"/>
            <a:gd name="connsiteX1" fmla="*/ 289891 w 517664"/>
            <a:gd name="connsiteY1" fmla="*/ 571 h 258253"/>
            <a:gd name="connsiteX2" fmla="*/ 375018 w 517664"/>
            <a:gd name="connsiteY2" fmla="*/ 258253 h 258253"/>
            <a:gd name="connsiteX3" fmla="*/ 517664 w 517664"/>
            <a:gd name="connsiteY3" fmla="*/ 237546 h 258253"/>
            <a:gd name="connsiteX0" fmla="*/ 0 w 517664"/>
            <a:gd name="connsiteY0" fmla="*/ 55749 h 262816"/>
            <a:gd name="connsiteX1" fmla="*/ 331304 w 517664"/>
            <a:gd name="connsiteY1" fmla="*/ 532 h 262816"/>
            <a:gd name="connsiteX2" fmla="*/ 375018 w 517664"/>
            <a:gd name="connsiteY2" fmla="*/ 262816 h 262816"/>
            <a:gd name="connsiteX3" fmla="*/ 517664 w 517664"/>
            <a:gd name="connsiteY3" fmla="*/ 242109 h 262816"/>
            <a:gd name="connsiteX0" fmla="*/ 0 w 533769"/>
            <a:gd name="connsiteY0" fmla="*/ 0 h 287593"/>
            <a:gd name="connsiteX1" fmla="*/ 347409 w 533769"/>
            <a:gd name="connsiteY1" fmla="*/ 25309 h 287593"/>
            <a:gd name="connsiteX2" fmla="*/ 391123 w 533769"/>
            <a:gd name="connsiteY2" fmla="*/ 287593 h 287593"/>
            <a:gd name="connsiteX3" fmla="*/ 533769 w 533769"/>
            <a:gd name="connsiteY3" fmla="*/ 266886 h 287593"/>
            <a:gd name="connsiteX0" fmla="*/ 0 w 526867"/>
            <a:gd name="connsiteY0" fmla="*/ 0 h 287593"/>
            <a:gd name="connsiteX1" fmla="*/ 347409 w 526867"/>
            <a:gd name="connsiteY1" fmla="*/ 25309 h 287593"/>
            <a:gd name="connsiteX2" fmla="*/ 391123 w 526867"/>
            <a:gd name="connsiteY2" fmla="*/ 287593 h 287593"/>
            <a:gd name="connsiteX3" fmla="*/ 526867 w 526867"/>
            <a:gd name="connsiteY3" fmla="*/ 246179 h 287593"/>
            <a:gd name="connsiteX0" fmla="*/ 0 w 526867"/>
            <a:gd name="connsiteY0" fmla="*/ 0 h 287593"/>
            <a:gd name="connsiteX1" fmla="*/ 354312 w 526867"/>
            <a:gd name="connsiteY1" fmla="*/ 6903 h 287593"/>
            <a:gd name="connsiteX2" fmla="*/ 391123 w 526867"/>
            <a:gd name="connsiteY2" fmla="*/ 287593 h 287593"/>
            <a:gd name="connsiteX3" fmla="*/ 526867 w 526867"/>
            <a:gd name="connsiteY3" fmla="*/ 246179 h 287593"/>
            <a:gd name="connsiteX0" fmla="*/ 0 w 547573"/>
            <a:gd name="connsiteY0" fmla="*/ 0 h 331307"/>
            <a:gd name="connsiteX1" fmla="*/ 375018 w 547573"/>
            <a:gd name="connsiteY1" fmla="*/ 50617 h 331307"/>
            <a:gd name="connsiteX2" fmla="*/ 411829 w 547573"/>
            <a:gd name="connsiteY2" fmla="*/ 331307 h 331307"/>
            <a:gd name="connsiteX3" fmla="*/ 547573 w 547573"/>
            <a:gd name="connsiteY3" fmla="*/ 289893 h 331307"/>
            <a:gd name="connsiteX0" fmla="*/ 0 w 547573"/>
            <a:gd name="connsiteY0" fmla="*/ 0 h 331307"/>
            <a:gd name="connsiteX1" fmla="*/ 322102 w 547573"/>
            <a:gd name="connsiteY1" fmla="*/ 52918 h 331307"/>
            <a:gd name="connsiteX2" fmla="*/ 411829 w 547573"/>
            <a:gd name="connsiteY2" fmla="*/ 331307 h 331307"/>
            <a:gd name="connsiteX3" fmla="*/ 547573 w 547573"/>
            <a:gd name="connsiteY3" fmla="*/ 289893 h 331307"/>
            <a:gd name="connsiteX0" fmla="*/ 0 w 547573"/>
            <a:gd name="connsiteY0" fmla="*/ 0 h 315202"/>
            <a:gd name="connsiteX1" fmla="*/ 322102 w 547573"/>
            <a:gd name="connsiteY1" fmla="*/ 52918 h 315202"/>
            <a:gd name="connsiteX2" fmla="*/ 381919 w 547573"/>
            <a:gd name="connsiteY2" fmla="*/ 315202 h 315202"/>
            <a:gd name="connsiteX3" fmla="*/ 547573 w 547573"/>
            <a:gd name="connsiteY3" fmla="*/ 289893 h 315202"/>
            <a:gd name="connsiteX0" fmla="*/ 0 w 547573"/>
            <a:gd name="connsiteY0" fmla="*/ 0 h 319803"/>
            <a:gd name="connsiteX1" fmla="*/ 322102 w 547573"/>
            <a:gd name="connsiteY1" fmla="*/ 52918 h 319803"/>
            <a:gd name="connsiteX2" fmla="*/ 363514 w 547573"/>
            <a:gd name="connsiteY2" fmla="*/ 319803 h 319803"/>
            <a:gd name="connsiteX3" fmla="*/ 547573 w 547573"/>
            <a:gd name="connsiteY3" fmla="*/ 289893 h 319803"/>
            <a:gd name="connsiteX0" fmla="*/ 0 w 579783"/>
            <a:gd name="connsiteY0" fmla="*/ 0 h 319803"/>
            <a:gd name="connsiteX1" fmla="*/ 322102 w 579783"/>
            <a:gd name="connsiteY1" fmla="*/ 52918 h 319803"/>
            <a:gd name="connsiteX2" fmla="*/ 363514 w 579783"/>
            <a:gd name="connsiteY2" fmla="*/ 319803 h 319803"/>
            <a:gd name="connsiteX3" fmla="*/ 579783 w 579783"/>
            <a:gd name="connsiteY3" fmla="*/ 264585 h 319803"/>
            <a:gd name="connsiteX0" fmla="*/ 0 w 579783"/>
            <a:gd name="connsiteY0" fmla="*/ 0 h 310600"/>
            <a:gd name="connsiteX1" fmla="*/ 322102 w 579783"/>
            <a:gd name="connsiteY1" fmla="*/ 52918 h 310600"/>
            <a:gd name="connsiteX2" fmla="*/ 379619 w 579783"/>
            <a:gd name="connsiteY2" fmla="*/ 310600 h 310600"/>
            <a:gd name="connsiteX3" fmla="*/ 579783 w 579783"/>
            <a:gd name="connsiteY3" fmla="*/ 264585 h 310600"/>
            <a:gd name="connsiteX0" fmla="*/ 0 w 579783"/>
            <a:gd name="connsiteY0" fmla="*/ 0 h 310600"/>
            <a:gd name="connsiteX1" fmla="*/ 287592 w 579783"/>
            <a:gd name="connsiteY1" fmla="*/ 41414 h 310600"/>
            <a:gd name="connsiteX2" fmla="*/ 379619 w 579783"/>
            <a:gd name="connsiteY2" fmla="*/ 310600 h 310600"/>
            <a:gd name="connsiteX3" fmla="*/ 579783 w 579783"/>
            <a:gd name="connsiteY3" fmla="*/ 264585 h 310600"/>
            <a:gd name="connsiteX0" fmla="*/ 0 w 618896"/>
            <a:gd name="connsiteY0" fmla="*/ 0 h 319802"/>
            <a:gd name="connsiteX1" fmla="*/ 326705 w 618896"/>
            <a:gd name="connsiteY1" fmla="*/ 50616 h 319802"/>
            <a:gd name="connsiteX2" fmla="*/ 418732 w 618896"/>
            <a:gd name="connsiteY2" fmla="*/ 319802 h 319802"/>
            <a:gd name="connsiteX3" fmla="*/ 618896 w 618896"/>
            <a:gd name="connsiteY3" fmla="*/ 273787 h 319802"/>
            <a:gd name="connsiteX0" fmla="*/ 0 w 618896"/>
            <a:gd name="connsiteY0" fmla="*/ 0 h 319802"/>
            <a:gd name="connsiteX1" fmla="*/ 299096 w 618896"/>
            <a:gd name="connsiteY1" fmla="*/ 27609 h 319802"/>
            <a:gd name="connsiteX2" fmla="*/ 418732 w 618896"/>
            <a:gd name="connsiteY2" fmla="*/ 319802 h 319802"/>
            <a:gd name="connsiteX3" fmla="*/ 618896 w 618896"/>
            <a:gd name="connsiteY3" fmla="*/ 273787 h 319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8896" h="319802">
              <a:moveTo>
                <a:pt x="0" y="0"/>
              </a:moveTo>
              <a:cubicBezTo>
                <a:pt x="12271" y="384"/>
                <a:pt x="267269" y="20707"/>
                <a:pt x="299096" y="27609"/>
              </a:cubicBezTo>
              <a:cubicBezTo>
                <a:pt x="330923" y="34511"/>
                <a:pt x="383838" y="310982"/>
                <a:pt x="418732" y="319802"/>
              </a:cubicBezTo>
              <a:cubicBezTo>
                <a:pt x="484686" y="304464"/>
                <a:pt x="534536" y="305229"/>
                <a:pt x="618896" y="2737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366643</xdr:colOff>
      <xdr:row>33</xdr:row>
      <xdr:rowOff>27634</xdr:rowOff>
    </xdr:from>
    <xdr:to>
      <xdr:col>2</xdr:col>
      <xdr:colOff>234676</xdr:colOff>
      <xdr:row>34</xdr:row>
      <xdr:rowOff>110435</xdr:rowOff>
    </xdr:to>
    <xdr:sp macro="" textlink="">
      <xdr:nvSpPr>
        <xdr:cNvPr id="110" name="Text Box 1147">
          <a:extLst>
            <a:ext uri="{FF2B5EF4-FFF2-40B4-BE49-F238E27FC236}">
              <a16:creationId xmlns:a16="http://schemas.microsoft.com/office/drawing/2014/main" id="{66D76858-3BAE-40CB-A4E4-F4C0FFD60949}"/>
            </a:ext>
          </a:extLst>
        </xdr:cNvPr>
        <xdr:cNvSpPr txBox="1">
          <a:spLocks noChangeArrowheads="1"/>
        </xdr:cNvSpPr>
      </xdr:nvSpPr>
      <xdr:spPr bwMode="auto">
        <a:xfrm>
          <a:off x="435665" y="5721927"/>
          <a:ext cx="585859" cy="2553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６．２ｋｍ先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oneCellAnchor>
    <xdr:from>
      <xdr:col>1</xdr:col>
      <xdr:colOff>688183</xdr:colOff>
      <xdr:row>34</xdr:row>
      <xdr:rowOff>119915</xdr:rowOff>
    </xdr:from>
    <xdr:ext cx="632430" cy="413511"/>
    <xdr:sp macro="" textlink="">
      <xdr:nvSpPr>
        <xdr:cNvPr id="73" name="Text Box 1328">
          <a:extLst>
            <a:ext uri="{FF2B5EF4-FFF2-40B4-BE49-F238E27FC236}">
              <a16:creationId xmlns:a16="http://schemas.microsoft.com/office/drawing/2014/main" id="{07C6AB89-9898-4B01-A827-4084348667C2}"/>
            </a:ext>
          </a:extLst>
        </xdr:cNvPr>
        <xdr:cNvSpPr txBox="1">
          <a:spLocks noChangeArrowheads="1"/>
        </xdr:cNvSpPr>
      </xdr:nvSpPr>
      <xdr:spPr bwMode="auto">
        <a:xfrm>
          <a:off x="756219" y="5902951"/>
          <a:ext cx="632430" cy="4135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先伊咲亭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ﾊﾟﾘﾌﾞﾚｽﾄ</a:t>
          </a:r>
        </a:p>
      </xdr:txBody>
    </xdr:sp>
    <xdr:clientData/>
  </xdr:oneCellAnchor>
  <xdr:twoCellAnchor>
    <xdr:from>
      <xdr:col>14</xdr:col>
      <xdr:colOff>28575</xdr:colOff>
      <xdr:row>36</xdr:row>
      <xdr:rowOff>95250</xdr:rowOff>
    </xdr:from>
    <xdr:to>
      <xdr:col>14</xdr:col>
      <xdr:colOff>419100</xdr:colOff>
      <xdr:row>37</xdr:row>
      <xdr:rowOff>152400</xdr:rowOff>
    </xdr:to>
    <xdr:sp macro="" textlink="">
      <xdr:nvSpPr>
        <xdr:cNvPr id="350" name="Line 628">
          <a:extLst>
            <a:ext uri="{FF2B5EF4-FFF2-40B4-BE49-F238E27FC236}">
              <a16:creationId xmlns:a16="http://schemas.microsoft.com/office/drawing/2014/main" id="{135C7123-191D-4F61-9440-A840AE17CF42}"/>
            </a:ext>
          </a:extLst>
        </xdr:cNvPr>
        <xdr:cNvSpPr>
          <a:spLocks noChangeShapeType="1"/>
        </xdr:cNvSpPr>
      </xdr:nvSpPr>
      <xdr:spPr bwMode="auto">
        <a:xfrm flipV="1">
          <a:off x="9426575" y="626745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25918</xdr:colOff>
      <xdr:row>49</xdr:row>
      <xdr:rowOff>147662</xdr:rowOff>
    </xdr:from>
    <xdr:to>
      <xdr:col>3</xdr:col>
      <xdr:colOff>96969</xdr:colOff>
      <xdr:row>56</xdr:row>
      <xdr:rowOff>149027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63762855-32A8-407B-BAA4-3C4A21989D02}"/>
            </a:ext>
          </a:extLst>
        </xdr:cNvPr>
        <xdr:cNvGrpSpPr/>
      </xdr:nvGrpSpPr>
      <xdr:grpSpPr>
        <a:xfrm>
          <a:off x="1521241" y="8418025"/>
          <a:ext cx="71051" cy="1184308"/>
          <a:chOff x="1673365" y="9630552"/>
          <a:chExt cx="98579" cy="1140369"/>
        </a:xfrm>
      </xdr:grpSpPr>
      <xdr:sp macro="" textlink="">
        <xdr:nvSpPr>
          <xdr:cNvPr id="615" name="Freeform 1415">
            <a:extLst>
              <a:ext uri="{FF2B5EF4-FFF2-40B4-BE49-F238E27FC236}">
                <a16:creationId xmlns:a16="http://schemas.microsoft.com/office/drawing/2014/main" id="{6BDCE9C8-3CA8-4991-A4EA-45344004CEFC}"/>
              </a:ext>
            </a:extLst>
          </xdr:cNvPr>
          <xdr:cNvSpPr>
            <a:spLocks/>
          </xdr:cNvSpPr>
        </xdr:nvSpPr>
        <xdr:spPr bwMode="auto">
          <a:xfrm>
            <a:off x="1673365" y="9630552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2" name="Freeform 1415">
            <a:extLst>
              <a:ext uri="{FF2B5EF4-FFF2-40B4-BE49-F238E27FC236}">
                <a16:creationId xmlns:a16="http://schemas.microsoft.com/office/drawing/2014/main" id="{EC19D4BD-1F5C-4C20-A3EC-237B50EE1B5E}"/>
              </a:ext>
            </a:extLst>
          </xdr:cNvPr>
          <xdr:cNvSpPr>
            <a:spLocks/>
          </xdr:cNvSpPr>
        </xdr:nvSpPr>
        <xdr:spPr bwMode="auto">
          <a:xfrm>
            <a:off x="1674984" y="9635143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0" cap="flat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45083</xdr:colOff>
      <xdr:row>53</xdr:row>
      <xdr:rowOff>24282</xdr:rowOff>
    </xdr:from>
    <xdr:to>
      <xdr:col>3</xdr:col>
      <xdr:colOff>197903</xdr:colOff>
      <xdr:row>54</xdr:row>
      <xdr:rowOff>21073</xdr:rowOff>
    </xdr:to>
    <xdr:sp macro="" textlink="">
      <xdr:nvSpPr>
        <xdr:cNvPr id="1813" name="AutoShape 71">
          <a:extLst>
            <a:ext uri="{FF2B5EF4-FFF2-40B4-BE49-F238E27FC236}">
              <a16:creationId xmlns:a16="http://schemas.microsoft.com/office/drawing/2014/main" id="{65466436-7D40-4C49-93A9-2AE63BA36F44}"/>
            </a:ext>
          </a:extLst>
        </xdr:cNvPr>
        <xdr:cNvSpPr>
          <a:spLocks noChangeArrowheads="1"/>
        </xdr:cNvSpPr>
      </xdr:nvSpPr>
      <xdr:spPr bwMode="auto">
        <a:xfrm rot="6360387">
          <a:off x="1540508" y="9119750"/>
          <a:ext cx="168500" cy="152820"/>
        </a:xfrm>
        <a:prstGeom prst="triangle">
          <a:avLst>
            <a:gd name="adj" fmla="val 554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651247</xdr:colOff>
      <xdr:row>37</xdr:row>
      <xdr:rowOff>110105</xdr:rowOff>
    </xdr:from>
    <xdr:ext cx="249464" cy="547525"/>
    <xdr:sp macro="" textlink="">
      <xdr:nvSpPr>
        <xdr:cNvPr id="1245" name="Text Box 1620">
          <a:extLst>
            <a:ext uri="{FF2B5EF4-FFF2-40B4-BE49-F238E27FC236}">
              <a16:creationId xmlns:a16="http://schemas.microsoft.com/office/drawing/2014/main" id="{A55F4975-8CFD-4AFD-88B1-5615CDA707DE}"/>
            </a:ext>
          </a:extLst>
        </xdr:cNvPr>
        <xdr:cNvSpPr txBox="1">
          <a:spLocks noChangeArrowheads="1"/>
        </xdr:cNvSpPr>
      </xdr:nvSpPr>
      <xdr:spPr bwMode="auto">
        <a:xfrm>
          <a:off x="3564920" y="6435682"/>
          <a:ext cx="249464" cy="5475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くどやま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337350</xdr:colOff>
      <xdr:row>35</xdr:row>
      <xdr:rowOff>112989</xdr:rowOff>
    </xdr:from>
    <xdr:ext cx="246328" cy="45719"/>
    <xdr:sp macro="" textlink="">
      <xdr:nvSpPr>
        <xdr:cNvPr id="1788" name="Text Box 1194">
          <a:extLst>
            <a:ext uri="{FF2B5EF4-FFF2-40B4-BE49-F238E27FC236}">
              <a16:creationId xmlns:a16="http://schemas.microsoft.com/office/drawing/2014/main" id="{5E0C4153-6C88-435D-BB7E-772CC8111CC7}"/>
            </a:ext>
          </a:extLst>
        </xdr:cNvPr>
        <xdr:cNvSpPr txBox="1">
          <a:spLocks noChangeArrowheads="1"/>
        </xdr:cNvSpPr>
      </xdr:nvSpPr>
      <xdr:spPr bwMode="auto">
        <a:xfrm rot="21143197">
          <a:off x="1841695" y="6066114"/>
          <a:ext cx="24632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4</xdr:col>
      <xdr:colOff>94098</xdr:colOff>
      <xdr:row>39</xdr:row>
      <xdr:rowOff>101298</xdr:rowOff>
    </xdr:from>
    <xdr:to>
      <xdr:col>4</xdr:col>
      <xdr:colOff>293703</xdr:colOff>
      <xdr:row>40</xdr:row>
      <xdr:rowOff>144881</xdr:rowOff>
    </xdr:to>
    <xdr:sp macro="" textlink="">
      <xdr:nvSpPr>
        <xdr:cNvPr id="1748" name="Line 400">
          <a:extLst>
            <a:ext uri="{FF2B5EF4-FFF2-40B4-BE49-F238E27FC236}">
              <a16:creationId xmlns:a16="http://schemas.microsoft.com/office/drawing/2014/main" id="{28C82CAB-7DA2-480F-9CA1-91F3CFA24BC0}"/>
            </a:ext>
          </a:extLst>
        </xdr:cNvPr>
        <xdr:cNvSpPr>
          <a:spLocks noChangeShapeType="1"/>
        </xdr:cNvSpPr>
      </xdr:nvSpPr>
      <xdr:spPr bwMode="auto">
        <a:xfrm>
          <a:off x="2314330" y="6823227"/>
          <a:ext cx="199605" cy="215940"/>
        </a:xfrm>
        <a:custGeom>
          <a:avLst/>
          <a:gdLst>
            <a:gd name="connsiteX0" fmla="*/ 0 w 242694"/>
            <a:gd name="connsiteY0" fmla="*/ 0 h 206868"/>
            <a:gd name="connsiteX1" fmla="*/ 242694 w 242694"/>
            <a:gd name="connsiteY1" fmla="*/ 206868 h 206868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15940"/>
            <a:gd name="connsiteX1" fmla="*/ 199605 w 199605"/>
            <a:gd name="connsiteY1" fmla="*/ 215940 h 215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9605" h="215940">
              <a:moveTo>
                <a:pt x="0" y="0"/>
              </a:moveTo>
              <a:cubicBezTo>
                <a:pt x="85434" y="32670"/>
                <a:pt x="89226" y="-18569"/>
                <a:pt x="199605" y="2159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172358</xdr:colOff>
      <xdr:row>33</xdr:row>
      <xdr:rowOff>22973</xdr:rowOff>
    </xdr:from>
    <xdr:to>
      <xdr:col>3</xdr:col>
      <xdr:colOff>632765</xdr:colOff>
      <xdr:row>39</xdr:row>
      <xdr:rowOff>1</xdr:rowOff>
    </xdr:to>
    <xdr:sp macro="" textlink="">
      <xdr:nvSpPr>
        <xdr:cNvPr id="1784" name="Line 400">
          <a:extLst>
            <a:ext uri="{FF2B5EF4-FFF2-40B4-BE49-F238E27FC236}">
              <a16:creationId xmlns:a16="http://schemas.microsoft.com/office/drawing/2014/main" id="{0E2860D0-D362-434C-A3F4-A78EEE6BAED9}"/>
            </a:ext>
          </a:extLst>
        </xdr:cNvPr>
        <xdr:cNvSpPr>
          <a:spLocks noChangeShapeType="1"/>
        </xdr:cNvSpPr>
      </xdr:nvSpPr>
      <xdr:spPr bwMode="auto">
        <a:xfrm flipH="1">
          <a:off x="1675947" y="5710759"/>
          <a:ext cx="460407" cy="1011171"/>
        </a:xfrm>
        <a:custGeom>
          <a:avLst/>
          <a:gdLst>
            <a:gd name="connsiteX0" fmla="*/ 0 w 564728"/>
            <a:gd name="connsiteY0" fmla="*/ 0 h 879635"/>
            <a:gd name="connsiteX1" fmla="*/ 564728 w 564728"/>
            <a:gd name="connsiteY1" fmla="*/ 879635 h 879635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0407" h="1011171">
              <a:moveTo>
                <a:pt x="0" y="0"/>
              </a:moveTo>
              <a:cubicBezTo>
                <a:pt x="249475" y="361248"/>
                <a:pt x="244949" y="631781"/>
                <a:pt x="460407" y="10111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84691</xdr:colOff>
      <xdr:row>33</xdr:row>
      <xdr:rowOff>47720</xdr:rowOff>
    </xdr:from>
    <xdr:to>
      <xdr:col>4</xdr:col>
      <xdr:colOff>319538</xdr:colOff>
      <xdr:row>40</xdr:row>
      <xdr:rowOff>130976</xdr:rowOff>
    </xdr:to>
    <xdr:sp macro="" textlink="">
      <xdr:nvSpPr>
        <xdr:cNvPr id="1745" name="Freeform 403">
          <a:extLst>
            <a:ext uri="{FF2B5EF4-FFF2-40B4-BE49-F238E27FC236}">
              <a16:creationId xmlns:a16="http://schemas.microsoft.com/office/drawing/2014/main" id="{21562F43-0A0D-4836-BF81-83B51E76B646}"/>
            </a:ext>
          </a:extLst>
        </xdr:cNvPr>
        <xdr:cNvSpPr>
          <a:spLocks/>
        </xdr:cNvSpPr>
      </xdr:nvSpPr>
      <xdr:spPr bwMode="auto">
        <a:xfrm flipH="1">
          <a:off x="2307191" y="5660666"/>
          <a:ext cx="234847" cy="1273881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6317 w 6891"/>
            <a:gd name="connsiteY0" fmla="*/ 11301 h 11301"/>
            <a:gd name="connsiteX1" fmla="*/ 6317 w 6891"/>
            <a:gd name="connsiteY1" fmla="*/ 6070 h 11301"/>
            <a:gd name="connsiteX2" fmla="*/ 574 w 6891"/>
            <a:gd name="connsiteY2" fmla="*/ 0 h 11301"/>
            <a:gd name="connsiteX0" fmla="*/ 8334 w 9845"/>
            <a:gd name="connsiteY0" fmla="*/ 10000 h 10000"/>
            <a:gd name="connsiteX1" fmla="*/ 8334 w 9845"/>
            <a:gd name="connsiteY1" fmla="*/ 5371 h 10000"/>
            <a:gd name="connsiteX2" fmla="*/ 0 w 9845"/>
            <a:gd name="connsiteY2" fmla="*/ 0 h 10000"/>
            <a:gd name="connsiteX0" fmla="*/ 8465 w 10000"/>
            <a:gd name="connsiteY0" fmla="*/ 10000 h 10000"/>
            <a:gd name="connsiteX1" fmla="*/ 8465 w 10000"/>
            <a:gd name="connsiteY1" fmla="*/ 5371 h 10000"/>
            <a:gd name="connsiteX2" fmla="*/ 0 w 10000"/>
            <a:gd name="connsiteY2" fmla="*/ 0 h 10000"/>
            <a:gd name="connsiteX0" fmla="*/ 12653 w 12653"/>
            <a:gd name="connsiteY0" fmla="*/ 13469 h 13469"/>
            <a:gd name="connsiteX1" fmla="*/ 8465 w 12653"/>
            <a:gd name="connsiteY1" fmla="*/ 5371 h 13469"/>
            <a:gd name="connsiteX2" fmla="*/ 0 w 12653"/>
            <a:gd name="connsiteY2" fmla="*/ 0 h 13469"/>
            <a:gd name="connsiteX0" fmla="*/ 12653 w 12653"/>
            <a:gd name="connsiteY0" fmla="*/ 13469 h 13469"/>
            <a:gd name="connsiteX1" fmla="*/ 8465 w 12653"/>
            <a:gd name="connsiteY1" fmla="*/ 5371 h 13469"/>
            <a:gd name="connsiteX2" fmla="*/ 0 w 12653"/>
            <a:gd name="connsiteY2" fmla="*/ 0 h 13469"/>
            <a:gd name="connsiteX0" fmla="*/ 12653 w 12661"/>
            <a:gd name="connsiteY0" fmla="*/ 13469 h 13469"/>
            <a:gd name="connsiteX1" fmla="*/ 8465 w 12661"/>
            <a:gd name="connsiteY1" fmla="*/ 5371 h 13469"/>
            <a:gd name="connsiteX2" fmla="*/ 0 w 12661"/>
            <a:gd name="connsiteY2" fmla="*/ 0 h 13469"/>
            <a:gd name="connsiteX0" fmla="*/ 12653 w 12660"/>
            <a:gd name="connsiteY0" fmla="*/ 13469 h 13469"/>
            <a:gd name="connsiteX1" fmla="*/ 8060 w 12660"/>
            <a:gd name="connsiteY1" fmla="*/ 5908 h 13469"/>
            <a:gd name="connsiteX2" fmla="*/ 0 w 12660"/>
            <a:gd name="connsiteY2" fmla="*/ 0 h 13469"/>
            <a:gd name="connsiteX0" fmla="*/ 13901 w 13908"/>
            <a:gd name="connsiteY0" fmla="*/ 13044 h 13044"/>
            <a:gd name="connsiteX1" fmla="*/ 9308 w 13908"/>
            <a:gd name="connsiteY1" fmla="*/ 5483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9308 w 13908"/>
            <a:gd name="connsiteY1" fmla="*/ 5483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8528 w 13908"/>
            <a:gd name="connsiteY1" fmla="*/ 2766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8528 w 13908"/>
            <a:gd name="connsiteY1" fmla="*/ 2766 h 13044"/>
            <a:gd name="connsiteX2" fmla="*/ 0 w 13908"/>
            <a:gd name="connsiteY2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8528 w 13901"/>
            <a:gd name="connsiteY2" fmla="*/ 2766 h 13044"/>
            <a:gd name="connsiteX3" fmla="*/ 0 w 13901"/>
            <a:gd name="connsiteY3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9464 w 13901"/>
            <a:gd name="connsiteY2" fmla="*/ 2601 h 13044"/>
            <a:gd name="connsiteX3" fmla="*/ 0 w 13901"/>
            <a:gd name="connsiteY3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9464 w 13901"/>
            <a:gd name="connsiteY2" fmla="*/ 2601 h 13044"/>
            <a:gd name="connsiteX3" fmla="*/ 0 w 13901"/>
            <a:gd name="connsiteY3" fmla="*/ 0 h 13044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10712 w 14213"/>
            <a:gd name="connsiteY2" fmla="*/ 2081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079 w 14213"/>
            <a:gd name="connsiteY1" fmla="*/ 8781 h 12949"/>
            <a:gd name="connsiteX2" fmla="*/ 8270 w 14213"/>
            <a:gd name="connsiteY2" fmla="*/ 5979 h 12949"/>
            <a:gd name="connsiteX3" fmla="*/ 10712 w 14213"/>
            <a:gd name="connsiteY3" fmla="*/ 2081 h 12949"/>
            <a:gd name="connsiteX4" fmla="*/ 0 w 14213"/>
            <a:gd name="connsiteY4" fmla="*/ 0 h 12949"/>
            <a:gd name="connsiteX0" fmla="*/ 14213 w 14213"/>
            <a:gd name="connsiteY0" fmla="*/ 12949 h 12949"/>
            <a:gd name="connsiteX1" fmla="*/ 8079 w 14213"/>
            <a:gd name="connsiteY1" fmla="*/ 8781 h 12949"/>
            <a:gd name="connsiteX2" fmla="*/ 8270 w 14213"/>
            <a:gd name="connsiteY2" fmla="*/ 5979 h 12949"/>
            <a:gd name="connsiteX3" fmla="*/ 10712 w 14213"/>
            <a:gd name="connsiteY3" fmla="*/ 2081 h 12949"/>
            <a:gd name="connsiteX4" fmla="*/ 0 w 14213"/>
            <a:gd name="connsiteY4" fmla="*/ 0 h 12949"/>
            <a:gd name="connsiteX0" fmla="*/ 16018 w 16018"/>
            <a:gd name="connsiteY0" fmla="*/ 13264 h 13264"/>
            <a:gd name="connsiteX1" fmla="*/ 9884 w 16018"/>
            <a:gd name="connsiteY1" fmla="*/ 9096 h 13264"/>
            <a:gd name="connsiteX2" fmla="*/ 10075 w 16018"/>
            <a:gd name="connsiteY2" fmla="*/ 6294 h 13264"/>
            <a:gd name="connsiteX3" fmla="*/ 12517 w 16018"/>
            <a:gd name="connsiteY3" fmla="*/ 2396 h 13264"/>
            <a:gd name="connsiteX4" fmla="*/ 0 w 16018"/>
            <a:gd name="connsiteY4" fmla="*/ 0 h 13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018" h="13264">
              <a:moveTo>
                <a:pt x="16018" y="13264"/>
              </a:moveTo>
              <a:cubicBezTo>
                <a:pt x="15047" y="12398"/>
                <a:pt x="17216" y="11937"/>
                <a:pt x="9884" y="9096"/>
              </a:cubicBezTo>
              <a:cubicBezTo>
                <a:pt x="8894" y="7934"/>
                <a:pt x="9688" y="7240"/>
                <a:pt x="10075" y="6294"/>
              </a:cubicBezTo>
              <a:cubicBezTo>
                <a:pt x="10116" y="4628"/>
                <a:pt x="13999" y="3334"/>
                <a:pt x="12517" y="2396"/>
              </a:cubicBezTo>
              <a:cubicBezTo>
                <a:pt x="9784" y="1557"/>
                <a:pt x="7742" y="13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105026</xdr:colOff>
      <xdr:row>27</xdr:row>
      <xdr:rowOff>41686</xdr:rowOff>
    </xdr:from>
    <xdr:ext cx="387804" cy="129268"/>
    <xdr:sp macro="" textlink="">
      <xdr:nvSpPr>
        <xdr:cNvPr id="1445" name="Text Box 877">
          <a:extLst>
            <a:ext uri="{FF2B5EF4-FFF2-40B4-BE49-F238E27FC236}">
              <a16:creationId xmlns:a16="http://schemas.microsoft.com/office/drawing/2014/main" id="{212F816C-8E26-401A-A686-491AB268407A}"/>
            </a:ext>
          </a:extLst>
        </xdr:cNvPr>
        <xdr:cNvSpPr txBox="1">
          <a:spLocks noChangeArrowheads="1"/>
        </xdr:cNvSpPr>
      </xdr:nvSpPr>
      <xdr:spPr bwMode="auto">
        <a:xfrm>
          <a:off x="11662026" y="4657648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9</xdr:col>
      <xdr:colOff>365078</xdr:colOff>
      <xdr:row>50</xdr:row>
      <xdr:rowOff>21672</xdr:rowOff>
    </xdr:from>
    <xdr:to>
      <xdr:col>9</xdr:col>
      <xdr:colOff>441278</xdr:colOff>
      <xdr:row>56</xdr:row>
      <xdr:rowOff>160268</xdr:rowOff>
    </xdr:to>
    <xdr:grpSp>
      <xdr:nvGrpSpPr>
        <xdr:cNvPr id="2" name="Group 1027">
          <a:extLst>
            <a:ext uri="{FF2B5EF4-FFF2-40B4-BE49-F238E27FC236}">
              <a16:creationId xmlns:a16="http://schemas.microsoft.com/office/drawing/2014/main" id="{40D586E7-DE35-4237-A362-A22EC5B8DF81}"/>
            </a:ext>
          </a:extLst>
        </xdr:cNvPr>
        <xdr:cNvGrpSpPr>
          <a:grpSpLocks/>
        </xdr:cNvGrpSpPr>
      </xdr:nvGrpSpPr>
      <xdr:grpSpPr bwMode="auto">
        <a:xfrm rot="5400000">
          <a:off x="5593114" y="8999201"/>
          <a:ext cx="1152547" cy="76200"/>
          <a:chOff x="347" y="977"/>
          <a:chExt cx="129" cy="8"/>
        </a:xfrm>
      </xdr:grpSpPr>
      <xdr:sp macro="" textlink="">
        <xdr:nvSpPr>
          <xdr:cNvPr id="3" name="Line 431">
            <a:extLst>
              <a:ext uri="{FF2B5EF4-FFF2-40B4-BE49-F238E27FC236}">
                <a16:creationId xmlns:a16="http://schemas.microsoft.com/office/drawing/2014/main" id="{C7758875-DDEB-4C65-A250-5211FB39560F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" name="Line 432">
            <a:extLst>
              <a:ext uri="{FF2B5EF4-FFF2-40B4-BE49-F238E27FC236}">
                <a16:creationId xmlns:a16="http://schemas.microsoft.com/office/drawing/2014/main" id="{E40049CA-3324-4520-BD20-07109ED1E97D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Line 433">
            <a:extLst>
              <a:ext uri="{FF2B5EF4-FFF2-40B4-BE49-F238E27FC236}">
                <a16:creationId xmlns:a16="http://schemas.microsoft.com/office/drawing/2014/main" id="{CD910603-D906-44BB-A1DE-559E6D806444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" name="Line 434">
            <a:extLst>
              <a:ext uri="{FF2B5EF4-FFF2-40B4-BE49-F238E27FC236}">
                <a16:creationId xmlns:a16="http://schemas.microsoft.com/office/drawing/2014/main" id="{897BE7A5-0DBA-4273-AB66-67C96D0EEA9F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" name="Line 435">
            <a:extLst>
              <a:ext uri="{FF2B5EF4-FFF2-40B4-BE49-F238E27FC236}">
                <a16:creationId xmlns:a16="http://schemas.microsoft.com/office/drawing/2014/main" id="{AE42335C-98F4-4DD9-BCC0-E85080DF9E82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" name="Line 436">
            <a:extLst>
              <a:ext uri="{FF2B5EF4-FFF2-40B4-BE49-F238E27FC236}">
                <a16:creationId xmlns:a16="http://schemas.microsoft.com/office/drawing/2014/main" id="{598BEFA0-01F6-4178-A865-8623537FFDC9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" name="Line 437">
            <a:extLst>
              <a:ext uri="{FF2B5EF4-FFF2-40B4-BE49-F238E27FC236}">
                <a16:creationId xmlns:a16="http://schemas.microsoft.com/office/drawing/2014/main" id="{AFF54B93-CA8F-4F70-9962-F9B3F722C3D0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Line 438">
            <a:extLst>
              <a:ext uri="{FF2B5EF4-FFF2-40B4-BE49-F238E27FC236}">
                <a16:creationId xmlns:a16="http://schemas.microsoft.com/office/drawing/2014/main" id="{F441F717-52F1-47C0-B159-BA0DDCD9AF3E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Line 439">
            <a:extLst>
              <a:ext uri="{FF2B5EF4-FFF2-40B4-BE49-F238E27FC236}">
                <a16:creationId xmlns:a16="http://schemas.microsoft.com/office/drawing/2014/main" id="{BB59C97F-F632-40E4-91D9-1B64510D21FA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Line 440">
            <a:extLst>
              <a:ext uri="{FF2B5EF4-FFF2-40B4-BE49-F238E27FC236}">
                <a16:creationId xmlns:a16="http://schemas.microsoft.com/office/drawing/2014/main" id="{9873D24F-3A9A-4F8A-8A8A-1B9722920F15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" name="Line 441">
            <a:extLst>
              <a:ext uri="{FF2B5EF4-FFF2-40B4-BE49-F238E27FC236}">
                <a16:creationId xmlns:a16="http://schemas.microsoft.com/office/drawing/2014/main" id="{9247535B-DB52-4272-B651-C640414F9E38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" name="Line 442">
            <a:extLst>
              <a:ext uri="{FF2B5EF4-FFF2-40B4-BE49-F238E27FC236}">
                <a16:creationId xmlns:a16="http://schemas.microsoft.com/office/drawing/2014/main" id="{E4CC92F4-6D66-4507-887A-E0B3436E5321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" name="Line 443">
            <a:extLst>
              <a:ext uri="{FF2B5EF4-FFF2-40B4-BE49-F238E27FC236}">
                <a16:creationId xmlns:a16="http://schemas.microsoft.com/office/drawing/2014/main" id="{E16E984D-D0A1-4724-8386-39F04A60BA84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" name="Line 444">
            <a:extLst>
              <a:ext uri="{FF2B5EF4-FFF2-40B4-BE49-F238E27FC236}">
                <a16:creationId xmlns:a16="http://schemas.microsoft.com/office/drawing/2014/main" id="{0F684EFC-07E1-41DD-A925-661946FCEBF3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" name="Line 445">
            <a:extLst>
              <a:ext uri="{FF2B5EF4-FFF2-40B4-BE49-F238E27FC236}">
                <a16:creationId xmlns:a16="http://schemas.microsoft.com/office/drawing/2014/main" id="{21E81A94-9AF0-42C6-B83D-A5AB475BC129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" name="Line 446">
            <a:extLst>
              <a:ext uri="{FF2B5EF4-FFF2-40B4-BE49-F238E27FC236}">
                <a16:creationId xmlns:a16="http://schemas.microsoft.com/office/drawing/2014/main" id="{9F7CFE8A-E5F6-483E-AA5A-E8993656DFAD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13</xdr:col>
      <xdr:colOff>25073</xdr:colOff>
      <xdr:row>45</xdr:row>
      <xdr:rowOff>82378</xdr:rowOff>
    </xdr:from>
    <xdr:to>
      <xdr:col>14</xdr:col>
      <xdr:colOff>583578</xdr:colOff>
      <xdr:row>45</xdr:row>
      <xdr:rowOff>161195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89327597-427D-49CC-8D7C-B8BB8E213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9304142" y="7186309"/>
          <a:ext cx="78817" cy="1276055"/>
        </a:xfrm>
        <a:prstGeom prst="rect">
          <a:avLst/>
        </a:prstGeom>
      </xdr:spPr>
    </xdr:pic>
    <xdr:clientData/>
  </xdr:twoCellAnchor>
  <xdr:oneCellAnchor>
    <xdr:from>
      <xdr:col>5</xdr:col>
      <xdr:colOff>18144</xdr:colOff>
      <xdr:row>50</xdr:row>
      <xdr:rowOff>161209</xdr:rowOff>
    </xdr:from>
    <xdr:ext cx="405423" cy="127000"/>
    <xdr:sp macro="" textlink="">
      <xdr:nvSpPr>
        <xdr:cNvPr id="21" name="Text Box 1194">
          <a:extLst>
            <a:ext uri="{FF2B5EF4-FFF2-40B4-BE49-F238E27FC236}">
              <a16:creationId xmlns:a16="http://schemas.microsoft.com/office/drawing/2014/main" id="{CB323E4E-63CD-49C5-8969-631CFCF8ADB4}"/>
            </a:ext>
          </a:extLst>
        </xdr:cNvPr>
        <xdr:cNvSpPr txBox="1">
          <a:spLocks noChangeArrowheads="1"/>
        </xdr:cNvSpPr>
      </xdr:nvSpPr>
      <xdr:spPr bwMode="auto">
        <a:xfrm>
          <a:off x="1523094" y="872100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1.8+2.9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597478</xdr:colOff>
      <xdr:row>2</xdr:row>
      <xdr:rowOff>49069</xdr:rowOff>
    </xdr:from>
    <xdr:to>
      <xdr:col>14</xdr:col>
      <xdr:colOff>12898</xdr:colOff>
      <xdr:row>3</xdr:row>
      <xdr:rowOff>25091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FF1FAB3B-4099-463A-9368-32D63CFBD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713028" y="391969"/>
          <a:ext cx="132969" cy="147472"/>
        </a:xfrm>
        <a:prstGeom prst="rect">
          <a:avLst/>
        </a:prstGeom>
      </xdr:spPr>
    </xdr:pic>
    <xdr:clientData/>
  </xdr:twoCellAnchor>
  <xdr:oneCellAnchor>
    <xdr:from>
      <xdr:col>9</xdr:col>
      <xdr:colOff>536763</xdr:colOff>
      <xdr:row>25</xdr:row>
      <xdr:rowOff>71656</xdr:rowOff>
    </xdr:from>
    <xdr:ext cx="140572" cy="300876"/>
    <xdr:sp macro="" textlink="">
      <xdr:nvSpPr>
        <xdr:cNvPr id="25" name="Text Box 1144">
          <a:extLst>
            <a:ext uri="{FF2B5EF4-FFF2-40B4-BE49-F238E27FC236}">
              <a16:creationId xmlns:a16="http://schemas.microsoft.com/office/drawing/2014/main" id="{0151F456-7C2D-4A34-AB22-11C131CD83DC}"/>
            </a:ext>
          </a:extLst>
        </xdr:cNvPr>
        <xdr:cNvSpPr txBox="1">
          <a:spLocks noChangeArrowheads="1"/>
        </xdr:cNvSpPr>
      </xdr:nvSpPr>
      <xdr:spPr bwMode="auto">
        <a:xfrm>
          <a:off x="6347013" y="4357906"/>
          <a:ext cx="140572" cy="300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3</xdr:col>
      <xdr:colOff>41533</xdr:colOff>
      <xdr:row>26</xdr:row>
      <xdr:rowOff>161925</xdr:rowOff>
    </xdr:from>
    <xdr:ext cx="333117" cy="101600"/>
    <xdr:sp macro="" textlink="">
      <xdr:nvSpPr>
        <xdr:cNvPr id="26" name="Text Box 1194">
          <a:extLst>
            <a:ext uri="{FF2B5EF4-FFF2-40B4-BE49-F238E27FC236}">
              <a16:creationId xmlns:a16="http://schemas.microsoft.com/office/drawing/2014/main" id="{F78A1DA9-3B0D-411C-8FA5-4D0553A81364}"/>
            </a:ext>
          </a:extLst>
        </xdr:cNvPr>
        <xdr:cNvSpPr txBox="1">
          <a:spLocks noChangeArrowheads="1"/>
        </xdr:cNvSpPr>
      </xdr:nvSpPr>
      <xdr:spPr bwMode="auto">
        <a:xfrm>
          <a:off x="1546483" y="4619625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669925</xdr:colOff>
      <xdr:row>18</xdr:row>
      <xdr:rowOff>95153</xdr:rowOff>
    </xdr:from>
    <xdr:to>
      <xdr:col>4</xdr:col>
      <xdr:colOff>19944</xdr:colOff>
      <xdr:row>25</xdr:row>
      <xdr:rowOff>695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68DCD89-4A72-4E20-8E56-FE590BCF0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74875" y="3181253"/>
          <a:ext cx="67569" cy="1105692"/>
        </a:xfrm>
        <a:prstGeom prst="rect">
          <a:avLst/>
        </a:prstGeom>
      </xdr:spPr>
    </xdr:pic>
    <xdr:clientData/>
  </xdr:twoCellAnchor>
  <xdr:oneCellAnchor>
    <xdr:from>
      <xdr:col>9</xdr:col>
      <xdr:colOff>15164</xdr:colOff>
      <xdr:row>18</xdr:row>
      <xdr:rowOff>158750</xdr:rowOff>
    </xdr:from>
    <xdr:ext cx="330911" cy="88012"/>
    <xdr:sp macro="" textlink="">
      <xdr:nvSpPr>
        <xdr:cNvPr id="28" name="Text Box 1194">
          <a:extLst>
            <a:ext uri="{FF2B5EF4-FFF2-40B4-BE49-F238E27FC236}">
              <a16:creationId xmlns:a16="http://schemas.microsoft.com/office/drawing/2014/main" id="{23EC2826-52D5-4D08-861B-A1B21B3CBA67}"/>
            </a:ext>
          </a:extLst>
        </xdr:cNvPr>
        <xdr:cNvSpPr txBox="1">
          <a:spLocks noChangeArrowheads="1"/>
        </xdr:cNvSpPr>
      </xdr:nvSpPr>
      <xdr:spPr bwMode="auto">
        <a:xfrm>
          <a:off x="5825414" y="3244850"/>
          <a:ext cx="330911" cy="880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142874</xdr:colOff>
      <xdr:row>18</xdr:row>
      <xdr:rowOff>155575</xdr:rowOff>
    </xdr:from>
    <xdr:ext cx="352426" cy="103887"/>
    <xdr:sp macro="" textlink="">
      <xdr:nvSpPr>
        <xdr:cNvPr id="29" name="Text Box 1194">
          <a:extLst>
            <a:ext uri="{FF2B5EF4-FFF2-40B4-BE49-F238E27FC236}">
              <a16:creationId xmlns:a16="http://schemas.microsoft.com/office/drawing/2014/main" id="{8FB53832-3269-4A79-93F8-8AD0C2ADDE56}"/>
            </a:ext>
          </a:extLst>
        </xdr:cNvPr>
        <xdr:cNvSpPr txBox="1">
          <a:spLocks noChangeArrowheads="1"/>
        </xdr:cNvSpPr>
      </xdr:nvSpPr>
      <xdr:spPr bwMode="auto">
        <a:xfrm>
          <a:off x="3082924" y="3241675"/>
          <a:ext cx="352426" cy="1038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378479</xdr:colOff>
      <xdr:row>45</xdr:row>
      <xdr:rowOff>114792</xdr:rowOff>
    </xdr:from>
    <xdr:ext cx="322463" cy="87923"/>
    <xdr:sp macro="" textlink="">
      <xdr:nvSpPr>
        <xdr:cNvPr id="30" name="Text Box 1142">
          <a:extLst>
            <a:ext uri="{FF2B5EF4-FFF2-40B4-BE49-F238E27FC236}">
              <a16:creationId xmlns:a16="http://schemas.microsoft.com/office/drawing/2014/main" id="{0C1F1116-15E5-43AE-9AF7-BD5B6E29E33B}"/>
            </a:ext>
          </a:extLst>
        </xdr:cNvPr>
        <xdr:cNvSpPr txBox="1">
          <a:spLocks noChangeArrowheads="1"/>
        </xdr:cNvSpPr>
      </xdr:nvSpPr>
      <xdr:spPr bwMode="auto">
        <a:xfrm>
          <a:off x="8267133" y="7795850"/>
          <a:ext cx="322463" cy="879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3</xdr:col>
      <xdr:colOff>702641</xdr:colOff>
      <xdr:row>5</xdr:row>
      <xdr:rowOff>49349</xdr:rowOff>
    </xdr:from>
    <xdr:ext cx="641903" cy="494583"/>
    <xdr:sp macro="" textlink="">
      <xdr:nvSpPr>
        <xdr:cNvPr id="31" name="Text Box 860">
          <a:extLst>
            <a:ext uri="{FF2B5EF4-FFF2-40B4-BE49-F238E27FC236}">
              <a16:creationId xmlns:a16="http://schemas.microsoft.com/office/drawing/2014/main" id="{0FBEF7E5-12EA-4DC0-A7B5-5D2429356253}"/>
            </a:ext>
          </a:extLst>
        </xdr:cNvPr>
        <xdr:cNvSpPr txBox="1">
          <a:spLocks noChangeArrowheads="1"/>
        </xdr:cNvSpPr>
      </xdr:nvSpPr>
      <xdr:spPr bwMode="auto">
        <a:xfrm>
          <a:off x="2207591" y="906599"/>
          <a:ext cx="641903" cy="494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11</xdr:col>
      <xdr:colOff>435283</xdr:colOff>
      <xdr:row>5</xdr:row>
      <xdr:rowOff>112661</xdr:rowOff>
    </xdr:from>
    <xdr:to>
      <xdr:col>11</xdr:col>
      <xdr:colOff>445115</xdr:colOff>
      <xdr:row>7</xdr:row>
      <xdr:rowOff>158657</xdr:rowOff>
    </xdr:to>
    <xdr:sp macro="" textlink="">
      <xdr:nvSpPr>
        <xdr:cNvPr id="32" name="Line 229">
          <a:extLst>
            <a:ext uri="{FF2B5EF4-FFF2-40B4-BE49-F238E27FC236}">
              <a16:creationId xmlns:a16="http://schemas.microsoft.com/office/drawing/2014/main" id="{2483FBF0-86CF-4FED-BEF2-6CE3EA531EDF}"/>
            </a:ext>
          </a:extLst>
        </xdr:cNvPr>
        <xdr:cNvSpPr>
          <a:spLocks noChangeShapeType="1"/>
        </xdr:cNvSpPr>
      </xdr:nvSpPr>
      <xdr:spPr bwMode="auto">
        <a:xfrm>
          <a:off x="7625122" y="957621"/>
          <a:ext cx="9832" cy="383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616186</xdr:colOff>
      <xdr:row>43</xdr:row>
      <xdr:rowOff>89663</xdr:rowOff>
    </xdr:from>
    <xdr:ext cx="424230" cy="115490"/>
    <xdr:sp macro="" textlink="">
      <xdr:nvSpPr>
        <xdr:cNvPr id="33" name="Text Box 638">
          <a:extLst>
            <a:ext uri="{FF2B5EF4-FFF2-40B4-BE49-F238E27FC236}">
              <a16:creationId xmlns:a16="http://schemas.microsoft.com/office/drawing/2014/main" id="{E305FDA8-1AB5-4467-B244-2F4891ADD1CD}"/>
            </a:ext>
          </a:extLst>
        </xdr:cNvPr>
        <xdr:cNvSpPr txBox="1">
          <a:spLocks noChangeArrowheads="1"/>
        </xdr:cNvSpPr>
      </xdr:nvSpPr>
      <xdr:spPr bwMode="auto">
        <a:xfrm>
          <a:off x="9296636" y="744931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9</xdr:col>
      <xdr:colOff>514481</xdr:colOff>
      <xdr:row>63</xdr:row>
      <xdr:rowOff>95250</xdr:rowOff>
    </xdr:from>
    <xdr:to>
      <xdr:col>9</xdr:col>
      <xdr:colOff>638306</xdr:colOff>
      <xdr:row>64</xdr:row>
      <xdr:rowOff>57150</xdr:rowOff>
    </xdr:to>
    <xdr:sp macro="" textlink="">
      <xdr:nvSpPr>
        <xdr:cNvPr id="35" name="Oval 938">
          <a:extLst>
            <a:ext uri="{FF2B5EF4-FFF2-40B4-BE49-F238E27FC236}">
              <a16:creationId xmlns:a16="http://schemas.microsoft.com/office/drawing/2014/main" id="{A9B69368-2F4B-411D-B26F-9DC7AB6572CF}"/>
            </a:ext>
          </a:extLst>
        </xdr:cNvPr>
        <xdr:cNvSpPr>
          <a:spLocks noChangeArrowheads="1"/>
        </xdr:cNvSpPr>
      </xdr:nvSpPr>
      <xdr:spPr bwMode="auto">
        <a:xfrm>
          <a:off x="4889631" y="108839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468923</xdr:colOff>
      <xdr:row>45</xdr:row>
      <xdr:rowOff>158752</xdr:rowOff>
    </xdr:from>
    <xdr:ext cx="241292" cy="90363"/>
    <xdr:sp macro="" textlink="">
      <xdr:nvSpPr>
        <xdr:cNvPr id="36" name="Text Box 1303">
          <a:extLst>
            <a:ext uri="{FF2B5EF4-FFF2-40B4-BE49-F238E27FC236}">
              <a16:creationId xmlns:a16="http://schemas.microsoft.com/office/drawing/2014/main" id="{8DE52022-D8CF-485F-9B8A-C33DF50B9DD3}"/>
            </a:ext>
          </a:extLst>
        </xdr:cNvPr>
        <xdr:cNvSpPr txBox="1">
          <a:spLocks noChangeArrowheads="1"/>
        </xdr:cNvSpPr>
      </xdr:nvSpPr>
      <xdr:spPr bwMode="auto">
        <a:xfrm>
          <a:off x="6936154" y="7839810"/>
          <a:ext cx="241292" cy="903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ﾓｰﾀｰﾄﾞｯｸ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530602</xdr:colOff>
      <xdr:row>48</xdr:row>
      <xdr:rowOff>22030</xdr:rowOff>
    </xdr:from>
    <xdr:ext cx="583092" cy="114737"/>
    <xdr:sp macro="" textlink="">
      <xdr:nvSpPr>
        <xdr:cNvPr id="37" name="Text Box 1301">
          <a:extLst>
            <a:ext uri="{FF2B5EF4-FFF2-40B4-BE49-F238E27FC236}">
              <a16:creationId xmlns:a16="http://schemas.microsoft.com/office/drawing/2014/main" id="{270A7E64-D1DC-444C-8FAC-B850C6D1B962}"/>
            </a:ext>
          </a:extLst>
        </xdr:cNvPr>
        <xdr:cNvSpPr txBox="1">
          <a:spLocks noChangeArrowheads="1"/>
        </xdr:cNvSpPr>
      </xdr:nvSpPr>
      <xdr:spPr bwMode="auto">
        <a:xfrm>
          <a:off x="6287121" y="8215972"/>
          <a:ext cx="583092" cy="11473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5</xdr:col>
      <xdr:colOff>163019</xdr:colOff>
      <xdr:row>40</xdr:row>
      <xdr:rowOff>11050</xdr:rowOff>
    </xdr:from>
    <xdr:ext cx="351223" cy="86591"/>
    <xdr:sp macro="" textlink="">
      <xdr:nvSpPr>
        <xdr:cNvPr id="39" name="Text Box 637">
          <a:extLst>
            <a:ext uri="{FF2B5EF4-FFF2-40B4-BE49-F238E27FC236}">
              <a16:creationId xmlns:a16="http://schemas.microsoft.com/office/drawing/2014/main" id="{76A9BB42-E5E0-462A-A83D-E22287E0E2B0}"/>
            </a:ext>
          </a:extLst>
        </xdr:cNvPr>
        <xdr:cNvSpPr txBox="1">
          <a:spLocks noChangeArrowheads="1"/>
        </xdr:cNvSpPr>
      </xdr:nvSpPr>
      <xdr:spPr bwMode="auto">
        <a:xfrm>
          <a:off x="3113652" y="6953717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5</xdr:col>
      <xdr:colOff>31680</xdr:colOff>
      <xdr:row>4</xdr:row>
      <xdr:rowOff>100572</xdr:rowOff>
    </xdr:from>
    <xdr:to>
      <xdr:col>6</xdr:col>
      <xdr:colOff>477674</xdr:colOff>
      <xdr:row>5</xdr:row>
      <xdr:rowOff>34593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26F8FA1A-0A3B-4310-BFEB-0C9B2BA606BB}"/>
            </a:ext>
          </a:extLst>
        </xdr:cNvPr>
        <xdr:cNvGrpSpPr/>
      </xdr:nvGrpSpPr>
      <xdr:grpSpPr>
        <a:xfrm>
          <a:off x="2950632" y="776540"/>
          <a:ext cx="1157808" cy="103013"/>
          <a:chOff x="3239124" y="792332"/>
          <a:chExt cx="1228778" cy="104300"/>
        </a:xfrm>
      </xdr:grpSpPr>
      <xdr:grpSp>
        <xdr:nvGrpSpPr>
          <xdr:cNvPr id="41" name="グループ化 40">
            <a:extLst>
              <a:ext uri="{FF2B5EF4-FFF2-40B4-BE49-F238E27FC236}">
                <a16:creationId xmlns:a16="http://schemas.microsoft.com/office/drawing/2014/main" id="{B542CBAE-D95F-40F9-8898-05C7548B9CDC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44" name="Line 77">
              <a:extLst>
                <a:ext uri="{FF2B5EF4-FFF2-40B4-BE49-F238E27FC236}">
                  <a16:creationId xmlns:a16="http://schemas.microsoft.com/office/drawing/2014/main" id="{0524DB79-B9ED-4EE5-B297-7F55837E1DE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" name="Line 78">
              <a:extLst>
                <a:ext uri="{FF2B5EF4-FFF2-40B4-BE49-F238E27FC236}">
                  <a16:creationId xmlns:a16="http://schemas.microsoft.com/office/drawing/2014/main" id="{1D8D20F2-E436-4808-A730-1A65843F461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" name="Line 79">
              <a:extLst>
                <a:ext uri="{FF2B5EF4-FFF2-40B4-BE49-F238E27FC236}">
                  <a16:creationId xmlns:a16="http://schemas.microsoft.com/office/drawing/2014/main" id="{ABE7B210-C57F-4BE4-99B5-1F75D6CCF4B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" name="Line 80">
              <a:extLst>
                <a:ext uri="{FF2B5EF4-FFF2-40B4-BE49-F238E27FC236}">
                  <a16:creationId xmlns:a16="http://schemas.microsoft.com/office/drawing/2014/main" id="{1219243C-7CF5-4B92-95FF-4DC46CADBD0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" name="Line 81">
              <a:extLst>
                <a:ext uri="{FF2B5EF4-FFF2-40B4-BE49-F238E27FC236}">
                  <a16:creationId xmlns:a16="http://schemas.microsoft.com/office/drawing/2014/main" id="{E7F60309-C1F9-4541-BF78-E29678272A9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" name="Line 82">
              <a:extLst>
                <a:ext uri="{FF2B5EF4-FFF2-40B4-BE49-F238E27FC236}">
                  <a16:creationId xmlns:a16="http://schemas.microsoft.com/office/drawing/2014/main" id="{FE4C16C9-27E9-4357-AF85-AF529D65D9E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" name="Line 83">
              <a:extLst>
                <a:ext uri="{FF2B5EF4-FFF2-40B4-BE49-F238E27FC236}">
                  <a16:creationId xmlns:a16="http://schemas.microsoft.com/office/drawing/2014/main" id="{42515E15-CA04-4234-AD26-3A8843AB352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" name="Line 84">
              <a:extLst>
                <a:ext uri="{FF2B5EF4-FFF2-40B4-BE49-F238E27FC236}">
                  <a16:creationId xmlns:a16="http://schemas.microsoft.com/office/drawing/2014/main" id="{18B1A687-3F5C-4C6C-AAF8-935F779F151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" name="Line 85">
              <a:extLst>
                <a:ext uri="{FF2B5EF4-FFF2-40B4-BE49-F238E27FC236}">
                  <a16:creationId xmlns:a16="http://schemas.microsoft.com/office/drawing/2014/main" id="{2FB5BF26-7633-45A1-982F-7921D507AD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" name="Line 86">
              <a:extLst>
                <a:ext uri="{FF2B5EF4-FFF2-40B4-BE49-F238E27FC236}">
                  <a16:creationId xmlns:a16="http://schemas.microsoft.com/office/drawing/2014/main" id="{078C262F-51D8-4B1B-A918-EEED54005E9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" name="Line 87">
              <a:extLst>
                <a:ext uri="{FF2B5EF4-FFF2-40B4-BE49-F238E27FC236}">
                  <a16:creationId xmlns:a16="http://schemas.microsoft.com/office/drawing/2014/main" id="{AEADCC8E-1D5C-4CD6-8C41-FCA76245B45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" name="Line 88">
              <a:extLst>
                <a:ext uri="{FF2B5EF4-FFF2-40B4-BE49-F238E27FC236}">
                  <a16:creationId xmlns:a16="http://schemas.microsoft.com/office/drawing/2014/main" id="{FE816C47-8450-40D6-ADB7-F356DA5A823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6" name="Line 91">
              <a:extLst>
                <a:ext uri="{FF2B5EF4-FFF2-40B4-BE49-F238E27FC236}">
                  <a16:creationId xmlns:a16="http://schemas.microsoft.com/office/drawing/2014/main" id="{C4DB3430-A89D-4617-867D-A41C7A721DD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" name="Line 92">
              <a:extLst>
                <a:ext uri="{FF2B5EF4-FFF2-40B4-BE49-F238E27FC236}">
                  <a16:creationId xmlns:a16="http://schemas.microsoft.com/office/drawing/2014/main" id="{8338755D-A48B-4493-B75B-A5BAF6EBFA8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2" name="Line 84">
            <a:extLst>
              <a:ext uri="{FF2B5EF4-FFF2-40B4-BE49-F238E27FC236}">
                <a16:creationId xmlns:a16="http://schemas.microsoft.com/office/drawing/2014/main" id="{3708406E-193B-4C8F-8353-935A43024D9C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" name="Line 84">
            <a:extLst>
              <a:ext uri="{FF2B5EF4-FFF2-40B4-BE49-F238E27FC236}">
                <a16:creationId xmlns:a16="http://schemas.microsoft.com/office/drawing/2014/main" id="{07B0D5FC-9613-4D19-86E3-EA192198C931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7327</xdr:colOff>
      <xdr:row>7</xdr:row>
      <xdr:rowOff>8581</xdr:rowOff>
    </xdr:from>
    <xdr:to>
      <xdr:col>2</xdr:col>
      <xdr:colOff>257432</xdr:colOff>
      <xdr:row>8</xdr:row>
      <xdr:rowOff>153865</xdr:rowOff>
    </xdr:to>
    <xdr:sp macro="" textlink="">
      <xdr:nvSpPr>
        <xdr:cNvPr id="58" name="Text Box 1252">
          <a:extLst>
            <a:ext uri="{FF2B5EF4-FFF2-40B4-BE49-F238E27FC236}">
              <a16:creationId xmlns:a16="http://schemas.microsoft.com/office/drawing/2014/main" id="{98655D89-0383-41C1-89EA-02D2D27891D1}"/>
            </a:ext>
          </a:extLst>
        </xdr:cNvPr>
        <xdr:cNvSpPr txBox="1">
          <a:spLocks noChangeArrowheads="1"/>
        </xdr:cNvSpPr>
      </xdr:nvSpPr>
      <xdr:spPr bwMode="auto">
        <a:xfrm>
          <a:off x="794727" y="1208731"/>
          <a:ext cx="250105" cy="3167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64505</xdr:colOff>
      <xdr:row>36</xdr:row>
      <xdr:rowOff>84199</xdr:rowOff>
    </xdr:from>
    <xdr:ext cx="750590" cy="186974"/>
    <xdr:sp macro="" textlink="">
      <xdr:nvSpPr>
        <xdr:cNvPr id="59" name="Text Box 1285">
          <a:extLst>
            <a:ext uri="{FF2B5EF4-FFF2-40B4-BE49-F238E27FC236}">
              <a16:creationId xmlns:a16="http://schemas.microsoft.com/office/drawing/2014/main" id="{24606FA8-19A3-4D1D-BE82-2BEFFC052359}"/>
            </a:ext>
          </a:extLst>
        </xdr:cNvPr>
        <xdr:cNvSpPr txBox="1">
          <a:spLocks noChangeArrowheads="1"/>
        </xdr:cNvSpPr>
      </xdr:nvSpPr>
      <xdr:spPr bwMode="auto">
        <a:xfrm>
          <a:off x="11605149" y="6318744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oneCellAnchor>
    <xdr:from>
      <xdr:col>10</xdr:col>
      <xdr:colOff>62393</xdr:colOff>
      <xdr:row>23</xdr:row>
      <xdr:rowOff>151720</xdr:rowOff>
    </xdr:from>
    <xdr:ext cx="660984" cy="145070"/>
    <xdr:sp macro="" textlink="">
      <xdr:nvSpPr>
        <xdr:cNvPr id="60" name="Text Box 349">
          <a:extLst>
            <a:ext uri="{FF2B5EF4-FFF2-40B4-BE49-F238E27FC236}">
              <a16:creationId xmlns:a16="http://schemas.microsoft.com/office/drawing/2014/main" id="{94B4FA73-87CB-43C9-8685-4C0F4CAFF15F}"/>
            </a:ext>
          </a:extLst>
        </xdr:cNvPr>
        <xdr:cNvSpPr txBox="1">
          <a:spLocks noChangeArrowheads="1"/>
        </xdr:cNvSpPr>
      </xdr:nvSpPr>
      <xdr:spPr bwMode="auto">
        <a:xfrm>
          <a:off x="6593822" y="4063774"/>
          <a:ext cx="660984" cy="145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</xdr:col>
      <xdr:colOff>43986</xdr:colOff>
      <xdr:row>38</xdr:row>
      <xdr:rowOff>30468</xdr:rowOff>
    </xdr:from>
    <xdr:to>
      <xdr:col>1</xdr:col>
      <xdr:colOff>682161</xdr:colOff>
      <xdr:row>38</xdr:row>
      <xdr:rowOff>39993</xdr:rowOff>
    </xdr:to>
    <xdr:sp macro="" textlink="">
      <xdr:nvSpPr>
        <xdr:cNvPr id="62" name="Line 961">
          <a:extLst>
            <a:ext uri="{FF2B5EF4-FFF2-40B4-BE49-F238E27FC236}">
              <a16:creationId xmlns:a16="http://schemas.microsoft.com/office/drawing/2014/main" id="{AFF121EB-78AB-474F-BF95-6CEC24E8FB33}"/>
            </a:ext>
          </a:extLst>
        </xdr:cNvPr>
        <xdr:cNvSpPr>
          <a:spLocks noChangeShapeType="1"/>
        </xdr:cNvSpPr>
      </xdr:nvSpPr>
      <xdr:spPr bwMode="auto">
        <a:xfrm>
          <a:off x="113008" y="6587533"/>
          <a:ext cx="638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294887</xdr:colOff>
      <xdr:row>2</xdr:row>
      <xdr:rowOff>152399</xdr:rowOff>
    </xdr:from>
    <xdr:to>
      <xdr:col>16</xdr:col>
      <xdr:colOff>352037</xdr:colOff>
      <xdr:row>6</xdr:row>
      <xdr:rowOff>47624</xdr:rowOff>
    </xdr:to>
    <xdr:sp macro="" textlink="">
      <xdr:nvSpPr>
        <xdr:cNvPr id="63" name="Line 229">
          <a:extLst>
            <a:ext uri="{FF2B5EF4-FFF2-40B4-BE49-F238E27FC236}">
              <a16:creationId xmlns:a16="http://schemas.microsoft.com/office/drawing/2014/main" id="{18201F8D-F90F-4BEE-8951-A9F56BDC0EBB}"/>
            </a:ext>
          </a:extLst>
        </xdr:cNvPr>
        <xdr:cNvSpPr>
          <a:spLocks noChangeShapeType="1"/>
        </xdr:cNvSpPr>
      </xdr:nvSpPr>
      <xdr:spPr bwMode="auto">
        <a:xfrm>
          <a:off x="12563087" y="495299"/>
          <a:ext cx="571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81034</xdr:colOff>
      <xdr:row>19</xdr:row>
      <xdr:rowOff>85725</xdr:rowOff>
    </xdr:from>
    <xdr:to>
      <xdr:col>9</xdr:col>
      <xdr:colOff>747032</xdr:colOff>
      <xdr:row>25</xdr:row>
      <xdr:rowOff>19050</xdr:rowOff>
    </xdr:to>
    <xdr:sp macro="" textlink="">
      <xdr:nvSpPr>
        <xdr:cNvPr id="64" name="Freeform 632">
          <a:extLst>
            <a:ext uri="{FF2B5EF4-FFF2-40B4-BE49-F238E27FC236}">
              <a16:creationId xmlns:a16="http://schemas.microsoft.com/office/drawing/2014/main" id="{72C15938-7F29-4BC4-BD98-168DCDF22009}"/>
            </a:ext>
          </a:extLst>
        </xdr:cNvPr>
        <xdr:cNvSpPr>
          <a:spLocks/>
        </xdr:cNvSpPr>
      </xdr:nvSpPr>
      <xdr:spPr bwMode="auto">
        <a:xfrm>
          <a:off x="5891284" y="3343275"/>
          <a:ext cx="634248" cy="96202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115560</xdr:colOff>
      <xdr:row>19</xdr:row>
      <xdr:rowOff>47625</xdr:rowOff>
    </xdr:from>
    <xdr:to>
      <xdr:col>10</xdr:col>
      <xdr:colOff>10785</xdr:colOff>
      <xdr:row>24</xdr:row>
      <xdr:rowOff>142875</xdr:rowOff>
    </xdr:to>
    <xdr:sp macro="" textlink="">
      <xdr:nvSpPr>
        <xdr:cNvPr id="65" name="Freeform 632">
          <a:extLst>
            <a:ext uri="{FF2B5EF4-FFF2-40B4-BE49-F238E27FC236}">
              <a16:creationId xmlns:a16="http://schemas.microsoft.com/office/drawing/2014/main" id="{9DDAC5A5-FF4C-457A-853C-F5247F31A195}"/>
            </a:ext>
          </a:extLst>
        </xdr:cNvPr>
        <xdr:cNvSpPr>
          <a:spLocks/>
        </xdr:cNvSpPr>
      </xdr:nvSpPr>
      <xdr:spPr bwMode="auto">
        <a:xfrm>
          <a:off x="5925810" y="3305175"/>
          <a:ext cx="6127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175089</xdr:colOff>
      <xdr:row>19</xdr:row>
      <xdr:rowOff>85725</xdr:rowOff>
    </xdr:from>
    <xdr:to>
      <xdr:col>10</xdr:col>
      <xdr:colOff>70314</xdr:colOff>
      <xdr:row>25</xdr:row>
      <xdr:rowOff>9525</xdr:rowOff>
    </xdr:to>
    <xdr:sp macro="" textlink="">
      <xdr:nvSpPr>
        <xdr:cNvPr id="66" name="Freeform 632">
          <a:extLst>
            <a:ext uri="{FF2B5EF4-FFF2-40B4-BE49-F238E27FC236}">
              <a16:creationId xmlns:a16="http://schemas.microsoft.com/office/drawing/2014/main" id="{2F62CDC2-147E-4D5C-9194-0ACAB2BF38FE}"/>
            </a:ext>
          </a:extLst>
        </xdr:cNvPr>
        <xdr:cNvSpPr>
          <a:spLocks/>
        </xdr:cNvSpPr>
      </xdr:nvSpPr>
      <xdr:spPr bwMode="auto">
        <a:xfrm>
          <a:off x="5985339" y="3343275"/>
          <a:ext cx="6127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532967</xdr:colOff>
      <xdr:row>24</xdr:row>
      <xdr:rowOff>3345</xdr:rowOff>
    </xdr:from>
    <xdr:to>
      <xdr:col>10</xdr:col>
      <xdr:colOff>32203</xdr:colOff>
      <xdr:row>24</xdr:row>
      <xdr:rowOff>123322</xdr:rowOff>
    </xdr:to>
    <xdr:sp macro="" textlink="">
      <xdr:nvSpPr>
        <xdr:cNvPr id="67" name="Text Box 637">
          <a:extLst>
            <a:ext uri="{FF2B5EF4-FFF2-40B4-BE49-F238E27FC236}">
              <a16:creationId xmlns:a16="http://schemas.microsoft.com/office/drawing/2014/main" id="{5754DB95-0936-42BC-B47A-BC200940DA4B}"/>
            </a:ext>
          </a:extLst>
        </xdr:cNvPr>
        <xdr:cNvSpPr txBox="1">
          <a:spLocks noChangeArrowheads="1"/>
        </xdr:cNvSpPr>
      </xdr:nvSpPr>
      <xdr:spPr bwMode="auto">
        <a:xfrm rot="-1200000">
          <a:off x="6343217" y="4118145"/>
          <a:ext cx="21678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43720</xdr:colOff>
      <xdr:row>15</xdr:row>
      <xdr:rowOff>152035</xdr:rowOff>
    </xdr:from>
    <xdr:ext cx="361950" cy="165173"/>
    <xdr:sp macro="" textlink="">
      <xdr:nvSpPr>
        <xdr:cNvPr id="68" name="Text Box 1194">
          <a:extLst>
            <a:ext uri="{FF2B5EF4-FFF2-40B4-BE49-F238E27FC236}">
              <a16:creationId xmlns:a16="http://schemas.microsoft.com/office/drawing/2014/main" id="{3F6E449F-B5C2-498F-AC54-58A8553B6967}"/>
            </a:ext>
          </a:extLst>
        </xdr:cNvPr>
        <xdr:cNvSpPr txBox="1">
          <a:spLocks noChangeArrowheads="1"/>
        </xdr:cNvSpPr>
      </xdr:nvSpPr>
      <xdr:spPr bwMode="auto">
        <a:xfrm>
          <a:off x="4418870" y="2723785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413971</xdr:colOff>
      <xdr:row>20</xdr:row>
      <xdr:rowOff>152400</xdr:rowOff>
    </xdr:from>
    <xdr:to>
      <xdr:col>18</xdr:col>
      <xdr:colOff>261571</xdr:colOff>
      <xdr:row>22</xdr:row>
      <xdr:rowOff>76200</xdr:rowOff>
    </xdr:to>
    <xdr:sp macro="" textlink="">
      <xdr:nvSpPr>
        <xdr:cNvPr id="69" name="Text Box 553">
          <a:extLst>
            <a:ext uri="{FF2B5EF4-FFF2-40B4-BE49-F238E27FC236}">
              <a16:creationId xmlns:a16="http://schemas.microsoft.com/office/drawing/2014/main" id="{02E62150-9F82-47B5-ABE4-DE09C44C5D74}"/>
            </a:ext>
          </a:extLst>
        </xdr:cNvPr>
        <xdr:cNvSpPr txBox="1">
          <a:spLocks noChangeArrowheads="1"/>
        </xdr:cNvSpPr>
      </xdr:nvSpPr>
      <xdr:spPr bwMode="auto">
        <a:xfrm>
          <a:off x="11964621" y="3581400"/>
          <a:ext cx="56515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671923</xdr:colOff>
      <xdr:row>34</xdr:row>
      <xdr:rowOff>78224</xdr:rowOff>
    </xdr:from>
    <xdr:to>
      <xdr:col>1</xdr:col>
      <xdr:colOff>699420</xdr:colOff>
      <xdr:row>40</xdr:row>
      <xdr:rowOff>135651</xdr:rowOff>
    </xdr:to>
    <xdr:sp macro="" textlink="">
      <xdr:nvSpPr>
        <xdr:cNvPr id="70" name="Line 953">
          <a:extLst>
            <a:ext uri="{FF2B5EF4-FFF2-40B4-BE49-F238E27FC236}">
              <a16:creationId xmlns:a16="http://schemas.microsoft.com/office/drawing/2014/main" id="{0A8FC9B6-315B-4804-BF04-9BEFDE78E823}"/>
            </a:ext>
          </a:extLst>
        </xdr:cNvPr>
        <xdr:cNvSpPr>
          <a:spLocks noChangeShapeType="1"/>
        </xdr:cNvSpPr>
      </xdr:nvSpPr>
      <xdr:spPr bwMode="auto">
        <a:xfrm flipV="1">
          <a:off x="740945" y="5945072"/>
          <a:ext cx="27497" cy="109275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141546</xdr:colOff>
      <xdr:row>27</xdr:row>
      <xdr:rowOff>27967</xdr:rowOff>
    </xdr:from>
    <xdr:ext cx="518860" cy="165173"/>
    <xdr:sp macro="" textlink="">
      <xdr:nvSpPr>
        <xdr:cNvPr id="71" name="Text Box 1490">
          <a:extLst>
            <a:ext uri="{FF2B5EF4-FFF2-40B4-BE49-F238E27FC236}">
              <a16:creationId xmlns:a16="http://schemas.microsoft.com/office/drawing/2014/main" id="{8FD8C308-3F72-453C-80B7-CD98F7B2CA00}"/>
            </a:ext>
          </a:extLst>
        </xdr:cNvPr>
        <xdr:cNvSpPr txBox="1">
          <a:spLocks noChangeArrowheads="1"/>
        </xdr:cNvSpPr>
      </xdr:nvSpPr>
      <xdr:spPr bwMode="auto">
        <a:xfrm>
          <a:off x="5951796" y="4657117"/>
          <a:ext cx="51886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6</xdr:col>
      <xdr:colOff>314325</xdr:colOff>
      <xdr:row>52</xdr:row>
      <xdr:rowOff>0</xdr:rowOff>
    </xdr:from>
    <xdr:to>
      <xdr:col>6</xdr:col>
      <xdr:colOff>390525</xdr:colOff>
      <xdr:row>56</xdr:row>
      <xdr:rowOff>38100</xdr:rowOff>
    </xdr:to>
    <xdr:grpSp>
      <xdr:nvGrpSpPr>
        <xdr:cNvPr id="74" name="Group 1329">
          <a:extLst>
            <a:ext uri="{FF2B5EF4-FFF2-40B4-BE49-F238E27FC236}">
              <a16:creationId xmlns:a16="http://schemas.microsoft.com/office/drawing/2014/main" id="{8EB9BD4D-5308-4293-B0DA-5E35D4B664F8}"/>
            </a:ext>
          </a:extLst>
        </xdr:cNvPr>
        <xdr:cNvGrpSpPr>
          <a:grpSpLocks/>
        </xdr:cNvGrpSpPr>
      </xdr:nvGrpSpPr>
      <xdr:grpSpPr bwMode="auto">
        <a:xfrm rot="1200000">
          <a:off x="3945091" y="8777339"/>
          <a:ext cx="76200" cy="714067"/>
          <a:chOff x="1729" y="1692"/>
          <a:chExt cx="21" cy="146"/>
        </a:xfrm>
      </xdr:grpSpPr>
      <xdr:sp macro="" textlink="">
        <xdr:nvSpPr>
          <xdr:cNvPr id="75" name="Line 1330">
            <a:extLst>
              <a:ext uri="{FF2B5EF4-FFF2-40B4-BE49-F238E27FC236}">
                <a16:creationId xmlns:a16="http://schemas.microsoft.com/office/drawing/2014/main" id="{5D838CA7-EFFC-4159-A41B-4B1D9D05AB6C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1331">
            <a:extLst>
              <a:ext uri="{FF2B5EF4-FFF2-40B4-BE49-F238E27FC236}">
                <a16:creationId xmlns:a16="http://schemas.microsoft.com/office/drawing/2014/main" id="{DDB82BAD-86E0-4B4E-9B5C-5C42ABF47E4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" name="Line 1332">
            <a:extLst>
              <a:ext uri="{FF2B5EF4-FFF2-40B4-BE49-F238E27FC236}">
                <a16:creationId xmlns:a16="http://schemas.microsoft.com/office/drawing/2014/main" id="{CEFC0C01-8D55-4DD4-B5F8-222C0D4EE4E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" name="Line 1333">
            <a:extLst>
              <a:ext uri="{FF2B5EF4-FFF2-40B4-BE49-F238E27FC236}">
                <a16:creationId xmlns:a16="http://schemas.microsoft.com/office/drawing/2014/main" id="{A220BE0F-9A12-4EB6-9024-FC22BFAB136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" name="Line 1334">
            <a:extLst>
              <a:ext uri="{FF2B5EF4-FFF2-40B4-BE49-F238E27FC236}">
                <a16:creationId xmlns:a16="http://schemas.microsoft.com/office/drawing/2014/main" id="{28DC8685-F2BF-48CE-A75F-BAF35B2CB26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" name="Line 1335">
            <a:extLst>
              <a:ext uri="{FF2B5EF4-FFF2-40B4-BE49-F238E27FC236}">
                <a16:creationId xmlns:a16="http://schemas.microsoft.com/office/drawing/2014/main" id="{AEBFAB86-913F-4B98-8459-84433BA54C5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" name="Line 1336">
            <a:extLst>
              <a:ext uri="{FF2B5EF4-FFF2-40B4-BE49-F238E27FC236}">
                <a16:creationId xmlns:a16="http://schemas.microsoft.com/office/drawing/2014/main" id="{68E5442A-D0FD-40A0-84DB-72B30C98201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" name="Line 1337">
            <a:extLst>
              <a:ext uri="{FF2B5EF4-FFF2-40B4-BE49-F238E27FC236}">
                <a16:creationId xmlns:a16="http://schemas.microsoft.com/office/drawing/2014/main" id="{548DD4D4-3DE7-492A-ADD5-B6875933C48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" name="Line 1338">
            <a:extLst>
              <a:ext uri="{FF2B5EF4-FFF2-40B4-BE49-F238E27FC236}">
                <a16:creationId xmlns:a16="http://schemas.microsoft.com/office/drawing/2014/main" id="{859F749C-D0C3-4DA4-AD95-3CAF5EDF318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" name="Line 1339">
            <a:extLst>
              <a:ext uri="{FF2B5EF4-FFF2-40B4-BE49-F238E27FC236}">
                <a16:creationId xmlns:a16="http://schemas.microsoft.com/office/drawing/2014/main" id="{20911FAE-EB76-4AD3-9808-408EBED40B4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" name="Line 1340">
            <a:extLst>
              <a:ext uri="{FF2B5EF4-FFF2-40B4-BE49-F238E27FC236}">
                <a16:creationId xmlns:a16="http://schemas.microsoft.com/office/drawing/2014/main" id="{1B49949D-9905-4469-B8E4-95B5EE7CDA0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" name="Line 1341">
            <a:extLst>
              <a:ext uri="{FF2B5EF4-FFF2-40B4-BE49-F238E27FC236}">
                <a16:creationId xmlns:a16="http://schemas.microsoft.com/office/drawing/2014/main" id="{C72F6230-EEF6-447A-BE15-69C35C7033E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" name="Line 1342">
            <a:extLst>
              <a:ext uri="{FF2B5EF4-FFF2-40B4-BE49-F238E27FC236}">
                <a16:creationId xmlns:a16="http://schemas.microsoft.com/office/drawing/2014/main" id="{BBA2AC95-AEB0-47F5-A44C-957150147AE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" name="Line 1343">
            <a:extLst>
              <a:ext uri="{FF2B5EF4-FFF2-40B4-BE49-F238E27FC236}">
                <a16:creationId xmlns:a16="http://schemas.microsoft.com/office/drawing/2014/main" id="{65B18E88-1E34-4BB2-80F7-F879EBB95EA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103771</xdr:colOff>
      <xdr:row>51</xdr:row>
      <xdr:rowOff>98686</xdr:rowOff>
    </xdr:from>
    <xdr:to>
      <xdr:col>3</xdr:col>
      <xdr:colOff>165232</xdr:colOff>
      <xdr:row>56</xdr:row>
      <xdr:rowOff>165232</xdr:rowOff>
    </xdr:to>
    <xdr:grpSp>
      <xdr:nvGrpSpPr>
        <xdr:cNvPr id="89" name="Group 1416">
          <a:extLst>
            <a:ext uri="{FF2B5EF4-FFF2-40B4-BE49-F238E27FC236}">
              <a16:creationId xmlns:a16="http://schemas.microsoft.com/office/drawing/2014/main" id="{B4AFE9CC-04C0-445D-8BE1-50883DC0BE48}"/>
            </a:ext>
          </a:extLst>
        </xdr:cNvPr>
        <xdr:cNvGrpSpPr>
          <a:grpSpLocks/>
        </xdr:cNvGrpSpPr>
      </xdr:nvGrpSpPr>
      <xdr:grpSpPr bwMode="auto">
        <a:xfrm>
          <a:off x="1599094" y="8707033"/>
          <a:ext cx="61461" cy="911505"/>
          <a:chOff x="1729" y="1692"/>
          <a:chExt cx="21" cy="146"/>
        </a:xfrm>
      </xdr:grpSpPr>
      <xdr:sp macro="" textlink="">
        <xdr:nvSpPr>
          <xdr:cNvPr id="90" name="Line 1417">
            <a:extLst>
              <a:ext uri="{FF2B5EF4-FFF2-40B4-BE49-F238E27FC236}">
                <a16:creationId xmlns:a16="http://schemas.microsoft.com/office/drawing/2014/main" id="{68F6FB52-95F7-45F1-9DD2-7195CF28AECA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1418">
            <a:extLst>
              <a:ext uri="{FF2B5EF4-FFF2-40B4-BE49-F238E27FC236}">
                <a16:creationId xmlns:a16="http://schemas.microsoft.com/office/drawing/2014/main" id="{E38C34D6-2DFD-4522-BE71-38AAF1D05C7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" name="Line 1419">
            <a:extLst>
              <a:ext uri="{FF2B5EF4-FFF2-40B4-BE49-F238E27FC236}">
                <a16:creationId xmlns:a16="http://schemas.microsoft.com/office/drawing/2014/main" id="{891DF171-7C41-4384-A001-D1A876C0471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" name="Line 1420">
            <a:extLst>
              <a:ext uri="{FF2B5EF4-FFF2-40B4-BE49-F238E27FC236}">
                <a16:creationId xmlns:a16="http://schemas.microsoft.com/office/drawing/2014/main" id="{57E4C67F-9790-4772-A2CC-3F7BA363452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" name="Line 1421">
            <a:extLst>
              <a:ext uri="{FF2B5EF4-FFF2-40B4-BE49-F238E27FC236}">
                <a16:creationId xmlns:a16="http://schemas.microsoft.com/office/drawing/2014/main" id="{3BB80C67-26AB-4359-BA89-FBAFB82189E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" name="Line 1422">
            <a:extLst>
              <a:ext uri="{FF2B5EF4-FFF2-40B4-BE49-F238E27FC236}">
                <a16:creationId xmlns:a16="http://schemas.microsoft.com/office/drawing/2014/main" id="{CB680454-0D84-4DDA-BEE6-A2BA1B6461A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" name="Line 1423">
            <a:extLst>
              <a:ext uri="{FF2B5EF4-FFF2-40B4-BE49-F238E27FC236}">
                <a16:creationId xmlns:a16="http://schemas.microsoft.com/office/drawing/2014/main" id="{065D6411-5A05-427C-8847-0312C1B301E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" name="Line 1424">
            <a:extLst>
              <a:ext uri="{FF2B5EF4-FFF2-40B4-BE49-F238E27FC236}">
                <a16:creationId xmlns:a16="http://schemas.microsoft.com/office/drawing/2014/main" id="{823A784E-84D2-4AA3-B53D-FE639F88173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" name="Line 1425">
            <a:extLst>
              <a:ext uri="{FF2B5EF4-FFF2-40B4-BE49-F238E27FC236}">
                <a16:creationId xmlns:a16="http://schemas.microsoft.com/office/drawing/2014/main" id="{FFD52E40-9D97-4C20-927E-DB7B549C1F6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" name="Line 1426">
            <a:extLst>
              <a:ext uri="{FF2B5EF4-FFF2-40B4-BE49-F238E27FC236}">
                <a16:creationId xmlns:a16="http://schemas.microsoft.com/office/drawing/2014/main" id="{9F52A137-675F-433F-8C1C-49940FD61CD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" name="Line 1427">
            <a:extLst>
              <a:ext uri="{FF2B5EF4-FFF2-40B4-BE49-F238E27FC236}">
                <a16:creationId xmlns:a16="http://schemas.microsoft.com/office/drawing/2014/main" id="{82CC7D68-292F-48EA-AC4F-E6F586E67F4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" name="Line 1428">
            <a:extLst>
              <a:ext uri="{FF2B5EF4-FFF2-40B4-BE49-F238E27FC236}">
                <a16:creationId xmlns:a16="http://schemas.microsoft.com/office/drawing/2014/main" id="{819B7C91-FE26-4B1C-964D-3B29E35B57A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" name="Line 1429">
            <a:extLst>
              <a:ext uri="{FF2B5EF4-FFF2-40B4-BE49-F238E27FC236}">
                <a16:creationId xmlns:a16="http://schemas.microsoft.com/office/drawing/2014/main" id="{8A76E06C-BFAC-4F9F-B20A-38DE44A4036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" name="Line 1430">
            <a:extLst>
              <a:ext uri="{FF2B5EF4-FFF2-40B4-BE49-F238E27FC236}">
                <a16:creationId xmlns:a16="http://schemas.microsoft.com/office/drawing/2014/main" id="{D6E59E35-9B2B-4E89-80AD-D0327A50F36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123825</xdr:colOff>
      <xdr:row>12</xdr:row>
      <xdr:rowOff>85725</xdr:rowOff>
    </xdr:from>
    <xdr:to>
      <xdr:col>18</xdr:col>
      <xdr:colOff>123825</xdr:colOff>
      <xdr:row>14</xdr:row>
      <xdr:rowOff>66675</xdr:rowOff>
    </xdr:to>
    <xdr:sp macro="" textlink="">
      <xdr:nvSpPr>
        <xdr:cNvPr id="104" name="Line 1370">
          <a:extLst>
            <a:ext uri="{FF2B5EF4-FFF2-40B4-BE49-F238E27FC236}">
              <a16:creationId xmlns:a16="http://schemas.microsoft.com/office/drawing/2014/main" id="{E77BFE1A-BA5A-4317-A18E-50F62C4DB3EF}"/>
            </a:ext>
          </a:extLst>
        </xdr:cNvPr>
        <xdr:cNvSpPr>
          <a:spLocks noChangeShapeType="1"/>
        </xdr:cNvSpPr>
      </xdr:nvSpPr>
      <xdr:spPr bwMode="auto">
        <a:xfrm flipV="1">
          <a:off x="10956925" y="21431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473808</xdr:colOff>
      <xdr:row>41</xdr:row>
      <xdr:rowOff>43962</xdr:rowOff>
    </xdr:from>
    <xdr:to>
      <xdr:col>20</xdr:col>
      <xdr:colOff>234462</xdr:colOff>
      <xdr:row>45</xdr:row>
      <xdr:rowOff>131885</xdr:rowOff>
    </xdr:to>
    <xdr:sp macro="" textlink="">
      <xdr:nvSpPr>
        <xdr:cNvPr id="105" name="Line 1271">
          <a:extLst>
            <a:ext uri="{FF2B5EF4-FFF2-40B4-BE49-F238E27FC236}">
              <a16:creationId xmlns:a16="http://schemas.microsoft.com/office/drawing/2014/main" id="{CEE138FC-97B8-4D77-A63D-01D8810283C8}"/>
            </a:ext>
          </a:extLst>
        </xdr:cNvPr>
        <xdr:cNvSpPr>
          <a:spLocks noChangeShapeType="1"/>
        </xdr:cNvSpPr>
      </xdr:nvSpPr>
      <xdr:spPr bwMode="auto">
        <a:xfrm flipV="1">
          <a:off x="13459558" y="7073412"/>
          <a:ext cx="478204" cy="7610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539711</xdr:colOff>
      <xdr:row>17</xdr:row>
      <xdr:rowOff>122869</xdr:rowOff>
    </xdr:from>
    <xdr:to>
      <xdr:col>14</xdr:col>
      <xdr:colOff>273011</xdr:colOff>
      <xdr:row>18</xdr:row>
      <xdr:rowOff>122870</xdr:rowOff>
    </xdr:to>
    <xdr:sp macro="" textlink="">
      <xdr:nvSpPr>
        <xdr:cNvPr id="106" name="Text Box 1315">
          <a:extLst>
            <a:ext uri="{FF2B5EF4-FFF2-40B4-BE49-F238E27FC236}">
              <a16:creationId xmlns:a16="http://schemas.microsoft.com/office/drawing/2014/main" id="{06CAE755-0F6F-4734-B0CD-0CC8F402C5D4}"/>
            </a:ext>
          </a:extLst>
        </xdr:cNvPr>
        <xdr:cNvSpPr txBox="1">
          <a:spLocks noChangeArrowheads="1"/>
        </xdr:cNvSpPr>
      </xdr:nvSpPr>
      <xdr:spPr bwMode="auto">
        <a:xfrm>
          <a:off x="9205138" y="3019089"/>
          <a:ext cx="449611" cy="170366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6</xdr:col>
      <xdr:colOff>28575</xdr:colOff>
      <xdr:row>43</xdr:row>
      <xdr:rowOff>0</xdr:rowOff>
    </xdr:from>
    <xdr:to>
      <xdr:col>6</xdr:col>
      <xdr:colOff>285750</xdr:colOff>
      <xdr:row>45</xdr:row>
      <xdr:rowOff>19050</xdr:rowOff>
    </xdr:to>
    <xdr:sp macro="" textlink="">
      <xdr:nvSpPr>
        <xdr:cNvPr id="107" name="Line 1002">
          <a:extLst>
            <a:ext uri="{FF2B5EF4-FFF2-40B4-BE49-F238E27FC236}">
              <a16:creationId xmlns:a16="http://schemas.microsoft.com/office/drawing/2014/main" id="{8389CF99-B9CF-4859-B879-2436BD520123}"/>
            </a:ext>
          </a:extLst>
        </xdr:cNvPr>
        <xdr:cNvSpPr>
          <a:spLocks noChangeShapeType="1"/>
        </xdr:cNvSpPr>
      </xdr:nvSpPr>
      <xdr:spPr bwMode="auto">
        <a:xfrm flipV="1">
          <a:off x="2251075" y="7359650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396177</xdr:colOff>
      <xdr:row>36</xdr:row>
      <xdr:rowOff>56353</xdr:rowOff>
    </xdr:from>
    <xdr:to>
      <xdr:col>5</xdr:col>
      <xdr:colOff>668169</xdr:colOff>
      <xdr:row>39</xdr:row>
      <xdr:rowOff>94043</xdr:rowOff>
    </xdr:to>
    <xdr:sp macro="" textlink="">
      <xdr:nvSpPr>
        <xdr:cNvPr id="108" name="Freeform 143">
          <a:extLst>
            <a:ext uri="{FF2B5EF4-FFF2-40B4-BE49-F238E27FC236}">
              <a16:creationId xmlns:a16="http://schemas.microsoft.com/office/drawing/2014/main" id="{311FA29F-243F-4612-9D8B-B1BB3113A884}"/>
            </a:ext>
          </a:extLst>
        </xdr:cNvPr>
        <xdr:cNvSpPr>
          <a:spLocks/>
        </xdr:cNvSpPr>
      </xdr:nvSpPr>
      <xdr:spPr bwMode="auto">
        <a:xfrm>
          <a:off x="3346810" y="6304753"/>
          <a:ext cx="271992" cy="558390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364 w 10000"/>
            <a:gd name="connsiteY0" fmla="*/ 10720 h 10720"/>
            <a:gd name="connsiteX1" fmla="*/ 10000 w 10000"/>
            <a:gd name="connsiteY1" fmla="*/ 7143 h 10720"/>
            <a:gd name="connsiteX2" fmla="*/ 0 w 10000"/>
            <a:gd name="connsiteY2" fmla="*/ 4286 h 10720"/>
            <a:gd name="connsiteX3" fmla="*/ 2941 w 10000"/>
            <a:gd name="connsiteY3" fmla="*/ 2198 h 10720"/>
            <a:gd name="connsiteX4" fmla="*/ 3824 w 10000"/>
            <a:gd name="connsiteY4" fmla="*/ 0 h 10720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8522 h 8522"/>
            <a:gd name="connsiteX1" fmla="*/ 10000 w 10000"/>
            <a:gd name="connsiteY1" fmla="*/ 4945 h 8522"/>
            <a:gd name="connsiteX2" fmla="*/ 0 w 10000"/>
            <a:gd name="connsiteY2" fmla="*/ 2088 h 8522"/>
            <a:gd name="connsiteX3" fmla="*/ 2941 w 10000"/>
            <a:gd name="connsiteY3" fmla="*/ 0 h 8522"/>
            <a:gd name="connsiteX0" fmla="*/ 9364 w 10000"/>
            <a:gd name="connsiteY0" fmla="*/ 7550 h 7550"/>
            <a:gd name="connsiteX1" fmla="*/ 10000 w 10000"/>
            <a:gd name="connsiteY1" fmla="*/ 3353 h 7550"/>
            <a:gd name="connsiteX2" fmla="*/ 0 w 10000"/>
            <a:gd name="connsiteY2" fmla="*/ 0 h 7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550">
              <a:moveTo>
                <a:pt x="9364" y="7550"/>
              </a:moveTo>
              <a:lnTo>
                <a:pt x="10000" y="335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674692</xdr:colOff>
      <xdr:row>27</xdr:row>
      <xdr:rowOff>135865</xdr:rowOff>
    </xdr:from>
    <xdr:ext cx="609599" cy="293414"/>
    <xdr:sp macro="" textlink="">
      <xdr:nvSpPr>
        <xdr:cNvPr id="109" name="Text Box 1149">
          <a:extLst>
            <a:ext uri="{FF2B5EF4-FFF2-40B4-BE49-F238E27FC236}">
              <a16:creationId xmlns:a16="http://schemas.microsoft.com/office/drawing/2014/main" id="{037947D5-C875-4134-AA1E-47AE46CBF95E}"/>
            </a:ext>
          </a:extLst>
        </xdr:cNvPr>
        <xdr:cNvSpPr txBox="1">
          <a:spLocks noChangeArrowheads="1"/>
        </xdr:cNvSpPr>
      </xdr:nvSpPr>
      <xdr:spPr bwMode="auto">
        <a:xfrm>
          <a:off x="13660442" y="4765015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10</xdr:col>
      <xdr:colOff>532934</xdr:colOff>
      <xdr:row>31</xdr:row>
      <xdr:rowOff>24384</xdr:rowOff>
    </xdr:from>
    <xdr:ext cx="161034" cy="293414"/>
    <xdr:sp macro="" textlink="">
      <xdr:nvSpPr>
        <xdr:cNvPr id="111" name="Text Box 1144">
          <a:extLst>
            <a:ext uri="{FF2B5EF4-FFF2-40B4-BE49-F238E27FC236}">
              <a16:creationId xmlns:a16="http://schemas.microsoft.com/office/drawing/2014/main" id="{511FA388-1FBD-4D2A-83A4-3232E1A8F2C3}"/>
            </a:ext>
          </a:extLst>
        </xdr:cNvPr>
        <xdr:cNvSpPr txBox="1">
          <a:spLocks noChangeArrowheads="1"/>
        </xdr:cNvSpPr>
      </xdr:nvSpPr>
      <xdr:spPr bwMode="auto">
        <a:xfrm>
          <a:off x="7060734" y="5339334"/>
          <a:ext cx="161034" cy="2934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14</xdr:col>
      <xdr:colOff>62493</xdr:colOff>
      <xdr:row>36</xdr:row>
      <xdr:rowOff>35244</xdr:rowOff>
    </xdr:from>
    <xdr:ext cx="361950" cy="165173"/>
    <xdr:sp macro="" textlink="">
      <xdr:nvSpPr>
        <xdr:cNvPr id="112" name="Text Box 1142">
          <a:extLst>
            <a:ext uri="{FF2B5EF4-FFF2-40B4-BE49-F238E27FC236}">
              <a16:creationId xmlns:a16="http://schemas.microsoft.com/office/drawing/2014/main" id="{CA3D4700-9DED-46A6-9E2B-078A060AD51C}"/>
            </a:ext>
          </a:extLst>
        </xdr:cNvPr>
        <xdr:cNvSpPr txBox="1">
          <a:spLocks noChangeArrowheads="1"/>
        </xdr:cNvSpPr>
      </xdr:nvSpPr>
      <xdr:spPr bwMode="auto">
        <a:xfrm>
          <a:off x="9460493" y="620744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4</xdr:col>
      <xdr:colOff>32658</xdr:colOff>
      <xdr:row>29</xdr:row>
      <xdr:rowOff>28575</xdr:rowOff>
    </xdr:from>
    <xdr:ext cx="428625" cy="165424"/>
    <xdr:sp macro="" textlink="">
      <xdr:nvSpPr>
        <xdr:cNvPr id="113" name="Text Box 1141">
          <a:extLst>
            <a:ext uri="{FF2B5EF4-FFF2-40B4-BE49-F238E27FC236}">
              <a16:creationId xmlns:a16="http://schemas.microsoft.com/office/drawing/2014/main" id="{547F6E0B-4336-495D-BDB4-546FE371F97A}"/>
            </a:ext>
          </a:extLst>
        </xdr:cNvPr>
        <xdr:cNvSpPr txBox="1">
          <a:spLocks noChangeArrowheads="1"/>
        </xdr:cNvSpPr>
      </xdr:nvSpPr>
      <xdr:spPr bwMode="auto">
        <a:xfrm>
          <a:off x="2255158" y="5000625"/>
          <a:ext cx="428625" cy="16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oneCellAnchor>
    <xdr:from>
      <xdr:col>5</xdr:col>
      <xdr:colOff>180153</xdr:colOff>
      <xdr:row>31</xdr:row>
      <xdr:rowOff>2854</xdr:rowOff>
    </xdr:from>
    <xdr:ext cx="361950" cy="165173"/>
    <xdr:sp macro="" textlink="">
      <xdr:nvSpPr>
        <xdr:cNvPr id="114" name="Text Box 1140">
          <a:extLst>
            <a:ext uri="{FF2B5EF4-FFF2-40B4-BE49-F238E27FC236}">
              <a16:creationId xmlns:a16="http://schemas.microsoft.com/office/drawing/2014/main" id="{6EC4A3F4-D19F-4CCA-B8B3-454A9719F12A}"/>
            </a:ext>
          </a:extLst>
        </xdr:cNvPr>
        <xdr:cNvSpPr txBox="1">
          <a:spLocks noChangeArrowheads="1"/>
        </xdr:cNvSpPr>
      </xdr:nvSpPr>
      <xdr:spPr bwMode="auto">
        <a:xfrm>
          <a:off x="3120203" y="531780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72931</xdr:colOff>
      <xdr:row>5</xdr:row>
      <xdr:rowOff>26305</xdr:rowOff>
    </xdr:from>
    <xdr:to>
      <xdr:col>5</xdr:col>
      <xdr:colOff>647625</xdr:colOff>
      <xdr:row>6</xdr:row>
      <xdr:rowOff>74196</xdr:rowOff>
    </xdr:to>
    <xdr:sp macro="" textlink="">
      <xdr:nvSpPr>
        <xdr:cNvPr id="117" name="Line 1049">
          <a:extLst>
            <a:ext uri="{FF2B5EF4-FFF2-40B4-BE49-F238E27FC236}">
              <a16:creationId xmlns:a16="http://schemas.microsoft.com/office/drawing/2014/main" id="{C10516B4-58B5-4DAE-A928-0C1F8CABFE98}"/>
            </a:ext>
          </a:extLst>
        </xdr:cNvPr>
        <xdr:cNvSpPr>
          <a:spLocks noChangeShapeType="1"/>
        </xdr:cNvSpPr>
      </xdr:nvSpPr>
      <xdr:spPr bwMode="auto">
        <a:xfrm flipV="1">
          <a:off x="3012981" y="883555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48401</xdr:colOff>
      <xdr:row>11</xdr:row>
      <xdr:rowOff>38100</xdr:rowOff>
    </xdr:from>
    <xdr:to>
      <xdr:col>18</xdr:col>
      <xdr:colOff>702970</xdr:colOff>
      <xdr:row>11</xdr:row>
      <xdr:rowOff>142875</xdr:rowOff>
    </xdr:to>
    <xdr:grpSp>
      <xdr:nvGrpSpPr>
        <xdr:cNvPr id="118" name="Group 1028">
          <a:extLst>
            <a:ext uri="{FF2B5EF4-FFF2-40B4-BE49-F238E27FC236}">
              <a16:creationId xmlns:a16="http://schemas.microsoft.com/office/drawing/2014/main" id="{411649F7-2893-4BE1-9F47-45E1D1662100}"/>
            </a:ext>
          </a:extLst>
        </xdr:cNvPr>
        <xdr:cNvGrpSpPr>
          <a:grpSpLocks/>
        </xdr:cNvGrpSpPr>
      </xdr:nvGrpSpPr>
      <xdr:grpSpPr bwMode="auto">
        <a:xfrm>
          <a:off x="11509127" y="1897011"/>
          <a:ext cx="1366383" cy="104775"/>
          <a:chOff x="347" y="977"/>
          <a:chExt cx="129" cy="8"/>
        </a:xfrm>
      </xdr:grpSpPr>
      <xdr:sp macro="" textlink="">
        <xdr:nvSpPr>
          <xdr:cNvPr id="119" name="Line 1029">
            <a:extLst>
              <a:ext uri="{FF2B5EF4-FFF2-40B4-BE49-F238E27FC236}">
                <a16:creationId xmlns:a16="http://schemas.microsoft.com/office/drawing/2014/main" id="{E4B93ACC-0857-47B2-A16D-463C3F9482C7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" name="Line 1030">
            <a:extLst>
              <a:ext uri="{FF2B5EF4-FFF2-40B4-BE49-F238E27FC236}">
                <a16:creationId xmlns:a16="http://schemas.microsoft.com/office/drawing/2014/main" id="{4DF5893C-55B0-42D9-B5C5-783AABAA2885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" name="Line 1031">
            <a:extLst>
              <a:ext uri="{FF2B5EF4-FFF2-40B4-BE49-F238E27FC236}">
                <a16:creationId xmlns:a16="http://schemas.microsoft.com/office/drawing/2014/main" id="{4F74950B-A072-4DCC-A813-2E02D0A852B5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" name="Line 1032">
            <a:extLst>
              <a:ext uri="{FF2B5EF4-FFF2-40B4-BE49-F238E27FC236}">
                <a16:creationId xmlns:a16="http://schemas.microsoft.com/office/drawing/2014/main" id="{ABF78F48-F7CD-414D-841D-BB7BD9FCA004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" name="Line 1033">
            <a:extLst>
              <a:ext uri="{FF2B5EF4-FFF2-40B4-BE49-F238E27FC236}">
                <a16:creationId xmlns:a16="http://schemas.microsoft.com/office/drawing/2014/main" id="{473DB539-0C86-4961-82E0-B3396523A498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" name="Line 1034">
            <a:extLst>
              <a:ext uri="{FF2B5EF4-FFF2-40B4-BE49-F238E27FC236}">
                <a16:creationId xmlns:a16="http://schemas.microsoft.com/office/drawing/2014/main" id="{1FBAA75A-6B55-4D4F-B725-B16AA2D826AA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" name="Line 1035">
            <a:extLst>
              <a:ext uri="{FF2B5EF4-FFF2-40B4-BE49-F238E27FC236}">
                <a16:creationId xmlns:a16="http://schemas.microsoft.com/office/drawing/2014/main" id="{ED0B44E5-D538-4CAC-8E1C-05A822DB8618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" name="Line 1036">
            <a:extLst>
              <a:ext uri="{FF2B5EF4-FFF2-40B4-BE49-F238E27FC236}">
                <a16:creationId xmlns:a16="http://schemas.microsoft.com/office/drawing/2014/main" id="{81AED3AE-3AFD-4ADE-8E59-64A2F6213E0F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Line 1037">
            <a:extLst>
              <a:ext uri="{FF2B5EF4-FFF2-40B4-BE49-F238E27FC236}">
                <a16:creationId xmlns:a16="http://schemas.microsoft.com/office/drawing/2014/main" id="{34C5E0C1-F46F-47B0-8556-309E4467C2F4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" name="Line 1038">
            <a:extLst>
              <a:ext uri="{FF2B5EF4-FFF2-40B4-BE49-F238E27FC236}">
                <a16:creationId xmlns:a16="http://schemas.microsoft.com/office/drawing/2014/main" id="{192E41CB-FCA3-4CA0-9ABC-2A7A74BE23BB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" name="Line 1039">
            <a:extLst>
              <a:ext uri="{FF2B5EF4-FFF2-40B4-BE49-F238E27FC236}">
                <a16:creationId xmlns:a16="http://schemas.microsoft.com/office/drawing/2014/main" id="{A07C5998-9A9F-487A-827F-5AECC75DF2C4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" name="Line 1040">
            <a:extLst>
              <a:ext uri="{FF2B5EF4-FFF2-40B4-BE49-F238E27FC236}">
                <a16:creationId xmlns:a16="http://schemas.microsoft.com/office/drawing/2014/main" id="{125EC4C1-5790-4E3F-A0CD-5D1D03EBE77C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" name="Line 1041">
            <a:extLst>
              <a:ext uri="{FF2B5EF4-FFF2-40B4-BE49-F238E27FC236}">
                <a16:creationId xmlns:a16="http://schemas.microsoft.com/office/drawing/2014/main" id="{968B39C5-7B0B-42FD-936E-6BBDA749A8BE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" name="Line 1042">
            <a:extLst>
              <a:ext uri="{FF2B5EF4-FFF2-40B4-BE49-F238E27FC236}">
                <a16:creationId xmlns:a16="http://schemas.microsoft.com/office/drawing/2014/main" id="{7894AAB0-9549-41E7-BF5E-89619A99F178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" name="Line 1043">
            <a:extLst>
              <a:ext uri="{FF2B5EF4-FFF2-40B4-BE49-F238E27FC236}">
                <a16:creationId xmlns:a16="http://schemas.microsoft.com/office/drawing/2014/main" id="{FDA3D301-2BB7-4347-80CC-C2EA51D5AFD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" name="Line 1044">
            <a:extLst>
              <a:ext uri="{FF2B5EF4-FFF2-40B4-BE49-F238E27FC236}">
                <a16:creationId xmlns:a16="http://schemas.microsoft.com/office/drawing/2014/main" id="{BFA064F3-16D6-4B4D-9B28-FDDA49865D52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219075</xdr:colOff>
      <xdr:row>22</xdr:row>
      <xdr:rowOff>28575</xdr:rowOff>
    </xdr:from>
    <xdr:to>
      <xdr:col>16</xdr:col>
      <xdr:colOff>762000</xdr:colOff>
      <xdr:row>22</xdr:row>
      <xdr:rowOff>28575</xdr:rowOff>
    </xdr:to>
    <xdr:sp macro="" textlink="">
      <xdr:nvSpPr>
        <xdr:cNvPr id="135" name="Line 59">
          <a:extLst>
            <a:ext uri="{FF2B5EF4-FFF2-40B4-BE49-F238E27FC236}">
              <a16:creationId xmlns:a16="http://schemas.microsoft.com/office/drawing/2014/main" id="{6B500077-AFC3-4645-AAC3-6C91F3F7C3B9}"/>
            </a:ext>
          </a:extLst>
        </xdr:cNvPr>
        <xdr:cNvSpPr>
          <a:spLocks noChangeShapeType="1"/>
        </xdr:cNvSpPr>
      </xdr:nvSpPr>
      <xdr:spPr bwMode="auto">
        <a:xfrm flipH="1">
          <a:off x="11052175" y="3800475"/>
          <a:ext cx="498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285750</xdr:colOff>
      <xdr:row>46</xdr:row>
      <xdr:rowOff>95250</xdr:rowOff>
    </xdr:from>
    <xdr:to>
      <xdr:col>18</xdr:col>
      <xdr:colOff>323850</xdr:colOff>
      <xdr:row>48</xdr:row>
      <xdr:rowOff>104775</xdr:rowOff>
    </xdr:to>
    <xdr:sp macro="" textlink="">
      <xdr:nvSpPr>
        <xdr:cNvPr id="136" name="Freeform 65">
          <a:extLst>
            <a:ext uri="{FF2B5EF4-FFF2-40B4-BE49-F238E27FC236}">
              <a16:creationId xmlns:a16="http://schemas.microsoft.com/office/drawing/2014/main" id="{0C514132-E9B3-4281-8707-4D2468DE42A5}"/>
            </a:ext>
          </a:extLst>
        </xdr:cNvPr>
        <xdr:cNvSpPr>
          <a:spLocks/>
        </xdr:cNvSpPr>
      </xdr:nvSpPr>
      <xdr:spPr bwMode="auto">
        <a:xfrm>
          <a:off x="12553950" y="7969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188116</xdr:colOff>
      <xdr:row>27</xdr:row>
      <xdr:rowOff>47625</xdr:rowOff>
    </xdr:from>
    <xdr:to>
      <xdr:col>2</xdr:col>
      <xdr:colOff>188116</xdr:colOff>
      <xdr:row>29</xdr:row>
      <xdr:rowOff>114300</xdr:rowOff>
    </xdr:to>
    <xdr:sp macro="" textlink="">
      <xdr:nvSpPr>
        <xdr:cNvPr id="137" name="Line 73">
          <a:extLst>
            <a:ext uri="{FF2B5EF4-FFF2-40B4-BE49-F238E27FC236}">
              <a16:creationId xmlns:a16="http://schemas.microsoft.com/office/drawing/2014/main" id="{8AEEF964-28F3-4C04-9DB2-E889721A69E2}"/>
            </a:ext>
          </a:extLst>
        </xdr:cNvPr>
        <xdr:cNvSpPr>
          <a:spLocks noChangeShapeType="1"/>
        </xdr:cNvSpPr>
      </xdr:nvSpPr>
      <xdr:spPr bwMode="auto">
        <a:xfrm flipV="1">
          <a:off x="975516" y="46767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23736</xdr:rowOff>
    </xdr:from>
    <xdr:to>
      <xdr:col>2</xdr:col>
      <xdr:colOff>247650</xdr:colOff>
      <xdr:row>5</xdr:row>
      <xdr:rowOff>23736</xdr:rowOff>
    </xdr:to>
    <xdr:sp macro="" textlink="">
      <xdr:nvSpPr>
        <xdr:cNvPr id="138" name="Line 75">
          <a:extLst>
            <a:ext uri="{FF2B5EF4-FFF2-40B4-BE49-F238E27FC236}">
              <a16:creationId xmlns:a16="http://schemas.microsoft.com/office/drawing/2014/main" id="{99567FBC-A1DB-42A1-ABC8-4531F1388933}"/>
            </a:ext>
          </a:extLst>
        </xdr:cNvPr>
        <xdr:cNvSpPr>
          <a:spLocks noChangeShapeType="1"/>
        </xdr:cNvSpPr>
      </xdr:nvSpPr>
      <xdr:spPr bwMode="auto">
        <a:xfrm>
          <a:off x="527050" y="880986"/>
          <a:ext cx="508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39" name="Line 76">
          <a:extLst>
            <a:ext uri="{FF2B5EF4-FFF2-40B4-BE49-F238E27FC236}">
              <a16:creationId xmlns:a16="http://schemas.microsoft.com/office/drawing/2014/main" id="{DAE87BEC-81C5-4735-8DBA-0D8A5F58F715}"/>
            </a:ext>
          </a:extLst>
        </xdr:cNvPr>
        <xdr:cNvSpPr>
          <a:spLocks noChangeShapeType="1"/>
        </xdr:cNvSpPr>
      </xdr:nvSpPr>
      <xdr:spPr bwMode="auto">
        <a:xfrm>
          <a:off x="584200" y="1209675"/>
          <a:ext cx="517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40" name="Line 89">
          <a:extLst>
            <a:ext uri="{FF2B5EF4-FFF2-40B4-BE49-F238E27FC236}">
              <a16:creationId xmlns:a16="http://schemas.microsoft.com/office/drawing/2014/main" id="{527F035D-D6EE-4FAD-8A4F-30004B1C723E}"/>
            </a:ext>
          </a:extLst>
        </xdr:cNvPr>
        <xdr:cNvSpPr>
          <a:spLocks noChangeShapeType="1"/>
        </xdr:cNvSpPr>
      </xdr:nvSpPr>
      <xdr:spPr bwMode="auto">
        <a:xfrm>
          <a:off x="36576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41" name="Line 94">
          <a:extLst>
            <a:ext uri="{FF2B5EF4-FFF2-40B4-BE49-F238E27FC236}">
              <a16:creationId xmlns:a16="http://schemas.microsoft.com/office/drawing/2014/main" id="{6F6702A0-C6CD-4237-BC11-56B53947F104}"/>
            </a:ext>
          </a:extLst>
        </xdr:cNvPr>
        <xdr:cNvSpPr>
          <a:spLocks noChangeShapeType="1"/>
        </xdr:cNvSpPr>
      </xdr:nvSpPr>
      <xdr:spPr bwMode="auto">
        <a:xfrm>
          <a:off x="1226820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42" name="Line 95">
          <a:extLst>
            <a:ext uri="{FF2B5EF4-FFF2-40B4-BE49-F238E27FC236}">
              <a16:creationId xmlns:a16="http://schemas.microsoft.com/office/drawing/2014/main" id="{86E5EC59-CA0D-4FB7-B5D6-4E5BBE831029}"/>
            </a:ext>
          </a:extLst>
        </xdr:cNvPr>
        <xdr:cNvSpPr>
          <a:spLocks noChangeShapeType="1"/>
        </xdr:cNvSpPr>
      </xdr:nvSpPr>
      <xdr:spPr bwMode="auto">
        <a:xfrm flipV="1">
          <a:off x="1226820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143" name="Line 96">
          <a:extLst>
            <a:ext uri="{FF2B5EF4-FFF2-40B4-BE49-F238E27FC236}">
              <a16:creationId xmlns:a16="http://schemas.microsoft.com/office/drawing/2014/main" id="{92FA30CD-CE79-4DBB-8463-506D081B6992}"/>
            </a:ext>
          </a:extLst>
        </xdr:cNvPr>
        <xdr:cNvSpPr>
          <a:spLocks noChangeShapeType="1"/>
        </xdr:cNvSpPr>
      </xdr:nvSpPr>
      <xdr:spPr bwMode="auto">
        <a:xfrm>
          <a:off x="1196975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144" name="Line 97">
          <a:extLst>
            <a:ext uri="{FF2B5EF4-FFF2-40B4-BE49-F238E27FC236}">
              <a16:creationId xmlns:a16="http://schemas.microsoft.com/office/drawing/2014/main" id="{CC35D69C-F41C-4B7C-B31A-CC4C59E705F4}"/>
            </a:ext>
          </a:extLst>
        </xdr:cNvPr>
        <xdr:cNvSpPr>
          <a:spLocks noChangeShapeType="1"/>
        </xdr:cNvSpPr>
      </xdr:nvSpPr>
      <xdr:spPr bwMode="auto">
        <a:xfrm>
          <a:off x="1212215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145" name="Line 98">
          <a:extLst>
            <a:ext uri="{FF2B5EF4-FFF2-40B4-BE49-F238E27FC236}">
              <a16:creationId xmlns:a16="http://schemas.microsoft.com/office/drawing/2014/main" id="{5C89B291-5B0C-47A9-A605-F62B769884BA}"/>
            </a:ext>
          </a:extLst>
        </xdr:cNvPr>
        <xdr:cNvSpPr>
          <a:spLocks noChangeShapeType="1"/>
        </xdr:cNvSpPr>
      </xdr:nvSpPr>
      <xdr:spPr bwMode="auto">
        <a:xfrm>
          <a:off x="1175067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146" name="Line 99">
          <a:extLst>
            <a:ext uri="{FF2B5EF4-FFF2-40B4-BE49-F238E27FC236}">
              <a16:creationId xmlns:a16="http://schemas.microsoft.com/office/drawing/2014/main" id="{0C833642-82F2-4613-98C5-6C249DE1953A}"/>
            </a:ext>
          </a:extLst>
        </xdr:cNvPr>
        <xdr:cNvSpPr>
          <a:spLocks noChangeShapeType="1"/>
        </xdr:cNvSpPr>
      </xdr:nvSpPr>
      <xdr:spPr bwMode="auto">
        <a:xfrm>
          <a:off x="1182687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147" name="Line 100">
          <a:extLst>
            <a:ext uri="{FF2B5EF4-FFF2-40B4-BE49-F238E27FC236}">
              <a16:creationId xmlns:a16="http://schemas.microsoft.com/office/drawing/2014/main" id="{38F7EDB2-13A1-45D2-B522-26BD828D126E}"/>
            </a:ext>
          </a:extLst>
        </xdr:cNvPr>
        <xdr:cNvSpPr>
          <a:spLocks noChangeShapeType="1"/>
        </xdr:cNvSpPr>
      </xdr:nvSpPr>
      <xdr:spPr bwMode="auto">
        <a:xfrm>
          <a:off x="1190307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148" name="Line 101">
          <a:extLst>
            <a:ext uri="{FF2B5EF4-FFF2-40B4-BE49-F238E27FC236}">
              <a16:creationId xmlns:a16="http://schemas.microsoft.com/office/drawing/2014/main" id="{F5E66C41-2AA6-456C-862E-C710DE54A1A3}"/>
            </a:ext>
          </a:extLst>
        </xdr:cNvPr>
        <xdr:cNvSpPr>
          <a:spLocks noChangeShapeType="1"/>
        </xdr:cNvSpPr>
      </xdr:nvSpPr>
      <xdr:spPr bwMode="auto">
        <a:xfrm>
          <a:off x="1219835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49" name="Line 102">
          <a:extLst>
            <a:ext uri="{FF2B5EF4-FFF2-40B4-BE49-F238E27FC236}">
              <a16:creationId xmlns:a16="http://schemas.microsoft.com/office/drawing/2014/main" id="{B2940559-3CD8-4661-9590-C4FB5C6687BC}"/>
            </a:ext>
          </a:extLst>
        </xdr:cNvPr>
        <xdr:cNvSpPr>
          <a:spLocks noChangeShapeType="1"/>
        </xdr:cNvSpPr>
      </xdr:nvSpPr>
      <xdr:spPr bwMode="auto">
        <a:xfrm>
          <a:off x="1254442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150" name="Line 103">
          <a:extLst>
            <a:ext uri="{FF2B5EF4-FFF2-40B4-BE49-F238E27FC236}">
              <a16:creationId xmlns:a16="http://schemas.microsoft.com/office/drawing/2014/main" id="{D564928B-04CA-4014-8980-C412F414D25F}"/>
            </a:ext>
          </a:extLst>
        </xdr:cNvPr>
        <xdr:cNvSpPr>
          <a:spLocks noChangeShapeType="1"/>
        </xdr:cNvSpPr>
      </xdr:nvSpPr>
      <xdr:spPr bwMode="auto">
        <a:xfrm>
          <a:off x="1279207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151" name="Line 104">
          <a:extLst>
            <a:ext uri="{FF2B5EF4-FFF2-40B4-BE49-F238E27FC236}">
              <a16:creationId xmlns:a16="http://schemas.microsoft.com/office/drawing/2014/main" id="{C0B443E0-14A9-4803-AADF-223C3FC53DCA}"/>
            </a:ext>
          </a:extLst>
        </xdr:cNvPr>
        <xdr:cNvSpPr>
          <a:spLocks noChangeShapeType="1"/>
        </xdr:cNvSpPr>
      </xdr:nvSpPr>
      <xdr:spPr bwMode="auto">
        <a:xfrm>
          <a:off x="1239202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152" name="Line 105">
          <a:extLst>
            <a:ext uri="{FF2B5EF4-FFF2-40B4-BE49-F238E27FC236}">
              <a16:creationId xmlns:a16="http://schemas.microsoft.com/office/drawing/2014/main" id="{73035226-4A0D-4993-BA94-70D0998897D0}"/>
            </a:ext>
          </a:extLst>
        </xdr:cNvPr>
        <xdr:cNvSpPr>
          <a:spLocks noChangeShapeType="1"/>
        </xdr:cNvSpPr>
      </xdr:nvSpPr>
      <xdr:spPr bwMode="auto">
        <a:xfrm>
          <a:off x="1246822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153" name="Line 106">
          <a:extLst>
            <a:ext uri="{FF2B5EF4-FFF2-40B4-BE49-F238E27FC236}">
              <a16:creationId xmlns:a16="http://schemas.microsoft.com/office/drawing/2014/main" id="{B12166C4-8DF8-4016-8FBF-315090713563}"/>
            </a:ext>
          </a:extLst>
        </xdr:cNvPr>
        <xdr:cNvSpPr>
          <a:spLocks noChangeShapeType="1"/>
        </xdr:cNvSpPr>
      </xdr:nvSpPr>
      <xdr:spPr bwMode="auto">
        <a:xfrm>
          <a:off x="1226820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154" name="Line 107">
          <a:extLst>
            <a:ext uri="{FF2B5EF4-FFF2-40B4-BE49-F238E27FC236}">
              <a16:creationId xmlns:a16="http://schemas.microsoft.com/office/drawing/2014/main" id="{F14118CF-81A8-4090-91AD-E7819C7A9BE4}"/>
            </a:ext>
          </a:extLst>
        </xdr:cNvPr>
        <xdr:cNvSpPr>
          <a:spLocks noChangeShapeType="1"/>
        </xdr:cNvSpPr>
      </xdr:nvSpPr>
      <xdr:spPr bwMode="auto">
        <a:xfrm>
          <a:off x="1270635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155" name="Line 108">
          <a:extLst>
            <a:ext uri="{FF2B5EF4-FFF2-40B4-BE49-F238E27FC236}">
              <a16:creationId xmlns:a16="http://schemas.microsoft.com/office/drawing/2014/main" id="{51400721-5A66-4AAD-8E41-0E786B961E94}"/>
            </a:ext>
          </a:extLst>
        </xdr:cNvPr>
        <xdr:cNvSpPr>
          <a:spLocks noChangeShapeType="1"/>
        </xdr:cNvSpPr>
      </xdr:nvSpPr>
      <xdr:spPr bwMode="auto">
        <a:xfrm>
          <a:off x="12620625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156" name="Line 110">
          <a:extLst>
            <a:ext uri="{FF2B5EF4-FFF2-40B4-BE49-F238E27FC236}">
              <a16:creationId xmlns:a16="http://schemas.microsoft.com/office/drawing/2014/main" id="{3A60AC10-D22F-48BC-850A-181BB661FD15}"/>
            </a:ext>
          </a:extLst>
        </xdr:cNvPr>
        <xdr:cNvSpPr>
          <a:spLocks noChangeShapeType="1"/>
        </xdr:cNvSpPr>
      </xdr:nvSpPr>
      <xdr:spPr bwMode="auto">
        <a:xfrm flipV="1">
          <a:off x="10833100" y="1508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157" name="Line 111">
          <a:extLst>
            <a:ext uri="{FF2B5EF4-FFF2-40B4-BE49-F238E27FC236}">
              <a16:creationId xmlns:a16="http://schemas.microsoft.com/office/drawing/2014/main" id="{89077F99-39A5-4161-81B9-D244779BFEB0}"/>
            </a:ext>
          </a:extLst>
        </xdr:cNvPr>
        <xdr:cNvSpPr>
          <a:spLocks noChangeShapeType="1"/>
        </xdr:cNvSpPr>
      </xdr:nvSpPr>
      <xdr:spPr bwMode="auto">
        <a:xfrm flipV="1">
          <a:off x="10842625" y="1393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66675</xdr:colOff>
      <xdr:row>82</xdr:row>
      <xdr:rowOff>0</xdr:rowOff>
    </xdr:to>
    <xdr:sp macro="" textlink="">
      <xdr:nvSpPr>
        <xdr:cNvPr id="158" name="Oval 112">
          <a:extLst>
            <a:ext uri="{FF2B5EF4-FFF2-40B4-BE49-F238E27FC236}">
              <a16:creationId xmlns:a16="http://schemas.microsoft.com/office/drawing/2014/main" id="{B83498A1-759A-4CE2-B12A-EC1C36540078}"/>
            </a:ext>
          </a:extLst>
        </xdr:cNvPr>
        <xdr:cNvSpPr>
          <a:spLocks noChangeArrowheads="1"/>
        </xdr:cNvSpPr>
      </xdr:nvSpPr>
      <xdr:spPr bwMode="auto">
        <a:xfrm>
          <a:off x="10820400" y="13931900"/>
          <a:ext cx="793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159" name="Line 113">
          <a:extLst>
            <a:ext uri="{FF2B5EF4-FFF2-40B4-BE49-F238E27FC236}">
              <a16:creationId xmlns:a16="http://schemas.microsoft.com/office/drawing/2014/main" id="{8F0440B4-5D4C-47AF-A9FE-44A144FA35EF}"/>
            </a:ext>
          </a:extLst>
        </xdr:cNvPr>
        <xdr:cNvSpPr>
          <a:spLocks noChangeShapeType="1"/>
        </xdr:cNvSpPr>
      </xdr:nvSpPr>
      <xdr:spPr bwMode="auto">
        <a:xfrm flipV="1">
          <a:off x="9398000" y="1393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60" name="Oval 116">
          <a:extLst>
            <a:ext uri="{FF2B5EF4-FFF2-40B4-BE49-F238E27FC236}">
              <a16:creationId xmlns:a16="http://schemas.microsoft.com/office/drawing/2014/main" id="{62C1BD00-A425-4D87-8990-3657499A2D6C}"/>
            </a:ext>
          </a:extLst>
        </xdr:cNvPr>
        <xdr:cNvSpPr>
          <a:spLocks noChangeArrowheads="1"/>
        </xdr:cNvSpPr>
      </xdr:nvSpPr>
      <xdr:spPr bwMode="auto">
        <a:xfrm>
          <a:off x="6524625" y="1508760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83346</xdr:rowOff>
    </xdr:from>
    <xdr:to>
      <xdr:col>6</xdr:col>
      <xdr:colOff>400050</xdr:colOff>
      <xdr:row>7</xdr:row>
      <xdr:rowOff>83346</xdr:rowOff>
    </xdr:to>
    <xdr:sp macro="" textlink="">
      <xdr:nvSpPr>
        <xdr:cNvPr id="161" name="Line 120">
          <a:extLst>
            <a:ext uri="{FF2B5EF4-FFF2-40B4-BE49-F238E27FC236}">
              <a16:creationId xmlns:a16="http://schemas.microsoft.com/office/drawing/2014/main" id="{8D419C92-1321-4573-BE00-D228926D8ECD}"/>
            </a:ext>
          </a:extLst>
        </xdr:cNvPr>
        <xdr:cNvSpPr>
          <a:spLocks noChangeShapeType="1"/>
        </xdr:cNvSpPr>
      </xdr:nvSpPr>
      <xdr:spPr bwMode="auto">
        <a:xfrm>
          <a:off x="3295253" y="1277940"/>
          <a:ext cx="76596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454964</xdr:colOff>
      <xdr:row>20</xdr:row>
      <xdr:rowOff>130203</xdr:rowOff>
    </xdr:from>
    <xdr:to>
      <xdr:col>1</xdr:col>
      <xdr:colOff>591279</xdr:colOff>
      <xdr:row>22</xdr:row>
      <xdr:rowOff>47762</xdr:rowOff>
    </xdr:to>
    <xdr:sp macro="" textlink="">
      <xdr:nvSpPr>
        <xdr:cNvPr id="162" name="Line 121">
          <a:extLst>
            <a:ext uri="{FF2B5EF4-FFF2-40B4-BE49-F238E27FC236}">
              <a16:creationId xmlns:a16="http://schemas.microsoft.com/office/drawing/2014/main" id="{17DF7314-5E81-4077-9FEC-F149BCDD988A}"/>
            </a:ext>
          </a:extLst>
        </xdr:cNvPr>
        <xdr:cNvSpPr>
          <a:spLocks noChangeShapeType="1"/>
        </xdr:cNvSpPr>
      </xdr:nvSpPr>
      <xdr:spPr bwMode="auto">
        <a:xfrm>
          <a:off x="523000" y="3531989"/>
          <a:ext cx="136315" cy="257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446285</xdr:colOff>
      <xdr:row>17</xdr:row>
      <xdr:rowOff>155293</xdr:rowOff>
    </xdr:from>
    <xdr:to>
      <xdr:col>1</xdr:col>
      <xdr:colOff>463614</xdr:colOff>
      <xdr:row>24</xdr:row>
      <xdr:rowOff>120780</xdr:rowOff>
    </xdr:to>
    <xdr:sp macro="" textlink="">
      <xdr:nvSpPr>
        <xdr:cNvPr id="163" name="Line 122">
          <a:extLst>
            <a:ext uri="{FF2B5EF4-FFF2-40B4-BE49-F238E27FC236}">
              <a16:creationId xmlns:a16="http://schemas.microsoft.com/office/drawing/2014/main" id="{B016716E-E090-456B-830D-FFCCCC2C7EA9}"/>
            </a:ext>
          </a:extLst>
        </xdr:cNvPr>
        <xdr:cNvSpPr>
          <a:spLocks noChangeShapeType="1"/>
        </xdr:cNvSpPr>
      </xdr:nvSpPr>
      <xdr:spPr bwMode="auto">
        <a:xfrm flipH="1" flipV="1">
          <a:off x="516135" y="3069943"/>
          <a:ext cx="17329" cy="1165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691545</xdr:colOff>
      <xdr:row>34</xdr:row>
      <xdr:rowOff>129283</xdr:rowOff>
    </xdr:from>
    <xdr:to>
      <xdr:col>6</xdr:col>
      <xdr:colOff>147833</xdr:colOff>
      <xdr:row>37</xdr:row>
      <xdr:rowOff>44456</xdr:rowOff>
    </xdr:to>
    <xdr:sp macro="" textlink="">
      <xdr:nvSpPr>
        <xdr:cNvPr id="165" name="Freeform 129">
          <a:extLst>
            <a:ext uri="{FF2B5EF4-FFF2-40B4-BE49-F238E27FC236}">
              <a16:creationId xmlns:a16="http://schemas.microsoft.com/office/drawing/2014/main" id="{2F853D10-E71A-4BED-9889-7754A3821AE4}"/>
            </a:ext>
          </a:extLst>
        </xdr:cNvPr>
        <xdr:cNvSpPr>
          <a:spLocks/>
        </xdr:cNvSpPr>
      </xdr:nvSpPr>
      <xdr:spPr bwMode="auto">
        <a:xfrm>
          <a:off x="3642178" y="6030550"/>
          <a:ext cx="175955" cy="435873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connsiteX0" fmla="*/ 0 w 6370"/>
            <a:gd name="connsiteY0" fmla="*/ 8679 h 8679"/>
            <a:gd name="connsiteX1" fmla="*/ 2069 w 6370"/>
            <a:gd name="connsiteY1" fmla="*/ 3102 h 8679"/>
            <a:gd name="connsiteX2" fmla="*/ 4483 w 6370"/>
            <a:gd name="connsiteY2" fmla="*/ 602 h 8679"/>
            <a:gd name="connsiteX3" fmla="*/ 6370 w 6370"/>
            <a:gd name="connsiteY3" fmla="*/ 0 h 8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0" h="8679">
              <a:moveTo>
                <a:pt x="0" y="8679"/>
              </a:moveTo>
              <a:lnTo>
                <a:pt x="2069" y="3102"/>
              </a:lnTo>
              <a:lnTo>
                <a:pt x="4483" y="602"/>
              </a:lnTo>
              <a:cubicBezTo>
                <a:pt x="6322" y="-39"/>
                <a:pt x="4531" y="641"/>
                <a:pt x="637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13609</xdr:colOff>
      <xdr:row>50</xdr:row>
      <xdr:rowOff>121104</xdr:rowOff>
    </xdr:from>
    <xdr:to>
      <xdr:col>10</xdr:col>
      <xdr:colOff>13609</xdr:colOff>
      <xdr:row>52</xdr:row>
      <xdr:rowOff>102054</xdr:rowOff>
    </xdr:to>
    <xdr:sp macro="" textlink="">
      <xdr:nvSpPr>
        <xdr:cNvPr id="166" name="Line 146">
          <a:extLst>
            <a:ext uri="{FF2B5EF4-FFF2-40B4-BE49-F238E27FC236}">
              <a16:creationId xmlns:a16="http://schemas.microsoft.com/office/drawing/2014/main" id="{CF503E00-A0CE-4DDE-95FC-95FA06E4208A}"/>
            </a:ext>
          </a:extLst>
        </xdr:cNvPr>
        <xdr:cNvSpPr>
          <a:spLocks noChangeShapeType="1"/>
        </xdr:cNvSpPr>
      </xdr:nvSpPr>
      <xdr:spPr bwMode="auto">
        <a:xfrm flipV="1">
          <a:off x="5106309" y="8680904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45</xdr:row>
      <xdr:rowOff>38100</xdr:rowOff>
    </xdr:from>
    <xdr:to>
      <xdr:col>5</xdr:col>
      <xdr:colOff>762000</xdr:colOff>
      <xdr:row>48</xdr:row>
      <xdr:rowOff>0</xdr:rowOff>
    </xdr:to>
    <xdr:sp macro="" textlink="">
      <xdr:nvSpPr>
        <xdr:cNvPr id="167" name="Freeform 150">
          <a:extLst>
            <a:ext uri="{FF2B5EF4-FFF2-40B4-BE49-F238E27FC236}">
              <a16:creationId xmlns:a16="http://schemas.microsoft.com/office/drawing/2014/main" id="{F284248C-A1D3-4607-8EB2-D287F9D3015A}"/>
            </a:ext>
          </a:extLst>
        </xdr:cNvPr>
        <xdr:cNvSpPr>
          <a:spLocks/>
        </xdr:cNvSpPr>
      </xdr:nvSpPr>
      <xdr:spPr bwMode="auto">
        <a:xfrm>
          <a:off x="1752600" y="7740650"/>
          <a:ext cx="46990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714375</xdr:colOff>
      <xdr:row>53</xdr:row>
      <xdr:rowOff>0</xdr:rowOff>
    </xdr:from>
    <xdr:to>
      <xdr:col>2</xdr:col>
      <xdr:colOff>714375</xdr:colOff>
      <xdr:row>56</xdr:row>
      <xdr:rowOff>19050</xdr:rowOff>
    </xdr:to>
    <xdr:sp macro="" textlink="">
      <xdr:nvSpPr>
        <xdr:cNvPr id="168" name="Freeform 156">
          <a:extLst>
            <a:ext uri="{FF2B5EF4-FFF2-40B4-BE49-F238E27FC236}">
              <a16:creationId xmlns:a16="http://schemas.microsoft.com/office/drawing/2014/main" id="{4EE48CEA-88D8-42E1-B3F0-2966B028F458}"/>
            </a:ext>
          </a:extLst>
        </xdr:cNvPr>
        <xdr:cNvSpPr>
          <a:spLocks/>
        </xdr:cNvSpPr>
      </xdr:nvSpPr>
      <xdr:spPr bwMode="auto">
        <a:xfrm>
          <a:off x="6524625" y="7702550"/>
          <a:ext cx="717550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714375</xdr:colOff>
      <xdr:row>50</xdr:row>
      <xdr:rowOff>85725</xdr:rowOff>
    </xdr:from>
    <xdr:to>
      <xdr:col>1</xdr:col>
      <xdr:colOff>714375</xdr:colOff>
      <xdr:row>53</xdr:row>
      <xdr:rowOff>0</xdr:rowOff>
    </xdr:to>
    <xdr:sp macro="" textlink="">
      <xdr:nvSpPr>
        <xdr:cNvPr id="169" name="Line 157">
          <a:extLst>
            <a:ext uri="{FF2B5EF4-FFF2-40B4-BE49-F238E27FC236}">
              <a16:creationId xmlns:a16="http://schemas.microsoft.com/office/drawing/2014/main" id="{160A585A-76B4-4DEA-A51E-5A8342F4725A}"/>
            </a:ext>
          </a:extLst>
        </xdr:cNvPr>
        <xdr:cNvSpPr>
          <a:spLocks noChangeShapeType="1"/>
        </xdr:cNvSpPr>
      </xdr:nvSpPr>
      <xdr:spPr bwMode="auto">
        <a:xfrm>
          <a:off x="6524625" y="72739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707760</xdr:colOff>
      <xdr:row>50</xdr:row>
      <xdr:rowOff>152797</xdr:rowOff>
    </xdr:from>
    <xdr:to>
      <xdr:col>6</xdr:col>
      <xdr:colOff>422010</xdr:colOff>
      <xdr:row>56</xdr:row>
      <xdr:rowOff>163662</xdr:rowOff>
    </xdr:to>
    <xdr:sp macro="" textlink="">
      <xdr:nvSpPr>
        <xdr:cNvPr id="170" name="Freeform 160">
          <a:extLst>
            <a:ext uri="{FF2B5EF4-FFF2-40B4-BE49-F238E27FC236}">
              <a16:creationId xmlns:a16="http://schemas.microsoft.com/office/drawing/2014/main" id="{F1D2E92D-0F04-4126-A089-EBF396B9B67E}"/>
            </a:ext>
          </a:extLst>
        </xdr:cNvPr>
        <xdr:cNvSpPr>
          <a:spLocks/>
        </xdr:cNvSpPr>
      </xdr:nvSpPr>
      <xdr:spPr bwMode="auto">
        <a:xfrm>
          <a:off x="3647942" y="8738526"/>
          <a:ext cx="431933" cy="1042740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579 w 10000"/>
            <a:gd name="connsiteY0" fmla="*/ 10706 h 10706"/>
            <a:gd name="connsiteX1" fmla="*/ 0 w 10000"/>
            <a:gd name="connsiteY1" fmla="*/ 7379 h 10706"/>
            <a:gd name="connsiteX2" fmla="*/ 6170 w 10000"/>
            <a:gd name="connsiteY2" fmla="*/ 6796 h 10706"/>
            <a:gd name="connsiteX3" fmla="*/ 8085 w 10000"/>
            <a:gd name="connsiteY3" fmla="*/ 4660 h 10706"/>
            <a:gd name="connsiteX4" fmla="*/ 6383 w 10000"/>
            <a:gd name="connsiteY4" fmla="*/ 2816 h 10706"/>
            <a:gd name="connsiteX5" fmla="*/ 10000 w 10000"/>
            <a:gd name="connsiteY5" fmla="*/ 0 h 10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706">
              <a:moveTo>
                <a:pt x="579" y="10706"/>
              </a:moveTo>
              <a:lnTo>
                <a:pt x="0" y="7379"/>
              </a:lnTo>
              <a:lnTo>
                <a:pt x="6170" y="6796"/>
              </a:lnTo>
              <a:lnTo>
                <a:pt x="8085" y="4660"/>
              </a:lnTo>
              <a:lnTo>
                <a:pt x="6383" y="2816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1988</xdr:colOff>
      <xdr:row>52</xdr:row>
      <xdr:rowOff>67119</xdr:rowOff>
    </xdr:from>
    <xdr:to>
      <xdr:col>10</xdr:col>
      <xdr:colOff>710002</xdr:colOff>
      <xdr:row>56</xdr:row>
      <xdr:rowOff>9525</xdr:rowOff>
    </xdr:to>
    <xdr:sp macro="" textlink="">
      <xdr:nvSpPr>
        <xdr:cNvPr id="171" name="Freeform 166">
          <a:extLst>
            <a:ext uri="{FF2B5EF4-FFF2-40B4-BE49-F238E27FC236}">
              <a16:creationId xmlns:a16="http://schemas.microsoft.com/office/drawing/2014/main" id="{9994323C-CB63-47EA-A451-8DC3455B46EE}"/>
            </a:ext>
          </a:extLst>
        </xdr:cNvPr>
        <xdr:cNvSpPr>
          <a:spLocks/>
        </xdr:cNvSpPr>
      </xdr:nvSpPr>
      <xdr:spPr bwMode="auto">
        <a:xfrm>
          <a:off x="5086524" y="9016083"/>
          <a:ext cx="708014" cy="631835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9750"/>
            <a:gd name="connsiteY0" fmla="*/ 9028 h 9028"/>
            <a:gd name="connsiteX1" fmla="*/ 0 w 9750"/>
            <a:gd name="connsiteY1" fmla="*/ 1596 h 9028"/>
            <a:gd name="connsiteX2" fmla="*/ 2683 w 9750"/>
            <a:gd name="connsiteY2" fmla="*/ 1596 h 9028"/>
            <a:gd name="connsiteX3" fmla="*/ 5122 w 9750"/>
            <a:gd name="connsiteY3" fmla="*/ 2136 h 9028"/>
            <a:gd name="connsiteX4" fmla="*/ 7683 w 9750"/>
            <a:gd name="connsiteY4" fmla="*/ 3217 h 9028"/>
            <a:gd name="connsiteX5" fmla="*/ 9146 w 9750"/>
            <a:gd name="connsiteY5" fmla="*/ 2271 h 9028"/>
            <a:gd name="connsiteX6" fmla="*/ 9750 w 9750"/>
            <a:gd name="connsiteY6" fmla="*/ 0 h 90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750" h="9028">
              <a:moveTo>
                <a:pt x="0" y="9028"/>
              </a:moveTo>
              <a:lnTo>
                <a:pt x="0" y="1596"/>
              </a:lnTo>
              <a:lnTo>
                <a:pt x="2683" y="1596"/>
              </a:lnTo>
              <a:lnTo>
                <a:pt x="5122" y="2136"/>
              </a:lnTo>
              <a:lnTo>
                <a:pt x="7683" y="3217"/>
              </a:lnTo>
              <a:lnTo>
                <a:pt x="9146" y="2271"/>
              </a:lnTo>
              <a:cubicBezTo>
                <a:pt x="9431" y="1190"/>
                <a:pt x="9465" y="1081"/>
                <a:pt x="975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21303</xdr:colOff>
      <xdr:row>13</xdr:row>
      <xdr:rowOff>110296</xdr:rowOff>
    </xdr:from>
    <xdr:to>
      <xdr:col>11</xdr:col>
      <xdr:colOff>674583</xdr:colOff>
      <xdr:row>16</xdr:row>
      <xdr:rowOff>119821</xdr:rowOff>
    </xdr:to>
    <xdr:sp macro="" textlink="">
      <xdr:nvSpPr>
        <xdr:cNvPr id="172" name="Freeform 176">
          <a:extLst>
            <a:ext uri="{FF2B5EF4-FFF2-40B4-BE49-F238E27FC236}">
              <a16:creationId xmlns:a16="http://schemas.microsoft.com/office/drawing/2014/main" id="{1C212350-2093-4E92-90BD-ABD93393C661}"/>
            </a:ext>
          </a:extLst>
        </xdr:cNvPr>
        <xdr:cNvSpPr>
          <a:spLocks/>
        </xdr:cNvSpPr>
      </xdr:nvSpPr>
      <xdr:spPr bwMode="auto">
        <a:xfrm>
          <a:off x="7211142" y="2307191"/>
          <a:ext cx="653280" cy="516501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674583</xdr:colOff>
      <xdr:row>11</xdr:row>
      <xdr:rowOff>138871</xdr:rowOff>
    </xdr:from>
    <xdr:to>
      <xdr:col>12</xdr:col>
      <xdr:colOff>440403</xdr:colOff>
      <xdr:row>13</xdr:row>
      <xdr:rowOff>100771</xdr:rowOff>
    </xdr:to>
    <xdr:sp macro="" textlink="">
      <xdr:nvSpPr>
        <xdr:cNvPr id="173" name="Freeform 177">
          <a:extLst>
            <a:ext uri="{FF2B5EF4-FFF2-40B4-BE49-F238E27FC236}">
              <a16:creationId xmlns:a16="http://schemas.microsoft.com/office/drawing/2014/main" id="{6FF84963-C282-48D9-9DE6-26EDAA80C190}"/>
            </a:ext>
          </a:extLst>
        </xdr:cNvPr>
        <xdr:cNvSpPr>
          <a:spLocks/>
        </xdr:cNvSpPr>
      </xdr:nvSpPr>
      <xdr:spPr bwMode="auto">
        <a:xfrm>
          <a:off x="7864422" y="1997782"/>
          <a:ext cx="477634" cy="299884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713257</xdr:colOff>
      <xdr:row>3</xdr:row>
      <xdr:rowOff>109933</xdr:rowOff>
    </xdr:from>
    <xdr:to>
      <xdr:col>1</xdr:col>
      <xdr:colOff>713257</xdr:colOff>
      <xdr:row>8</xdr:row>
      <xdr:rowOff>71833</xdr:rowOff>
    </xdr:to>
    <xdr:sp macro="" textlink="">
      <xdr:nvSpPr>
        <xdr:cNvPr id="174" name="Line 201">
          <a:extLst>
            <a:ext uri="{FF2B5EF4-FFF2-40B4-BE49-F238E27FC236}">
              <a16:creationId xmlns:a16="http://schemas.microsoft.com/office/drawing/2014/main" id="{5DDED318-F19F-407B-A0E9-1F9E03F6091F}"/>
            </a:ext>
          </a:extLst>
        </xdr:cNvPr>
        <xdr:cNvSpPr>
          <a:spLocks noChangeShapeType="1"/>
        </xdr:cNvSpPr>
      </xdr:nvSpPr>
      <xdr:spPr bwMode="auto">
        <a:xfrm flipV="1">
          <a:off x="783107" y="624283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617079</xdr:colOff>
      <xdr:row>2</xdr:row>
      <xdr:rowOff>95250</xdr:rowOff>
    </xdr:from>
    <xdr:to>
      <xdr:col>6</xdr:col>
      <xdr:colOff>45579</xdr:colOff>
      <xdr:row>6</xdr:row>
      <xdr:rowOff>76200</xdr:rowOff>
    </xdr:to>
    <xdr:grpSp>
      <xdr:nvGrpSpPr>
        <xdr:cNvPr id="175" name="Group 213">
          <a:extLst>
            <a:ext uri="{FF2B5EF4-FFF2-40B4-BE49-F238E27FC236}">
              <a16:creationId xmlns:a16="http://schemas.microsoft.com/office/drawing/2014/main" id="{2EDB8736-002F-49CD-815E-1035FC23CE73}"/>
            </a:ext>
          </a:extLst>
        </xdr:cNvPr>
        <xdr:cNvGrpSpPr>
          <a:grpSpLocks/>
        </xdr:cNvGrpSpPr>
      </xdr:nvGrpSpPr>
      <xdr:grpSpPr bwMode="auto">
        <a:xfrm>
          <a:off x="3536031" y="433234"/>
          <a:ext cx="140314" cy="656918"/>
          <a:chOff x="234" y="388"/>
          <a:chExt cx="17" cy="48"/>
        </a:xfrm>
      </xdr:grpSpPr>
      <xdr:sp macro="" textlink="">
        <xdr:nvSpPr>
          <xdr:cNvPr id="176" name="Freeform 214">
            <a:extLst>
              <a:ext uri="{FF2B5EF4-FFF2-40B4-BE49-F238E27FC236}">
                <a16:creationId xmlns:a16="http://schemas.microsoft.com/office/drawing/2014/main" id="{4EF30C69-92AE-44EA-8271-A62D0988E611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7" name="Freeform 215">
            <a:extLst>
              <a:ext uri="{FF2B5EF4-FFF2-40B4-BE49-F238E27FC236}">
                <a16:creationId xmlns:a16="http://schemas.microsoft.com/office/drawing/2014/main" id="{0D8C3959-177A-48AE-A918-0CC25A21F290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85725</xdr:colOff>
      <xdr:row>19</xdr:row>
      <xdr:rowOff>19690</xdr:rowOff>
    </xdr:from>
    <xdr:to>
      <xdr:col>14</xdr:col>
      <xdr:colOff>219075</xdr:colOff>
      <xdr:row>20</xdr:row>
      <xdr:rowOff>88103</xdr:rowOff>
    </xdr:to>
    <xdr:sp macro="" textlink="">
      <xdr:nvSpPr>
        <xdr:cNvPr id="178" name="Freeform 227">
          <a:extLst>
            <a:ext uri="{FF2B5EF4-FFF2-40B4-BE49-F238E27FC236}">
              <a16:creationId xmlns:a16="http://schemas.microsoft.com/office/drawing/2014/main" id="{9572002E-5FA0-4AF5-85AA-C0326464D9AA}"/>
            </a:ext>
          </a:extLst>
        </xdr:cNvPr>
        <xdr:cNvSpPr>
          <a:spLocks/>
        </xdr:cNvSpPr>
      </xdr:nvSpPr>
      <xdr:spPr bwMode="auto">
        <a:xfrm>
          <a:off x="9483725" y="3277240"/>
          <a:ext cx="133350" cy="239863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w="sm" len="lg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333375</xdr:colOff>
      <xdr:row>11</xdr:row>
      <xdr:rowOff>19050</xdr:rowOff>
    </xdr:from>
    <xdr:to>
      <xdr:col>2</xdr:col>
      <xdr:colOff>95250</xdr:colOff>
      <xdr:row>16</xdr:row>
      <xdr:rowOff>142851</xdr:rowOff>
    </xdr:to>
    <xdr:sp macro="" textlink="">
      <xdr:nvSpPr>
        <xdr:cNvPr id="181" name="Freeform 235">
          <a:extLst>
            <a:ext uri="{FF2B5EF4-FFF2-40B4-BE49-F238E27FC236}">
              <a16:creationId xmlns:a16="http://schemas.microsoft.com/office/drawing/2014/main" id="{8F12DC78-4780-4BBC-B77E-4EB70D8B13DA}"/>
            </a:ext>
          </a:extLst>
        </xdr:cNvPr>
        <xdr:cNvSpPr>
          <a:spLocks/>
        </xdr:cNvSpPr>
      </xdr:nvSpPr>
      <xdr:spPr bwMode="auto">
        <a:xfrm>
          <a:off x="403225" y="1905000"/>
          <a:ext cx="479425" cy="981051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132 w 10000"/>
            <a:gd name="connsiteY0" fmla="*/ 11075 h 11075"/>
            <a:gd name="connsiteX1" fmla="*/ 6429 w 10000"/>
            <a:gd name="connsiteY1" fmla="*/ 5806 h 11075"/>
            <a:gd name="connsiteX2" fmla="*/ 5893 w 10000"/>
            <a:gd name="connsiteY2" fmla="*/ 4624 h 11075"/>
            <a:gd name="connsiteX3" fmla="*/ 0 w 10000"/>
            <a:gd name="connsiteY3" fmla="*/ 2688 h 11075"/>
            <a:gd name="connsiteX4" fmla="*/ 10000 w 10000"/>
            <a:gd name="connsiteY4" fmla="*/ 2366 h 11075"/>
            <a:gd name="connsiteX5" fmla="*/ 4821 w 10000"/>
            <a:gd name="connsiteY5" fmla="*/ 0 h 1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1075">
              <a:moveTo>
                <a:pt x="6132" y="11075"/>
              </a:moveTo>
              <a:lnTo>
                <a:pt x="6429" y="5806"/>
              </a:ln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665031</xdr:colOff>
      <xdr:row>15</xdr:row>
      <xdr:rowOff>104775</xdr:rowOff>
    </xdr:from>
    <xdr:to>
      <xdr:col>3</xdr:col>
      <xdr:colOff>665031</xdr:colOff>
      <xdr:row>16</xdr:row>
      <xdr:rowOff>161925</xdr:rowOff>
    </xdr:to>
    <xdr:sp macro="" textlink="">
      <xdr:nvSpPr>
        <xdr:cNvPr id="182" name="Line 244">
          <a:extLst>
            <a:ext uri="{FF2B5EF4-FFF2-40B4-BE49-F238E27FC236}">
              <a16:creationId xmlns:a16="http://schemas.microsoft.com/office/drawing/2014/main" id="{F6317651-D9EE-4D98-AF23-18AC9CCD4073}"/>
            </a:ext>
          </a:extLst>
        </xdr:cNvPr>
        <xdr:cNvSpPr>
          <a:spLocks noChangeShapeType="1"/>
        </xdr:cNvSpPr>
      </xdr:nvSpPr>
      <xdr:spPr bwMode="auto">
        <a:xfrm flipH="1">
          <a:off x="2169981" y="2676525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9</xdr:row>
      <xdr:rowOff>12095</xdr:rowOff>
    </xdr:from>
    <xdr:to>
      <xdr:col>4</xdr:col>
      <xdr:colOff>7412</xdr:colOff>
      <xdr:row>14</xdr:row>
      <xdr:rowOff>152400</xdr:rowOff>
    </xdr:to>
    <xdr:sp macro="" textlink="">
      <xdr:nvSpPr>
        <xdr:cNvPr id="183" name="Freeform 254">
          <a:extLst>
            <a:ext uri="{FF2B5EF4-FFF2-40B4-BE49-F238E27FC236}">
              <a16:creationId xmlns:a16="http://schemas.microsoft.com/office/drawing/2014/main" id="{20221994-8EF7-443D-B1B1-819516076489}"/>
            </a:ext>
          </a:extLst>
        </xdr:cNvPr>
        <xdr:cNvSpPr>
          <a:spLocks/>
        </xdr:cNvSpPr>
      </xdr:nvSpPr>
      <xdr:spPr bwMode="auto">
        <a:xfrm>
          <a:off x="2085975" y="1555145"/>
          <a:ext cx="143937" cy="99755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11275 h 11275"/>
            <a:gd name="connsiteX1" fmla="*/ 0 w 10000"/>
            <a:gd name="connsiteY1" fmla="*/ 10880 h 11275"/>
            <a:gd name="connsiteX2" fmla="*/ 3333 w 10000"/>
            <a:gd name="connsiteY2" fmla="*/ 9301 h 11275"/>
            <a:gd name="connsiteX3" fmla="*/ 10000 w 10000"/>
            <a:gd name="connsiteY3" fmla="*/ 6538 h 11275"/>
            <a:gd name="connsiteX4" fmla="*/ 10000 w 10000"/>
            <a:gd name="connsiteY4" fmla="*/ 1801 h 11275"/>
            <a:gd name="connsiteX5" fmla="*/ 9435 w 10000"/>
            <a:gd name="connsiteY5" fmla="*/ 0 h 11275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3333 w 10000"/>
            <a:gd name="connsiteY2" fmla="*/ 9673 h 11647"/>
            <a:gd name="connsiteX3" fmla="*/ 10000 w 10000"/>
            <a:gd name="connsiteY3" fmla="*/ 6910 h 11647"/>
            <a:gd name="connsiteX4" fmla="*/ 10000 w 10000"/>
            <a:gd name="connsiteY4" fmla="*/ 2173 h 11647"/>
            <a:gd name="connsiteX5" fmla="*/ 9691 w 10000"/>
            <a:gd name="connsiteY5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10000 w 10000"/>
            <a:gd name="connsiteY2" fmla="*/ 4737 h 9474"/>
            <a:gd name="connsiteX3" fmla="*/ 10000 w 10000"/>
            <a:gd name="connsiteY3" fmla="*/ 0 h 9474"/>
            <a:gd name="connsiteX0" fmla="*/ 2000 w 10000"/>
            <a:gd name="connsiteY0" fmla="*/ 11384 h 11384"/>
            <a:gd name="connsiteX1" fmla="*/ 0 w 10000"/>
            <a:gd name="connsiteY1" fmla="*/ 10967 h 11384"/>
            <a:gd name="connsiteX2" fmla="*/ 10000 w 10000"/>
            <a:gd name="connsiteY2" fmla="*/ 6384 h 11384"/>
            <a:gd name="connsiteX3" fmla="*/ 10000 w 10000"/>
            <a:gd name="connsiteY3" fmla="*/ 0 h 11384"/>
            <a:gd name="connsiteX0" fmla="*/ 2000 w 11053"/>
            <a:gd name="connsiteY0" fmla="*/ 13551 h 13551"/>
            <a:gd name="connsiteX1" fmla="*/ 0 w 11053"/>
            <a:gd name="connsiteY1" fmla="*/ 13134 h 13551"/>
            <a:gd name="connsiteX2" fmla="*/ 10000 w 11053"/>
            <a:gd name="connsiteY2" fmla="*/ 8551 h 13551"/>
            <a:gd name="connsiteX3" fmla="*/ 11053 w 11053"/>
            <a:gd name="connsiteY3" fmla="*/ 0 h 13551"/>
            <a:gd name="connsiteX0" fmla="*/ 2000 w 11053"/>
            <a:gd name="connsiteY0" fmla="*/ 14333 h 14333"/>
            <a:gd name="connsiteX1" fmla="*/ 0 w 11053"/>
            <a:gd name="connsiteY1" fmla="*/ 13916 h 14333"/>
            <a:gd name="connsiteX2" fmla="*/ 10000 w 11053"/>
            <a:gd name="connsiteY2" fmla="*/ 9333 h 14333"/>
            <a:gd name="connsiteX3" fmla="*/ 11053 w 11053"/>
            <a:gd name="connsiteY3" fmla="*/ 0 h 14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53" h="14333">
              <a:moveTo>
                <a:pt x="2000" y="14333"/>
              </a:moveTo>
              <a:lnTo>
                <a:pt x="0" y="13916"/>
              </a:lnTo>
              <a:lnTo>
                <a:pt x="10000" y="9333"/>
              </a:lnTo>
              <a:lnTo>
                <a:pt x="1105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184" name="Freeform 255">
          <a:extLst>
            <a:ext uri="{FF2B5EF4-FFF2-40B4-BE49-F238E27FC236}">
              <a16:creationId xmlns:a16="http://schemas.microsoft.com/office/drawing/2014/main" id="{F04D78F9-E6C6-4A2C-9FC2-39C95DD88A43}"/>
            </a:ext>
          </a:extLst>
        </xdr:cNvPr>
        <xdr:cNvSpPr>
          <a:spLocks/>
        </xdr:cNvSpPr>
      </xdr:nvSpPr>
      <xdr:spPr bwMode="auto">
        <a:xfrm>
          <a:off x="2028825" y="242887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185" name="Freeform 256">
          <a:extLst>
            <a:ext uri="{FF2B5EF4-FFF2-40B4-BE49-F238E27FC236}">
              <a16:creationId xmlns:a16="http://schemas.microsoft.com/office/drawing/2014/main" id="{CD8DE3EC-6BAE-40B5-8178-EE0D13D50D4C}"/>
            </a:ext>
          </a:extLst>
        </xdr:cNvPr>
        <xdr:cNvSpPr>
          <a:spLocks/>
        </xdr:cNvSpPr>
      </xdr:nvSpPr>
      <xdr:spPr bwMode="auto">
        <a:xfrm>
          <a:off x="2124075" y="2647950"/>
          <a:ext cx="117475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186" name="Freeform 268">
          <a:extLst>
            <a:ext uri="{FF2B5EF4-FFF2-40B4-BE49-F238E27FC236}">
              <a16:creationId xmlns:a16="http://schemas.microsoft.com/office/drawing/2014/main" id="{CA572F22-D9B5-4B73-8F09-4BF9FC7B63FC}"/>
            </a:ext>
          </a:extLst>
        </xdr:cNvPr>
        <xdr:cNvSpPr>
          <a:spLocks/>
        </xdr:cNvSpPr>
      </xdr:nvSpPr>
      <xdr:spPr bwMode="auto">
        <a:xfrm flipH="1">
          <a:off x="4441825" y="1952625"/>
          <a:ext cx="65087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0</xdr:rowOff>
    </xdr:from>
    <xdr:to>
      <xdr:col>8</xdr:col>
      <xdr:colOff>0</xdr:colOff>
      <xdr:row>16</xdr:row>
      <xdr:rowOff>171450</xdr:rowOff>
    </xdr:to>
    <xdr:sp macro="" textlink="">
      <xdr:nvSpPr>
        <xdr:cNvPr id="187" name="Freeform 269">
          <a:extLst>
            <a:ext uri="{FF2B5EF4-FFF2-40B4-BE49-F238E27FC236}">
              <a16:creationId xmlns:a16="http://schemas.microsoft.com/office/drawing/2014/main" id="{FFF167B9-1D89-460C-844F-22306ECA737F}"/>
            </a:ext>
          </a:extLst>
        </xdr:cNvPr>
        <xdr:cNvSpPr>
          <a:spLocks/>
        </xdr:cNvSpPr>
      </xdr:nvSpPr>
      <xdr:spPr bwMode="auto">
        <a:xfrm>
          <a:off x="5003800" y="2400300"/>
          <a:ext cx="889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171450</xdr:rowOff>
    </xdr:from>
    <xdr:to>
      <xdr:col>8</xdr:col>
      <xdr:colOff>19050</xdr:colOff>
      <xdr:row>16</xdr:row>
      <xdr:rowOff>114300</xdr:rowOff>
    </xdr:to>
    <xdr:sp macro="" textlink="">
      <xdr:nvSpPr>
        <xdr:cNvPr id="188" name="Line 270">
          <a:extLst>
            <a:ext uri="{FF2B5EF4-FFF2-40B4-BE49-F238E27FC236}">
              <a16:creationId xmlns:a16="http://schemas.microsoft.com/office/drawing/2014/main" id="{7B020B91-6AFC-44A0-BB59-5C6A4E5A9F11}"/>
            </a:ext>
          </a:extLst>
        </xdr:cNvPr>
        <xdr:cNvSpPr>
          <a:spLocks noChangeShapeType="1"/>
        </xdr:cNvSpPr>
      </xdr:nvSpPr>
      <xdr:spPr bwMode="auto">
        <a:xfrm flipV="1">
          <a:off x="5111750" y="17145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161925</xdr:colOff>
      <xdr:row>12</xdr:row>
      <xdr:rowOff>134324</xdr:rowOff>
    </xdr:from>
    <xdr:ext cx="468190" cy="285206"/>
    <xdr:sp macro="" textlink="">
      <xdr:nvSpPr>
        <xdr:cNvPr id="189" name="Text Box 272">
          <a:extLst>
            <a:ext uri="{FF2B5EF4-FFF2-40B4-BE49-F238E27FC236}">
              <a16:creationId xmlns:a16="http://schemas.microsoft.com/office/drawing/2014/main" id="{4EBE6FF4-30B0-455F-9CAB-B44996048F71}"/>
            </a:ext>
          </a:extLst>
        </xdr:cNvPr>
        <xdr:cNvSpPr txBox="1">
          <a:spLocks noChangeArrowheads="1"/>
        </xdr:cNvSpPr>
      </xdr:nvSpPr>
      <xdr:spPr bwMode="auto">
        <a:xfrm>
          <a:off x="4537075" y="2191724"/>
          <a:ext cx="468190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238380</xdr:colOff>
      <xdr:row>14</xdr:row>
      <xdr:rowOff>53739</xdr:rowOff>
    </xdr:from>
    <xdr:ext cx="476250" cy="171450"/>
    <xdr:sp macro="" textlink="">
      <xdr:nvSpPr>
        <xdr:cNvPr id="190" name="Text Box 273">
          <a:extLst>
            <a:ext uri="{FF2B5EF4-FFF2-40B4-BE49-F238E27FC236}">
              <a16:creationId xmlns:a16="http://schemas.microsoft.com/office/drawing/2014/main" id="{E98A4BC5-1B48-4517-9B5E-F97A20BCCDFB}"/>
            </a:ext>
          </a:extLst>
        </xdr:cNvPr>
        <xdr:cNvSpPr txBox="1">
          <a:spLocks noChangeArrowheads="1"/>
        </xdr:cNvSpPr>
      </xdr:nvSpPr>
      <xdr:spPr bwMode="auto">
        <a:xfrm>
          <a:off x="4613530" y="2454039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400050</xdr:colOff>
      <xdr:row>15</xdr:row>
      <xdr:rowOff>104774</xdr:rowOff>
    </xdr:from>
    <xdr:to>
      <xdr:col>10</xdr:col>
      <xdr:colOff>695325</xdr:colOff>
      <xdr:row>15</xdr:row>
      <xdr:rowOff>120649</xdr:rowOff>
    </xdr:to>
    <xdr:sp macro="" textlink="">
      <xdr:nvSpPr>
        <xdr:cNvPr id="191" name="Line 275">
          <a:extLst>
            <a:ext uri="{FF2B5EF4-FFF2-40B4-BE49-F238E27FC236}">
              <a16:creationId xmlns:a16="http://schemas.microsoft.com/office/drawing/2014/main" id="{A75E5243-C925-43CE-A2DA-0A5B3469DBC7}"/>
            </a:ext>
          </a:extLst>
        </xdr:cNvPr>
        <xdr:cNvSpPr>
          <a:spLocks noChangeShapeType="1"/>
        </xdr:cNvSpPr>
      </xdr:nvSpPr>
      <xdr:spPr bwMode="auto">
        <a:xfrm>
          <a:off x="6210300" y="2676524"/>
          <a:ext cx="101282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279423</xdr:colOff>
      <xdr:row>11</xdr:row>
      <xdr:rowOff>141441</xdr:rowOff>
    </xdr:from>
    <xdr:to>
      <xdr:col>10</xdr:col>
      <xdr:colOff>650898</xdr:colOff>
      <xdr:row>11</xdr:row>
      <xdr:rowOff>141441</xdr:rowOff>
    </xdr:to>
    <xdr:sp macro="" textlink="">
      <xdr:nvSpPr>
        <xdr:cNvPr id="192" name="Line 277">
          <a:extLst>
            <a:ext uri="{FF2B5EF4-FFF2-40B4-BE49-F238E27FC236}">
              <a16:creationId xmlns:a16="http://schemas.microsoft.com/office/drawing/2014/main" id="{A0929A49-FACA-4AE1-BEBC-E6D9174B420B}"/>
            </a:ext>
          </a:extLst>
        </xdr:cNvPr>
        <xdr:cNvSpPr>
          <a:spLocks noChangeShapeType="1"/>
        </xdr:cNvSpPr>
      </xdr:nvSpPr>
      <xdr:spPr bwMode="auto">
        <a:xfrm>
          <a:off x="6045633" y="2000352"/>
          <a:ext cx="108328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193" name="Group 283">
          <a:extLst>
            <a:ext uri="{FF2B5EF4-FFF2-40B4-BE49-F238E27FC236}">
              <a16:creationId xmlns:a16="http://schemas.microsoft.com/office/drawing/2014/main" id="{5122E5D5-B785-4328-8DA9-3AE410B88BD5}"/>
            </a:ext>
          </a:extLst>
        </xdr:cNvPr>
        <xdr:cNvGrpSpPr>
          <a:grpSpLocks/>
        </xdr:cNvGrpSpPr>
      </xdr:nvGrpSpPr>
      <xdr:grpSpPr bwMode="auto">
        <a:xfrm>
          <a:off x="5966235" y="2282620"/>
          <a:ext cx="511789" cy="76200"/>
          <a:chOff x="667" y="101"/>
          <a:chExt cx="53" cy="8"/>
        </a:xfrm>
      </xdr:grpSpPr>
      <xdr:sp macro="" textlink="">
        <xdr:nvSpPr>
          <xdr:cNvPr id="194" name="Freeform 284">
            <a:extLst>
              <a:ext uri="{FF2B5EF4-FFF2-40B4-BE49-F238E27FC236}">
                <a16:creationId xmlns:a16="http://schemas.microsoft.com/office/drawing/2014/main" id="{D7EA84C1-5A13-46A1-8ABB-F167094AFC6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95" name="Freeform 285">
            <a:extLst>
              <a:ext uri="{FF2B5EF4-FFF2-40B4-BE49-F238E27FC236}">
                <a16:creationId xmlns:a16="http://schemas.microsoft.com/office/drawing/2014/main" id="{90F93CDD-CD55-4A9F-B597-14B612AEC511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196" name="Group 286">
          <a:extLst>
            <a:ext uri="{FF2B5EF4-FFF2-40B4-BE49-F238E27FC236}">
              <a16:creationId xmlns:a16="http://schemas.microsoft.com/office/drawing/2014/main" id="{1575ABB1-8212-46C6-85A0-CD07B333635A}"/>
            </a:ext>
          </a:extLst>
        </xdr:cNvPr>
        <xdr:cNvGrpSpPr>
          <a:grpSpLocks/>
        </xdr:cNvGrpSpPr>
      </xdr:nvGrpSpPr>
      <xdr:grpSpPr bwMode="auto">
        <a:xfrm>
          <a:off x="5952628" y="2365623"/>
          <a:ext cx="504825" cy="75103"/>
          <a:chOff x="667" y="101"/>
          <a:chExt cx="53" cy="8"/>
        </a:xfrm>
      </xdr:grpSpPr>
      <xdr:sp macro="" textlink="">
        <xdr:nvSpPr>
          <xdr:cNvPr id="197" name="Freeform 287">
            <a:extLst>
              <a:ext uri="{FF2B5EF4-FFF2-40B4-BE49-F238E27FC236}">
                <a16:creationId xmlns:a16="http://schemas.microsoft.com/office/drawing/2014/main" id="{3A8CF27C-C9C8-4ECB-A4D3-DD553DDB349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98" name="Freeform 288">
            <a:extLst>
              <a:ext uri="{FF2B5EF4-FFF2-40B4-BE49-F238E27FC236}">
                <a16:creationId xmlns:a16="http://schemas.microsoft.com/office/drawing/2014/main" id="{001BD6E5-3DC7-40F3-96F5-63B5903AADE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199" name="Group 289">
          <a:extLst>
            <a:ext uri="{FF2B5EF4-FFF2-40B4-BE49-F238E27FC236}">
              <a16:creationId xmlns:a16="http://schemas.microsoft.com/office/drawing/2014/main" id="{E2B4ED48-7E6C-4D48-A6A3-DABE5486E4C8}"/>
            </a:ext>
          </a:extLst>
        </xdr:cNvPr>
        <xdr:cNvGrpSpPr>
          <a:grpSpLocks/>
        </xdr:cNvGrpSpPr>
      </xdr:nvGrpSpPr>
      <xdr:grpSpPr bwMode="auto">
        <a:xfrm>
          <a:off x="5947185" y="2189828"/>
          <a:ext cx="504825" cy="73742"/>
          <a:chOff x="667" y="101"/>
          <a:chExt cx="53" cy="8"/>
        </a:xfrm>
      </xdr:grpSpPr>
      <xdr:sp macro="" textlink="">
        <xdr:nvSpPr>
          <xdr:cNvPr id="200" name="Freeform 290">
            <a:extLst>
              <a:ext uri="{FF2B5EF4-FFF2-40B4-BE49-F238E27FC236}">
                <a16:creationId xmlns:a16="http://schemas.microsoft.com/office/drawing/2014/main" id="{40CB2559-8EBF-4450-9126-D902BA90B20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1" name="Freeform 291">
            <a:extLst>
              <a:ext uri="{FF2B5EF4-FFF2-40B4-BE49-F238E27FC236}">
                <a16:creationId xmlns:a16="http://schemas.microsoft.com/office/drawing/2014/main" id="{7D466040-4748-4D1C-99F8-C67EA52D282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202" name="Group 292">
          <a:extLst>
            <a:ext uri="{FF2B5EF4-FFF2-40B4-BE49-F238E27FC236}">
              <a16:creationId xmlns:a16="http://schemas.microsoft.com/office/drawing/2014/main" id="{48622463-FBB6-4A0E-9B16-1B60FBD3BC6E}"/>
            </a:ext>
          </a:extLst>
        </xdr:cNvPr>
        <xdr:cNvGrpSpPr>
          <a:grpSpLocks/>
        </xdr:cNvGrpSpPr>
      </xdr:nvGrpSpPr>
      <xdr:grpSpPr bwMode="auto">
        <a:xfrm>
          <a:off x="6706624" y="2189828"/>
          <a:ext cx="473075" cy="73742"/>
          <a:chOff x="667" y="101"/>
          <a:chExt cx="53" cy="8"/>
        </a:xfrm>
      </xdr:grpSpPr>
      <xdr:sp macro="" textlink="">
        <xdr:nvSpPr>
          <xdr:cNvPr id="203" name="Freeform 293">
            <a:extLst>
              <a:ext uri="{FF2B5EF4-FFF2-40B4-BE49-F238E27FC236}">
                <a16:creationId xmlns:a16="http://schemas.microsoft.com/office/drawing/2014/main" id="{71C02206-5AB3-4860-862C-0FC15AC6159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4" name="Freeform 294">
            <a:extLst>
              <a:ext uri="{FF2B5EF4-FFF2-40B4-BE49-F238E27FC236}">
                <a16:creationId xmlns:a16="http://schemas.microsoft.com/office/drawing/2014/main" id="{713FF112-7138-408B-B4C5-A44026F456F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205" name="Group 295">
          <a:extLst>
            <a:ext uri="{FF2B5EF4-FFF2-40B4-BE49-F238E27FC236}">
              <a16:creationId xmlns:a16="http://schemas.microsoft.com/office/drawing/2014/main" id="{3F5BD737-7FFF-40EA-ACFC-7B24D60ED5F1}"/>
            </a:ext>
          </a:extLst>
        </xdr:cNvPr>
        <xdr:cNvGrpSpPr>
          <a:grpSpLocks/>
        </xdr:cNvGrpSpPr>
      </xdr:nvGrpSpPr>
      <xdr:grpSpPr bwMode="auto">
        <a:xfrm>
          <a:off x="6716149" y="2375412"/>
          <a:ext cx="438150" cy="76200"/>
          <a:chOff x="667" y="101"/>
          <a:chExt cx="53" cy="8"/>
        </a:xfrm>
      </xdr:grpSpPr>
      <xdr:sp macro="" textlink="">
        <xdr:nvSpPr>
          <xdr:cNvPr id="206" name="Freeform 296">
            <a:extLst>
              <a:ext uri="{FF2B5EF4-FFF2-40B4-BE49-F238E27FC236}">
                <a16:creationId xmlns:a16="http://schemas.microsoft.com/office/drawing/2014/main" id="{2C69C123-A378-4B74-8179-2A366F936CC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7" name="Freeform 297">
            <a:extLst>
              <a:ext uri="{FF2B5EF4-FFF2-40B4-BE49-F238E27FC236}">
                <a16:creationId xmlns:a16="http://schemas.microsoft.com/office/drawing/2014/main" id="{3E34C4E3-D758-4D0F-8EC7-45D1CDD46B0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208" name="Group 298">
          <a:extLst>
            <a:ext uri="{FF2B5EF4-FFF2-40B4-BE49-F238E27FC236}">
              <a16:creationId xmlns:a16="http://schemas.microsoft.com/office/drawing/2014/main" id="{D9B17945-1970-4E49-8F8C-61AC569D1FBE}"/>
            </a:ext>
          </a:extLst>
        </xdr:cNvPr>
        <xdr:cNvGrpSpPr>
          <a:grpSpLocks/>
        </xdr:cNvGrpSpPr>
      </xdr:nvGrpSpPr>
      <xdr:grpSpPr bwMode="auto">
        <a:xfrm>
          <a:off x="6716149" y="2282620"/>
          <a:ext cx="438150" cy="76200"/>
          <a:chOff x="667" y="101"/>
          <a:chExt cx="53" cy="8"/>
        </a:xfrm>
      </xdr:grpSpPr>
      <xdr:sp macro="" textlink="">
        <xdr:nvSpPr>
          <xdr:cNvPr id="209" name="Freeform 299">
            <a:extLst>
              <a:ext uri="{FF2B5EF4-FFF2-40B4-BE49-F238E27FC236}">
                <a16:creationId xmlns:a16="http://schemas.microsoft.com/office/drawing/2014/main" id="{BC6955C8-AE71-4652-92A9-1165EDE53B8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0" name="Freeform 300">
            <a:extLst>
              <a:ext uri="{FF2B5EF4-FFF2-40B4-BE49-F238E27FC236}">
                <a16:creationId xmlns:a16="http://schemas.microsoft.com/office/drawing/2014/main" id="{69FDE4D0-63E6-4433-BD18-A24ADC16415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352425</xdr:colOff>
      <xdr:row>10</xdr:row>
      <xdr:rowOff>142875</xdr:rowOff>
    </xdr:from>
    <xdr:ext cx="472557" cy="159531"/>
    <xdr:sp macro="" textlink="">
      <xdr:nvSpPr>
        <xdr:cNvPr id="211" name="Text Box 301">
          <a:extLst>
            <a:ext uri="{FF2B5EF4-FFF2-40B4-BE49-F238E27FC236}">
              <a16:creationId xmlns:a16="http://schemas.microsoft.com/office/drawing/2014/main" id="{3468208A-D654-409E-A402-1BC6DAAA5DA7}"/>
            </a:ext>
          </a:extLst>
        </xdr:cNvPr>
        <xdr:cNvSpPr txBox="1">
          <a:spLocks noChangeArrowheads="1"/>
        </xdr:cNvSpPr>
      </xdr:nvSpPr>
      <xdr:spPr bwMode="auto">
        <a:xfrm>
          <a:off x="6162675" y="1857375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478946</xdr:colOff>
      <xdr:row>16</xdr:row>
      <xdr:rowOff>148442</xdr:rowOff>
    </xdr:from>
    <xdr:to>
      <xdr:col>2</xdr:col>
      <xdr:colOff>37110</xdr:colOff>
      <xdr:row>24</xdr:row>
      <xdr:rowOff>145932</xdr:rowOff>
    </xdr:to>
    <xdr:sp macro="" textlink="">
      <xdr:nvSpPr>
        <xdr:cNvPr id="212" name="Freeform 302">
          <a:extLst>
            <a:ext uri="{FF2B5EF4-FFF2-40B4-BE49-F238E27FC236}">
              <a16:creationId xmlns:a16="http://schemas.microsoft.com/office/drawing/2014/main" id="{3C3CF3A4-40E1-4DBF-BA9D-68D8FE180539}"/>
            </a:ext>
          </a:extLst>
        </xdr:cNvPr>
        <xdr:cNvSpPr>
          <a:spLocks/>
        </xdr:cNvSpPr>
      </xdr:nvSpPr>
      <xdr:spPr bwMode="auto">
        <a:xfrm>
          <a:off x="548796" y="2891642"/>
          <a:ext cx="275714" cy="136909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825"/>
            <a:gd name="connsiteY0" fmla="*/ 17173 h 17173"/>
            <a:gd name="connsiteX1" fmla="*/ 0 w 9825"/>
            <a:gd name="connsiteY1" fmla="*/ 12426 h 17173"/>
            <a:gd name="connsiteX2" fmla="*/ 9825 w 9825"/>
            <a:gd name="connsiteY2" fmla="*/ 0 h 17173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178"/>
            <a:gd name="connsiteY0" fmla="*/ 9347 h 9347"/>
            <a:gd name="connsiteX1" fmla="*/ 178 w 10178"/>
            <a:gd name="connsiteY1" fmla="*/ 7236 h 9347"/>
            <a:gd name="connsiteX2" fmla="*/ 8458 w 10178"/>
            <a:gd name="connsiteY2" fmla="*/ 4970 h 9347"/>
            <a:gd name="connsiteX3" fmla="*/ 10178 w 10178"/>
            <a:gd name="connsiteY3" fmla="*/ 0 h 9347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9" h="10186">
              <a:moveTo>
                <a:pt x="0" y="10186"/>
              </a:moveTo>
              <a:cubicBezTo>
                <a:pt x="0" y="9201"/>
                <a:pt x="175" y="8913"/>
                <a:pt x="175" y="7928"/>
              </a:cubicBezTo>
              <a:cubicBezTo>
                <a:pt x="2172" y="6953"/>
                <a:pt x="4401" y="6700"/>
                <a:pt x="8310" y="5503"/>
              </a:cubicBezTo>
              <a:cubicBezTo>
                <a:pt x="8550" y="3840"/>
                <a:pt x="9834" y="762"/>
                <a:pt x="103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414030</xdr:colOff>
      <xdr:row>23</xdr:row>
      <xdr:rowOff>69301</xdr:rowOff>
    </xdr:from>
    <xdr:to>
      <xdr:col>1</xdr:col>
      <xdr:colOff>547380</xdr:colOff>
      <xdr:row>24</xdr:row>
      <xdr:rowOff>18501</xdr:rowOff>
    </xdr:to>
    <xdr:sp macro="" textlink="">
      <xdr:nvSpPr>
        <xdr:cNvPr id="213" name="AutoShape 303">
          <a:extLst>
            <a:ext uri="{FF2B5EF4-FFF2-40B4-BE49-F238E27FC236}">
              <a16:creationId xmlns:a16="http://schemas.microsoft.com/office/drawing/2014/main" id="{616B2EB6-CAEC-457F-AFA1-D66319353482}"/>
            </a:ext>
          </a:extLst>
        </xdr:cNvPr>
        <xdr:cNvSpPr>
          <a:spLocks noChangeArrowheads="1"/>
        </xdr:cNvSpPr>
      </xdr:nvSpPr>
      <xdr:spPr bwMode="auto">
        <a:xfrm>
          <a:off x="483880" y="4012651"/>
          <a:ext cx="133350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9860</xdr:colOff>
      <xdr:row>20</xdr:row>
      <xdr:rowOff>23061</xdr:rowOff>
    </xdr:from>
    <xdr:to>
      <xdr:col>8</xdr:col>
      <xdr:colOff>489285</xdr:colOff>
      <xdr:row>23</xdr:row>
      <xdr:rowOff>164933</xdr:rowOff>
    </xdr:to>
    <xdr:sp macro="" textlink="">
      <xdr:nvSpPr>
        <xdr:cNvPr id="214" name="Freeform 323">
          <a:extLst>
            <a:ext uri="{FF2B5EF4-FFF2-40B4-BE49-F238E27FC236}">
              <a16:creationId xmlns:a16="http://schemas.microsoft.com/office/drawing/2014/main" id="{A9A9BDC2-A5B9-4968-9B22-291797615BD6}"/>
            </a:ext>
          </a:extLst>
        </xdr:cNvPr>
        <xdr:cNvSpPr>
          <a:spLocks/>
        </xdr:cNvSpPr>
      </xdr:nvSpPr>
      <xdr:spPr bwMode="auto">
        <a:xfrm>
          <a:off x="5102560" y="3452061"/>
          <a:ext cx="479425" cy="656222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466725</xdr:colOff>
      <xdr:row>19</xdr:row>
      <xdr:rowOff>38100</xdr:rowOff>
    </xdr:from>
    <xdr:to>
      <xdr:col>7</xdr:col>
      <xdr:colOff>723900</xdr:colOff>
      <xdr:row>21</xdr:row>
      <xdr:rowOff>95250</xdr:rowOff>
    </xdr:to>
    <xdr:sp macro="" textlink="">
      <xdr:nvSpPr>
        <xdr:cNvPr id="215" name="Line 324">
          <a:extLst>
            <a:ext uri="{FF2B5EF4-FFF2-40B4-BE49-F238E27FC236}">
              <a16:creationId xmlns:a16="http://schemas.microsoft.com/office/drawing/2014/main" id="{7E474575-8234-4399-8A8C-E81F3B9E93FF}"/>
            </a:ext>
          </a:extLst>
        </xdr:cNvPr>
        <xdr:cNvSpPr>
          <a:spLocks noChangeShapeType="1"/>
        </xdr:cNvSpPr>
      </xdr:nvSpPr>
      <xdr:spPr bwMode="auto">
        <a:xfrm flipH="1" flipV="1">
          <a:off x="4841875" y="3295650"/>
          <a:ext cx="2508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15875</xdr:colOff>
      <xdr:row>19</xdr:row>
      <xdr:rowOff>85725</xdr:rowOff>
    </xdr:from>
    <xdr:ext cx="739257" cy="253980"/>
    <xdr:sp macro="" textlink="">
      <xdr:nvSpPr>
        <xdr:cNvPr id="216" name="Text Box 325">
          <a:extLst>
            <a:ext uri="{FF2B5EF4-FFF2-40B4-BE49-F238E27FC236}">
              <a16:creationId xmlns:a16="http://schemas.microsoft.com/office/drawing/2014/main" id="{1305B130-60BA-4A5D-ABA3-5B4CC14CFCFD}"/>
            </a:ext>
          </a:extLst>
        </xdr:cNvPr>
        <xdr:cNvSpPr txBox="1">
          <a:spLocks noChangeArrowheads="1"/>
        </xdr:cNvSpPr>
      </xdr:nvSpPr>
      <xdr:spPr bwMode="auto">
        <a:xfrm>
          <a:off x="4391025" y="3343275"/>
          <a:ext cx="739257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709233</xdr:colOff>
      <xdr:row>37</xdr:row>
      <xdr:rowOff>149081</xdr:rowOff>
    </xdr:from>
    <xdr:to>
      <xdr:col>6</xdr:col>
      <xdr:colOff>399141</xdr:colOff>
      <xdr:row>39</xdr:row>
      <xdr:rowOff>70765</xdr:rowOff>
    </xdr:to>
    <xdr:sp macro="" textlink="">
      <xdr:nvSpPr>
        <xdr:cNvPr id="217" name="Line 326">
          <a:extLst>
            <a:ext uri="{FF2B5EF4-FFF2-40B4-BE49-F238E27FC236}">
              <a16:creationId xmlns:a16="http://schemas.microsoft.com/office/drawing/2014/main" id="{90228B94-8C03-4634-B40B-862F86938D36}"/>
            </a:ext>
          </a:extLst>
        </xdr:cNvPr>
        <xdr:cNvSpPr>
          <a:spLocks noChangeShapeType="1"/>
        </xdr:cNvSpPr>
      </xdr:nvSpPr>
      <xdr:spPr bwMode="auto">
        <a:xfrm>
          <a:off x="3659866" y="6571048"/>
          <a:ext cx="409575" cy="2688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711068</xdr:colOff>
      <xdr:row>18</xdr:row>
      <xdr:rowOff>9525</xdr:rowOff>
    </xdr:from>
    <xdr:to>
      <xdr:col>9</xdr:col>
      <xdr:colOff>716869</xdr:colOff>
      <xdr:row>21</xdr:row>
      <xdr:rowOff>62838</xdr:rowOff>
    </xdr:to>
    <xdr:sp macro="" textlink="">
      <xdr:nvSpPr>
        <xdr:cNvPr id="218" name="Line 327">
          <a:extLst>
            <a:ext uri="{FF2B5EF4-FFF2-40B4-BE49-F238E27FC236}">
              <a16:creationId xmlns:a16="http://schemas.microsoft.com/office/drawing/2014/main" id="{D6BB0D07-B860-4D8F-9D79-A5F8303D1B71}"/>
            </a:ext>
          </a:extLst>
        </xdr:cNvPr>
        <xdr:cNvSpPr>
          <a:spLocks noChangeShapeType="1"/>
        </xdr:cNvSpPr>
      </xdr:nvSpPr>
      <xdr:spPr bwMode="auto">
        <a:xfrm flipV="1">
          <a:off x="6521318" y="3095625"/>
          <a:ext cx="5801" cy="567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395754</xdr:colOff>
      <xdr:row>19</xdr:row>
      <xdr:rowOff>150037</xdr:rowOff>
    </xdr:from>
    <xdr:to>
      <xdr:col>10</xdr:col>
      <xdr:colOff>157234</xdr:colOff>
      <xdr:row>25</xdr:row>
      <xdr:rowOff>877</xdr:rowOff>
    </xdr:to>
    <xdr:sp macro="" textlink="">
      <xdr:nvSpPr>
        <xdr:cNvPr id="219" name="Freeform 328">
          <a:extLst>
            <a:ext uri="{FF2B5EF4-FFF2-40B4-BE49-F238E27FC236}">
              <a16:creationId xmlns:a16="http://schemas.microsoft.com/office/drawing/2014/main" id="{4665B078-4929-4C17-8FD1-8ED96E12A7FA}"/>
            </a:ext>
          </a:extLst>
        </xdr:cNvPr>
        <xdr:cNvSpPr>
          <a:spLocks/>
        </xdr:cNvSpPr>
      </xdr:nvSpPr>
      <xdr:spPr bwMode="auto">
        <a:xfrm>
          <a:off x="6206004" y="3407587"/>
          <a:ext cx="479030" cy="879540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8590 w 8590"/>
            <a:gd name="connsiteY0" fmla="*/ 9859 h 9859"/>
            <a:gd name="connsiteX1" fmla="*/ 5643 w 8590"/>
            <a:gd name="connsiteY1" fmla="*/ 2579 h 9859"/>
            <a:gd name="connsiteX2" fmla="*/ 0 w 8590"/>
            <a:gd name="connsiteY2" fmla="*/ 0 h 98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0" h="9859">
              <a:moveTo>
                <a:pt x="8590" y="9859"/>
              </a:moveTo>
              <a:cubicBezTo>
                <a:pt x="4380" y="6824"/>
                <a:pt x="5221" y="5053"/>
                <a:pt x="5643" y="2579"/>
              </a:cubicBezTo>
              <a:cubicBezTo>
                <a:pt x="2310" y="877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418361</xdr:colOff>
      <xdr:row>24</xdr:row>
      <xdr:rowOff>18924</xdr:rowOff>
    </xdr:from>
    <xdr:to>
      <xdr:col>10</xdr:col>
      <xdr:colOff>18311</xdr:colOff>
      <xdr:row>24</xdr:row>
      <xdr:rowOff>152274</xdr:rowOff>
    </xdr:to>
    <xdr:sp macro="" textlink="">
      <xdr:nvSpPr>
        <xdr:cNvPr id="220" name="Line 331">
          <a:extLst>
            <a:ext uri="{FF2B5EF4-FFF2-40B4-BE49-F238E27FC236}">
              <a16:creationId xmlns:a16="http://schemas.microsoft.com/office/drawing/2014/main" id="{224E9632-8080-423B-9395-163933D72986}"/>
            </a:ext>
          </a:extLst>
        </xdr:cNvPr>
        <xdr:cNvSpPr>
          <a:spLocks noChangeShapeType="1"/>
        </xdr:cNvSpPr>
      </xdr:nvSpPr>
      <xdr:spPr bwMode="auto">
        <a:xfrm flipV="1">
          <a:off x="6228611" y="4133724"/>
          <a:ext cx="3175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753729</xdr:colOff>
      <xdr:row>23</xdr:row>
      <xdr:rowOff>123825</xdr:rowOff>
    </xdr:from>
    <xdr:to>
      <xdr:col>10</xdr:col>
      <xdr:colOff>106781</xdr:colOff>
      <xdr:row>24</xdr:row>
      <xdr:rowOff>66675</xdr:rowOff>
    </xdr:to>
    <xdr:sp macro="" textlink="">
      <xdr:nvSpPr>
        <xdr:cNvPr id="221" name="Oval 332">
          <a:extLst>
            <a:ext uri="{FF2B5EF4-FFF2-40B4-BE49-F238E27FC236}">
              <a16:creationId xmlns:a16="http://schemas.microsoft.com/office/drawing/2014/main" id="{22F73D2A-02EC-412F-B780-4C93FE49D120}"/>
            </a:ext>
          </a:extLst>
        </xdr:cNvPr>
        <xdr:cNvSpPr>
          <a:spLocks noChangeArrowheads="1"/>
        </xdr:cNvSpPr>
      </xdr:nvSpPr>
      <xdr:spPr bwMode="auto">
        <a:xfrm>
          <a:off x="6525879" y="4067175"/>
          <a:ext cx="10870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509848</xdr:colOff>
      <xdr:row>23</xdr:row>
      <xdr:rowOff>123825</xdr:rowOff>
    </xdr:from>
    <xdr:to>
      <xdr:col>10</xdr:col>
      <xdr:colOff>24073</xdr:colOff>
      <xdr:row>25</xdr:row>
      <xdr:rowOff>877</xdr:rowOff>
    </xdr:to>
    <xdr:grpSp>
      <xdr:nvGrpSpPr>
        <xdr:cNvPr id="222" name="Group 333">
          <a:extLst>
            <a:ext uri="{FF2B5EF4-FFF2-40B4-BE49-F238E27FC236}">
              <a16:creationId xmlns:a16="http://schemas.microsoft.com/office/drawing/2014/main" id="{54FF07B8-779D-49E6-8399-C529BB70425D}"/>
            </a:ext>
          </a:extLst>
        </xdr:cNvPr>
        <xdr:cNvGrpSpPr>
          <a:grpSpLocks/>
        </xdr:cNvGrpSpPr>
      </xdr:nvGrpSpPr>
      <xdr:grpSpPr bwMode="auto">
        <a:xfrm rot="-1200000">
          <a:off x="6276058" y="4010640"/>
          <a:ext cx="226039" cy="215035"/>
          <a:chOff x="832" y="261"/>
          <a:chExt cx="55" cy="18"/>
        </a:xfrm>
      </xdr:grpSpPr>
      <xdr:sp macro="" textlink="">
        <xdr:nvSpPr>
          <xdr:cNvPr id="223" name="Freeform 334">
            <a:extLst>
              <a:ext uri="{FF2B5EF4-FFF2-40B4-BE49-F238E27FC236}">
                <a16:creationId xmlns:a16="http://schemas.microsoft.com/office/drawing/2014/main" id="{2164336A-B04B-4FD5-B61A-973124F0426B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4" name="Freeform 335">
            <a:extLst>
              <a:ext uri="{FF2B5EF4-FFF2-40B4-BE49-F238E27FC236}">
                <a16:creationId xmlns:a16="http://schemas.microsoft.com/office/drawing/2014/main" id="{FBF52DD8-6994-4F31-BB1A-8F9F1EA87254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107914</xdr:colOff>
      <xdr:row>23</xdr:row>
      <xdr:rowOff>143043</xdr:rowOff>
    </xdr:from>
    <xdr:ext cx="491160" cy="168508"/>
    <xdr:sp macro="" textlink="">
      <xdr:nvSpPr>
        <xdr:cNvPr id="225" name="Text Box 336">
          <a:extLst>
            <a:ext uri="{FF2B5EF4-FFF2-40B4-BE49-F238E27FC236}">
              <a16:creationId xmlns:a16="http://schemas.microsoft.com/office/drawing/2014/main" id="{33E58CE7-44A2-4B46-B8C7-8E24F4FA691C}"/>
            </a:ext>
          </a:extLst>
        </xdr:cNvPr>
        <xdr:cNvSpPr txBox="1">
          <a:spLocks noChangeArrowheads="1"/>
        </xdr:cNvSpPr>
      </xdr:nvSpPr>
      <xdr:spPr bwMode="auto">
        <a:xfrm>
          <a:off x="5918164" y="408639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twoCellAnchor>
    <xdr:from>
      <xdr:col>1</xdr:col>
      <xdr:colOff>768009</xdr:colOff>
      <xdr:row>27</xdr:row>
      <xdr:rowOff>19050</xdr:rowOff>
    </xdr:from>
    <xdr:to>
      <xdr:col>2</xdr:col>
      <xdr:colOff>24558</xdr:colOff>
      <xdr:row>29</xdr:row>
      <xdr:rowOff>28575</xdr:rowOff>
    </xdr:to>
    <xdr:sp macro="" textlink="">
      <xdr:nvSpPr>
        <xdr:cNvPr id="226" name="Freeform 338">
          <a:extLst>
            <a:ext uri="{FF2B5EF4-FFF2-40B4-BE49-F238E27FC236}">
              <a16:creationId xmlns:a16="http://schemas.microsoft.com/office/drawing/2014/main" id="{D02ABCF7-1C6A-4FBC-8858-EEB062FE26FA}"/>
            </a:ext>
          </a:extLst>
        </xdr:cNvPr>
        <xdr:cNvSpPr>
          <a:spLocks/>
        </xdr:cNvSpPr>
      </xdr:nvSpPr>
      <xdr:spPr bwMode="auto">
        <a:xfrm>
          <a:off x="787059" y="4648200"/>
          <a:ext cx="2489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71181</xdr:colOff>
      <xdr:row>30</xdr:row>
      <xdr:rowOff>28575</xdr:rowOff>
    </xdr:from>
    <xdr:to>
      <xdr:col>2</xdr:col>
      <xdr:colOff>99756</xdr:colOff>
      <xdr:row>32</xdr:row>
      <xdr:rowOff>38100</xdr:rowOff>
    </xdr:to>
    <xdr:sp macro="" textlink="">
      <xdr:nvSpPr>
        <xdr:cNvPr id="227" name="Freeform 340">
          <a:extLst>
            <a:ext uri="{FF2B5EF4-FFF2-40B4-BE49-F238E27FC236}">
              <a16:creationId xmlns:a16="http://schemas.microsoft.com/office/drawing/2014/main" id="{2B54D4E8-AFDE-489B-BBF7-F5DF1E8B4759}"/>
            </a:ext>
          </a:extLst>
        </xdr:cNvPr>
        <xdr:cNvSpPr>
          <a:spLocks/>
        </xdr:cNvSpPr>
      </xdr:nvSpPr>
      <xdr:spPr bwMode="auto">
        <a:xfrm>
          <a:off x="858581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612102</xdr:colOff>
      <xdr:row>29</xdr:row>
      <xdr:rowOff>28575</xdr:rowOff>
    </xdr:from>
    <xdr:to>
      <xdr:col>2</xdr:col>
      <xdr:colOff>135351</xdr:colOff>
      <xdr:row>29</xdr:row>
      <xdr:rowOff>66675</xdr:rowOff>
    </xdr:to>
    <xdr:sp macro="" textlink="">
      <xdr:nvSpPr>
        <xdr:cNvPr id="228" name="Freeform 342">
          <a:extLst>
            <a:ext uri="{FF2B5EF4-FFF2-40B4-BE49-F238E27FC236}">
              <a16:creationId xmlns:a16="http://schemas.microsoft.com/office/drawing/2014/main" id="{EC7F6E0F-1209-4433-B23F-2BB015DEE0E0}"/>
            </a:ext>
          </a:extLst>
        </xdr:cNvPr>
        <xdr:cNvSpPr>
          <a:spLocks/>
        </xdr:cNvSpPr>
      </xdr:nvSpPr>
      <xdr:spPr bwMode="auto">
        <a:xfrm>
          <a:off x="681952" y="5000625"/>
          <a:ext cx="24079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631152</xdr:colOff>
      <xdr:row>30</xdr:row>
      <xdr:rowOff>19050</xdr:rowOff>
    </xdr:from>
    <xdr:to>
      <xdr:col>2</xdr:col>
      <xdr:colOff>154902</xdr:colOff>
      <xdr:row>30</xdr:row>
      <xdr:rowOff>57150</xdr:rowOff>
    </xdr:to>
    <xdr:sp macro="" textlink="">
      <xdr:nvSpPr>
        <xdr:cNvPr id="229" name="Freeform 343">
          <a:extLst>
            <a:ext uri="{FF2B5EF4-FFF2-40B4-BE49-F238E27FC236}">
              <a16:creationId xmlns:a16="http://schemas.microsoft.com/office/drawing/2014/main" id="{F853AB8A-AF0E-4256-B59F-C7D64F0020F8}"/>
            </a:ext>
          </a:extLst>
        </xdr:cNvPr>
        <xdr:cNvSpPr>
          <a:spLocks/>
        </xdr:cNvSpPr>
      </xdr:nvSpPr>
      <xdr:spPr bwMode="auto">
        <a:xfrm rot="10800000">
          <a:off x="701002" y="5162550"/>
          <a:ext cx="24130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47635</xdr:colOff>
      <xdr:row>29</xdr:row>
      <xdr:rowOff>123826</xdr:rowOff>
    </xdr:from>
    <xdr:to>
      <xdr:col>2</xdr:col>
      <xdr:colOff>188116</xdr:colOff>
      <xdr:row>32</xdr:row>
      <xdr:rowOff>142882</xdr:rowOff>
    </xdr:to>
    <xdr:sp macro="" textlink="">
      <xdr:nvSpPr>
        <xdr:cNvPr id="230" name="Freeform 344">
          <a:extLst>
            <a:ext uri="{FF2B5EF4-FFF2-40B4-BE49-F238E27FC236}">
              <a16:creationId xmlns:a16="http://schemas.microsoft.com/office/drawing/2014/main" id="{63476F45-C7AA-4AFC-9C15-76E4BD5B387E}"/>
            </a:ext>
          </a:extLst>
        </xdr:cNvPr>
        <xdr:cNvSpPr>
          <a:spLocks/>
        </xdr:cNvSpPr>
      </xdr:nvSpPr>
      <xdr:spPr bwMode="auto">
        <a:xfrm>
          <a:off x="117485" y="5095876"/>
          <a:ext cx="858031" cy="53340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729909</xdr:colOff>
      <xdr:row>27</xdr:row>
      <xdr:rowOff>28575</xdr:rowOff>
    </xdr:from>
    <xdr:to>
      <xdr:col>1</xdr:col>
      <xdr:colOff>758484</xdr:colOff>
      <xdr:row>29</xdr:row>
      <xdr:rowOff>38100</xdr:rowOff>
    </xdr:to>
    <xdr:sp macro="" textlink="">
      <xdr:nvSpPr>
        <xdr:cNvPr id="231" name="Freeform 345">
          <a:extLst>
            <a:ext uri="{FF2B5EF4-FFF2-40B4-BE49-F238E27FC236}">
              <a16:creationId xmlns:a16="http://schemas.microsoft.com/office/drawing/2014/main" id="{41605204-2154-4C1C-A174-8F6ACC69C720}"/>
            </a:ext>
          </a:extLst>
        </xdr:cNvPr>
        <xdr:cNvSpPr>
          <a:spLocks/>
        </xdr:cNvSpPr>
      </xdr:nvSpPr>
      <xdr:spPr bwMode="auto">
        <a:xfrm>
          <a:off x="787059" y="4657725"/>
          <a:ext cx="31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34083</xdr:colOff>
      <xdr:row>27</xdr:row>
      <xdr:rowOff>28575</xdr:rowOff>
    </xdr:from>
    <xdr:to>
      <xdr:col>2</xdr:col>
      <xdr:colOff>62658</xdr:colOff>
      <xdr:row>29</xdr:row>
      <xdr:rowOff>38100</xdr:rowOff>
    </xdr:to>
    <xdr:sp macro="" textlink="">
      <xdr:nvSpPr>
        <xdr:cNvPr id="232" name="Freeform 346">
          <a:extLst>
            <a:ext uri="{FF2B5EF4-FFF2-40B4-BE49-F238E27FC236}">
              <a16:creationId xmlns:a16="http://schemas.microsoft.com/office/drawing/2014/main" id="{75EC3475-20A1-40F7-8B22-E27D20E4E599}"/>
            </a:ext>
          </a:extLst>
        </xdr:cNvPr>
        <xdr:cNvSpPr>
          <a:spLocks/>
        </xdr:cNvSpPr>
      </xdr:nvSpPr>
      <xdr:spPr bwMode="auto">
        <a:xfrm>
          <a:off x="821483" y="46577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528508</xdr:colOff>
      <xdr:row>27</xdr:row>
      <xdr:rowOff>123825</xdr:rowOff>
    </xdr:from>
    <xdr:to>
      <xdr:col>1</xdr:col>
      <xdr:colOff>552450</xdr:colOff>
      <xdr:row>29</xdr:row>
      <xdr:rowOff>76200</xdr:rowOff>
    </xdr:to>
    <xdr:sp macro="" textlink="">
      <xdr:nvSpPr>
        <xdr:cNvPr id="233" name="Line 350">
          <a:extLst>
            <a:ext uri="{FF2B5EF4-FFF2-40B4-BE49-F238E27FC236}">
              <a16:creationId xmlns:a16="http://schemas.microsoft.com/office/drawing/2014/main" id="{D387634F-2CBB-4D8E-9FCC-E9027CE87092}"/>
            </a:ext>
          </a:extLst>
        </xdr:cNvPr>
        <xdr:cNvSpPr>
          <a:spLocks noChangeShapeType="1"/>
        </xdr:cNvSpPr>
      </xdr:nvSpPr>
      <xdr:spPr bwMode="auto">
        <a:xfrm flipH="1">
          <a:off x="598358" y="4752975"/>
          <a:ext cx="23942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339725</xdr:colOff>
      <xdr:row>30</xdr:row>
      <xdr:rowOff>28575</xdr:rowOff>
    </xdr:from>
    <xdr:to>
      <xdr:col>4</xdr:col>
      <xdr:colOff>463550</xdr:colOff>
      <xdr:row>30</xdr:row>
      <xdr:rowOff>161925</xdr:rowOff>
    </xdr:to>
    <xdr:grpSp>
      <xdr:nvGrpSpPr>
        <xdr:cNvPr id="235" name="Group 353">
          <a:extLst>
            <a:ext uri="{FF2B5EF4-FFF2-40B4-BE49-F238E27FC236}">
              <a16:creationId xmlns:a16="http://schemas.microsoft.com/office/drawing/2014/main" id="{497BE750-0A49-4675-BE1C-6E1B109946AF}"/>
            </a:ext>
          </a:extLst>
        </xdr:cNvPr>
        <xdr:cNvGrpSpPr>
          <a:grpSpLocks/>
        </xdr:cNvGrpSpPr>
      </xdr:nvGrpSpPr>
      <xdr:grpSpPr bwMode="auto">
        <a:xfrm>
          <a:off x="1835048" y="5098333"/>
          <a:ext cx="835639" cy="133350"/>
          <a:chOff x="349" y="1121"/>
          <a:chExt cx="94" cy="12"/>
        </a:xfrm>
      </xdr:grpSpPr>
      <xdr:sp macro="" textlink="">
        <xdr:nvSpPr>
          <xdr:cNvPr id="236" name="Line 354">
            <a:extLst>
              <a:ext uri="{FF2B5EF4-FFF2-40B4-BE49-F238E27FC236}">
                <a16:creationId xmlns:a16="http://schemas.microsoft.com/office/drawing/2014/main" id="{AB294D73-FAE0-4C13-A1F0-E3E11326492A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Oval 355">
            <a:extLst>
              <a:ext uri="{FF2B5EF4-FFF2-40B4-BE49-F238E27FC236}">
                <a16:creationId xmlns:a16="http://schemas.microsoft.com/office/drawing/2014/main" id="{880B1FC1-C0CF-4FFB-B4BF-DE81A9E9CA0E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19050</xdr:colOff>
      <xdr:row>26</xdr:row>
      <xdr:rowOff>57150</xdr:rowOff>
    </xdr:from>
    <xdr:to>
      <xdr:col>4</xdr:col>
      <xdr:colOff>19050</xdr:colOff>
      <xdr:row>32</xdr:row>
      <xdr:rowOff>66675</xdr:rowOff>
    </xdr:to>
    <xdr:sp macro="" textlink="">
      <xdr:nvSpPr>
        <xdr:cNvPr id="238" name="Line 356">
          <a:extLst>
            <a:ext uri="{FF2B5EF4-FFF2-40B4-BE49-F238E27FC236}">
              <a16:creationId xmlns:a16="http://schemas.microsoft.com/office/drawing/2014/main" id="{08B60499-0BA7-4BC3-872A-B4B570E0D701}"/>
            </a:ext>
          </a:extLst>
        </xdr:cNvPr>
        <xdr:cNvSpPr>
          <a:spLocks noChangeShapeType="1"/>
        </xdr:cNvSpPr>
      </xdr:nvSpPr>
      <xdr:spPr bwMode="auto">
        <a:xfrm flipH="1" flipV="1">
          <a:off x="2241550" y="4514850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30</xdr:row>
      <xdr:rowOff>9525</xdr:rowOff>
    </xdr:from>
    <xdr:to>
      <xdr:col>6</xdr:col>
      <xdr:colOff>47625</xdr:colOff>
      <xdr:row>30</xdr:row>
      <xdr:rowOff>9525</xdr:rowOff>
    </xdr:to>
    <xdr:sp macro="" textlink="">
      <xdr:nvSpPr>
        <xdr:cNvPr id="239" name="Line 366">
          <a:extLst>
            <a:ext uri="{FF2B5EF4-FFF2-40B4-BE49-F238E27FC236}">
              <a16:creationId xmlns:a16="http://schemas.microsoft.com/office/drawing/2014/main" id="{6C2EF1FD-B35B-4B78-B73C-3B3937175871}"/>
            </a:ext>
          </a:extLst>
        </xdr:cNvPr>
        <xdr:cNvSpPr>
          <a:spLocks noChangeShapeType="1"/>
        </xdr:cNvSpPr>
      </xdr:nvSpPr>
      <xdr:spPr bwMode="auto">
        <a:xfrm>
          <a:off x="2968625" y="5153025"/>
          <a:ext cx="736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27</xdr:row>
      <xdr:rowOff>47625</xdr:rowOff>
    </xdr:from>
    <xdr:to>
      <xdr:col>6</xdr:col>
      <xdr:colOff>9525</xdr:colOff>
      <xdr:row>32</xdr:row>
      <xdr:rowOff>76200</xdr:rowOff>
    </xdr:to>
    <xdr:sp macro="" textlink="">
      <xdr:nvSpPr>
        <xdr:cNvPr id="240" name="Line 367">
          <a:extLst>
            <a:ext uri="{FF2B5EF4-FFF2-40B4-BE49-F238E27FC236}">
              <a16:creationId xmlns:a16="http://schemas.microsoft.com/office/drawing/2014/main" id="{26D9573C-EE92-4D3D-A45F-5765B814AB79}"/>
            </a:ext>
          </a:extLst>
        </xdr:cNvPr>
        <xdr:cNvSpPr>
          <a:spLocks noChangeShapeType="1"/>
        </xdr:cNvSpPr>
      </xdr:nvSpPr>
      <xdr:spPr bwMode="auto">
        <a:xfrm flipH="1" flipV="1">
          <a:off x="3667125" y="4676775"/>
          <a:ext cx="0" cy="8858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29</xdr:row>
      <xdr:rowOff>85725</xdr:rowOff>
    </xdr:from>
    <xdr:to>
      <xdr:col>5</xdr:col>
      <xdr:colOff>628650</xdr:colOff>
      <xdr:row>30</xdr:row>
      <xdr:rowOff>104775</xdr:rowOff>
    </xdr:to>
    <xdr:grpSp>
      <xdr:nvGrpSpPr>
        <xdr:cNvPr id="241" name="Group 371">
          <a:extLst>
            <a:ext uri="{FF2B5EF4-FFF2-40B4-BE49-F238E27FC236}">
              <a16:creationId xmlns:a16="http://schemas.microsoft.com/office/drawing/2014/main" id="{ED704A60-DD18-408D-8D57-84D1AFDA4916}"/>
            </a:ext>
          </a:extLst>
        </xdr:cNvPr>
        <xdr:cNvGrpSpPr>
          <a:grpSpLocks/>
        </xdr:cNvGrpSpPr>
      </xdr:nvGrpSpPr>
      <xdr:grpSpPr bwMode="auto">
        <a:xfrm>
          <a:off x="3176127" y="4986491"/>
          <a:ext cx="371475" cy="188042"/>
          <a:chOff x="832" y="261"/>
          <a:chExt cx="54" cy="19"/>
        </a:xfrm>
      </xdr:grpSpPr>
      <xdr:sp macro="" textlink="">
        <xdr:nvSpPr>
          <xdr:cNvPr id="242" name="Freeform 372">
            <a:extLst>
              <a:ext uri="{FF2B5EF4-FFF2-40B4-BE49-F238E27FC236}">
                <a16:creationId xmlns:a16="http://schemas.microsoft.com/office/drawing/2014/main" id="{F6CC7D22-D657-4596-BD4F-A88C0A70C8AB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3" name="Freeform 373">
            <a:extLst>
              <a:ext uri="{FF2B5EF4-FFF2-40B4-BE49-F238E27FC236}">
                <a16:creationId xmlns:a16="http://schemas.microsoft.com/office/drawing/2014/main" id="{3076EAC4-01D2-42F7-9BFE-770DEE786754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323850</xdr:colOff>
      <xdr:row>30</xdr:row>
      <xdr:rowOff>114300</xdr:rowOff>
    </xdr:from>
    <xdr:to>
      <xdr:col>6</xdr:col>
      <xdr:colOff>0</xdr:colOff>
      <xdr:row>32</xdr:row>
      <xdr:rowOff>47625</xdr:rowOff>
    </xdr:to>
    <xdr:sp macro="" textlink="">
      <xdr:nvSpPr>
        <xdr:cNvPr id="244" name="Line 374">
          <a:extLst>
            <a:ext uri="{FF2B5EF4-FFF2-40B4-BE49-F238E27FC236}">
              <a16:creationId xmlns:a16="http://schemas.microsoft.com/office/drawing/2014/main" id="{4A7E6AE6-5BB6-4AC6-8A81-AE1340EEC551}"/>
            </a:ext>
          </a:extLst>
        </xdr:cNvPr>
        <xdr:cNvSpPr>
          <a:spLocks noChangeShapeType="1"/>
        </xdr:cNvSpPr>
      </xdr:nvSpPr>
      <xdr:spPr bwMode="auto">
        <a:xfrm flipH="1">
          <a:off x="3263900" y="5257800"/>
          <a:ext cx="393700" cy="2762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 w="sm" len="med"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588065</xdr:colOff>
      <xdr:row>5</xdr:row>
      <xdr:rowOff>11044</xdr:rowOff>
    </xdr:from>
    <xdr:to>
      <xdr:col>5</xdr:col>
      <xdr:colOff>685723</xdr:colOff>
      <xdr:row>8</xdr:row>
      <xdr:rowOff>163803</xdr:rowOff>
    </xdr:to>
    <xdr:sp macro="" textlink="">
      <xdr:nvSpPr>
        <xdr:cNvPr id="245" name="Freeform 379">
          <a:extLst>
            <a:ext uri="{FF2B5EF4-FFF2-40B4-BE49-F238E27FC236}">
              <a16:creationId xmlns:a16="http://schemas.microsoft.com/office/drawing/2014/main" id="{FE1B3C3B-C2C3-4E68-B2C6-2419A0DA7111}"/>
            </a:ext>
          </a:extLst>
        </xdr:cNvPr>
        <xdr:cNvSpPr>
          <a:spLocks/>
        </xdr:cNvSpPr>
      </xdr:nvSpPr>
      <xdr:spPr bwMode="auto">
        <a:xfrm>
          <a:off x="3528115" y="868294"/>
          <a:ext cx="97658" cy="667109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664128</xdr:colOff>
      <xdr:row>3</xdr:row>
      <xdr:rowOff>133910</xdr:rowOff>
    </xdr:from>
    <xdr:to>
      <xdr:col>6</xdr:col>
      <xdr:colOff>5685</xdr:colOff>
      <xdr:row>5</xdr:row>
      <xdr:rowOff>124385</xdr:rowOff>
    </xdr:to>
    <xdr:sp macro="" textlink="">
      <xdr:nvSpPr>
        <xdr:cNvPr id="246" name="Text Box 380">
          <a:extLst>
            <a:ext uri="{FF2B5EF4-FFF2-40B4-BE49-F238E27FC236}">
              <a16:creationId xmlns:a16="http://schemas.microsoft.com/office/drawing/2014/main" id="{0C5BAB83-745D-401D-BD17-4E7FC75ADFAA}"/>
            </a:ext>
          </a:extLst>
        </xdr:cNvPr>
        <xdr:cNvSpPr txBox="1">
          <a:spLocks noChangeArrowheads="1"/>
        </xdr:cNvSpPr>
      </xdr:nvSpPr>
      <xdr:spPr bwMode="auto">
        <a:xfrm>
          <a:off x="3576845" y="646396"/>
          <a:ext cx="52481" cy="3321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680958</xdr:colOff>
      <xdr:row>1</xdr:row>
      <xdr:rowOff>152310</xdr:rowOff>
    </xdr:from>
    <xdr:to>
      <xdr:col>5</xdr:col>
      <xdr:colOff>688055</xdr:colOff>
      <xdr:row>7</xdr:row>
      <xdr:rowOff>141664</xdr:rowOff>
    </xdr:to>
    <xdr:sp macro="" textlink="">
      <xdr:nvSpPr>
        <xdr:cNvPr id="247" name="Line 381">
          <a:extLst>
            <a:ext uri="{FF2B5EF4-FFF2-40B4-BE49-F238E27FC236}">
              <a16:creationId xmlns:a16="http://schemas.microsoft.com/office/drawing/2014/main" id="{2E5CC66E-43BE-4D43-B306-D15C6E971C35}"/>
            </a:ext>
          </a:extLst>
        </xdr:cNvPr>
        <xdr:cNvSpPr>
          <a:spLocks noChangeShapeType="1"/>
        </xdr:cNvSpPr>
      </xdr:nvSpPr>
      <xdr:spPr bwMode="auto">
        <a:xfrm flipH="1" flipV="1">
          <a:off x="3593377" y="323932"/>
          <a:ext cx="7097" cy="101908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81240</xdr:colOff>
      <xdr:row>45</xdr:row>
      <xdr:rowOff>108286</xdr:rowOff>
    </xdr:from>
    <xdr:to>
      <xdr:col>2</xdr:col>
      <xdr:colOff>739781</xdr:colOff>
      <xdr:row>48</xdr:row>
      <xdr:rowOff>146374</xdr:rowOff>
    </xdr:to>
    <xdr:sp macro="" textlink="">
      <xdr:nvSpPr>
        <xdr:cNvPr id="248" name="Freeform 384">
          <a:extLst>
            <a:ext uri="{FF2B5EF4-FFF2-40B4-BE49-F238E27FC236}">
              <a16:creationId xmlns:a16="http://schemas.microsoft.com/office/drawing/2014/main" id="{E3737F69-52DD-4745-9BA6-8F9FFC2CBC2C}"/>
            </a:ext>
          </a:extLst>
        </xdr:cNvPr>
        <xdr:cNvSpPr>
          <a:spLocks/>
        </xdr:cNvSpPr>
      </xdr:nvSpPr>
      <xdr:spPr bwMode="auto">
        <a:xfrm>
          <a:off x="5891490" y="6451936"/>
          <a:ext cx="1350691" cy="552438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22" h="14502">
              <a:moveTo>
                <a:pt x="0" y="14502"/>
              </a:moveTo>
              <a:cubicBezTo>
                <a:pt x="1398" y="14170"/>
                <a:pt x="748" y="4834"/>
                <a:pt x="1122" y="0"/>
              </a:cubicBezTo>
              <a:lnTo>
                <a:pt x="5937" y="6250"/>
              </a:lnTo>
              <a:lnTo>
                <a:pt x="7715" y="6750"/>
              </a:lnTo>
              <a:lnTo>
                <a:pt x="11122" y="1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352841</xdr:colOff>
      <xdr:row>37</xdr:row>
      <xdr:rowOff>88904</xdr:rowOff>
    </xdr:from>
    <xdr:to>
      <xdr:col>5</xdr:col>
      <xdr:colOff>539859</xdr:colOff>
      <xdr:row>39</xdr:row>
      <xdr:rowOff>146055</xdr:rowOff>
    </xdr:to>
    <xdr:sp macro="" textlink="">
      <xdr:nvSpPr>
        <xdr:cNvPr id="251" name="Freeform 394">
          <a:extLst>
            <a:ext uri="{FF2B5EF4-FFF2-40B4-BE49-F238E27FC236}">
              <a16:creationId xmlns:a16="http://schemas.microsoft.com/office/drawing/2014/main" id="{E4181152-8E97-4F0D-A784-77161644E7A0}"/>
            </a:ext>
          </a:extLst>
        </xdr:cNvPr>
        <xdr:cNvSpPr>
          <a:spLocks/>
        </xdr:cNvSpPr>
      </xdr:nvSpPr>
      <xdr:spPr bwMode="auto">
        <a:xfrm>
          <a:off x="3303474" y="6510871"/>
          <a:ext cx="187018" cy="404284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509291</xdr:colOff>
      <xdr:row>33</xdr:row>
      <xdr:rowOff>164048</xdr:rowOff>
    </xdr:from>
    <xdr:to>
      <xdr:col>5</xdr:col>
      <xdr:colOff>623591</xdr:colOff>
      <xdr:row>36</xdr:row>
      <xdr:rowOff>76207</xdr:rowOff>
    </xdr:to>
    <xdr:sp macro="" textlink="">
      <xdr:nvSpPr>
        <xdr:cNvPr id="252" name="Freeform 395">
          <a:extLst>
            <a:ext uri="{FF2B5EF4-FFF2-40B4-BE49-F238E27FC236}">
              <a16:creationId xmlns:a16="http://schemas.microsoft.com/office/drawing/2014/main" id="{4473EF3A-E4D1-47BF-A6FD-1DDE5528FC46}"/>
            </a:ext>
          </a:extLst>
        </xdr:cNvPr>
        <xdr:cNvSpPr>
          <a:spLocks/>
        </xdr:cNvSpPr>
      </xdr:nvSpPr>
      <xdr:spPr bwMode="auto">
        <a:xfrm>
          <a:off x="3459924" y="5891748"/>
          <a:ext cx="114300" cy="432859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228198</xdr:colOff>
      <xdr:row>37</xdr:row>
      <xdr:rowOff>87993</xdr:rowOff>
    </xdr:from>
    <xdr:to>
      <xdr:col>10</xdr:col>
      <xdr:colOff>352023</xdr:colOff>
      <xdr:row>38</xdr:row>
      <xdr:rowOff>30843</xdr:rowOff>
    </xdr:to>
    <xdr:grpSp>
      <xdr:nvGrpSpPr>
        <xdr:cNvPr id="253" name="Group 399">
          <a:extLst>
            <a:ext uri="{FF2B5EF4-FFF2-40B4-BE49-F238E27FC236}">
              <a16:creationId xmlns:a16="http://schemas.microsoft.com/office/drawing/2014/main" id="{C1AC311F-A1FC-4F26-A07D-B67B8E6A82B5}"/>
            </a:ext>
          </a:extLst>
        </xdr:cNvPr>
        <xdr:cNvGrpSpPr>
          <a:grpSpLocks/>
        </xdr:cNvGrpSpPr>
      </xdr:nvGrpSpPr>
      <xdr:grpSpPr bwMode="auto">
        <a:xfrm>
          <a:off x="5994408" y="6340695"/>
          <a:ext cx="835639" cy="111842"/>
          <a:chOff x="349" y="1121"/>
          <a:chExt cx="94" cy="12"/>
        </a:xfrm>
      </xdr:grpSpPr>
      <xdr:sp macro="" textlink="">
        <xdr:nvSpPr>
          <xdr:cNvPr id="254" name="Line 400">
            <a:extLst>
              <a:ext uri="{FF2B5EF4-FFF2-40B4-BE49-F238E27FC236}">
                <a16:creationId xmlns:a16="http://schemas.microsoft.com/office/drawing/2014/main" id="{6639AFD6-62AA-4B93-8E5A-AA924EC42F7A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Oval 401">
            <a:extLst>
              <a:ext uri="{FF2B5EF4-FFF2-40B4-BE49-F238E27FC236}">
                <a16:creationId xmlns:a16="http://schemas.microsoft.com/office/drawing/2014/main" id="{076E1430-83CA-4320-B70D-F2155B02A044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647759</xdr:colOff>
      <xdr:row>35</xdr:row>
      <xdr:rowOff>97517</xdr:rowOff>
    </xdr:from>
    <xdr:to>
      <xdr:col>10</xdr:col>
      <xdr:colOff>126346</xdr:colOff>
      <xdr:row>37</xdr:row>
      <xdr:rowOff>124731</xdr:rowOff>
    </xdr:to>
    <xdr:sp macro="" textlink="">
      <xdr:nvSpPr>
        <xdr:cNvPr id="257" name="Line 404">
          <a:extLst>
            <a:ext uri="{FF2B5EF4-FFF2-40B4-BE49-F238E27FC236}">
              <a16:creationId xmlns:a16="http://schemas.microsoft.com/office/drawing/2014/main" id="{D3FCE0E3-EBD9-4709-AEBD-13219E50CFE6}"/>
            </a:ext>
          </a:extLst>
        </xdr:cNvPr>
        <xdr:cNvSpPr>
          <a:spLocks noChangeShapeType="1"/>
        </xdr:cNvSpPr>
      </xdr:nvSpPr>
      <xdr:spPr bwMode="auto">
        <a:xfrm flipV="1">
          <a:off x="6446994" y="6107338"/>
          <a:ext cx="194582" cy="3706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272441</xdr:colOff>
      <xdr:row>36</xdr:row>
      <xdr:rowOff>55074</xdr:rowOff>
    </xdr:from>
    <xdr:ext cx="371475" cy="168508"/>
    <xdr:sp macro="" textlink="">
      <xdr:nvSpPr>
        <xdr:cNvPr id="258" name="Text Box 406">
          <a:extLst>
            <a:ext uri="{FF2B5EF4-FFF2-40B4-BE49-F238E27FC236}">
              <a16:creationId xmlns:a16="http://schemas.microsoft.com/office/drawing/2014/main" id="{3724FE78-A07A-45E3-BB90-C5FFCAEE762A}"/>
            </a:ext>
          </a:extLst>
        </xdr:cNvPr>
        <xdr:cNvSpPr txBox="1">
          <a:spLocks noChangeArrowheads="1"/>
        </xdr:cNvSpPr>
      </xdr:nvSpPr>
      <xdr:spPr bwMode="auto">
        <a:xfrm>
          <a:off x="6071676" y="6236605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1</xdr:col>
      <xdr:colOff>219165</xdr:colOff>
      <xdr:row>42</xdr:row>
      <xdr:rowOff>38100</xdr:rowOff>
    </xdr:from>
    <xdr:to>
      <xdr:col>1</xdr:col>
      <xdr:colOff>228690</xdr:colOff>
      <xdr:row>45</xdr:row>
      <xdr:rowOff>95250</xdr:rowOff>
    </xdr:to>
    <xdr:sp macro="" textlink="">
      <xdr:nvSpPr>
        <xdr:cNvPr id="259" name="Line 407">
          <a:extLst>
            <a:ext uri="{FF2B5EF4-FFF2-40B4-BE49-F238E27FC236}">
              <a16:creationId xmlns:a16="http://schemas.microsoft.com/office/drawing/2014/main" id="{95689FB7-9C4A-4EB1-BA74-3A06E223580F}"/>
            </a:ext>
          </a:extLst>
        </xdr:cNvPr>
        <xdr:cNvSpPr>
          <a:spLocks noChangeShapeType="1"/>
        </xdr:cNvSpPr>
      </xdr:nvSpPr>
      <xdr:spPr bwMode="auto">
        <a:xfrm flipV="1">
          <a:off x="6029415" y="5867400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49229</xdr:colOff>
      <xdr:row>42</xdr:row>
      <xdr:rowOff>0</xdr:rowOff>
    </xdr:from>
    <xdr:to>
      <xdr:col>1</xdr:col>
      <xdr:colOff>381090</xdr:colOff>
      <xdr:row>43</xdr:row>
      <xdr:rowOff>76200</xdr:rowOff>
    </xdr:to>
    <xdr:grpSp>
      <xdr:nvGrpSpPr>
        <xdr:cNvPr id="260" name="Group 411">
          <a:extLst>
            <a:ext uri="{FF2B5EF4-FFF2-40B4-BE49-F238E27FC236}">
              <a16:creationId xmlns:a16="http://schemas.microsoft.com/office/drawing/2014/main" id="{E173F11D-1121-40C4-8D70-54310B7ABDCE}"/>
            </a:ext>
          </a:extLst>
        </xdr:cNvPr>
        <xdr:cNvGrpSpPr>
          <a:grpSpLocks/>
        </xdr:cNvGrpSpPr>
      </xdr:nvGrpSpPr>
      <xdr:grpSpPr bwMode="auto">
        <a:xfrm>
          <a:off x="120923" y="7087419"/>
          <a:ext cx="331861" cy="245192"/>
          <a:chOff x="559" y="664"/>
          <a:chExt cx="16" cy="64"/>
        </a:xfrm>
      </xdr:grpSpPr>
      <xdr:sp macro="" textlink="">
        <xdr:nvSpPr>
          <xdr:cNvPr id="261" name="Freeform 412">
            <a:extLst>
              <a:ext uri="{FF2B5EF4-FFF2-40B4-BE49-F238E27FC236}">
                <a16:creationId xmlns:a16="http://schemas.microsoft.com/office/drawing/2014/main" id="{8344F911-831A-448B-B582-4720428E1407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2" name="Freeform 413">
            <a:extLst>
              <a:ext uri="{FF2B5EF4-FFF2-40B4-BE49-F238E27FC236}">
                <a16:creationId xmlns:a16="http://schemas.microsoft.com/office/drawing/2014/main" id="{CF789439-CDA8-4868-A6D5-4D937827FB27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26902</xdr:colOff>
      <xdr:row>43</xdr:row>
      <xdr:rowOff>164620</xdr:rowOff>
    </xdr:from>
    <xdr:ext cx="563855" cy="253980"/>
    <xdr:sp macro="" textlink="">
      <xdr:nvSpPr>
        <xdr:cNvPr id="264" name="Text Box 415">
          <a:extLst>
            <a:ext uri="{FF2B5EF4-FFF2-40B4-BE49-F238E27FC236}">
              <a16:creationId xmlns:a16="http://schemas.microsoft.com/office/drawing/2014/main" id="{5F625505-C631-4742-A8F8-B5B42DA45C7D}"/>
            </a:ext>
          </a:extLst>
        </xdr:cNvPr>
        <xdr:cNvSpPr txBox="1">
          <a:spLocks noChangeArrowheads="1"/>
        </xdr:cNvSpPr>
      </xdr:nvSpPr>
      <xdr:spPr bwMode="auto">
        <a:xfrm>
          <a:off x="813325" y="7506197"/>
          <a:ext cx="563855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橋本橋～</a:t>
          </a:r>
        </a:p>
      </xdr:txBody>
    </xdr:sp>
    <xdr:clientData/>
  </xdr:oneCellAnchor>
  <xdr:twoCellAnchor>
    <xdr:from>
      <xdr:col>1</xdr:col>
      <xdr:colOff>629032</xdr:colOff>
      <xdr:row>45</xdr:row>
      <xdr:rowOff>76074</xdr:rowOff>
    </xdr:from>
    <xdr:to>
      <xdr:col>2</xdr:col>
      <xdr:colOff>166000</xdr:colOff>
      <xdr:row>45</xdr:row>
      <xdr:rowOff>133224</xdr:rowOff>
    </xdr:to>
    <xdr:cxnSp macro="">
      <xdr:nvCxnSpPr>
        <xdr:cNvPr id="265" name="AutoShape 416">
          <a:extLst>
            <a:ext uri="{FF2B5EF4-FFF2-40B4-BE49-F238E27FC236}">
              <a16:creationId xmlns:a16="http://schemas.microsoft.com/office/drawing/2014/main" id="{CFC3B082-7C34-4E49-B49F-0905D1E9DF9A}"/>
            </a:ext>
          </a:extLst>
        </xdr:cNvPr>
        <xdr:cNvCxnSpPr>
          <a:cxnSpLocks noChangeShapeType="1"/>
        </xdr:cNvCxnSpPr>
      </xdr:nvCxnSpPr>
      <xdr:spPr bwMode="auto">
        <a:xfrm>
          <a:off x="6439282" y="6419724"/>
          <a:ext cx="254518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7</xdr:col>
      <xdr:colOff>20540</xdr:colOff>
      <xdr:row>46</xdr:row>
      <xdr:rowOff>148280</xdr:rowOff>
    </xdr:from>
    <xdr:ext cx="845636" cy="296002"/>
    <xdr:sp macro="" textlink="">
      <xdr:nvSpPr>
        <xdr:cNvPr id="266" name="Text Box 418">
          <a:extLst>
            <a:ext uri="{FF2B5EF4-FFF2-40B4-BE49-F238E27FC236}">
              <a16:creationId xmlns:a16="http://schemas.microsoft.com/office/drawing/2014/main" id="{987E598B-4017-4368-9F76-6EB948AF7DD5}"/>
            </a:ext>
          </a:extLst>
        </xdr:cNvPr>
        <xdr:cNvSpPr txBox="1">
          <a:spLocks noChangeArrowheads="1"/>
        </xdr:cNvSpPr>
      </xdr:nvSpPr>
      <xdr:spPr bwMode="auto">
        <a:xfrm>
          <a:off x="2960590" y="8022280"/>
          <a:ext cx="845636" cy="2960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oneCellAnchor>
  <xdr:twoCellAnchor>
    <xdr:from>
      <xdr:col>8</xdr:col>
      <xdr:colOff>69031</xdr:colOff>
      <xdr:row>44</xdr:row>
      <xdr:rowOff>129268</xdr:rowOff>
    </xdr:from>
    <xdr:to>
      <xdr:col>8</xdr:col>
      <xdr:colOff>283708</xdr:colOff>
      <xdr:row>47</xdr:row>
      <xdr:rowOff>28580</xdr:rowOff>
    </xdr:to>
    <xdr:sp macro="" textlink="">
      <xdr:nvSpPr>
        <xdr:cNvPr id="267" name="Freeform 419">
          <a:extLst>
            <a:ext uri="{FF2B5EF4-FFF2-40B4-BE49-F238E27FC236}">
              <a16:creationId xmlns:a16="http://schemas.microsoft.com/office/drawing/2014/main" id="{4080A9E0-A296-4D17-B1F5-8E6F95AFD50F}"/>
            </a:ext>
          </a:extLst>
        </xdr:cNvPr>
        <xdr:cNvSpPr>
          <a:spLocks/>
        </xdr:cNvSpPr>
      </xdr:nvSpPr>
      <xdr:spPr bwMode="auto">
        <a:xfrm>
          <a:off x="3726631" y="7660368"/>
          <a:ext cx="214677" cy="413662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55</xdr:row>
      <xdr:rowOff>47625</xdr:rowOff>
    </xdr:from>
    <xdr:to>
      <xdr:col>5</xdr:col>
      <xdr:colOff>685800</xdr:colOff>
      <xdr:row>55</xdr:row>
      <xdr:rowOff>152400</xdr:rowOff>
    </xdr:to>
    <xdr:sp macro="" textlink="">
      <xdr:nvSpPr>
        <xdr:cNvPr id="269" name="Line 428">
          <a:extLst>
            <a:ext uri="{FF2B5EF4-FFF2-40B4-BE49-F238E27FC236}">
              <a16:creationId xmlns:a16="http://schemas.microsoft.com/office/drawing/2014/main" id="{019FF96D-D5C4-4FBE-A89F-8A0F825CF037}"/>
            </a:ext>
          </a:extLst>
        </xdr:cNvPr>
        <xdr:cNvSpPr>
          <a:spLocks noChangeShapeType="1"/>
        </xdr:cNvSpPr>
      </xdr:nvSpPr>
      <xdr:spPr bwMode="auto">
        <a:xfrm flipV="1">
          <a:off x="1752600" y="9464675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54</xdr:row>
      <xdr:rowOff>9525</xdr:rowOff>
    </xdr:from>
    <xdr:to>
      <xdr:col>8</xdr:col>
      <xdr:colOff>600075</xdr:colOff>
      <xdr:row>54</xdr:row>
      <xdr:rowOff>85725</xdr:rowOff>
    </xdr:to>
    <xdr:grpSp>
      <xdr:nvGrpSpPr>
        <xdr:cNvPr id="270" name="Group 1027">
          <a:extLst>
            <a:ext uri="{FF2B5EF4-FFF2-40B4-BE49-F238E27FC236}">
              <a16:creationId xmlns:a16="http://schemas.microsoft.com/office/drawing/2014/main" id="{A161B7BD-0C4F-42A1-B987-BFEE50EBF6A7}"/>
            </a:ext>
          </a:extLst>
        </xdr:cNvPr>
        <xdr:cNvGrpSpPr>
          <a:grpSpLocks/>
        </xdr:cNvGrpSpPr>
      </xdr:nvGrpSpPr>
      <xdr:grpSpPr bwMode="auto">
        <a:xfrm>
          <a:off x="4485456" y="9124848"/>
          <a:ext cx="1169014" cy="76200"/>
          <a:chOff x="347" y="977"/>
          <a:chExt cx="129" cy="8"/>
        </a:xfrm>
      </xdr:grpSpPr>
      <xdr:sp macro="" textlink="">
        <xdr:nvSpPr>
          <xdr:cNvPr id="271" name="Line 431">
            <a:extLst>
              <a:ext uri="{FF2B5EF4-FFF2-40B4-BE49-F238E27FC236}">
                <a16:creationId xmlns:a16="http://schemas.microsoft.com/office/drawing/2014/main" id="{78730D94-E8A0-4DEC-AB82-76DC1FDBAB57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2" name="Line 432">
            <a:extLst>
              <a:ext uri="{FF2B5EF4-FFF2-40B4-BE49-F238E27FC236}">
                <a16:creationId xmlns:a16="http://schemas.microsoft.com/office/drawing/2014/main" id="{5245CC02-44EB-44FB-BA17-2F30B98AEBEB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3" name="Line 433">
            <a:extLst>
              <a:ext uri="{FF2B5EF4-FFF2-40B4-BE49-F238E27FC236}">
                <a16:creationId xmlns:a16="http://schemas.microsoft.com/office/drawing/2014/main" id="{FF78803D-0184-4F1A-A096-9878B4FE80C3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4" name="Line 434">
            <a:extLst>
              <a:ext uri="{FF2B5EF4-FFF2-40B4-BE49-F238E27FC236}">
                <a16:creationId xmlns:a16="http://schemas.microsoft.com/office/drawing/2014/main" id="{4D4EA71B-46C2-4C15-9BC7-217978E854D0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5" name="Line 435">
            <a:extLst>
              <a:ext uri="{FF2B5EF4-FFF2-40B4-BE49-F238E27FC236}">
                <a16:creationId xmlns:a16="http://schemas.microsoft.com/office/drawing/2014/main" id="{82BCDD49-81B1-411C-8911-F8145CBC297E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6" name="Line 436">
            <a:extLst>
              <a:ext uri="{FF2B5EF4-FFF2-40B4-BE49-F238E27FC236}">
                <a16:creationId xmlns:a16="http://schemas.microsoft.com/office/drawing/2014/main" id="{B3174D8C-1636-4B89-9BB6-97993B37FB87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7" name="Line 437">
            <a:extLst>
              <a:ext uri="{FF2B5EF4-FFF2-40B4-BE49-F238E27FC236}">
                <a16:creationId xmlns:a16="http://schemas.microsoft.com/office/drawing/2014/main" id="{AF5F2160-10A2-4DD0-BD12-C370F3AD8E6F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8" name="Line 438">
            <a:extLst>
              <a:ext uri="{FF2B5EF4-FFF2-40B4-BE49-F238E27FC236}">
                <a16:creationId xmlns:a16="http://schemas.microsoft.com/office/drawing/2014/main" id="{C8E5F889-708C-4EFA-98DC-1F6E0423FD1C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9" name="Line 439">
            <a:extLst>
              <a:ext uri="{FF2B5EF4-FFF2-40B4-BE49-F238E27FC236}">
                <a16:creationId xmlns:a16="http://schemas.microsoft.com/office/drawing/2014/main" id="{FF5BFB55-70D3-4C1C-9A3D-C9AE6D6A4F6A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0" name="Line 440">
            <a:extLst>
              <a:ext uri="{FF2B5EF4-FFF2-40B4-BE49-F238E27FC236}">
                <a16:creationId xmlns:a16="http://schemas.microsoft.com/office/drawing/2014/main" id="{8788352B-0C48-49EC-A84C-FE661EA7D60E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1" name="Line 441">
            <a:extLst>
              <a:ext uri="{FF2B5EF4-FFF2-40B4-BE49-F238E27FC236}">
                <a16:creationId xmlns:a16="http://schemas.microsoft.com/office/drawing/2014/main" id="{0EBE3062-A438-4595-A6FC-0F477ABD77D8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2" name="Line 442">
            <a:extLst>
              <a:ext uri="{FF2B5EF4-FFF2-40B4-BE49-F238E27FC236}">
                <a16:creationId xmlns:a16="http://schemas.microsoft.com/office/drawing/2014/main" id="{482B6218-993F-44C0-8C90-786DBD803F9A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3" name="Line 443">
            <a:extLst>
              <a:ext uri="{FF2B5EF4-FFF2-40B4-BE49-F238E27FC236}">
                <a16:creationId xmlns:a16="http://schemas.microsoft.com/office/drawing/2014/main" id="{BFB4FF6F-CBFF-4D60-BDD0-7182D5C1C351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4" name="Line 444">
            <a:extLst>
              <a:ext uri="{FF2B5EF4-FFF2-40B4-BE49-F238E27FC236}">
                <a16:creationId xmlns:a16="http://schemas.microsoft.com/office/drawing/2014/main" id="{23799418-54BC-4A12-A456-6EB5146D78FE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5" name="Line 445">
            <a:extLst>
              <a:ext uri="{FF2B5EF4-FFF2-40B4-BE49-F238E27FC236}">
                <a16:creationId xmlns:a16="http://schemas.microsoft.com/office/drawing/2014/main" id="{31C6A20D-BC61-42E9-B098-40DABBA2CC03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6" name="Line 446">
            <a:extLst>
              <a:ext uri="{FF2B5EF4-FFF2-40B4-BE49-F238E27FC236}">
                <a16:creationId xmlns:a16="http://schemas.microsoft.com/office/drawing/2014/main" id="{64040D76-02CB-4CD7-98A6-0E9366D7B3BE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71170</xdr:colOff>
      <xdr:row>53</xdr:row>
      <xdr:rowOff>57150</xdr:rowOff>
    </xdr:from>
    <xdr:ext cx="620051" cy="141287"/>
    <xdr:sp macro="" textlink="">
      <xdr:nvSpPr>
        <xdr:cNvPr id="287" name="Text Box 447">
          <a:extLst>
            <a:ext uri="{FF2B5EF4-FFF2-40B4-BE49-F238E27FC236}">
              <a16:creationId xmlns:a16="http://schemas.microsoft.com/office/drawing/2014/main" id="{44131A1C-32E5-4C95-BAD6-338CAFA65746}"/>
            </a:ext>
          </a:extLst>
        </xdr:cNvPr>
        <xdr:cNvSpPr txBox="1">
          <a:spLocks noChangeArrowheads="1"/>
        </xdr:cNvSpPr>
      </xdr:nvSpPr>
      <xdr:spPr bwMode="auto">
        <a:xfrm>
          <a:off x="5164399" y="9158817"/>
          <a:ext cx="620051" cy="141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43720</xdr:colOff>
      <xdr:row>53</xdr:row>
      <xdr:rowOff>12246</xdr:rowOff>
    </xdr:from>
    <xdr:to>
      <xdr:col>8</xdr:col>
      <xdr:colOff>43720</xdr:colOff>
      <xdr:row>57</xdr:row>
      <xdr:rowOff>2721</xdr:rowOff>
    </xdr:to>
    <xdr:sp macro="" textlink="">
      <xdr:nvSpPr>
        <xdr:cNvPr id="288" name="Freeform 448">
          <a:extLst>
            <a:ext uri="{FF2B5EF4-FFF2-40B4-BE49-F238E27FC236}">
              <a16:creationId xmlns:a16="http://schemas.microsoft.com/office/drawing/2014/main" id="{5F7B9670-80F0-4B84-90EE-0AD356F0EBE8}"/>
            </a:ext>
          </a:extLst>
        </xdr:cNvPr>
        <xdr:cNvSpPr>
          <a:spLocks/>
        </xdr:cNvSpPr>
      </xdr:nvSpPr>
      <xdr:spPr bwMode="auto">
        <a:xfrm>
          <a:off x="2983770" y="9086396"/>
          <a:ext cx="717550" cy="6762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38834</xdr:colOff>
      <xdr:row>50</xdr:row>
      <xdr:rowOff>140153</xdr:rowOff>
    </xdr:from>
    <xdr:to>
      <xdr:col>8</xdr:col>
      <xdr:colOff>566791</xdr:colOff>
      <xdr:row>53</xdr:row>
      <xdr:rowOff>13606</xdr:rowOff>
    </xdr:to>
    <xdr:sp macro="" textlink="">
      <xdr:nvSpPr>
        <xdr:cNvPr id="289" name="Freeform 449">
          <a:extLst>
            <a:ext uri="{FF2B5EF4-FFF2-40B4-BE49-F238E27FC236}">
              <a16:creationId xmlns:a16="http://schemas.microsoft.com/office/drawing/2014/main" id="{9969DA04-0410-473C-8179-2403DC8B4D55}"/>
            </a:ext>
          </a:extLst>
        </xdr:cNvPr>
        <xdr:cNvSpPr>
          <a:spLocks/>
        </xdr:cNvSpPr>
      </xdr:nvSpPr>
      <xdr:spPr bwMode="auto">
        <a:xfrm>
          <a:off x="3696434" y="8699953"/>
          <a:ext cx="527957" cy="387803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316211</xdr:colOff>
      <xdr:row>51</xdr:row>
      <xdr:rowOff>109904</xdr:rowOff>
    </xdr:from>
    <xdr:ext cx="174694" cy="400363"/>
    <xdr:sp macro="" textlink="">
      <xdr:nvSpPr>
        <xdr:cNvPr id="290" name="Text Box 453">
          <a:extLst>
            <a:ext uri="{FF2B5EF4-FFF2-40B4-BE49-F238E27FC236}">
              <a16:creationId xmlns:a16="http://schemas.microsoft.com/office/drawing/2014/main" id="{71B8443A-1B2F-4ACF-9444-63D1776BF432}"/>
            </a:ext>
          </a:extLst>
        </xdr:cNvPr>
        <xdr:cNvSpPr txBox="1">
          <a:spLocks noChangeArrowheads="1"/>
        </xdr:cNvSpPr>
      </xdr:nvSpPr>
      <xdr:spPr bwMode="auto">
        <a:xfrm>
          <a:off x="4691361" y="8841154"/>
          <a:ext cx="174694" cy="4003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6</xdr:col>
      <xdr:colOff>0</xdr:colOff>
      <xdr:row>61</xdr:row>
      <xdr:rowOff>103206</xdr:rowOff>
    </xdr:from>
    <xdr:to>
      <xdr:col>6</xdr:col>
      <xdr:colOff>638175</xdr:colOff>
      <xdr:row>64</xdr:row>
      <xdr:rowOff>27006</xdr:rowOff>
    </xdr:to>
    <xdr:sp macro="" textlink="">
      <xdr:nvSpPr>
        <xdr:cNvPr id="291" name="Freeform 464">
          <a:extLst>
            <a:ext uri="{FF2B5EF4-FFF2-40B4-BE49-F238E27FC236}">
              <a16:creationId xmlns:a16="http://schemas.microsoft.com/office/drawing/2014/main" id="{96392B12-D682-42D4-8DA9-0D136A40D020}"/>
            </a:ext>
          </a:extLst>
        </xdr:cNvPr>
        <xdr:cNvSpPr>
          <a:spLocks/>
        </xdr:cNvSpPr>
      </xdr:nvSpPr>
      <xdr:spPr bwMode="auto">
        <a:xfrm>
          <a:off x="2222500" y="10548956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381000</xdr:colOff>
      <xdr:row>58</xdr:row>
      <xdr:rowOff>0</xdr:rowOff>
    </xdr:from>
    <xdr:to>
      <xdr:col>6</xdr:col>
      <xdr:colOff>7327</xdr:colOff>
      <xdr:row>61</xdr:row>
      <xdr:rowOff>125187</xdr:rowOff>
    </xdr:to>
    <xdr:sp macro="" textlink="">
      <xdr:nvSpPr>
        <xdr:cNvPr id="292" name="Freeform 465">
          <a:extLst>
            <a:ext uri="{FF2B5EF4-FFF2-40B4-BE49-F238E27FC236}">
              <a16:creationId xmlns:a16="http://schemas.microsoft.com/office/drawing/2014/main" id="{148EBA08-B0B7-47A4-9DBD-9D0ABF81C070}"/>
            </a:ext>
          </a:extLst>
        </xdr:cNvPr>
        <xdr:cNvSpPr>
          <a:spLocks/>
        </xdr:cNvSpPr>
      </xdr:nvSpPr>
      <xdr:spPr bwMode="auto">
        <a:xfrm>
          <a:off x="1885950" y="9931400"/>
          <a:ext cx="343877" cy="639537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209550</xdr:colOff>
      <xdr:row>59</xdr:row>
      <xdr:rowOff>143376</xdr:rowOff>
    </xdr:from>
    <xdr:ext cx="457200" cy="274947"/>
    <xdr:sp macro="" textlink="">
      <xdr:nvSpPr>
        <xdr:cNvPr id="293" name="Text Box 467">
          <a:extLst>
            <a:ext uri="{FF2B5EF4-FFF2-40B4-BE49-F238E27FC236}">
              <a16:creationId xmlns:a16="http://schemas.microsoft.com/office/drawing/2014/main" id="{D882A5AC-E0D6-4832-8B18-B37826CA1B0E}"/>
            </a:ext>
          </a:extLst>
        </xdr:cNvPr>
        <xdr:cNvSpPr txBox="1">
          <a:spLocks noChangeArrowheads="1"/>
        </xdr:cNvSpPr>
      </xdr:nvSpPr>
      <xdr:spPr bwMode="auto">
        <a:xfrm>
          <a:off x="1714500" y="10246226"/>
          <a:ext cx="457200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7</xdr:col>
      <xdr:colOff>666750</xdr:colOff>
      <xdr:row>61</xdr:row>
      <xdr:rowOff>143457</xdr:rowOff>
    </xdr:from>
    <xdr:to>
      <xdr:col>8</xdr:col>
      <xdr:colOff>533400</xdr:colOff>
      <xdr:row>64</xdr:row>
      <xdr:rowOff>67257</xdr:rowOff>
    </xdr:to>
    <xdr:sp macro="" textlink="">
      <xdr:nvSpPr>
        <xdr:cNvPr id="294" name="Freeform 470">
          <a:extLst>
            <a:ext uri="{FF2B5EF4-FFF2-40B4-BE49-F238E27FC236}">
              <a16:creationId xmlns:a16="http://schemas.microsoft.com/office/drawing/2014/main" id="{78025D4D-8768-4474-994D-E3A196F5B135}"/>
            </a:ext>
          </a:extLst>
        </xdr:cNvPr>
        <xdr:cNvSpPr>
          <a:spLocks/>
        </xdr:cNvSpPr>
      </xdr:nvSpPr>
      <xdr:spPr bwMode="auto">
        <a:xfrm>
          <a:off x="5039591" y="10693116"/>
          <a:ext cx="583430" cy="443346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208263</xdr:colOff>
      <xdr:row>61</xdr:row>
      <xdr:rowOff>117975</xdr:rowOff>
    </xdr:from>
    <xdr:to>
      <xdr:col>7</xdr:col>
      <xdr:colOff>674988</xdr:colOff>
      <xdr:row>61</xdr:row>
      <xdr:rowOff>146550</xdr:rowOff>
    </xdr:to>
    <xdr:sp macro="" textlink="">
      <xdr:nvSpPr>
        <xdr:cNvPr id="295" name="Freeform 471">
          <a:extLst>
            <a:ext uri="{FF2B5EF4-FFF2-40B4-BE49-F238E27FC236}">
              <a16:creationId xmlns:a16="http://schemas.microsoft.com/office/drawing/2014/main" id="{9127D2FA-8730-4133-AC50-1AF5A35B5252}"/>
            </a:ext>
          </a:extLst>
        </xdr:cNvPr>
        <xdr:cNvSpPr>
          <a:spLocks/>
        </xdr:cNvSpPr>
      </xdr:nvSpPr>
      <xdr:spPr bwMode="auto">
        <a:xfrm>
          <a:off x="4581104" y="10667634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18662</xdr:colOff>
      <xdr:row>5</xdr:row>
      <xdr:rowOff>152400</xdr:rowOff>
    </xdr:from>
    <xdr:to>
      <xdr:col>16</xdr:col>
      <xdr:colOff>342512</xdr:colOff>
      <xdr:row>8</xdr:row>
      <xdr:rowOff>47625</xdr:rowOff>
    </xdr:to>
    <xdr:sp macro="" textlink="">
      <xdr:nvSpPr>
        <xdr:cNvPr id="298" name="Freeform 486">
          <a:extLst>
            <a:ext uri="{FF2B5EF4-FFF2-40B4-BE49-F238E27FC236}">
              <a16:creationId xmlns:a16="http://schemas.microsoft.com/office/drawing/2014/main" id="{C94288F5-AE32-4306-A8DE-D02654E9D431}"/>
            </a:ext>
          </a:extLst>
        </xdr:cNvPr>
        <xdr:cNvSpPr>
          <a:spLocks/>
        </xdr:cNvSpPr>
      </xdr:nvSpPr>
      <xdr:spPr bwMode="auto">
        <a:xfrm>
          <a:off x="11569312" y="1009650"/>
          <a:ext cx="1041400" cy="409575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266312</xdr:colOff>
      <xdr:row>5</xdr:row>
      <xdr:rowOff>95250</xdr:rowOff>
    </xdr:from>
    <xdr:to>
      <xdr:col>16</xdr:col>
      <xdr:colOff>437762</xdr:colOff>
      <xdr:row>6</xdr:row>
      <xdr:rowOff>95250</xdr:rowOff>
    </xdr:to>
    <xdr:sp macro="" textlink="">
      <xdr:nvSpPr>
        <xdr:cNvPr id="299" name="Oval 488">
          <a:extLst>
            <a:ext uri="{FF2B5EF4-FFF2-40B4-BE49-F238E27FC236}">
              <a16:creationId xmlns:a16="http://schemas.microsoft.com/office/drawing/2014/main" id="{FF6FA953-CFD5-41D9-97F0-0497433B2CFA}"/>
            </a:ext>
          </a:extLst>
        </xdr:cNvPr>
        <xdr:cNvSpPr>
          <a:spLocks noChangeArrowheads="1"/>
        </xdr:cNvSpPr>
      </xdr:nvSpPr>
      <xdr:spPr bwMode="auto">
        <a:xfrm>
          <a:off x="12534512" y="9525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23453</xdr:colOff>
      <xdr:row>12</xdr:row>
      <xdr:rowOff>24056</xdr:rowOff>
    </xdr:from>
    <xdr:ext cx="375333" cy="217025"/>
    <xdr:sp macro="" textlink="">
      <xdr:nvSpPr>
        <xdr:cNvPr id="300" name="Text Box 490">
          <a:extLst>
            <a:ext uri="{FF2B5EF4-FFF2-40B4-BE49-F238E27FC236}">
              <a16:creationId xmlns:a16="http://schemas.microsoft.com/office/drawing/2014/main" id="{0ED6C8AC-4113-49AA-950B-3C8BD64964F8}"/>
            </a:ext>
          </a:extLst>
        </xdr:cNvPr>
        <xdr:cNvSpPr txBox="1">
          <a:spLocks noChangeArrowheads="1"/>
        </xdr:cNvSpPr>
      </xdr:nvSpPr>
      <xdr:spPr bwMode="auto">
        <a:xfrm>
          <a:off x="7925106" y="2051959"/>
          <a:ext cx="375333" cy="21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13</xdr:col>
      <xdr:colOff>762000</xdr:colOff>
      <xdr:row>9</xdr:row>
      <xdr:rowOff>152400</xdr:rowOff>
    </xdr:from>
    <xdr:to>
      <xdr:col>14</xdr:col>
      <xdr:colOff>495300</xdr:colOff>
      <xdr:row>12</xdr:row>
      <xdr:rowOff>161925</xdr:rowOff>
    </xdr:to>
    <xdr:sp macro="" textlink="">
      <xdr:nvSpPr>
        <xdr:cNvPr id="301" name="Freeform 492">
          <a:extLst>
            <a:ext uri="{FF2B5EF4-FFF2-40B4-BE49-F238E27FC236}">
              <a16:creationId xmlns:a16="http://schemas.microsoft.com/office/drawing/2014/main" id="{6E2C730A-F6C3-47EF-AC60-D01798835AB7}"/>
            </a:ext>
          </a:extLst>
        </xdr:cNvPr>
        <xdr:cNvSpPr>
          <a:spLocks/>
        </xdr:cNvSpPr>
      </xdr:nvSpPr>
      <xdr:spPr bwMode="auto">
        <a:xfrm flipH="1">
          <a:off x="7962900" y="1695450"/>
          <a:ext cx="495300" cy="523875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257175</xdr:colOff>
      <xdr:row>13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2" name="Freeform 493">
          <a:extLst>
            <a:ext uri="{FF2B5EF4-FFF2-40B4-BE49-F238E27FC236}">
              <a16:creationId xmlns:a16="http://schemas.microsoft.com/office/drawing/2014/main" id="{E28990D4-1E77-498B-B7E3-FA20D071398E}"/>
            </a:ext>
          </a:extLst>
        </xdr:cNvPr>
        <xdr:cNvSpPr>
          <a:spLocks/>
        </xdr:cNvSpPr>
      </xdr:nvSpPr>
      <xdr:spPr bwMode="auto">
        <a:xfrm flipH="1">
          <a:off x="7502525" y="2228850"/>
          <a:ext cx="460375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24049</xdr:colOff>
      <xdr:row>14</xdr:row>
      <xdr:rowOff>48057</xdr:rowOff>
    </xdr:from>
    <xdr:to>
      <xdr:col>11</xdr:col>
      <xdr:colOff>597473</xdr:colOff>
      <xdr:row>15</xdr:row>
      <xdr:rowOff>53637</xdr:rowOff>
    </xdr:to>
    <xdr:sp macro="" textlink="">
      <xdr:nvSpPr>
        <xdr:cNvPr id="303" name="Text Box 496">
          <a:extLst>
            <a:ext uri="{FF2B5EF4-FFF2-40B4-BE49-F238E27FC236}">
              <a16:creationId xmlns:a16="http://schemas.microsoft.com/office/drawing/2014/main" id="{0E8093E4-188D-43B3-9F05-B8CA67F9ABE0}"/>
            </a:ext>
          </a:extLst>
        </xdr:cNvPr>
        <xdr:cNvSpPr txBox="1">
          <a:spLocks noChangeArrowheads="1"/>
        </xdr:cNvSpPr>
      </xdr:nvSpPr>
      <xdr:spPr bwMode="auto">
        <a:xfrm>
          <a:off x="7213888" y="2413944"/>
          <a:ext cx="573424" cy="17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11</xdr:col>
      <xdr:colOff>399394</xdr:colOff>
      <xdr:row>14</xdr:row>
      <xdr:rowOff>1315</xdr:rowOff>
    </xdr:from>
    <xdr:to>
      <xdr:col>11</xdr:col>
      <xdr:colOff>593241</xdr:colOff>
      <xdr:row>15</xdr:row>
      <xdr:rowOff>125020</xdr:rowOff>
    </xdr:to>
    <xdr:sp macro="" textlink="">
      <xdr:nvSpPr>
        <xdr:cNvPr id="304" name="Freeform 498">
          <a:extLst>
            <a:ext uri="{FF2B5EF4-FFF2-40B4-BE49-F238E27FC236}">
              <a16:creationId xmlns:a16="http://schemas.microsoft.com/office/drawing/2014/main" id="{AF4D6F0B-9901-4AE3-AB20-021945138D87}"/>
            </a:ext>
          </a:extLst>
        </xdr:cNvPr>
        <xdr:cNvSpPr>
          <a:spLocks/>
        </xdr:cNvSpPr>
      </xdr:nvSpPr>
      <xdr:spPr bwMode="auto">
        <a:xfrm>
          <a:off x="7589233" y="2367202"/>
          <a:ext cx="193847" cy="292697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5186 w 8652"/>
            <a:gd name="connsiteY0" fmla="*/ 0 h 13633"/>
            <a:gd name="connsiteX1" fmla="*/ 8652 w 8652"/>
            <a:gd name="connsiteY1" fmla="*/ 8896 h 13633"/>
            <a:gd name="connsiteX2" fmla="*/ 5080 w 8652"/>
            <a:gd name="connsiteY2" fmla="*/ 13107 h 13633"/>
            <a:gd name="connsiteX3" fmla="*/ 80 w 8652"/>
            <a:gd name="connsiteY3" fmla="*/ 13633 h 13633"/>
            <a:gd name="connsiteX0" fmla="*/ 5793 w 10000"/>
            <a:gd name="connsiteY0" fmla="*/ 0 h 11555"/>
            <a:gd name="connsiteX1" fmla="*/ 10000 w 10000"/>
            <a:gd name="connsiteY1" fmla="*/ 8080 h 11555"/>
            <a:gd name="connsiteX2" fmla="*/ 5871 w 10000"/>
            <a:gd name="connsiteY2" fmla="*/ 11169 h 11555"/>
            <a:gd name="connsiteX3" fmla="*/ 92 w 10000"/>
            <a:gd name="connsiteY3" fmla="*/ 11555 h 11555"/>
            <a:gd name="connsiteX0" fmla="*/ 4233 w 10018"/>
            <a:gd name="connsiteY0" fmla="*/ 0 h 10446"/>
            <a:gd name="connsiteX1" fmla="*/ 10000 w 10018"/>
            <a:gd name="connsiteY1" fmla="*/ 6971 h 10446"/>
            <a:gd name="connsiteX2" fmla="*/ 5871 w 10018"/>
            <a:gd name="connsiteY2" fmla="*/ 10060 h 10446"/>
            <a:gd name="connsiteX3" fmla="*/ 92 w 10018"/>
            <a:gd name="connsiteY3" fmla="*/ 10446 h 10446"/>
            <a:gd name="connsiteX0" fmla="*/ 4233 w 10018"/>
            <a:gd name="connsiteY0" fmla="*/ 0 h 10446"/>
            <a:gd name="connsiteX1" fmla="*/ 10000 w 10018"/>
            <a:gd name="connsiteY1" fmla="*/ 6971 h 10446"/>
            <a:gd name="connsiteX2" fmla="*/ 5871 w 10018"/>
            <a:gd name="connsiteY2" fmla="*/ 10060 h 10446"/>
            <a:gd name="connsiteX3" fmla="*/ 92 w 10018"/>
            <a:gd name="connsiteY3" fmla="*/ 10446 h 10446"/>
            <a:gd name="connsiteX0" fmla="*/ 2234 w 8019"/>
            <a:gd name="connsiteY0" fmla="*/ 0 h 10963"/>
            <a:gd name="connsiteX1" fmla="*/ 8001 w 8019"/>
            <a:gd name="connsiteY1" fmla="*/ 6971 h 10963"/>
            <a:gd name="connsiteX2" fmla="*/ 3872 w 8019"/>
            <a:gd name="connsiteY2" fmla="*/ 10060 h 10963"/>
            <a:gd name="connsiteX3" fmla="*/ 145 w 8019"/>
            <a:gd name="connsiteY3" fmla="*/ 10963 h 10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19" h="10963">
              <a:moveTo>
                <a:pt x="2234" y="0"/>
              </a:moveTo>
              <a:cubicBezTo>
                <a:pt x="3137" y="715"/>
                <a:pt x="7728" y="5294"/>
                <a:pt x="8001" y="6971"/>
              </a:cubicBezTo>
              <a:cubicBezTo>
                <a:pt x="8274" y="8648"/>
                <a:pt x="5524" y="9674"/>
                <a:pt x="3872" y="10060"/>
              </a:cubicBezTo>
              <a:cubicBezTo>
                <a:pt x="2222" y="10446"/>
                <a:pt x="-680" y="10963"/>
                <a:pt x="145" y="10963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13</xdr:row>
      <xdr:rowOff>104775</xdr:rowOff>
    </xdr:from>
    <xdr:to>
      <xdr:col>18</xdr:col>
      <xdr:colOff>133350</xdr:colOff>
      <xdr:row>16</xdr:row>
      <xdr:rowOff>104775</xdr:rowOff>
    </xdr:to>
    <xdr:sp macro="" textlink="">
      <xdr:nvSpPr>
        <xdr:cNvPr id="305" name="Freeform 506">
          <a:extLst>
            <a:ext uri="{FF2B5EF4-FFF2-40B4-BE49-F238E27FC236}">
              <a16:creationId xmlns:a16="http://schemas.microsoft.com/office/drawing/2014/main" id="{49C1CD8D-2E71-4D4C-91FC-28E624B2D7A0}"/>
            </a:ext>
          </a:extLst>
        </xdr:cNvPr>
        <xdr:cNvSpPr>
          <a:spLocks/>
        </xdr:cNvSpPr>
      </xdr:nvSpPr>
      <xdr:spPr bwMode="auto">
        <a:xfrm flipH="1">
          <a:off x="10353675" y="2333625"/>
          <a:ext cx="612775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271240</xdr:colOff>
      <xdr:row>11</xdr:row>
      <xdr:rowOff>3252</xdr:rowOff>
    </xdr:from>
    <xdr:ext cx="402994" cy="186974"/>
    <xdr:sp macro="" textlink="">
      <xdr:nvSpPr>
        <xdr:cNvPr id="306" name="Text Box 509">
          <a:extLst>
            <a:ext uri="{FF2B5EF4-FFF2-40B4-BE49-F238E27FC236}">
              <a16:creationId xmlns:a16="http://schemas.microsoft.com/office/drawing/2014/main" id="{17ACCFBB-4938-489D-BCA7-9CDABDD5D301}"/>
            </a:ext>
          </a:extLst>
        </xdr:cNvPr>
        <xdr:cNvSpPr txBox="1">
          <a:spLocks noChangeArrowheads="1"/>
        </xdr:cNvSpPr>
      </xdr:nvSpPr>
      <xdr:spPr bwMode="auto">
        <a:xfrm>
          <a:off x="11104340" y="1889202"/>
          <a:ext cx="40299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18</xdr:col>
      <xdr:colOff>57150</xdr:colOff>
      <xdr:row>13</xdr:row>
      <xdr:rowOff>95250</xdr:rowOff>
    </xdr:from>
    <xdr:to>
      <xdr:col>18</xdr:col>
      <xdr:colOff>361950</xdr:colOff>
      <xdr:row>13</xdr:row>
      <xdr:rowOff>114300</xdr:rowOff>
    </xdr:to>
    <xdr:sp macro="" textlink="">
      <xdr:nvSpPr>
        <xdr:cNvPr id="307" name="Line 510">
          <a:extLst>
            <a:ext uri="{FF2B5EF4-FFF2-40B4-BE49-F238E27FC236}">
              <a16:creationId xmlns:a16="http://schemas.microsoft.com/office/drawing/2014/main" id="{9DDED8B3-F9D0-4898-98FE-0520B3AA942D}"/>
            </a:ext>
          </a:extLst>
        </xdr:cNvPr>
        <xdr:cNvSpPr>
          <a:spLocks noChangeShapeType="1"/>
        </xdr:cNvSpPr>
      </xdr:nvSpPr>
      <xdr:spPr bwMode="auto">
        <a:xfrm flipV="1">
          <a:off x="10890250" y="2324100"/>
          <a:ext cx="304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243771</xdr:colOff>
      <xdr:row>11</xdr:row>
      <xdr:rowOff>49388</xdr:rowOff>
    </xdr:from>
    <xdr:to>
      <xdr:col>20</xdr:col>
      <xdr:colOff>310446</xdr:colOff>
      <xdr:row>16</xdr:row>
      <xdr:rowOff>114299</xdr:rowOff>
    </xdr:to>
    <xdr:grpSp>
      <xdr:nvGrpSpPr>
        <xdr:cNvPr id="308" name="Group 511">
          <a:extLst>
            <a:ext uri="{FF2B5EF4-FFF2-40B4-BE49-F238E27FC236}">
              <a16:creationId xmlns:a16="http://schemas.microsoft.com/office/drawing/2014/main" id="{96481E83-1F6C-4637-BD75-2534B341BD9A}"/>
            </a:ext>
          </a:extLst>
        </xdr:cNvPr>
        <xdr:cNvGrpSpPr>
          <a:grpSpLocks/>
        </xdr:cNvGrpSpPr>
      </xdr:nvGrpSpPr>
      <xdr:grpSpPr bwMode="auto">
        <a:xfrm>
          <a:off x="13839940" y="1908299"/>
          <a:ext cx="66675" cy="909871"/>
          <a:chOff x="1729" y="1692"/>
          <a:chExt cx="21" cy="146"/>
        </a:xfrm>
      </xdr:grpSpPr>
      <xdr:sp macro="" textlink="">
        <xdr:nvSpPr>
          <xdr:cNvPr id="309" name="Line 512">
            <a:extLst>
              <a:ext uri="{FF2B5EF4-FFF2-40B4-BE49-F238E27FC236}">
                <a16:creationId xmlns:a16="http://schemas.microsoft.com/office/drawing/2014/main" id="{1D113A8C-12D1-4FC3-ABA7-CDB215DED7B5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Line 513">
            <a:extLst>
              <a:ext uri="{FF2B5EF4-FFF2-40B4-BE49-F238E27FC236}">
                <a16:creationId xmlns:a16="http://schemas.microsoft.com/office/drawing/2014/main" id="{30E2F10B-E1A8-4D56-A49C-67FBB6F227A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" name="Line 514">
            <a:extLst>
              <a:ext uri="{FF2B5EF4-FFF2-40B4-BE49-F238E27FC236}">
                <a16:creationId xmlns:a16="http://schemas.microsoft.com/office/drawing/2014/main" id="{7F13F06E-1F58-485E-90AF-F2C7BD40011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2" name="Line 515">
            <a:extLst>
              <a:ext uri="{FF2B5EF4-FFF2-40B4-BE49-F238E27FC236}">
                <a16:creationId xmlns:a16="http://schemas.microsoft.com/office/drawing/2014/main" id="{089BCC8F-50EA-4163-BD58-5C18D140EBD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3" name="Line 516">
            <a:extLst>
              <a:ext uri="{FF2B5EF4-FFF2-40B4-BE49-F238E27FC236}">
                <a16:creationId xmlns:a16="http://schemas.microsoft.com/office/drawing/2014/main" id="{102CBF2E-3657-4D55-BA4C-471A3392443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4" name="Line 517">
            <a:extLst>
              <a:ext uri="{FF2B5EF4-FFF2-40B4-BE49-F238E27FC236}">
                <a16:creationId xmlns:a16="http://schemas.microsoft.com/office/drawing/2014/main" id="{47A38721-D4D3-4155-8275-6CAC3ADAB67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5" name="Line 518">
            <a:extLst>
              <a:ext uri="{FF2B5EF4-FFF2-40B4-BE49-F238E27FC236}">
                <a16:creationId xmlns:a16="http://schemas.microsoft.com/office/drawing/2014/main" id="{CAF09B28-E2B9-4DBC-91B1-8F620F48D03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6" name="Line 519">
            <a:extLst>
              <a:ext uri="{FF2B5EF4-FFF2-40B4-BE49-F238E27FC236}">
                <a16:creationId xmlns:a16="http://schemas.microsoft.com/office/drawing/2014/main" id="{01D4748E-1DB4-4CE6-A9A3-932F5A22D99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7" name="Line 520">
            <a:extLst>
              <a:ext uri="{FF2B5EF4-FFF2-40B4-BE49-F238E27FC236}">
                <a16:creationId xmlns:a16="http://schemas.microsoft.com/office/drawing/2014/main" id="{C662853F-6088-4EA5-BE53-14E766F0D5A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" name="Line 521">
            <a:extLst>
              <a:ext uri="{FF2B5EF4-FFF2-40B4-BE49-F238E27FC236}">
                <a16:creationId xmlns:a16="http://schemas.microsoft.com/office/drawing/2014/main" id="{40951F51-7335-4D96-BCC3-ACE81750B52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" name="Line 522">
            <a:extLst>
              <a:ext uri="{FF2B5EF4-FFF2-40B4-BE49-F238E27FC236}">
                <a16:creationId xmlns:a16="http://schemas.microsoft.com/office/drawing/2014/main" id="{A1ACA8E3-7E63-4DBF-AD6A-E09A9F5BD41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" name="Line 523">
            <a:extLst>
              <a:ext uri="{FF2B5EF4-FFF2-40B4-BE49-F238E27FC236}">
                <a16:creationId xmlns:a16="http://schemas.microsoft.com/office/drawing/2014/main" id="{0D5E6B5D-1C93-4D46-B085-6A1F72788D5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1" name="Line 524">
            <a:extLst>
              <a:ext uri="{FF2B5EF4-FFF2-40B4-BE49-F238E27FC236}">
                <a16:creationId xmlns:a16="http://schemas.microsoft.com/office/drawing/2014/main" id="{23D866D8-3A5A-4F3E-A385-C7061049266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2" name="Line 525">
            <a:extLst>
              <a:ext uri="{FF2B5EF4-FFF2-40B4-BE49-F238E27FC236}">
                <a16:creationId xmlns:a16="http://schemas.microsoft.com/office/drawing/2014/main" id="{B32A5CA4-D1C5-4AAF-8B86-D733E3B0BE1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762000</xdr:colOff>
      <xdr:row>13</xdr:row>
      <xdr:rowOff>9525</xdr:rowOff>
    </xdr:from>
    <xdr:to>
      <xdr:col>20</xdr:col>
      <xdr:colOff>695325</xdr:colOff>
      <xdr:row>16</xdr:row>
      <xdr:rowOff>28575</xdr:rowOff>
    </xdr:to>
    <xdr:sp macro="" textlink="">
      <xdr:nvSpPr>
        <xdr:cNvPr id="323" name="Freeform 526">
          <a:extLst>
            <a:ext uri="{FF2B5EF4-FFF2-40B4-BE49-F238E27FC236}">
              <a16:creationId xmlns:a16="http://schemas.microsoft.com/office/drawing/2014/main" id="{254B676F-39EA-48AC-A74C-F0FBE9635255}"/>
            </a:ext>
          </a:extLst>
        </xdr:cNvPr>
        <xdr:cNvSpPr>
          <a:spLocks/>
        </xdr:cNvSpPr>
      </xdr:nvSpPr>
      <xdr:spPr bwMode="auto">
        <a:xfrm>
          <a:off x="12268200" y="2238375"/>
          <a:ext cx="69532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13</xdr:row>
      <xdr:rowOff>19050</xdr:rowOff>
    </xdr:from>
    <xdr:to>
      <xdr:col>19</xdr:col>
      <xdr:colOff>742950</xdr:colOff>
      <xdr:row>13</xdr:row>
      <xdr:rowOff>19050</xdr:rowOff>
    </xdr:to>
    <xdr:sp macro="" textlink="">
      <xdr:nvSpPr>
        <xdr:cNvPr id="324" name="Line 527">
          <a:extLst>
            <a:ext uri="{FF2B5EF4-FFF2-40B4-BE49-F238E27FC236}">
              <a16:creationId xmlns:a16="http://schemas.microsoft.com/office/drawing/2014/main" id="{80D08874-3338-4AE9-82AC-5F4E7AF0B502}"/>
            </a:ext>
          </a:extLst>
        </xdr:cNvPr>
        <xdr:cNvSpPr>
          <a:spLocks noChangeShapeType="1"/>
        </xdr:cNvSpPr>
      </xdr:nvSpPr>
      <xdr:spPr bwMode="auto">
        <a:xfrm>
          <a:off x="11731625" y="2247900"/>
          <a:ext cx="536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762000</xdr:colOff>
      <xdr:row>11</xdr:row>
      <xdr:rowOff>19050</xdr:rowOff>
    </xdr:from>
    <xdr:to>
      <xdr:col>19</xdr:col>
      <xdr:colOff>762000</xdr:colOff>
      <xdr:row>13</xdr:row>
      <xdr:rowOff>0</xdr:rowOff>
    </xdr:to>
    <xdr:sp macro="" textlink="">
      <xdr:nvSpPr>
        <xdr:cNvPr id="325" name="Line 528">
          <a:extLst>
            <a:ext uri="{FF2B5EF4-FFF2-40B4-BE49-F238E27FC236}">
              <a16:creationId xmlns:a16="http://schemas.microsoft.com/office/drawing/2014/main" id="{28776C26-1263-40C7-83DF-C083FE7B5A94}"/>
            </a:ext>
          </a:extLst>
        </xdr:cNvPr>
        <xdr:cNvSpPr>
          <a:spLocks noChangeShapeType="1"/>
        </xdr:cNvSpPr>
      </xdr:nvSpPr>
      <xdr:spPr bwMode="auto">
        <a:xfrm flipV="1">
          <a:off x="12268200" y="19050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76200</xdr:colOff>
      <xdr:row>13</xdr:row>
      <xdr:rowOff>9525</xdr:rowOff>
    </xdr:from>
    <xdr:ext cx="190500" cy="591522"/>
    <xdr:sp macro="" textlink="">
      <xdr:nvSpPr>
        <xdr:cNvPr id="326" name="Text Box 531">
          <a:extLst>
            <a:ext uri="{FF2B5EF4-FFF2-40B4-BE49-F238E27FC236}">
              <a16:creationId xmlns:a16="http://schemas.microsoft.com/office/drawing/2014/main" id="{3760752B-EC97-4AC5-8D33-55429E2C6E88}"/>
            </a:ext>
          </a:extLst>
        </xdr:cNvPr>
        <xdr:cNvSpPr txBox="1">
          <a:spLocks noChangeArrowheads="1"/>
        </xdr:cNvSpPr>
      </xdr:nvSpPr>
      <xdr:spPr bwMode="auto">
        <a:xfrm>
          <a:off x="12344400" y="2238375"/>
          <a:ext cx="190500" cy="59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58620</xdr:colOff>
      <xdr:row>18</xdr:row>
      <xdr:rowOff>157681</xdr:rowOff>
    </xdr:from>
    <xdr:to>
      <xdr:col>12</xdr:col>
      <xdr:colOff>58620</xdr:colOff>
      <xdr:row>20</xdr:row>
      <xdr:rowOff>138630</xdr:rowOff>
    </xdr:to>
    <xdr:sp macro="" textlink="">
      <xdr:nvSpPr>
        <xdr:cNvPr id="328" name="Line 537">
          <a:extLst>
            <a:ext uri="{FF2B5EF4-FFF2-40B4-BE49-F238E27FC236}">
              <a16:creationId xmlns:a16="http://schemas.microsoft.com/office/drawing/2014/main" id="{0E4C006C-AF00-426F-9050-1F78410E8C04}"/>
            </a:ext>
          </a:extLst>
        </xdr:cNvPr>
        <xdr:cNvSpPr>
          <a:spLocks noChangeShapeType="1"/>
        </xdr:cNvSpPr>
      </xdr:nvSpPr>
      <xdr:spPr bwMode="auto">
        <a:xfrm flipV="1">
          <a:off x="8023729" y="3263659"/>
          <a:ext cx="0" cy="3260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669208</xdr:colOff>
      <xdr:row>21</xdr:row>
      <xdr:rowOff>86487</xdr:rowOff>
    </xdr:from>
    <xdr:to>
      <xdr:col>14</xdr:col>
      <xdr:colOff>107233</xdr:colOff>
      <xdr:row>22</xdr:row>
      <xdr:rowOff>31719</xdr:rowOff>
    </xdr:to>
    <xdr:sp macro="" textlink="">
      <xdr:nvSpPr>
        <xdr:cNvPr id="330" name="Freeform 540">
          <a:extLst>
            <a:ext uri="{FF2B5EF4-FFF2-40B4-BE49-F238E27FC236}">
              <a16:creationId xmlns:a16="http://schemas.microsoft.com/office/drawing/2014/main" id="{475F7A66-22F8-4843-99DF-DC221A4AD006}"/>
            </a:ext>
          </a:extLst>
        </xdr:cNvPr>
        <xdr:cNvSpPr>
          <a:spLocks/>
        </xdr:cNvSpPr>
      </xdr:nvSpPr>
      <xdr:spPr bwMode="auto">
        <a:xfrm>
          <a:off x="9346904" y="3701397"/>
          <a:ext cx="155269" cy="117370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29337</xdr:rowOff>
    </xdr:from>
    <xdr:to>
      <xdr:col>14</xdr:col>
      <xdr:colOff>190500</xdr:colOff>
      <xdr:row>20</xdr:row>
      <xdr:rowOff>124587</xdr:rowOff>
    </xdr:to>
    <xdr:sp macro="" textlink="">
      <xdr:nvSpPr>
        <xdr:cNvPr id="331" name="Freeform 541">
          <a:extLst>
            <a:ext uri="{FF2B5EF4-FFF2-40B4-BE49-F238E27FC236}">
              <a16:creationId xmlns:a16="http://schemas.microsoft.com/office/drawing/2014/main" id="{DF45C175-2F09-45D9-B3E4-F1648386DCEA}"/>
            </a:ext>
          </a:extLst>
        </xdr:cNvPr>
        <xdr:cNvSpPr>
          <a:spLocks/>
        </xdr:cNvSpPr>
      </xdr:nvSpPr>
      <xdr:spPr bwMode="auto">
        <a:xfrm>
          <a:off x="9404465" y="3472108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609600</xdr:colOff>
      <xdr:row>21</xdr:row>
      <xdr:rowOff>104775</xdr:rowOff>
    </xdr:from>
    <xdr:to>
      <xdr:col>14</xdr:col>
      <xdr:colOff>19050</xdr:colOff>
      <xdr:row>24</xdr:row>
      <xdr:rowOff>169988</xdr:rowOff>
    </xdr:to>
    <xdr:sp macro="" textlink="">
      <xdr:nvSpPr>
        <xdr:cNvPr id="333" name="Freeform 545">
          <a:extLst>
            <a:ext uri="{FF2B5EF4-FFF2-40B4-BE49-F238E27FC236}">
              <a16:creationId xmlns:a16="http://schemas.microsoft.com/office/drawing/2014/main" id="{CC546120-FDE9-41A9-8F42-87EB3EC7C45C}"/>
            </a:ext>
          </a:extLst>
        </xdr:cNvPr>
        <xdr:cNvSpPr>
          <a:spLocks/>
        </xdr:cNvSpPr>
      </xdr:nvSpPr>
      <xdr:spPr bwMode="auto">
        <a:xfrm>
          <a:off x="9290050" y="3705225"/>
          <a:ext cx="127000" cy="579563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143139</xdr:colOff>
      <xdr:row>21</xdr:row>
      <xdr:rowOff>114030</xdr:rowOff>
    </xdr:from>
    <xdr:to>
      <xdr:col>13</xdr:col>
      <xdr:colOff>505089</xdr:colOff>
      <xdr:row>22</xdr:row>
      <xdr:rowOff>114029</xdr:rowOff>
    </xdr:to>
    <xdr:sp macro="" textlink="">
      <xdr:nvSpPr>
        <xdr:cNvPr id="335" name="Text Box 550">
          <a:extLst>
            <a:ext uri="{FF2B5EF4-FFF2-40B4-BE49-F238E27FC236}">
              <a16:creationId xmlns:a16="http://schemas.microsoft.com/office/drawing/2014/main" id="{440DCB7D-ADC3-40D8-9E2A-1653061336DD}"/>
            </a:ext>
          </a:extLst>
        </xdr:cNvPr>
        <xdr:cNvSpPr txBox="1">
          <a:spLocks noChangeArrowheads="1"/>
        </xdr:cNvSpPr>
      </xdr:nvSpPr>
      <xdr:spPr bwMode="auto">
        <a:xfrm>
          <a:off x="8823589" y="3714480"/>
          <a:ext cx="3619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11580</xdr:colOff>
      <xdr:row>22</xdr:row>
      <xdr:rowOff>14940</xdr:rowOff>
    </xdr:from>
    <xdr:to>
      <xdr:col>16</xdr:col>
      <xdr:colOff>8404</xdr:colOff>
      <xdr:row>23</xdr:row>
      <xdr:rowOff>14940</xdr:rowOff>
    </xdr:to>
    <xdr:sp macro="" textlink="">
      <xdr:nvSpPr>
        <xdr:cNvPr id="336" name="Freeform 551">
          <a:extLst>
            <a:ext uri="{FF2B5EF4-FFF2-40B4-BE49-F238E27FC236}">
              <a16:creationId xmlns:a16="http://schemas.microsoft.com/office/drawing/2014/main" id="{76615287-BE89-4B43-97F1-612DEC1A0167}"/>
            </a:ext>
          </a:extLst>
        </xdr:cNvPr>
        <xdr:cNvSpPr>
          <a:spLocks/>
        </xdr:cNvSpPr>
      </xdr:nvSpPr>
      <xdr:spPr bwMode="auto">
        <a:xfrm flipH="1">
          <a:off x="10123021" y="3795058"/>
          <a:ext cx="714001" cy="17182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28577</xdr:colOff>
      <xdr:row>22</xdr:row>
      <xdr:rowOff>70377</xdr:rowOff>
    </xdr:from>
    <xdr:ext cx="788375" cy="300595"/>
    <xdr:sp macro="" textlink="">
      <xdr:nvSpPr>
        <xdr:cNvPr id="337" name="Text Box 553">
          <a:extLst>
            <a:ext uri="{FF2B5EF4-FFF2-40B4-BE49-F238E27FC236}">
              <a16:creationId xmlns:a16="http://schemas.microsoft.com/office/drawing/2014/main" id="{22E01FE1-24F8-4E27-A77F-1FCB73574779}"/>
            </a:ext>
          </a:extLst>
        </xdr:cNvPr>
        <xdr:cNvSpPr txBox="1">
          <a:spLocks noChangeArrowheads="1"/>
        </xdr:cNvSpPr>
      </xdr:nvSpPr>
      <xdr:spPr bwMode="auto">
        <a:xfrm>
          <a:off x="10144127" y="3842277"/>
          <a:ext cx="788375" cy="30059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　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0</xdr:colOff>
      <xdr:row>21</xdr:row>
      <xdr:rowOff>38100</xdr:rowOff>
    </xdr:from>
    <xdr:to>
      <xdr:col>20</xdr:col>
      <xdr:colOff>447675</xdr:colOff>
      <xdr:row>24</xdr:row>
      <xdr:rowOff>0</xdr:rowOff>
    </xdr:to>
    <xdr:sp macro="" textlink="">
      <xdr:nvSpPr>
        <xdr:cNvPr id="338" name="Freeform 562">
          <a:extLst>
            <a:ext uri="{FF2B5EF4-FFF2-40B4-BE49-F238E27FC236}">
              <a16:creationId xmlns:a16="http://schemas.microsoft.com/office/drawing/2014/main" id="{42CB9471-ECFC-49B4-9698-13F65C0155AB}"/>
            </a:ext>
          </a:extLst>
        </xdr:cNvPr>
        <xdr:cNvSpPr>
          <a:spLocks/>
        </xdr:cNvSpPr>
      </xdr:nvSpPr>
      <xdr:spPr bwMode="auto">
        <a:xfrm flipH="1">
          <a:off x="13703300" y="3638550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19050</xdr:rowOff>
    </xdr:from>
    <xdr:to>
      <xdr:col>20</xdr:col>
      <xdr:colOff>0</xdr:colOff>
      <xdr:row>20</xdr:row>
      <xdr:rowOff>161925</xdr:rowOff>
    </xdr:to>
    <xdr:sp macro="" textlink="">
      <xdr:nvSpPr>
        <xdr:cNvPr id="339" name="Line 564">
          <a:extLst>
            <a:ext uri="{FF2B5EF4-FFF2-40B4-BE49-F238E27FC236}">
              <a16:creationId xmlns:a16="http://schemas.microsoft.com/office/drawing/2014/main" id="{52B66825-E3AF-4583-AD7A-1E86CF96F509}"/>
            </a:ext>
          </a:extLst>
        </xdr:cNvPr>
        <xdr:cNvSpPr>
          <a:spLocks noChangeShapeType="1"/>
        </xdr:cNvSpPr>
      </xdr:nvSpPr>
      <xdr:spPr bwMode="auto">
        <a:xfrm flipV="1">
          <a:off x="13703300" y="32766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101110</xdr:colOff>
      <xdr:row>29</xdr:row>
      <xdr:rowOff>26377</xdr:rowOff>
    </xdr:from>
    <xdr:to>
      <xdr:col>13</xdr:col>
      <xdr:colOff>615460</xdr:colOff>
      <xdr:row>32</xdr:row>
      <xdr:rowOff>26377</xdr:rowOff>
    </xdr:to>
    <xdr:sp macro="" textlink="">
      <xdr:nvSpPr>
        <xdr:cNvPr id="340" name="Freeform 568">
          <a:extLst>
            <a:ext uri="{FF2B5EF4-FFF2-40B4-BE49-F238E27FC236}">
              <a16:creationId xmlns:a16="http://schemas.microsoft.com/office/drawing/2014/main" id="{373E9FC5-CAAA-4FD9-940E-A31EFF6CA156}"/>
            </a:ext>
          </a:extLst>
        </xdr:cNvPr>
        <xdr:cNvSpPr>
          <a:spLocks/>
        </xdr:cNvSpPr>
      </xdr:nvSpPr>
      <xdr:spPr bwMode="auto">
        <a:xfrm flipH="1">
          <a:off x="8781560" y="4998427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670412</xdr:colOff>
      <xdr:row>28</xdr:row>
      <xdr:rowOff>59035</xdr:rowOff>
    </xdr:from>
    <xdr:to>
      <xdr:col>14</xdr:col>
      <xdr:colOff>301135</xdr:colOff>
      <xdr:row>29</xdr:row>
      <xdr:rowOff>20935</xdr:rowOff>
    </xdr:to>
    <xdr:sp macro="" textlink="">
      <xdr:nvSpPr>
        <xdr:cNvPr id="341" name="Line 573">
          <a:extLst>
            <a:ext uri="{FF2B5EF4-FFF2-40B4-BE49-F238E27FC236}">
              <a16:creationId xmlns:a16="http://schemas.microsoft.com/office/drawing/2014/main" id="{F4A862E9-41CD-4F36-B96A-F2C611D6333B}"/>
            </a:ext>
          </a:extLst>
        </xdr:cNvPr>
        <xdr:cNvSpPr>
          <a:spLocks noChangeShapeType="1"/>
        </xdr:cNvSpPr>
      </xdr:nvSpPr>
      <xdr:spPr bwMode="auto">
        <a:xfrm flipV="1">
          <a:off x="9350862" y="4859635"/>
          <a:ext cx="348273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26</xdr:row>
      <xdr:rowOff>114300</xdr:rowOff>
    </xdr:from>
    <xdr:to>
      <xdr:col>16</xdr:col>
      <xdr:colOff>123825</xdr:colOff>
      <xdr:row>32</xdr:row>
      <xdr:rowOff>9525</xdr:rowOff>
    </xdr:to>
    <xdr:sp macro="" textlink="">
      <xdr:nvSpPr>
        <xdr:cNvPr id="342" name="Freeform 576">
          <a:extLst>
            <a:ext uri="{FF2B5EF4-FFF2-40B4-BE49-F238E27FC236}">
              <a16:creationId xmlns:a16="http://schemas.microsoft.com/office/drawing/2014/main" id="{44D2DE05-2617-4798-9DED-09FCA074AC94}"/>
            </a:ext>
          </a:extLst>
        </xdr:cNvPr>
        <xdr:cNvSpPr>
          <a:spLocks/>
        </xdr:cNvSpPr>
      </xdr:nvSpPr>
      <xdr:spPr bwMode="auto">
        <a:xfrm>
          <a:off x="10810875" y="4572000"/>
          <a:ext cx="146050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27</xdr:row>
      <xdr:rowOff>161925</xdr:rowOff>
    </xdr:from>
    <xdr:to>
      <xdr:col>15</xdr:col>
      <xdr:colOff>695325</xdr:colOff>
      <xdr:row>28</xdr:row>
      <xdr:rowOff>152400</xdr:rowOff>
    </xdr:to>
    <xdr:sp macro="" textlink="">
      <xdr:nvSpPr>
        <xdr:cNvPr id="343" name="Line 577">
          <a:extLst>
            <a:ext uri="{FF2B5EF4-FFF2-40B4-BE49-F238E27FC236}">
              <a16:creationId xmlns:a16="http://schemas.microsoft.com/office/drawing/2014/main" id="{9DC2BCBD-9E96-4A22-9724-218AEFE03261}"/>
            </a:ext>
          </a:extLst>
        </xdr:cNvPr>
        <xdr:cNvSpPr>
          <a:spLocks noChangeShapeType="1"/>
        </xdr:cNvSpPr>
      </xdr:nvSpPr>
      <xdr:spPr bwMode="auto">
        <a:xfrm flipH="1" flipV="1">
          <a:off x="10134600" y="4791075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29</xdr:row>
      <xdr:rowOff>9525</xdr:rowOff>
    </xdr:from>
    <xdr:to>
      <xdr:col>16</xdr:col>
      <xdr:colOff>676275</xdr:colOff>
      <xdr:row>30</xdr:row>
      <xdr:rowOff>47625</xdr:rowOff>
    </xdr:to>
    <xdr:sp macro="" textlink="">
      <xdr:nvSpPr>
        <xdr:cNvPr id="344" name="Line 578">
          <a:extLst>
            <a:ext uri="{FF2B5EF4-FFF2-40B4-BE49-F238E27FC236}">
              <a16:creationId xmlns:a16="http://schemas.microsoft.com/office/drawing/2014/main" id="{77BC6B43-BE12-423D-8912-5BEDA0B580EA}"/>
            </a:ext>
          </a:extLst>
        </xdr:cNvPr>
        <xdr:cNvSpPr>
          <a:spLocks noChangeShapeType="1"/>
        </xdr:cNvSpPr>
      </xdr:nvSpPr>
      <xdr:spPr bwMode="auto">
        <a:xfrm flipH="1" flipV="1">
          <a:off x="10833100" y="498157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390262</xdr:colOff>
      <xdr:row>29</xdr:row>
      <xdr:rowOff>13229</xdr:rowOff>
    </xdr:from>
    <xdr:to>
      <xdr:col>15</xdr:col>
      <xdr:colOff>661460</xdr:colOff>
      <xdr:row>31</xdr:row>
      <xdr:rowOff>142214</xdr:rowOff>
    </xdr:to>
    <xdr:sp macro="" textlink="">
      <xdr:nvSpPr>
        <xdr:cNvPr id="345" name="Line 579">
          <a:extLst>
            <a:ext uri="{FF2B5EF4-FFF2-40B4-BE49-F238E27FC236}">
              <a16:creationId xmlns:a16="http://schemas.microsoft.com/office/drawing/2014/main" id="{02DDEBBC-D5E6-4FD3-B4BC-6CD6C2D101D5}"/>
            </a:ext>
          </a:extLst>
        </xdr:cNvPr>
        <xdr:cNvSpPr>
          <a:spLocks noChangeShapeType="1"/>
        </xdr:cNvSpPr>
      </xdr:nvSpPr>
      <xdr:spPr bwMode="auto">
        <a:xfrm flipV="1">
          <a:off x="10505812" y="4985279"/>
          <a:ext cx="271198" cy="4718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21</xdr:row>
      <xdr:rowOff>28575</xdr:rowOff>
    </xdr:from>
    <xdr:to>
      <xdr:col>11</xdr:col>
      <xdr:colOff>304800</xdr:colOff>
      <xdr:row>21</xdr:row>
      <xdr:rowOff>28575</xdr:rowOff>
    </xdr:to>
    <xdr:sp macro="" textlink="">
      <xdr:nvSpPr>
        <xdr:cNvPr id="346" name="Line 611">
          <a:extLst>
            <a:ext uri="{FF2B5EF4-FFF2-40B4-BE49-F238E27FC236}">
              <a16:creationId xmlns:a16="http://schemas.microsoft.com/office/drawing/2014/main" id="{A69B0CB6-DD3E-4FAC-A341-5DD1E73FD6C1}"/>
            </a:ext>
          </a:extLst>
        </xdr:cNvPr>
        <xdr:cNvSpPr>
          <a:spLocks noChangeShapeType="1"/>
        </xdr:cNvSpPr>
      </xdr:nvSpPr>
      <xdr:spPr bwMode="auto">
        <a:xfrm>
          <a:off x="1329055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762000</xdr:colOff>
      <xdr:row>37</xdr:row>
      <xdr:rowOff>19050</xdr:rowOff>
    </xdr:from>
    <xdr:to>
      <xdr:col>14</xdr:col>
      <xdr:colOff>476250</xdr:colOff>
      <xdr:row>38</xdr:row>
      <xdr:rowOff>95250</xdr:rowOff>
    </xdr:to>
    <xdr:sp macro="" textlink="">
      <xdr:nvSpPr>
        <xdr:cNvPr id="347" name="Freeform 625">
          <a:extLst>
            <a:ext uri="{FF2B5EF4-FFF2-40B4-BE49-F238E27FC236}">
              <a16:creationId xmlns:a16="http://schemas.microsoft.com/office/drawing/2014/main" id="{0B83CBBA-3662-4A4B-8F35-968D43F5D7CB}"/>
            </a:ext>
          </a:extLst>
        </xdr:cNvPr>
        <xdr:cNvSpPr>
          <a:spLocks/>
        </xdr:cNvSpPr>
      </xdr:nvSpPr>
      <xdr:spPr bwMode="auto">
        <a:xfrm>
          <a:off x="9398000" y="6362700"/>
          <a:ext cx="476250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770</xdr:colOff>
      <xdr:row>35</xdr:row>
      <xdr:rowOff>38100</xdr:rowOff>
    </xdr:from>
    <xdr:to>
      <xdr:col>14</xdr:col>
      <xdr:colOff>770</xdr:colOff>
      <xdr:row>40</xdr:row>
      <xdr:rowOff>38100</xdr:rowOff>
    </xdr:to>
    <xdr:sp macro="" textlink="">
      <xdr:nvSpPr>
        <xdr:cNvPr id="348" name="Line 626">
          <a:extLst>
            <a:ext uri="{FF2B5EF4-FFF2-40B4-BE49-F238E27FC236}">
              <a16:creationId xmlns:a16="http://schemas.microsoft.com/office/drawing/2014/main" id="{F0056D37-3B38-4629-AF2F-DD481881D872}"/>
            </a:ext>
          </a:extLst>
        </xdr:cNvPr>
        <xdr:cNvSpPr>
          <a:spLocks noChangeShapeType="1"/>
        </xdr:cNvSpPr>
      </xdr:nvSpPr>
      <xdr:spPr bwMode="auto">
        <a:xfrm flipV="1">
          <a:off x="9391073" y="6099464"/>
          <a:ext cx="0" cy="86590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649418</xdr:colOff>
      <xdr:row>37</xdr:row>
      <xdr:rowOff>92604</xdr:rowOff>
    </xdr:from>
    <xdr:to>
      <xdr:col>14</xdr:col>
      <xdr:colOff>69451</xdr:colOff>
      <xdr:row>38</xdr:row>
      <xdr:rowOff>156104</xdr:rowOff>
    </xdr:to>
    <xdr:sp macro="" textlink="">
      <xdr:nvSpPr>
        <xdr:cNvPr id="349" name="Oval 627">
          <a:extLst>
            <a:ext uri="{FF2B5EF4-FFF2-40B4-BE49-F238E27FC236}">
              <a16:creationId xmlns:a16="http://schemas.microsoft.com/office/drawing/2014/main" id="{199F0836-1867-48A8-BDAA-617BDF6F4F66}"/>
            </a:ext>
          </a:extLst>
        </xdr:cNvPr>
        <xdr:cNvSpPr>
          <a:spLocks noChangeArrowheads="1"/>
        </xdr:cNvSpPr>
      </xdr:nvSpPr>
      <xdr:spPr bwMode="auto">
        <a:xfrm>
          <a:off x="9329868" y="6436254"/>
          <a:ext cx="137583" cy="234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142875</xdr:colOff>
      <xdr:row>38</xdr:row>
      <xdr:rowOff>0</xdr:rowOff>
    </xdr:from>
    <xdr:to>
      <xdr:col>14</xdr:col>
      <xdr:colOff>552450</xdr:colOff>
      <xdr:row>39</xdr:row>
      <xdr:rowOff>19050</xdr:rowOff>
    </xdr:to>
    <xdr:grpSp>
      <xdr:nvGrpSpPr>
        <xdr:cNvPr id="351" name="Group 629">
          <a:extLst>
            <a:ext uri="{FF2B5EF4-FFF2-40B4-BE49-F238E27FC236}">
              <a16:creationId xmlns:a16="http://schemas.microsoft.com/office/drawing/2014/main" id="{FA9BCA65-BF85-4DD0-8510-B96D478EA3F2}"/>
            </a:ext>
          </a:extLst>
        </xdr:cNvPr>
        <xdr:cNvGrpSpPr>
          <a:grpSpLocks/>
        </xdr:cNvGrpSpPr>
      </xdr:nvGrpSpPr>
      <xdr:grpSpPr bwMode="auto">
        <a:xfrm>
          <a:off x="9468157" y="6421694"/>
          <a:ext cx="409575" cy="188041"/>
          <a:chOff x="1389" y="516"/>
          <a:chExt cx="43" cy="21"/>
        </a:xfrm>
      </xdr:grpSpPr>
      <xdr:sp macro="" textlink="">
        <xdr:nvSpPr>
          <xdr:cNvPr id="352" name="Freeform 630">
            <a:extLst>
              <a:ext uri="{FF2B5EF4-FFF2-40B4-BE49-F238E27FC236}">
                <a16:creationId xmlns:a16="http://schemas.microsoft.com/office/drawing/2014/main" id="{2FA23D07-E0D8-421A-9356-057ABC1DD18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3" name="Freeform 631">
            <a:extLst>
              <a:ext uri="{FF2B5EF4-FFF2-40B4-BE49-F238E27FC236}">
                <a16:creationId xmlns:a16="http://schemas.microsoft.com/office/drawing/2014/main" id="{CEAF6D79-318D-4466-BC43-BBCE500789A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23556</xdr:colOff>
      <xdr:row>30</xdr:row>
      <xdr:rowOff>28575</xdr:rowOff>
    </xdr:from>
    <xdr:to>
      <xdr:col>2</xdr:col>
      <xdr:colOff>52131</xdr:colOff>
      <xdr:row>32</xdr:row>
      <xdr:rowOff>38100</xdr:rowOff>
    </xdr:to>
    <xdr:sp macro="" textlink="">
      <xdr:nvSpPr>
        <xdr:cNvPr id="354" name="Freeform 633">
          <a:extLst>
            <a:ext uri="{FF2B5EF4-FFF2-40B4-BE49-F238E27FC236}">
              <a16:creationId xmlns:a16="http://schemas.microsoft.com/office/drawing/2014/main" id="{19BE48A4-4D44-4A8E-B086-C15F9958E7C0}"/>
            </a:ext>
          </a:extLst>
        </xdr:cNvPr>
        <xdr:cNvSpPr>
          <a:spLocks/>
        </xdr:cNvSpPr>
      </xdr:nvSpPr>
      <xdr:spPr bwMode="auto">
        <a:xfrm>
          <a:off x="810956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747957</xdr:colOff>
      <xdr:row>30</xdr:row>
      <xdr:rowOff>28575</xdr:rowOff>
    </xdr:from>
    <xdr:to>
      <xdr:col>2</xdr:col>
      <xdr:colOff>4506</xdr:colOff>
      <xdr:row>32</xdr:row>
      <xdr:rowOff>38100</xdr:rowOff>
    </xdr:to>
    <xdr:sp macro="" textlink="">
      <xdr:nvSpPr>
        <xdr:cNvPr id="355" name="Freeform 634">
          <a:extLst>
            <a:ext uri="{FF2B5EF4-FFF2-40B4-BE49-F238E27FC236}">
              <a16:creationId xmlns:a16="http://schemas.microsoft.com/office/drawing/2014/main" id="{30C17BBB-B2AA-4EDB-AFF7-339F86A60A6A}"/>
            </a:ext>
          </a:extLst>
        </xdr:cNvPr>
        <xdr:cNvSpPr>
          <a:spLocks/>
        </xdr:cNvSpPr>
      </xdr:nvSpPr>
      <xdr:spPr bwMode="auto">
        <a:xfrm>
          <a:off x="786057" y="5172075"/>
          <a:ext cx="584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5351</xdr:colOff>
      <xdr:row>28</xdr:row>
      <xdr:rowOff>103040</xdr:rowOff>
    </xdr:from>
    <xdr:ext cx="670924" cy="159531"/>
    <xdr:sp macro="" textlink="">
      <xdr:nvSpPr>
        <xdr:cNvPr id="356" name="Text Box 637">
          <a:extLst>
            <a:ext uri="{FF2B5EF4-FFF2-40B4-BE49-F238E27FC236}">
              <a16:creationId xmlns:a16="http://schemas.microsoft.com/office/drawing/2014/main" id="{6AD6697C-7BD9-424A-B62E-70CD8694DE9C}"/>
            </a:ext>
          </a:extLst>
        </xdr:cNvPr>
        <xdr:cNvSpPr txBox="1">
          <a:spLocks noChangeArrowheads="1"/>
        </xdr:cNvSpPr>
      </xdr:nvSpPr>
      <xdr:spPr bwMode="auto">
        <a:xfrm>
          <a:off x="75201" y="4903640"/>
          <a:ext cx="670924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twoCellAnchor>
    <xdr:from>
      <xdr:col>17</xdr:col>
      <xdr:colOff>323850</xdr:colOff>
      <xdr:row>46</xdr:row>
      <xdr:rowOff>150098</xdr:rowOff>
    </xdr:from>
    <xdr:to>
      <xdr:col>17</xdr:col>
      <xdr:colOff>504825</xdr:colOff>
      <xdr:row>47</xdr:row>
      <xdr:rowOff>140573</xdr:rowOff>
    </xdr:to>
    <xdr:sp macro="" textlink="">
      <xdr:nvSpPr>
        <xdr:cNvPr id="357" name="AutoShape 669">
          <a:extLst>
            <a:ext uri="{FF2B5EF4-FFF2-40B4-BE49-F238E27FC236}">
              <a16:creationId xmlns:a16="http://schemas.microsoft.com/office/drawing/2014/main" id="{03AFC0CE-62AA-4294-A864-4187EE91DBA8}"/>
            </a:ext>
          </a:extLst>
        </xdr:cNvPr>
        <xdr:cNvSpPr>
          <a:spLocks noChangeArrowheads="1"/>
        </xdr:cNvSpPr>
      </xdr:nvSpPr>
      <xdr:spPr bwMode="auto">
        <a:xfrm>
          <a:off x="11874500" y="8024098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429491</xdr:colOff>
      <xdr:row>42</xdr:row>
      <xdr:rowOff>156729</xdr:rowOff>
    </xdr:from>
    <xdr:to>
      <xdr:col>17</xdr:col>
      <xdr:colOff>439615</xdr:colOff>
      <xdr:row>48</xdr:row>
      <xdr:rowOff>122115</xdr:rowOff>
    </xdr:to>
    <xdr:sp macro="" textlink="">
      <xdr:nvSpPr>
        <xdr:cNvPr id="358" name="Line 670">
          <a:extLst>
            <a:ext uri="{FF2B5EF4-FFF2-40B4-BE49-F238E27FC236}">
              <a16:creationId xmlns:a16="http://schemas.microsoft.com/office/drawing/2014/main" id="{D16820DC-407D-41FB-B39B-6D843EC69363}"/>
            </a:ext>
          </a:extLst>
        </xdr:cNvPr>
        <xdr:cNvSpPr>
          <a:spLocks noChangeShapeType="1"/>
        </xdr:cNvSpPr>
      </xdr:nvSpPr>
      <xdr:spPr bwMode="auto">
        <a:xfrm flipH="1" flipV="1">
          <a:off x="11980141" y="7344929"/>
          <a:ext cx="10124" cy="9940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514350</xdr:colOff>
      <xdr:row>45</xdr:row>
      <xdr:rowOff>67658</xdr:rowOff>
    </xdr:from>
    <xdr:to>
      <xdr:col>19</xdr:col>
      <xdr:colOff>438</xdr:colOff>
      <xdr:row>45</xdr:row>
      <xdr:rowOff>67658</xdr:rowOff>
    </xdr:to>
    <xdr:sp macro="" textlink="">
      <xdr:nvSpPr>
        <xdr:cNvPr id="359" name="Line 671">
          <a:extLst>
            <a:ext uri="{FF2B5EF4-FFF2-40B4-BE49-F238E27FC236}">
              <a16:creationId xmlns:a16="http://schemas.microsoft.com/office/drawing/2014/main" id="{48C1CBAF-32F7-4FFC-B07D-29AEBEA958AF}"/>
            </a:ext>
          </a:extLst>
        </xdr:cNvPr>
        <xdr:cNvSpPr>
          <a:spLocks noChangeShapeType="1"/>
        </xdr:cNvSpPr>
      </xdr:nvSpPr>
      <xdr:spPr bwMode="auto">
        <a:xfrm>
          <a:off x="12065000" y="7770208"/>
          <a:ext cx="9211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571500</xdr:colOff>
      <xdr:row>44</xdr:row>
      <xdr:rowOff>130470</xdr:rowOff>
    </xdr:from>
    <xdr:to>
      <xdr:col>18</xdr:col>
      <xdr:colOff>638175</xdr:colOff>
      <xdr:row>46</xdr:row>
      <xdr:rowOff>5659</xdr:rowOff>
    </xdr:to>
    <xdr:grpSp>
      <xdr:nvGrpSpPr>
        <xdr:cNvPr id="360" name="Group 673">
          <a:extLst>
            <a:ext uri="{FF2B5EF4-FFF2-40B4-BE49-F238E27FC236}">
              <a16:creationId xmlns:a16="http://schemas.microsoft.com/office/drawing/2014/main" id="{6A618782-53AF-4871-8CB4-B6E719C29F6B}"/>
            </a:ext>
          </a:extLst>
        </xdr:cNvPr>
        <xdr:cNvGrpSpPr>
          <a:grpSpLocks/>
        </xdr:cNvGrpSpPr>
      </xdr:nvGrpSpPr>
      <xdr:grpSpPr bwMode="auto">
        <a:xfrm>
          <a:off x="12032226" y="7555873"/>
          <a:ext cx="778489" cy="213173"/>
          <a:chOff x="1389" y="516"/>
          <a:chExt cx="43" cy="21"/>
        </a:xfrm>
      </xdr:grpSpPr>
      <xdr:sp macro="" textlink="">
        <xdr:nvSpPr>
          <xdr:cNvPr id="361" name="Freeform 674">
            <a:extLst>
              <a:ext uri="{FF2B5EF4-FFF2-40B4-BE49-F238E27FC236}">
                <a16:creationId xmlns:a16="http://schemas.microsoft.com/office/drawing/2014/main" id="{C2CBF943-F672-40A1-AEE6-35CDFF5F5BC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2" name="Freeform 675">
            <a:extLst>
              <a:ext uri="{FF2B5EF4-FFF2-40B4-BE49-F238E27FC236}">
                <a16:creationId xmlns:a16="http://schemas.microsoft.com/office/drawing/2014/main" id="{2FB0C0F4-C682-4FB9-ADC2-3AD1BE2D6C5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685800</xdr:colOff>
      <xdr:row>42</xdr:row>
      <xdr:rowOff>28575</xdr:rowOff>
    </xdr:from>
    <xdr:to>
      <xdr:col>17</xdr:col>
      <xdr:colOff>723900</xdr:colOff>
      <xdr:row>44</xdr:row>
      <xdr:rowOff>28575</xdr:rowOff>
    </xdr:to>
    <xdr:sp macro="" textlink="">
      <xdr:nvSpPr>
        <xdr:cNvPr id="363" name="Freeform 713">
          <a:extLst>
            <a:ext uri="{FF2B5EF4-FFF2-40B4-BE49-F238E27FC236}">
              <a16:creationId xmlns:a16="http://schemas.microsoft.com/office/drawing/2014/main" id="{D07B5682-B179-4369-BD43-0AA6E9637937}"/>
            </a:ext>
          </a:extLst>
        </xdr:cNvPr>
        <xdr:cNvSpPr>
          <a:spLocks/>
        </xdr:cNvSpPr>
      </xdr:nvSpPr>
      <xdr:spPr bwMode="auto">
        <a:xfrm>
          <a:off x="12236450" y="7216775"/>
          <a:ext cx="3175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42</xdr:row>
      <xdr:rowOff>47625</xdr:rowOff>
    </xdr:from>
    <xdr:to>
      <xdr:col>18</xdr:col>
      <xdr:colOff>66675</xdr:colOff>
      <xdr:row>44</xdr:row>
      <xdr:rowOff>47625</xdr:rowOff>
    </xdr:to>
    <xdr:sp macro="" textlink="">
      <xdr:nvSpPr>
        <xdr:cNvPr id="364" name="Freeform 714">
          <a:extLst>
            <a:ext uri="{FF2B5EF4-FFF2-40B4-BE49-F238E27FC236}">
              <a16:creationId xmlns:a16="http://schemas.microsoft.com/office/drawing/2014/main" id="{C0929578-D844-442B-B6C9-38689DD23569}"/>
            </a:ext>
          </a:extLst>
        </xdr:cNvPr>
        <xdr:cNvSpPr>
          <a:spLocks/>
        </xdr:cNvSpPr>
      </xdr:nvSpPr>
      <xdr:spPr bwMode="auto">
        <a:xfrm>
          <a:off x="12296775" y="72358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42</xdr:row>
      <xdr:rowOff>38100</xdr:rowOff>
    </xdr:from>
    <xdr:to>
      <xdr:col>18</xdr:col>
      <xdr:colOff>123825</xdr:colOff>
      <xdr:row>44</xdr:row>
      <xdr:rowOff>38100</xdr:rowOff>
    </xdr:to>
    <xdr:sp macro="" textlink="">
      <xdr:nvSpPr>
        <xdr:cNvPr id="365" name="Freeform 715">
          <a:extLst>
            <a:ext uri="{FF2B5EF4-FFF2-40B4-BE49-F238E27FC236}">
              <a16:creationId xmlns:a16="http://schemas.microsoft.com/office/drawing/2014/main" id="{913CBEB1-5C0C-4871-B1FB-9D7A40785F5C}"/>
            </a:ext>
          </a:extLst>
        </xdr:cNvPr>
        <xdr:cNvSpPr>
          <a:spLocks/>
        </xdr:cNvSpPr>
      </xdr:nvSpPr>
      <xdr:spPr bwMode="auto">
        <a:xfrm>
          <a:off x="12353925" y="72263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46</xdr:row>
      <xdr:rowOff>85725</xdr:rowOff>
    </xdr:from>
    <xdr:to>
      <xdr:col>18</xdr:col>
      <xdr:colOff>104775</xdr:colOff>
      <xdr:row>48</xdr:row>
      <xdr:rowOff>95250</xdr:rowOff>
    </xdr:to>
    <xdr:sp macro="" textlink="">
      <xdr:nvSpPr>
        <xdr:cNvPr id="366" name="Freeform 717">
          <a:extLst>
            <a:ext uri="{FF2B5EF4-FFF2-40B4-BE49-F238E27FC236}">
              <a16:creationId xmlns:a16="http://schemas.microsoft.com/office/drawing/2014/main" id="{9E9D1658-9817-453A-AB77-9553B7FD0A93}"/>
            </a:ext>
          </a:extLst>
        </xdr:cNvPr>
        <xdr:cNvSpPr>
          <a:spLocks/>
        </xdr:cNvSpPr>
      </xdr:nvSpPr>
      <xdr:spPr bwMode="auto">
        <a:xfrm>
          <a:off x="12334875" y="7959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46</xdr:row>
      <xdr:rowOff>85725</xdr:rowOff>
    </xdr:from>
    <xdr:to>
      <xdr:col>18</xdr:col>
      <xdr:colOff>161925</xdr:colOff>
      <xdr:row>48</xdr:row>
      <xdr:rowOff>95250</xdr:rowOff>
    </xdr:to>
    <xdr:sp macro="" textlink="">
      <xdr:nvSpPr>
        <xdr:cNvPr id="367" name="Freeform 719">
          <a:extLst>
            <a:ext uri="{FF2B5EF4-FFF2-40B4-BE49-F238E27FC236}">
              <a16:creationId xmlns:a16="http://schemas.microsoft.com/office/drawing/2014/main" id="{DF64F4B3-8ED0-4B35-8404-9F54C9C63A96}"/>
            </a:ext>
          </a:extLst>
        </xdr:cNvPr>
        <xdr:cNvSpPr>
          <a:spLocks/>
        </xdr:cNvSpPr>
      </xdr:nvSpPr>
      <xdr:spPr bwMode="auto">
        <a:xfrm>
          <a:off x="12392025" y="7959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533400</xdr:colOff>
      <xdr:row>46</xdr:row>
      <xdr:rowOff>104775</xdr:rowOff>
    </xdr:from>
    <xdr:to>
      <xdr:col>18</xdr:col>
      <xdr:colOff>571500</xdr:colOff>
      <xdr:row>48</xdr:row>
      <xdr:rowOff>114300</xdr:rowOff>
    </xdr:to>
    <xdr:sp macro="" textlink="">
      <xdr:nvSpPr>
        <xdr:cNvPr id="368" name="Freeform 720">
          <a:extLst>
            <a:ext uri="{FF2B5EF4-FFF2-40B4-BE49-F238E27FC236}">
              <a16:creationId xmlns:a16="http://schemas.microsoft.com/office/drawing/2014/main" id="{37A62FE9-7519-4738-85F7-52B006E09B14}"/>
            </a:ext>
          </a:extLst>
        </xdr:cNvPr>
        <xdr:cNvSpPr>
          <a:spLocks/>
        </xdr:cNvSpPr>
      </xdr:nvSpPr>
      <xdr:spPr bwMode="auto">
        <a:xfrm>
          <a:off x="12801600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466725</xdr:colOff>
      <xdr:row>46</xdr:row>
      <xdr:rowOff>95250</xdr:rowOff>
    </xdr:from>
    <xdr:to>
      <xdr:col>18</xdr:col>
      <xdr:colOff>504825</xdr:colOff>
      <xdr:row>48</xdr:row>
      <xdr:rowOff>104775</xdr:rowOff>
    </xdr:to>
    <xdr:sp macro="" textlink="">
      <xdr:nvSpPr>
        <xdr:cNvPr id="369" name="Freeform 721">
          <a:extLst>
            <a:ext uri="{FF2B5EF4-FFF2-40B4-BE49-F238E27FC236}">
              <a16:creationId xmlns:a16="http://schemas.microsoft.com/office/drawing/2014/main" id="{8DEA78BA-D884-4422-B549-8BD9051B9359}"/>
            </a:ext>
          </a:extLst>
        </xdr:cNvPr>
        <xdr:cNvSpPr>
          <a:spLocks/>
        </xdr:cNvSpPr>
      </xdr:nvSpPr>
      <xdr:spPr bwMode="auto">
        <a:xfrm>
          <a:off x="12734925" y="7969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46</xdr:row>
      <xdr:rowOff>76200</xdr:rowOff>
    </xdr:from>
    <xdr:to>
      <xdr:col>18</xdr:col>
      <xdr:colOff>209550</xdr:colOff>
      <xdr:row>48</xdr:row>
      <xdr:rowOff>85725</xdr:rowOff>
    </xdr:to>
    <xdr:sp macro="" textlink="">
      <xdr:nvSpPr>
        <xdr:cNvPr id="370" name="Freeform 722">
          <a:extLst>
            <a:ext uri="{FF2B5EF4-FFF2-40B4-BE49-F238E27FC236}">
              <a16:creationId xmlns:a16="http://schemas.microsoft.com/office/drawing/2014/main" id="{ECA79629-A450-42CE-881E-D27C364ABF7C}"/>
            </a:ext>
          </a:extLst>
        </xdr:cNvPr>
        <xdr:cNvSpPr>
          <a:spLocks/>
        </xdr:cNvSpPr>
      </xdr:nvSpPr>
      <xdr:spPr bwMode="auto">
        <a:xfrm>
          <a:off x="12439650" y="79502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46</xdr:row>
      <xdr:rowOff>85725</xdr:rowOff>
    </xdr:from>
    <xdr:to>
      <xdr:col>18</xdr:col>
      <xdr:colOff>266700</xdr:colOff>
      <xdr:row>48</xdr:row>
      <xdr:rowOff>95250</xdr:rowOff>
    </xdr:to>
    <xdr:sp macro="" textlink="">
      <xdr:nvSpPr>
        <xdr:cNvPr id="371" name="Freeform 723">
          <a:extLst>
            <a:ext uri="{FF2B5EF4-FFF2-40B4-BE49-F238E27FC236}">
              <a16:creationId xmlns:a16="http://schemas.microsoft.com/office/drawing/2014/main" id="{033E1C7E-5B3A-4061-8D84-02FA15583F56}"/>
            </a:ext>
          </a:extLst>
        </xdr:cNvPr>
        <xdr:cNvSpPr>
          <a:spLocks/>
        </xdr:cNvSpPr>
      </xdr:nvSpPr>
      <xdr:spPr bwMode="auto">
        <a:xfrm>
          <a:off x="12496800" y="7959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555625</xdr:colOff>
      <xdr:row>47</xdr:row>
      <xdr:rowOff>52004</xdr:rowOff>
    </xdr:from>
    <xdr:ext cx="473513" cy="106746"/>
    <xdr:sp macro="" textlink="">
      <xdr:nvSpPr>
        <xdr:cNvPr id="372" name="Text Box 724">
          <a:extLst>
            <a:ext uri="{FF2B5EF4-FFF2-40B4-BE49-F238E27FC236}">
              <a16:creationId xmlns:a16="http://schemas.microsoft.com/office/drawing/2014/main" id="{423E2D6F-496D-4334-9D7C-0BFE32B83710}"/>
            </a:ext>
          </a:extLst>
        </xdr:cNvPr>
        <xdr:cNvSpPr txBox="1">
          <a:spLocks noChangeArrowheads="1"/>
        </xdr:cNvSpPr>
      </xdr:nvSpPr>
      <xdr:spPr bwMode="auto">
        <a:xfrm>
          <a:off x="12106275" y="8097454"/>
          <a:ext cx="473513" cy="1067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6</xdr:col>
      <xdr:colOff>119780</xdr:colOff>
      <xdr:row>4</xdr:row>
      <xdr:rowOff>126152</xdr:rowOff>
    </xdr:from>
    <xdr:to>
      <xdr:col>6</xdr:col>
      <xdr:colOff>466327</xdr:colOff>
      <xdr:row>6</xdr:row>
      <xdr:rowOff>1983</xdr:rowOff>
    </xdr:to>
    <xdr:sp macro="" textlink="">
      <xdr:nvSpPr>
        <xdr:cNvPr id="373" name="Line 725">
          <a:extLst>
            <a:ext uri="{FF2B5EF4-FFF2-40B4-BE49-F238E27FC236}">
              <a16:creationId xmlns:a16="http://schemas.microsoft.com/office/drawing/2014/main" id="{09A56E24-99C8-42D9-B185-E834827168D8}"/>
            </a:ext>
          </a:extLst>
        </xdr:cNvPr>
        <xdr:cNvSpPr>
          <a:spLocks noChangeShapeType="1"/>
        </xdr:cNvSpPr>
      </xdr:nvSpPr>
      <xdr:spPr bwMode="auto">
        <a:xfrm flipH="1" flipV="1">
          <a:off x="3780952" y="808777"/>
          <a:ext cx="346547" cy="2171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374" name="Freeform 726">
          <a:extLst>
            <a:ext uri="{FF2B5EF4-FFF2-40B4-BE49-F238E27FC236}">
              <a16:creationId xmlns:a16="http://schemas.microsoft.com/office/drawing/2014/main" id="{107F9863-42D6-494D-BEDD-898A2E0C7182}"/>
            </a:ext>
          </a:extLst>
        </xdr:cNvPr>
        <xdr:cNvSpPr>
          <a:spLocks/>
        </xdr:cNvSpPr>
      </xdr:nvSpPr>
      <xdr:spPr bwMode="auto">
        <a:xfrm>
          <a:off x="12506325" y="74549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375" name="Freeform 727">
          <a:extLst>
            <a:ext uri="{FF2B5EF4-FFF2-40B4-BE49-F238E27FC236}">
              <a16:creationId xmlns:a16="http://schemas.microsoft.com/office/drawing/2014/main" id="{8DE23619-FA84-41BD-96FD-9FC83E372BD2}"/>
            </a:ext>
          </a:extLst>
        </xdr:cNvPr>
        <xdr:cNvSpPr>
          <a:spLocks/>
        </xdr:cNvSpPr>
      </xdr:nvSpPr>
      <xdr:spPr bwMode="auto">
        <a:xfrm>
          <a:off x="12506325" y="7397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376" name="Freeform 728">
          <a:extLst>
            <a:ext uri="{FF2B5EF4-FFF2-40B4-BE49-F238E27FC236}">
              <a16:creationId xmlns:a16="http://schemas.microsoft.com/office/drawing/2014/main" id="{2B1F4A9D-C437-406A-9B03-F8FA0A50F189}"/>
            </a:ext>
          </a:extLst>
        </xdr:cNvPr>
        <xdr:cNvSpPr>
          <a:spLocks/>
        </xdr:cNvSpPr>
      </xdr:nvSpPr>
      <xdr:spPr bwMode="auto">
        <a:xfrm>
          <a:off x="12563475" y="75596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42</xdr:row>
      <xdr:rowOff>161925</xdr:rowOff>
    </xdr:from>
    <xdr:to>
      <xdr:col>18</xdr:col>
      <xdr:colOff>266700</xdr:colOff>
      <xdr:row>44</xdr:row>
      <xdr:rowOff>57150</xdr:rowOff>
    </xdr:to>
    <xdr:sp macro="" textlink="">
      <xdr:nvSpPr>
        <xdr:cNvPr id="377" name="Freeform 729">
          <a:extLst>
            <a:ext uri="{FF2B5EF4-FFF2-40B4-BE49-F238E27FC236}">
              <a16:creationId xmlns:a16="http://schemas.microsoft.com/office/drawing/2014/main" id="{D0A9E571-344F-4946-B122-B809175A0793}"/>
            </a:ext>
          </a:extLst>
        </xdr:cNvPr>
        <xdr:cNvSpPr>
          <a:spLocks/>
        </xdr:cNvSpPr>
      </xdr:nvSpPr>
      <xdr:spPr bwMode="auto">
        <a:xfrm>
          <a:off x="12458700" y="735012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378" name="Freeform 730">
          <a:extLst>
            <a:ext uri="{FF2B5EF4-FFF2-40B4-BE49-F238E27FC236}">
              <a16:creationId xmlns:a16="http://schemas.microsoft.com/office/drawing/2014/main" id="{FF99A262-CF51-46B2-8CB0-7DBA010FAB2C}"/>
            </a:ext>
          </a:extLst>
        </xdr:cNvPr>
        <xdr:cNvSpPr>
          <a:spLocks/>
        </xdr:cNvSpPr>
      </xdr:nvSpPr>
      <xdr:spPr bwMode="auto">
        <a:xfrm>
          <a:off x="14420850" y="66389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379" name="Freeform 732">
          <a:extLst>
            <a:ext uri="{FF2B5EF4-FFF2-40B4-BE49-F238E27FC236}">
              <a16:creationId xmlns:a16="http://schemas.microsoft.com/office/drawing/2014/main" id="{5CC327C1-D9EA-45A2-BB32-033FAC6F0371}"/>
            </a:ext>
          </a:extLst>
        </xdr:cNvPr>
        <xdr:cNvSpPr>
          <a:spLocks/>
        </xdr:cNvSpPr>
      </xdr:nvSpPr>
      <xdr:spPr bwMode="auto">
        <a:xfrm>
          <a:off x="12468225" y="7493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228600</xdr:colOff>
      <xdr:row>43</xdr:row>
      <xdr:rowOff>28575</xdr:rowOff>
    </xdr:from>
    <xdr:to>
      <xdr:col>18</xdr:col>
      <xdr:colOff>314325</xdr:colOff>
      <xdr:row>44</xdr:row>
      <xdr:rowOff>76200</xdr:rowOff>
    </xdr:to>
    <xdr:sp macro="" textlink="">
      <xdr:nvSpPr>
        <xdr:cNvPr id="380" name="Freeform 733">
          <a:extLst>
            <a:ext uri="{FF2B5EF4-FFF2-40B4-BE49-F238E27FC236}">
              <a16:creationId xmlns:a16="http://schemas.microsoft.com/office/drawing/2014/main" id="{BAC36711-EB50-48E7-8CEF-1E9736A09876}"/>
            </a:ext>
          </a:extLst>
        </xdr:cNvPr>
        <xdr:cNvSpPr>
          <a:spLocks/>
        </xdr:cNvSpPr>
      </xdr:nvSpPr>
      <xdr:spPr bwMode="auto">
        <a:xfrm>
          <a:off x="12496800" y="73882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43</xdr:row>
      <xdr:rowOff>9525</xdr:rowOff>
    </xdr:from>
    <xdr:to>
      <xdr:col>18</xdr:col>
      <xdr:colOff>352425</xdr:colOff>
      <xdr:row>44</xdr:row>
      <xdr:rowOff>57150</xdr:rowOff>
    </xdr:to>
    <xdr:sp macro="" textlink="">
      <xdr:nvSpPr>
        <xdr:cNvPr id="381" name="Freeform 734">
          <a:extLst>
            <a:ext uri="{FF2B5EF4-FFF2-40B4-BE49-F238E27FC236}">
              <a16:creationId xmlns:a16="http://schemas.microsoft.com/office/drawing/2014/main" id="{2B9C3CBB-8191-454C-A75B-D296B7D5688D}"/>
            </a:ext>
          </a:extLst>
        </xdr:cNvPr>
        <xdr:cNvSpPr>
          <a:spLocks/>
        </xdr:cNvSpPr>
      </xdr:nvSpPr>
      <xdr:spPr bwMode="auto">
        <a:xfrm>
          <a:off x="12534900" y="7369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46</xdr:row>
      <xdr:rowOff>104775</xdr:rowOff>
    </xdr:from>
    <xdr:to>
      <xdr:col>18</xdr:col>
      <xdr:colOff>390525</xdr:colOff>
      <xdr:row>48</xdr:row>
      <xdr:rowOff>114300</xdr:rowOff>
    </xdr:to>
    <xdr:sp macro="" textlink="">
      <xdr:nvSpPr>
        <xdr:cNvPr id="382" name="Freeform 735">
          <a:extLst>
            <a:ext uri="{FF2B5EF4-FFF2-40B4-BE49-F238E27FC236}">
              <a16:creationId xmlns:a16="http://schemas.microsoft.com/office/drawing/2014/main" id="{6FC32CD6-293A-442C-972B-58EA3D2D0249}"/>
            </a:ext>
          </a:extLst>
        </xdr:cNvPr>
        <xdr:cNvSpPr>
          <a:spLocks/>
        </xdr:cNvSpPr>
      </xdr:nvSpPr>
      <xdr:spPr bwMode="auto">
        <a:xfrm>
          <a:off x="12620625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419100</xdr:colOff>
      <xdr:row>46</xdr:row>
      <xdr:rowOff>104775</xdr:rowOff>
    </xdr:from>
    <xdr:to>
      <xdr:col>18</xdr:col>
      <xdr:colOff>457200</xdr:colOff>
      <xdr:row>48</xdr:row>
      <xdr:rowOff>114300</xdr:rowOff>
    </xdr:to>
    <xdr:sp macro="" textlink="">
      <xdr:nvSpPr>
        <xdr:cNvPr id="383" name="Freeform 736">
          <a:extLst>
            <a:ext uri="{FF2B5EF4-FFF2-40B4-BE49-F238E27FC236}">
              <a16:creationId xmlns:a16="http://schemas.microsoft.com/office/drawing/2014/main" id="{0D54807C-0514-423E-A0AB-6037413F95EE}"/>
            </a:ext>
          </a:extLst>
        </xdr:cNvPr>
        <xdr:cNvSpPr>
          <a:spLocks/>
        </xdr:cNvSpPr>
      </xdr:nvSpPr>
      <xdr:spPr bwMode="auto">
        <a:xfrm>
          <a:off x="12687300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314325</xdr:colOff>
      <xdr:row>43</xdr:row>
      <xdr:rowOff>0</xdr:rowOff>
    </xdr:from>
    <xdr:to>
      <xdr:col>18</xdr:col>
      <xdr:colOff>400050</xdr:colOff>
      <xdr:row>44</xdr:row>
      <xdr:rowOff>28575</xdr:rowOff>
    </xdr:to>
    <xdr:sp macro="" textlink="">
      <xdr:nvSpPr>
        <xdr:cNvPr id="384" name="Freeform 737">
          <a:extLst>
            <a:ext uri="{FF2B5EF4-FFF2-40B4-BE49-F238E27FC236}">
              <a16:creationId xmlns:a16="http://schemas.microsoft.com/office/drawing/2014/main" id="{891170F7-8026-4A89-A425-F809D799946B}"/>
            </a:ext>
          </a:extLst>
        </xdr:cNvPr>
        <xdr:cNvSpPr>
          <a:spLocks/>
        </xdr:cNvSpPr>
      </xdr:nvSpPr>
      <xdr:spPr bwMode="auto">
        <a:xfrm>
          <a:off x="12582525" y="735965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400050</xdr:colOff>
      <xdr:row>42</xdr:row>
      <xdr:rowOff>161925</xdr:rowOff>
    </xdr:from>
    <xdr:to>
      <xdr:col>18</xdr:col>
      <xdr:colOff>495300</xdr:colOff>
      <xdr:row>44</xdr:row>
      <xdr:rowOff>47625</xdr:rowOff>
    </xdr:to>
    <xdr:sp macro="" textlink="">
      <xdr:nvSpPr>
        <xdr:cNvPr id="385" name="Freeform 738">
          <a:extLst>
            <a:ext uri="{FF2B5EF4-FFF2-40B4-BE49-F238E27FC236}">
              <a16:creationId xmlns:a16="http://schemas.microsoft.com/office/drawing/2014/main" id="{480C7EAE-0CCB-4E86-AF48-9FBA90CADD21}"/>
            </a:ext>
          </a:extLst>
        </xdr:cNvPr>
        <xdr:cNvSpPr>
          <a:spLocks/>
        </xdr:cNvSpPr>
      </xdr:nvSpPr>
      <xdr:spPr bwMode="auto">
        <a:xfrm>
          <a:off x="12668250" y="73501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466725</xdr:colOff>
      <xdr:row>42</xdr:row>
      <xdr:rowOff>161925</xdr:rowOff>
    </xdr:from>
    <xdr:to>
      <xdr:col>18</xdr:col>
      <xdr:colOff>561975</xdr:colOff>
      <xdr:row>44</xdr:row>
      <xdr:rowOff>47625</xdr:rowOff>
    </xdr:to>
    <xdr:sp macro="" textlink="">
      <xdr:nvSpPr>
        <xdr:cNvPr id="386" name="Freeform 739">
          <a:extLst>
            <a:ext uri="{FF2B5EF4-FFF2-40B4-BE49-F238E27FC236}">
              <a16:creationId xmlns:a16="http://schemas.microsoft.com/office/drawing/2014/main" id="{898B5BED-CC89-4662-804D-8CB5D485C73C}"/>
            </a:ext>
          </a:extLst>
        </xdr:cNvPr>
        <xdr:cNvSpPr>
          <a:spLocks/>
        </xdr:cNvSpPr>
      </xdr:nvSpPr>
      <xdr:spPr bwMode="auto">
        <a:xfrm>
          <a:off x="12734925" y="73501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388" name="Line 773">
          <a:extLst>
            <a:ext uri="{FF2B5EF4-FFF2-40B4-BE49-F238E27FC236}">
              <a16:creationId xmlns:a16="http://schemas.microsoft.com/office/drawing/2014/main" id="{F0DA70B3-FDD8-450B-A5D2-2BF69BC543DD}"/>
            </a:ext>
          </a:extLst>
        </xdr:cNvPr>
        <xdr:cNvSpPr>
          <a:spLocks noChangeShapeType="1"/>
        </xdr:cNvSpPr>
      </xdr:nvSpPr>
      <xdr:spPr bwMode="auto">
        <a:xfrm flipV="1">
          <a:off x="12985750" y="1042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255180</xdr:colOff>
      <xdr:row>15</xdr:row>
      <xdr:rowOff>152400</xdr:rowOff>
    </xdr:from>
    <xdr:ext cx="516059" cy="149698"/>
    <xdr:sp macro="" textlink="">
      <xdr:nvSpPr>
        <xdr:cNvPr id="389" name="Text Box 777">
          <a:extLst>
            <a:ext uri="{FF2B5EF4-FFF2-40B4-BE49-F238E27FC236}">
              <a16:creationId xmlns:a16="http://schemas.microsoft.com/office/drawing/2014/main" id="{143DC043-1817-4BCD-84FD-FABD19D07875}"/>
            </a:ext>
          </a:extLst>
        </xdr:cNvPr>
        <xdr:cNvSpPr txBox="1">
          <a:spLocks noChangeArrowheads="1"/>
        </xdr:cNvSpPr>
      </xdr:nvSpPr>
      <xdr:spPr bwMode="auto">
        <a:xfrm>
          <a:off x="6065430" y="272415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390" name="Text Box 780">
          <a:extLst>
            <a:ext uri="{FF2B5EF4-FFF2-40B4-BE49-F238E27FC236}">
              <a16:creationId xmlns:a16="http://schemas.microsoft.com/office/drawing/2014/main" id="{4AB4CF47-C723-43D2-992A-0DF7140CFDCF}"/>
            </a:ext>
          </a:extLst>
        </xdr:cNvPr>
        <xdr:cNvSpPr txBox="1">
          <a:spLocks noChangeArrowheads="1"/>
        </xdr:cNvSpPr>
      </xdr:nvSpPr>
      <xdr:spPr bwMode="auto">
        <a:xfrm>
          <a:off x="669925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391" name="Line 781">
          <a:extLst>
            <a:ext uri="{FF2B5EF4-FFF2-40B4-BE49-F238E27FC236}">
              <a16:creationId xmlns:a16="http://schemas.microsoft.com/office/drawing/2014/main" id="{1CFAD2A5-49CD-4172-92C7-1BE66CB959D7}"/>
            </a:ext>
          </a:extLst>
        </xdr:cNvPr>
        <xdr:cNvSpPr>
          <a:spLocks noChangeShapeType="1"/>
        </xdr:cNvSpPr>
      </xdr:nvSpPr>
      <xdr:spPr bwMode="auto">
        <a:xfrm flipV="1">
          <a:off x="6750051" y="1981201"/>
          <a:ext cx="0" cy="916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42</xdr:row>
      <xdr:rowOff>19050</xdr:rowOff>
    </xdr:from>
    <xdr:to>
      <xdr:col>18</xdr:col>
      <xdr:colOff>133350</xdr:colOff>
      <xdr:row>43</xdr:row>
      <xdr:rowOff>0</xdr:rowOff>
    </xdr:to>
    <xdr:sp macro="" textlink="">
      <xdr:nvSpPr>
        <xdr:cNvPr id="392" name="Text Box 783">
          <a:extLst>
            <a:ext uri="{FF2B5EF4-FFF2-40B4-BE49-F238E27FC236}">
              <a16:creationId xmlns:a16="http://schemas.microsoft.com/office/drawing/2014/main" id="{7BDEE833-2C67-4E5E-B7D1-E01DFDDD49C4}"/>
            </a:ext>
          </a:extLst>
        </xdr:cNvPr>
        <xdr:cNvSpPr txBox="1">
          <a:spLocks noChangeArrowheads="1"/>
        </xdr:cNvSpPr>
      </xdr:nvSpPr>
      <xdr:spPr bwMode="auto">
        <a:xfrm>
          <a:off x="12131675" y="7207250"/>
          <a:ext cx="2698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123825</xdr:colOff>
      <xdr:row>43</xdr:row>
      <xdr:rowOff>19050</xdr:rowOff>
    </xdr:from>
    <xdr:to>
      <xdr:col>18</xdr:col>
      <xdr:colOff>209550</xdr:colOff>
      <xdr:row>44</xdr:row>
      <xdr:rowOff>66675</xdr:rowOff>
    </xdr:to>
    <xdr:sp macro="" textlink="">
      <xdr:nvSpPr>
        <xdr:cNvPr id="393" name="Freeform 784">
          <a:extLst>
            <a:ext uri="{FF2B5EF4-FFF2-40B4-BE49-F238E27FC236}">
              <a16:creationId xmlns:a16="http://schemas.microsoft.com/office/drawing/2014/main" id="{CB7C620E-11B3-41E7-8936-A45D6C7375B2}"/>
            </a:ext>
          </a:extLst>
        </xdr:cNvPr>
        <xdr:cNvSpPr>
          <a:spLocks/>
        </xdr:cNvSpPr>
      </xdr:nvSpPr>
      <xdr:spPr bwMode="auto">
        <a:xfrm>
          <a:off x="12392025" y="7378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23</xdr:row>
      <xdr:rowOff>142875</xdr:rowOff>
    </xdr:from>
    <xdr:to>
      <xdr:col>16</xdr:col>
      <xdr:colOff>238125</xdr:colOff>
      <xdr:row>25</xdr:row>
      <xdr:rowOff>19050</xdr:rowOff>
    </xdr:to>
    <xdr:sp macro="" textlink="">
      <xdr:nvSpPr>
        <xdr:cNvPr id="394" name="Freeform 785">
          <a:extLst>
            <a:ext uri="{FF2B5EF4-FFF2-40B4-BE49-F238E27FC236}">
              <a16:creationId xmlns:a16="http://schemas.microsoft.com/office/drawing/2014/main" id="{CDFBCD2F-5157-4892-8E2C-24D408D4C08A}"/>
            </a:ext>
          </a:extLst>
        </xdr:cNvPr>
        <xdr:cNvSpPr>
          <a:spLocks/>
        </xdr:cNvSpPr>
      </xdr:nvSpPr>
      <xdr:spPr bwMode="auto">
        <a:xfrm flipH="1">
          <a:off x="10842625" y="4086225"/>
          <a:ext cx="228600" cy="2190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22</xdr:row>
      <xdr:rowOff>104775</xdr:rowOff>
    </xdr:from>
    <xdr:to>
      <xdr:col>16</xdr:col>
      <xdr:colOff>238125</xdr:colOff>
      <xdr:row>24</xdr:row>
      <xdr:rowOff>66675</xdr:rowOff>
    </xdr:to>
    <xdr:sp macro="" textlink="">
      <xdr:nvSpPr>
        <xdr:cNvPr id="395" name="Line 786">
          <a:extLst>
            <a:ext uri="{FF2B5EF4-FFF2-40B4-BE49-F238E27FC236}">
              <a16:creationId xmlns:a16="http://schemas.microsoft.com/office/drawing/2014/main" id="{CB6965B9-C572-40EA-939C-DA511EED25C5}"/>
            </a:ext>
          </a:extLst>
        </xdr:cNvPr>
        <xdr:cNvSpPr>
          <a:spLocks noChangeShapeType="1"/>
        </xdr:cNvSpPr>
      </xdr:nvSpPr>
      <xdr:spPr bwMode="auto">
        <a:xfrm flipH="1" flipV="1">
          <a:off x="11071225" y="3876675"/>
          <a:ext cx="0" cy="304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22</xdr:row>
      <xdr:rowOff>19050</xdr:rowOff>
    </xdr:from>
    <xdr:to>
      <xdr:col>16</xdr:col>
      <xdr:colOff>152400</xdr:colOff>
      <xdr:row>22</xdr:row>
      <xdr:rowOff>19050</xdr:rowOff>
    </xdr:to>
    <xdr:sp macro="" textlink="">
      <xdr:nvSpPr>
        <xdr:cNvPr id="396" name="Line 787">
          <a:extLst>
            <a:ext uri="{FF2B5EF4-FFF2-40B4-BE49-F238E27FC236}">
              <a16:creationId xmlns:a16="http://schemas.microsoft.com/office/drawing/2014/main" id="{8EBCBFE9-9AA1-4DAC-A1BA-9449E673FE34}"/>
            </a:ext>
          </a:extLst>
        </xdr:cNvPr>
        <xdr:cNvSpPr>
          <a:spLocks noChangeShapeType="1"/>
        </xdr:cNvSpPr>
      </xdr:nvSpPr>
      <xdr:spPr bwMode="auto">
        <a:xfrm flipH="1">
          <a:off x="10829925" y="3790950"/>
          <a:ext cx="15557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24</xdr:row>
      <xdr:rowOff>38100</xdr:rowOff>
    </xdr:from>
    <xdr:to>
      <xdr:col>16</xdr:col>
      <xdr:colOff>304800</xdr:colOff>
      <xdr:row>24</xdr:row>
      <xdr:rowOff>152400</xdr:rowOff>
    </xdr:to>
    <xdr:sp macro="" textlink="">
      <xdr:nvSpPr>
        <xdr:cNvPr id="397" name="AutoShape 788">
          <a:extLst>
            <a:ext uri="{FF2B5EF4-FFF2-40B4-BE49-F238E27FC236}">
              <a16:creationId xmlns:a16="http://schemas.microsoft.com/office/drawing/2014/main" id="{7F66EFB6-0A3A-45AA-935B-CFEE65181DA1}"/>
            </a:ext>
          </a:extLst>
        </xdr:cNvPr>
        <xdr:cNvSpPr>
          <a:spLocks noChangeArrowheads="1"/>
        </xdr:cNvSpPr>
      </xdr:nvSpPr>
      <xdr:spPr bwMode="auto">
        <a:xfrm>
          <a:off x="11004550" y="41529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59632</xdr:colOff>
      <xdr:row>23</xdr:row>
      <xdr:rowOff>1776</xdr:rowOff>
    </xdr:from>
    <xdr:ext cx="515579" cy="338401"/>
    <xdr:sp macro="" textlink="">
      <xdr:nvSpPr>
        <xdr:cNvPr id="398" name="Text Box 792">
          <a:extLst>
            <a:ext uri="{FF2B5EF4-FFF2-40B4-BE49-F238E27FC236}">
              <a16:creationId xmlns:a16="http://schemas.microsoft.com/office/drawing/2014/main" id="{C7CB0A9D-7B93-4538-A0BA-0822F36721FD}"/>
            </a:ext>
          </a:extLst>
        </xdr:cNvPr>
        <xdr:cNvSpPr txBox="1">
          <a:spLocks noChangeArrowheads="1"/>
        </xdr:cNvSpPr>
      </xdr:nvSpPr>
      <xdr:spPr bwMode="auto">
        <a:xfrm>
          <a:off x="59632" y="3945126"/>
          <a:ext cx="515579" cy="33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から下る</a:t>
          </a:r>
        </a:p>
      </xdr:txBody>
    </xdr:sp>
    <xdr:clientData/>
  </xdr:oneCellAnchor>
  <xdr:twoCellAnchor>
    <xdr:from>
      <xdr:col>10</xdr:col>
      <xdr:colOff>134939</xdr:colOff>
      <xdr:row>12</xdr:row>
      <xdr:rowOff>57150</xdr:rowOff>
    </xdr:from>
    <xdr:to>
      <xdr:col>10</xdr:col>
      <xdr:colOff>306389</xdr:colOff>
      <xdr:row>14</xdr:row>
      <xdr:rowOff>161925</xdr:rowOff>
    </xdr:to>
    <xdr:grpSp>
      <xdr:nvGrpSpPr>
        <xdr:cNvPr id="399" name="Group 795">
          <a:extLst>
            <a:ext uri="{FF2B5EF4-FFF2-40B4-BE49-F238E27FC236}">
              <a16:creationId xmlns:a16="http://schemas.microsoft.com/office/drawing/2014/main" id="{799C18A8-952F-4BF0-B028-AAF5C81D2B8E}"/>
            </a:ext>
          </a:extLst>
        </xdr:cNvPr>
        <xdr:cNvGrpSpPr>
          <a:grpSpLocks/>
        </xdr:cNvGrpSpPr>
      </xdr:nvGrpSpPr>
      <xdr:grpSpPr bwMode="auto">
        <a:xfrm>
          <a:off x="6612963" y="2085053"/>
          <a:ext cx="171450" cy="442759"/>
          <a:chOff x="851" y="295"/>
          <a:chExt cx="18" cy="47"/>
        </a:xfrm>
      </xdr:grpSpPr>
      <xdr:sp macro="" textlink="">
        <xdr:nvSpPr>
          <xdr:cNvPr id="400" name="Freeform 796">
            <a:extLst>
              <a:ext uri="{FF2B5EF4-FFF2-40B4-BE49-F238E27FC236}">
                <a16:creationId xmlns:a16="http://schemas.microsoft.com/office/drawing/2014/main" id="{CB51DF45-A7B9-4DCF-B81C-F7011A637A90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1" name="Freeform 797">
            <a:extLst>
              <a:ext uri="{FF2B5EF4-FFF2-40B4-BE49-F238E27FC236}">
                <a16:creationId xmlns:a16="http://schemas.microsoft.com/office/drawing/2014/main" id="{F708AC9C-6D84-4145-AB5F-0B8E2826506E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220715</xdr:colOff>
      <xdr:row>29</xdr:row>
      <xdr:rowOff>166139</xdr:rowOff>
    </xdr:from>
    <xdr:ext cx="534184" cy="165173"/>
    <xdr:sp macro="" textlink="">
      <xdr:nvSpPr>
        <xdr:cNvPr id="406" name="Text Box 835">
          <a:extLst>
            <a:ext uri="{FF2B5EF4-FFF2-40B4-BE49-F238E27FC236}">
              <a16:creationId xmlns:a16="http://schemas.microsoft.com/office/drawing/2014/main" id="{4C426FE7-656F-4B9A-870E-F28F1A56529E}"/>
            </a:ext>
          </a:extLst>
        </xdr:cNvPr>
        <xdr:cNvSpPr txBox="1">
          <a:spLocks noChangeArrowheads="1"/>
        </xdr:cNvSpPr>
      </xdr:nvSpPr>
      <xdr:spPr bwMode="auto">
        <a:xfrm>
          <a:off x="1008115" y="5138189"/>
          <a:ext cx="53418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8</xdr:col>
      <xdr:colOff>49698</xdr:colOff>
      <xdr:row>5</xdr:row>
      <xdr:rowOff>30369</xdr:rowOff>
    </xdr:from>
    <xdr:to>
      <xdr:col>8</xdr:col>
      <xdr:colOff>626720</xdr:colOff>
      <xdr:row>8</xdr:row>
      <xdr:rowOff>70678</xdr:rowOff>
    </xdr:to>
    <xdr:sp macro="" textlink="">
      <xdr:nvSpPr>
        <xdr:cNvPr id="408" name="Freeform 844">
          <a:extLst>
            <a:ext uri="{FF2B5EF4-FFF2-40B4-BE49-F238E27FC236}">
              <a16:creationId xmlns:a16="http://schemas.microsoft.com/office/drawing/2014/main" id="{F24F1084-4DD9-468C-B4D1-5893E2152137}"/>
            </a:ext>
          </a:extLst>
        </xdr:cNvPr>
        <xdr:cNvSpPr>
          <a:spLocks/>
        </xdr:cNvSpPr>
      </xdr:nvSpPr>
      <xdr:spPr bwMode="auto">
        <a:xfrm>
          <a:off x="5142398" y="887619"/>
          <a:ext cx="577022" cy="554659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431553</xdr:colOff>
      <xdr:row>3</xdr:row>
      <xdr:rowOff>44824</xdr:rowOff>
    </xdr:from>
    <xdr:to>
      <xdr:col>8</xdr:col>
      <xdr:colOff>51792</xdr:colOff>
      <xdr:row>5</xdr:row>
      <xdr:rowOff>19050</xdr:rowOff>
    </xdr:to>
    <xdr:sp macro="" textlink="">
      <xdr:nvSpPr>
        <xdr:cNvPr id="409" name="Freeform 845">
          <a:extLst>
            <a:ext uri="{FF2B5EF4-FFF2-40B4-BE49-F238E27FC236}">
              <a16:creationId xmlns:a16="http://schemas.microsoft.com/office/drawing/2014/main" id="{51BAB2DB-5CA5-4523-A31C-9508E36C6F35}"/>
            </a:ext>
          </a:extLst>
        </xdr:cNvPr>
        <xdr:cNvSpPr>
          <a:spLocks/>
        </xdr:cNvSpPr>
      </xdr:nvSpPr>
      <xdr:spPr bwMode="auto">
        <a:xfrm>
          <a:off x="4806703" y="559174"/>
          <a:ext cx="337789" cy="317126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10" name="Freeform 853">
          <a:extLst>
            <a:ext uri="{FF2B5EF4-FFF2-40B4-BE49-F238E27FC236}">
              <a16:creationId xmlns:a16="http://schemas.microsoft.com/office/drawing/2014/main" id="{D7C30668-7F75-4253-A0F0-834B98982404}"/>
            </a:ext>
          </a:extLst>
        </xdr:cNvPr>
        <xdr:cNvSpPr>
          <a:spLocks/>
        </xdr:cNvSpPr>
      </xdr:nvSpPr>
      <xdr:spPr bwMode="auto">
        <a:xfrm>
          <a:off x="11033125" y="86931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11" name="Freeform 854">
          <a:extLst>
            <a:ext uri="{FF2B5EF4-FFF2-40B4-BE49-F238E27FC236}">
              <a16:creationId xmlns:a16="http://schemas.microsoft.com/office/drawing/2014/main" id="{36ED3A7E-6BB4-4809-8B42-5B2EC4346F09}"/>
            </a:ext>
          </a:extLst>
        </xdr:cNvPr>
        <xdr:cNvSpPr>
          <a:spLocks/>
        </xdr:cNvSpPr>
      </xdr:nvSpPr>
      <xdr:spPr bwMode="auto">
        <a:xfrm>
          <a:off x="11033125" y="86931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12" name="Freeform 856">
          <a:extLst>
            <a:ext uri="{FF2B5EF4-FFF2-40B4-BE49-F238E27FC236}">
              <a16:creationId xmlns:a16="http://schemas.microsoft.com/office/drawing/2014/main" id="{74EB9E2D-1D34-45F2-AC4D-1DE444E6BCA1}"/>
            </a:ext>
          </a:extLst>
        </xdr:cNvPr>
        <xdr:cNvSpPr>
          <a:spLocks/>
        </xdr:cNvSpPr>
      </xdr:nvSpPr>
      <xdr:spPr bwMode="auto">
        <a:xfrm>
          <a:off x="11033125" y="86931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685800</xdr:colOff>
      <xdr:row>50</xdr:row>
      <xdr:rowOff>153866</xdr:rowOff>
    </xdr:from>
    <xdr:to>
      <xdr:col>16</xdr:col>
      <xdr:colOff>276225</xdr:colOff>
      <xdr:row>56</xdr:row>
      <xdr:rowOff>140472</xdr:rowOff>
    </xdr:to>
    <xdr:sp macro="" textlink="">
      <xdr:nvSpPr>
        <xdr:cNvPr id="413" name="Freeform 859">
          <a:extLst>
            <a:ext uri="{FF2B5EF4-FFF2-40B4-BE49-F238E27FC236}">
              <a16:creationId xmlns:a16="http://schemas.microsoft.com/office/drawing/2014/main" id="{1F727A47-86E7-4F18-A5D6-83C302614D1E}"/>
            </a:ext>
          </a:extLst>
        </xdr:cNvPr>
        <xdr:cNvSpPr>
          <a:spLocks/>
        </xdr:cNvSpPr>
      </xdr:nvSpPr>
      <xdr:spPr bwMode="auto">
        <a:xfrm>
          <a:off x="10801350" y="8713666"/>
          <a:ext cx="307975" cy="1015306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21 w 10000"/>
            <a:gd name="connsiteY0" fmla="*/ 11565 h 11565"/>
            <a:gd name="connsiteX1" fmla="*/ 2368 w 10000"/>
            <a:gd name="connsiteY1" fmla="*/ 8602 h 11565"/>
            <a:gd name="connsiteX2" fmla="*/ 0 w 10000"/>
            <a:gd name="connsiteY2" fmla="*/ 7634 h 11565"/>
            <a:gd name="connsiteX3" fmla="*/ 10000 w 10000"/>
            <a:gd name="connsiteY3" fmla="*/ 7849 h 11565"/>
            <a:gd name="connsiteX4" fmla="*/ 3947 w 10000"/>
            <a:gd name="connsiteY4" fmla="*/ 6667 h 11565"/>
            <a:gd name="connsiteX5" fmla="*/ 2895 w 10000"/>
            <a:gd name="connsiteY5" fmla="*/ 6129 h 11565"/>
            <a:gd name="connsiteX6" fmla="*/ 2368 w 10000"/>
            <a:gd name="connsiteY6" fmla="*/ 5591 h 11565"/>
            <a:gd name="connsiteX7" fmla="*/ 4474 w 10000"/>
            <a:gd name="connsiteY7" fmla="*/ 0 h 11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1565">
              <a:moveTo>
                <a:pt x="2821" y="11565"/>
              </a:moveTo>
              <a:lnTo>
                <a:pt x="2368" y="8602"/>
              </a:lnTo>
              <a:lnTo>
                <a:pt x="0" y="7634"/>
              </a:lnTo>
              <a:lnTo>
                <a:pt x="10000" y="7849"/>
              </a:lnTo>
              <a:lnTo>
                <a:pt x="3947" y="6667"/>
              </a:lnTo>
              <a:lnTo>
                <a:pt x="2895" y="6129"/>
              </a:lnTo>
              <a:lnTo>
                <a:pt x="2368" y="5591"/>
              </a:lnTo>
              <a:lnTo>
                <a:pt x="4474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372539</xdr:colOff>
      <xdr:row>52</xdr:row>
      <xdr:rowOff>38100</xdr:rowOff>
    </xdr:from>
    <xdr:ext cx="683602" cy="159531"/>
    <xdr:sp macro="" textlink="">
      <xdr:nvSpPr>
        <xdr:cNvPr id="414" name="Text Box 860">
          <a:extLst>
            <a:ext uri="{FF2B5EF4-FFF2-40B4-BE49-F238E27FC236}">
              <a16:creationId xmlns:a16="http://schemas.microsoft.com/office/drawing/2014/main" id="{62182931-2B29-4BC3-A365-031FB58A7A52}"/>
            </a:ext>
          </a:extLst>
        </xdr:cNvPr>
        <xdr:cNvSpPr txBox="1">
          <a:spLocks noChangeArrowheads="1"/>
        </xdr:cNvSpPr>
      </xdr:nvSpPr>
      <xdr:spPr bwMode="auto">
        <a:xfrm>
          <a:off x="10488089" y="8940800"/>
          <a:ext cx="68360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</xdr:txBody>
    </xdr:sp>
    <xdr:clientData/>
  </xdr:oneCellAnchor>
  <xdr:oneCellAnchor>
    <xdr:from>
      <xdr:col>16</xdr:col>
      <xdr:colOff>104775</xdr:colOff>
      <xdr:row>53</xdr:row>
      <xdr:rowOff>123825</xdr:rowOff>
    </xdr:from>
    <xdr:ext cx="419100" cy="159531"/>
    <xdr:sp macro="" textlink="">
      <xdr:nvSpPr>
        <xdr:cNvPr id="415" name="Text Box 861">
          <a:extLst>
            <a:ext uri="{FF2B5EF4-FFF2-40B4-BE49-F238E27FC236}">
              <a16:creationId xmlns:a16="http://schemas.microsoft.com/office/drawing/2014/main" id="{405A8450-7448-43CE-87BB-4CA6F35772BB}"/>
            </a:ext>
          </a:extLst>
        </xdr:cNvPr>
        <xdr:cNvSpPr txBox="1">
          <a:spLocks noChangeArrowheads="1"/>
        </xdr:cNvSpPr>
      </xdr:nvSpPr>
      <xdr:spPr bwMode="auto">
        <a:xfrm>
          <a:off x="10937875" y="9197975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20</xdr:col>
      <xdr:colOff>0</xdr:colOff>
      <xdr:row>28</xdr:row>
      <xdr:rowOff>104775</xdr:rowOff>
    </xdr:from>
    <xdr:to>
      <xdr:col>20</xdr:col>
      <xdr:colOff>723900</xdr:colOff>
      <xdr:row>30</xdr:row>
      <xdr:rowOff>0</xdr:rowOff>
    </xdr:to>
    <xdr:sp macro="" textlink="">
      <xdr:nvSpPr>
        <xdr:cNvPr id="416" name="Freeform 871">
          <a:extLst>
            <a:ext uri="{FF2B5EF4-FFF2-40B4-BE49-F238E27FC236}">
              <a16:creationId xmlns:a16="http://schemas.microsoft.com/office/drawing/2014/main" id="{E3ACC163-A8BC-460D-AE13-DCB7557B20CF}"/>
            </a:ext>
          </a:extLst>
        </xdr:cNvPr>
        <xdr:cNvSpPr>
          <a:spLocks/>
        </xdr:cNvSpPr>
      </xdr:nvSpPr>
      <xdr:spPr bwMode="auto">
        <a:xfrm>
          <a:off x="13703300" y="4905375"/>
          <a:ext cx="7175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27</xdr:row>
      <xdr:rowOff>66675</xdr:rowOff>
    </xdr:from>
    <xdr:to>
      <xdr:col>19</xdr:col>
      <xdr:colOff>762000</xdr:colOff>
      <xdr:row>32</xdr:row>
      <xdr:rowOff>85725</xdr:rowOff>
    </xdr:to>
    <xdr:sp macro="" textlink="">
      <xdr:nvSpPr>
        <xdr:cNvPr id="417" name="Line 872">
          <a:extLst>
            <a:ext uri="{FF2B5EF4-FFF2-40B4-BE49-F238E27FC236}">
              <a16:creationId xmlns:a16="http://schemas.microsoft.com/office/drawing/2014/main" id="{2ECAC7B5-1D48-4D28-BD80-6652AD22253C}"/>
            </a:ext>
          </a:extLst>
        </xdr:cNvPr>
        <xdr:cNvSpPr>
          <a:spLocks noChangeShapeType="1"/>
        </xdr:cNvSpPr>
      </xdr:nvSpPr>
      <xdr:spPr bwMode="auto">
        <a:xfrm flipV="1">
          <a:off x="13703300" y="46958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314325</xdr:colOff>
      <xdr:row>29</xdr:row>
      <xdr:rowOff>76200</xdr:rowOff>
    </xdr:from>
    <xdr:to>
      <xdr:col>21</xdr:col>
      <xdr:colOff>0</xdr:colOff>
      <xdr:row>30</xdr:row>
      <xdr:rowOff>104775</xdr:rowOff>
    </xdr:to>
    <xdr:grpSp>
      <xdr:nvGrpSpPr>
        <xdr:cNvPr id="418" name="Group 874">
          <a:extLst>
            <a:ext uri="{FF2B5EF4-FFF2-40B4-BE49-F238E27FC236}">
              <a16:creationId xmlns:a16="http://schemas.microsoft.com/office/drawing/2014/main" id="{79BF956D-E839-4187-B9DF-0E848AFD5EEA}"/>
            </a:ext>
          </a:extLst>
        </xdr:cNvPr>
        <xdr:cNvGrpSpPr>
          <a:grpSpLocks/>
        </xdr:cNvGrpSpPr>
      </xdr:nvGrpSpPr>
      <xdr:grpSpPr bwMode="auto">
        <a:xfrm>
          <a:off x="13910494" y="4976966"/>
          <a:ext cx="397490" cy="197567"/>
          <a:chOff x="1389" y="516"/>
          <a:chExt cx="43" cy="21"/>
        </a:xfrm>
      </xdr:grpSpPr>
      <xdr:sp macro="" textlink="">
        <xdr:nvSpPr>
          <xdr:cNvPr id="419" name="Freeform 875">
            <a:extLst>
              <a:ext uri="{FF2B5EF4-FFF2-40B4-BE49-F238E27FC236}">
                <a16:creationId xmlns:a16="http://schemas.microsoft.com/office/drawing/2014/main" id="{3FC7E78F-D78E-4196-A346-93086D3F090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0" name="Freeform 876">
            <a:extLst>
              <a:ext uri="{FF2B5EF4-FFF2-40B4-BE49-F238E27FC236}">
                <a16:creationId xmlns:a16="http://schemas.microsoft.com/office/drawing/2014/main" id="{BD676058-7316-44FE-9933-8391854AB53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20</xdr:col>
      <xdr:colOff>28575</xdr:colOff>
      <xdr:row>30</xdr:row>
      <xdr:rowOff>114324</xdr:rowOff>
    </xdr:from>
    <xdr:ext cx="733425" cy="177997"/>
    <xdr:sp macro="" textlink="">
      <xdr:nvSpPr>
        <xdr:cNvPr id="421" name="Text Box 878">
          <a:extLst>
            <a:ext uri="{FF2B5EF4-FFF2-40B4-BE49-F238E27FC236}">
              <a16:creationId xmlns:a16="http://schemas.microsoft.com/office/drawing/2014/main" id="{854CCCCF-BFBD-4960-AA5D-AE016B2D1A66}"/>
            </a:ext>
          </a:extLst>
        </xdr:cNvPr>
        <xdr:cNvSpPr txBox="1">
          <a:spLocks noChangeArrowheads="1"/>
        </xdr:cNvSpPr>
      </xdr:nvSpPr>
      <xdr:spPr bwMode="auto">
        <a:xfrm>
          <a:off x="13731875" y="5257824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15</xdr:col>
      <xdr:colOff>38100</xdr:colOff>
      <xdr:row>36</xdr:row>
      <xdr:rowOff>95250</xdr:rowOff>
    </xdr:from>
    <xdr:to>
      <xdr:col>15</xdr:col>
      <xdr:colOff>390525</xdr:colOff>
      <xdr:row>38</xdr:row>
      <xdr:rowOff>57150</xdr:rowOff>
    </xdr:to>
    <xdr:sp macro="" textlink="">
      <xdr:nvSpPr>
        <xdr:cNvPr id="422" name="Line 890">
          <a:extLst>
            <a:ext uri="{FF2B5EF4-FFF2-40B4-BE49-F238E27FC236}">
              <a16:creationId xmlns:a16="http://schemas.microsoft.com/office/drawing/2014/main" id="{D23B5822-510B-4FCE-A0F7-68D3DBC58DF6}"/>
            </a:ext>
          </a:extLst>
        </xdr:cNvPr>
        <xdr:cNvSpPr>
          <a:spLocks noChangeShapeType="1"/>
        </xdr:cNvSpPr>
      </xdr:nvSpPr>
      <xdr:spPr bwMode="auto">
        <a:xfrm>
          <a:off x="10153650" y="62674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38</xdr:row>
      <xdr:rowOff>9525</xdr:rowOff>
    </xdr:from>
    <xdr:to>
      <xdr:col>15</xdr:col>
      <xdr:colOff>476250</xdr:colOff>
      <xdr:row>38</xdr:row>
      <xdr:rowOff>142875</xdr:rowOff>
    </xdr:to>
    <xdr:sp macro="" textlink="">
      <xdr:nvSpPr>
        <xdr:cNvPr id="423" name="Oval 892">
          <a:extLst>
            <a:ext uri="{FF2B5EF4-FFF2-40B4-BE49-F238E27FC236}">
              <a16:creationId xmlns:a16="http://schemas.microsoft.com/office/drawing/2014/main" id="{A54A7912-7753-4331-972C-1786D2491071}"/>
            </a:ext>
          </a:extLst>
        </xdr:cNvPr>
        <xdr:cNvSpPr>
          <a:spLocks noChangeArrowheads="1"/>
        </xdr:cNvSpPr>
      </xdr:nvSpPr>
      <xdr:spPr bwMode="auto">
        <a:xfrm>
          <a:off x="10467975" y="65246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733425</xdr:colOff>
      <xdr:row>34</xdr:row>
      <xdr:rowOff>114300</xdr:rowOff>
    </xdr:from>
    <xdr:to>
      <xdr:col>16</xdr:col>
      <xdr:colOff>142875</xdr:colOff>
      <xdr:row>35</xdr:row>
      <xdr:rowOff>133350</xdr:rowOff>
    </xdr:to>
    <xdr:sp macro="" textlink="">
      <xdr:nvSpPr>
        <xdr:cNvPr id="424" name="Line 896">
          <a:extLst>
            <a:ext uri="{FF2B5EF4-FFF2-40B4-BE49-F238E27FC236}">
              <a16:creationId xmlns:a16="http://schemas.microsoft.com/office/drawing/2014/main" id="{1E5BDF57-E672-4027-947E-7F292BA27B4E}"/>
            </a:ext>
          </a:extLst>
        </xdr:cNvPr>
        <xdr:cNvSpPr>
          <a:spLocks noChangeShapeType="1"/>
        </xdr:cNvSpPr>
      </xdr:nvSpPr>
      <xdr:spPr bwMode="auto">
        <a:xfrm>
          <a:off x="10829925" y="59436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619125</xdr:colOff>
      <xdr:row>34</xdr:row>
      <xdr:rowOff>95250</xdr:rowOff>
    </xdr:from>
    <xdr:to>
      <xdr:col>15</xdr:col>
      <xdr:colOff>695325</xdr:colOff>
      <xdr:row>36</xdr:row>
      <xdr:rowOff>57150</xdr:rowOff>
    </xdr:to>
    <xdr:grpSp>
      <xdr:nvGrpSpPr>
        <xdr:cNvPr id="425" name="Group 897">
          <a:extLst>
            <a:ext uri="{FF2B5EF4-FFF2-40B4-BE49-F238E27FC236}">
              <a16:creationId xmlns:a16="http://schemas.microsoft.com/office/drawing/2014/main" id="{E491B37F-0988-4308-BF10-A87DBA7F3F99}"/>
            </a:ext>
          </a:extLst>
        </xdr:cNvPr>
        <xdr:cNvGrpSpPr>
          <a:grpSpLocks/>
        </xdr:cNvGrpSpPr>
      </xdr:nvGrpSpPr>
      <xdr:grpSpPr bwMode="auto">
        <a:xfrm rot="3000000">
          <a:off x="10544380" y="5952818"/>
          <a:ext cx="299884" cy="76200"/>
          <a:chOff x="667" y="101"/>
          <a:chExt cx="53" cy="8"/>
        </a:xfrm>
      </xdr:grpSpPr>
      <xdr:sp macro="" textlink="">
        <xdr:nvSpPr>
          <xdr:cNvPr id="426" name="Freeform 898">
            <a:extLst>
              <a:ext uri="{FF2B5EF4-FFF2-40B4-BE49-F238E27FC236}">
                <a16:creationId xmlns:a16="http://schemas.microsoft.com/office/drawing/2014/main" id="{02E34136-3C15-4786-AB96-2C948FD51F5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7" name="Freeform 899">
            <a:extLst>
              <a:ext uri="{FF2B5EF4-FFF2-40B4-BE49-F238E27FC236}">
                <a16:creationId xmlns:a16="http://schemas.microsoft.com/office/drawing/2014/main" id="{6F150CA0-A327-48B8-83C5-FE146E1E1202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533400</xdr:colOff>
      <xdr:row>34</xdr:row>
      <xdr:rowOff>152400</xdr:rowOff>
    </xdr:from>
    <xdr:to>
      <xdr:col>15</xdr:col>
      <xdr:colOff>609600</xdr:colOff>
      <xdr:row>36</xdr:row>
      <xdr:rowOff>114300</xdr:rowOff>
    </xdr:to>
    <xdr:grpSp>
      <xdr:nvGrpSpPr>
        <xdr:cNvPr id="428" name="Group 900">
          <a:extLst>
            <a:ext uri="{FF2B5EF4-FFF2-40B4-BE49-F238E27FC236}">
              <a16:creationId xmlns:a16="http://schemas.microsoft.com/office/drawing/2014/main" id="{5833D18E-133E-4059-A800-027C4C941FAE}"/>
            </a:ext>
          </a:extLst>
        </xdr:cNvPr>
        <xdr:cNvGrpSpPr>
          <a:grpSpLocks/>
        </xdr:cNvGrpSpPr>
      </xdr:nvGrpSpPr>
      <xdr:grpSpPr bwMode="auto">
        <a:xfrm rot="3000000">
          <a:off x="10458655" y="6009968"/>
          <a:ext cx="299884" cy="76200"/>
          <a:chOff x="667" y="101"/>
          <a:chExt cx="53" cy="8"/>
        </a:xfrm>
      </xdr:grpSpPr>
      <xdr:sp macro="" textlink="">
        <xdr:nvSpPr>
          <xdr:cNvPr id="429" name="Freeform 901">
            <a:extLst>
              <a:ext uri="{FF2B5EF4-FFF2-40B4-BE49-F238E27FC236}">
                <a16:creationId xmlns:a16="http://schemas.microsoft.com/office/drawing/2014/main" id="{E5D62B91-B202-4DD8-B246-88994EAE352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0" name="Freeform 902">
            <a:extLst>
              <a:ext uri="{FF2B5EF4-FFF2-40B4-BE49-F238E27FC236}">
                <a16:creationId xmlns:a16="http://schemas.microsoft.com/office/drawing/2014/main" id="{46ECA3E6-CEED-4458-BAD0-E0639C9B9C1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209550</xdr:colOff>
      <xdr:row>36</xdr:row>
      <xdr:rowOff>95250</xdr:rowOff>
    </xdr:from>
    <xdr:to>
      <xdr:col>16</xdr:col>
      <xdr:colOff>285750</xdr:colOff>
      <xdr:row>38</xdr:row>
      <xdr:rowOff>57150</xdr:rowOff>
    </xdr:to>
    <xdr:grpSp>
      <xdr:nvGrpSpPr>
        <xdr:cNvPr id="431" name="Group 903">
          <a:extLst>
            <a:ext uri="{FF2B5EF4-FFF2-40B4-BE49-F238E27FC236}">
              <a16:creationId xmlns:a16="http://schemas.microsoft.com/office/drawing/2014/main" id="{A5583629-D7DA-48DF-A982-22826EAF658C}"/>
            </a:ext>
          </a:extLst>
        </xdr:cNvPr>
        <xdr:cNvGrpSpPr>
          <a:grpSpLocks/>
        </xdr:cNvGrpSpPr>
      </xdr:nvGrpSpPr>
      <xdr:grpSpPr bwMode="auto">
        <a:xfrm rot="3000000">
          <a:off x="10846619" y="6290802"/>
          <a:ext cx="299884" cy="76200"/>
          <a:chOff x="667" y="101"/>
          <a:chExt cx="53" cy="8"/>
        </a:xfrm>
      </xdr:grpSpPr>
      <xdr:sp macro="" textlink="">
        <xdr:nvSpPr>
          <xdr:cNvPr id="432" name="Freeform 904">
            <a:extLst>
              <a:ext uri="{FF2B5EF4-FFF2-40B4-BE49-F238E27FC236}">
                <a16:creationId xmlns:a16="http://schemas.microsoft.com/office/drawing/2014/main" id="{38F64991-4CB9-4FDA-9565-1CCECBAE2C3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3" name="Freeform 905">
            <a:extLst>
              <a:ext uri="{FF2B5EF4-FFF2-40B4-BE49-F238E27FC236}">
                <a16:creationId xmlns:a16="http://schemas.microsoft.com/office/drawing/2014/main" id="{C1428B36-2F19-44E8-A74E-1D3084FD366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123825</xdr:colOff>
      <xdr:row>36</xdr:row>
      <xdr:rowOff>152400</xdr:rowOff>
    </xdr:from>
    <xdr:to>
      <xdr:col>16</xdr:col>
      <xdr:colOff>200025</xdr:colOff>
      <xdr:row>38</xdr:row>
      <xdr:rowOff>114300</xdr:rowOff>
    </xdr:to>
    <xdr:grpSp>
      <xdr:nvGrpSpPr>
        <xdr:cNvPr id="434" name="Group 906">
          <a:extLst>
            <a:ext uri="{FF2B5EF4-FFF2-40B4-BE49-F238E27FC236}">
              <a16:creationId xmlns:a16="http://schemas.microsoft.com/office/drawing/2014/main" id="{99E47330-4AE8-4344-A627-15048A5225CD}"/>
            </a:ext>
          </a:extLst>
        </xdr:cNvPr>
        <xdr:cNvGrpSpPr>
          <a:grpSpLocks/>
        </xdr:cNvGrpSpPr>
      </xdr:nvGrpSpPr>
      <xdr:grpSpPr bwMode="auto">
        <a:xfrm rot="3000000">
          <a:off x="10760894" y="6347952"/>
          <a:ext cx="299884" cy="76200"/>
          <a:chOff x="667" y="101"/>
          <a:chExt cx="53" cy="8"/>
        </a:xfrm>
      </xdr:grpSpPr>
      <xdr:sp macro="" textlink="">
        <xdr:nvSpPr>
          <xdr:cNvPr id="435" name="Freeform 907">
            <a:extLst>
              <a:ext uri="{FF2B5EF4-FFF2-40B4-BE49-F238E27FC236}">
                <a16:creationId xmlns:a16="http://schemas.microsoft.com/office/drawing/2014/main" id="{361980BE-3E7A-4001-BA07-446CEFE988E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6" name="Freeform 908">
            <a:extLst>
              <a:ext uri="{FF2B5EF4-FFF2-40B4-BE49-F238E27FC236}">
                <a16:creationId xmlns:a16="http://schemas.microsoft.com/office/drawing/2014/main" id="{A8537F0E-7194-4B13-A14C-A0FDFFD9799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236812</xdr:colOff>
      <xdr:row>36</xdr:row>
      <xdr:rowOff>86657</xdr:rowOff>
    </xdr:from>
    <xdr:to>
      <xdr:col>15</xdr:col>
      <xdr:colOff>556554</xdr:colOff>
      <xdr:row>37</xdr:row>
      <xdr:rowOff>3733</xdr:rowOff>
    </xdr:to>
    <xdr:sp macro="" textlink="">
      <xdr:nvSpPr>
        <xdr:cNvPr id="437" name="Text Box 912">
          <a:extLst>
            <a:ext uri="{FF2B5EF4-FFF2-40B4-BE49-F238E27FC236}">
              <a16:creationId xmlns:a16="http://schemas.microsoft.com/office/drawing/2014/main" id="{B85659B8-2A60-44E6-B44F-8781F34B7286}"/>
            </a:ext>
          </a:extLst>
        </xdr:cNvPr>
        <xdr:cNvSpPr txBox="1">
          <a:spLocks noChangeArrowheads="1"/>
        </xdr:cNvSpPr>
      </xdr:nvSpPr>
      <xdr:spPr bwMode="auto">
        <a:xfrm>
          <a:off x="10348253" y="6272304"/>
          <a:ext cx="319742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38100</xdr:colOff>
      <xdr:row>36</xdr:row>
      <xdr:rowOff>95250</xdr:rowOff>
    </xdr:from>
    <xdr:to>
      <xdr:col>15</xdr:col>
      <xdr:colOff>390525</xdr:colOff>
      <xdr:row>38</xdr:row>
      <xdr:rowOff>57150</xdr:rowOff>
    </xdr:to>
    <xdr:sp macro="" textlink="">
      <xdr:nvSpPr>
        <xdr:cNvPr id="438" name="Line 915">
          <a:extLst>
            <a:ext uri="{FF2B5EF4-FFF2-40B4-BE49-F238E27FC236}">
              <a16:creationId xmlns:a16="http://schemas.microsoft.com/office/drawing/2014/main" id="{6119E010-6C57-40F4-B59F-1E4D453B3EAF}"/>
            </a:ext>
          </a:extLst>
        </xdr:cNvPr>
        <xdr:cNvSpPr>
          <a:spLocks noChangeShapeType="1"/>
        </xdr:cNvSpPr>
      </xdr:nvSpPr>
      <xdr:spPr bwMode="auto">
        <a:xfrm>
          <a:off x="10153650" y="62674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409575</xdr:colOff>
      <xdr:row>35</xdr:row>
      <xdr:rowOff>142875</xdr:rowOff>
    </xdr:from>
    <xdr:to>
      <xdr:col>16</xdr:col>
      <xdr:colOff>571500</xdr:colOff>
      <xdr:row>40</xdr:row>
      <xdr:rowOff>1003</xdr:rowOff>
    </xdr:to>
    <xdr:sp macro="" textlink="">
      <xdr:nvSpPr>
        <xdr:cNvPr id="439" name="Freeform 916">
          <a:extLst>
            <a:ext uri="{FF2B5EF4-FFF2-40B4-BE49-F238E27FC236}">
              <a16:creationId xmlns:a16="http://schemas.microsoft.com/office/drawing/2014/main" id="{30D64659-60FA-46E8-BBAB-0BF62CD773B1}"/>
            </a:ext>
          </a:extLst>
        </xdr:cNvPr>
        <xdr:cNvSpPr>
          <a:spLocks/>
        </xdr:cNvSpPr>
      </xdr:nvSpPr>
      <xdr:spPr bwMode="auto">
        <a:xfrm>
          <a:off x="10525125" y="6143625"/>
          <a:ext cx="879475" cy="715378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323849</xdr:colOff>
      <xdr:row>38</xdr:row>
      <xdr:rowOff>9524</xdr:rowOff>
    </xdr:from>
    <xdr:to>
      <xdr:col>15</xdr:col>
      <xdr:colOff>504824</xdr:colOff>
      <xdr:row>39</xdr:row>
      <xdr:rowOff>28575</xdr:rowOff>
    </xdr:to>
    <xdr:sp macro="" textlink="">
      <xdr:nvSpPr>
        <xdr:cNvPr id="440" name="Oval 917">
          <a:extLst>
            <a:ext uri="{FF2B5EF4-FFF2-40B4-BE49-F238E27FC236}">
              <a16:creationId xmlns:a16="http://schemas.microsoft.com/office/drawing/2014/main" id="{50CA8882-540E-4DCA-9D19-0A86E304BB73}"/>
            </a:ext>
          </a:extLst>
        </xdr:cNvPr>
        <xdr:cNvSpPr>
          <a:spLocks noChangeArrowheads="1"/>
        </xdr:cNvSpPr>
      </xdr:nvSpPr>
      <xdr:spPr bwMode="auto">
        <a:xfrm>
          <a:off x="10439399" y="6524624"/>
          <a:ext cx="180975" cy="190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552951</xdr:colOff>
      <xdr:row>35</xdr:row>
      <xdr:rowOff>71688</xdr:rowOff>
    </xdr:from>
    <xdr:to>
      <xdr:col>16</xdr:col>
      <xdr:colOff>57651</xdr:colOff>
      <xdr:row>36</xdr:row>
      <xdr:rowOff>138363</xdr:rowOff>
    </xdr:to>
    <xdr:sp macro="" textlink="">
      <xdr:nvSpPr>
        <xdr:cNvPr id="441" name="Freeform 919">
          <a:extLst>
            <a:ext uri="{FF2B5EF4-FFF2-40B4-BE49-F238E27FC236}">
              <a16:creationId xmlns:a16="http://schemas.microsoft.com/office/drawing/2014/main" id="{630D8249-0CA6-4391-8CE4-9FCE77B78F99}"/>
            </a:ext>
          </a:extLst>
        </xdr:cNvPr>
        <xdr:cNvSpPr>
          <a:spLocks/>
        </xdr:cNvSpPr>
      </xdr:nvSpPr>
      <xdr:spPr bwMode="auto">
        <a:xfrm>
          <a:off x="10668501" y="6072438"/>
          <a:ext cx="2222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703848</xdr:colOff>
      <xdr:row>36</xdr:row>
      <xdr:rowOff>75198</xdr:rowOff>
    </xdr:from>
    <xdr:to>
      <xdr:col>16</xdr:col>
      <xdr:colOff>208548</xdr:colOff>
      <xdr:row>37</xdr:row>
      <xdr:rowOff>141873</xdr:rowOff>
    </xdr:to>
    <xdr:sp macro="" textlink="">
      <xdr:nvSpPr>
        <xdr:cNvPr id="442" name="Freeform 920">
          <a:extLst>
            <a:ext uri="{FF2B5EF4-FFF2-40B4-BE49-F238E27FC236}">
              <a16:creationId xmlns:a16="http://schemas.microsoft.com/office/drawing/2014/main" id="{E321CFC0-EC04-4028-90C7-2796DE6108C2}"/>
            </a:ext>
          </a:extLst>
        </xdr:cNvPr>
        <xdr:cNvSpPr>
          <a:spLocks/>
        </xdr:cNvSpPr>
      </xdr:nvSpPr>
      <xdr:spPr bwMode="auto">
        <a:xfrm rot="10800000">
          <a:off x="10819398" y="6247398"/>
          <a:ext cx="2222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34</xdr:row>
      <xdr:rowOff>114300</xdr:rowOff>
    </xdr:from>
    <xdr:to>
      <xdr:col>16</xdr:col>
      <xdr:colOff>142875</xdr:colOff>
      <xdr:row>35</xdr:row>
      <xdr:rowOff>133350</xdr:rowOff>
    </xdr:to>
    <xdr:sp macro="" textlink="">
      <xdr:nvSpPr>
        <xdr:cNvPr id="443" name="Line 921">
          <a:extLst>
            <a:ext uri="{FF2B5EF4-FFF2-40B4-BE49-F238E27FC236}">
              <a16:creationId xmlns:a16="http://schemas.microsoft.com/office/drawing/2014/main" id="{211B3155-49C4-4991-9A29-43F77D98DA98}"/>
            </a:ext>
          </a:extLst>
        </xdr:cNvPr>
        <xdr:cNvSpPr>
          <a:spLocks noChangeShapeType="1"/>
        </xdr:cNvSpPr>
      </xdr:nvSpPr>
      <xdr:spPr bwMode="auto">
        <a:xfrm>
          <a:off x="10829925" y="59436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619125</xdr:colOff>
      <xdr:row>34</xdr:row>
      <xdr:rowOff>95250</xdr:rowOff>
    </xdr:from>
    <xdr:to>
      <xdr:col>15</xdr:col>
      <xdr:colOff>695325</xdr:colOff>
      <xdr:row>36</xdr:row>
      <xdr:rowOff>57150</xdr:rowOff>
    </xdr:to>
    <xdr:grpSp>
      <xdr:nvGrpSpPr>
        <xdr:cNvPr id="444" name="Group 922">
          <a:extLst>
            <a:ext uri="{FF2B5EF4-FFF2-40B4-BE49-F238E27FC236}">
              <a16:creationId xmlns:a16="http://schemas.microsoft.com/office/drawing/2014/main" id="{65207492-BA5A-4A58-9551-2DD173011F2B}"/>
            </a:ext>
          </a:extLst>
        </xdr:cNvPr>
        <xdr:cNvGrpSpPr>
          <a:grpSpLocks/>
        </xdr:cNvGrpSpPr>
      </xdr:nvGrpSpPr>
      <xdr:grpSpPr bwMode="auto">
        <a:xfrm rot="3000000">
          <a:off x="10544380" y="5952818"/>
          <a:ext cx="299884" cy="76200"/>
          <a:chOff x="667" y="101"/>
          <a:chExt cx="53" cy="8"/>
        </a:xfrm>
      </xdr:grpSpPr>
      <xdr:sp macro="" textlink="">
        <xdr:nvSpPr>
          <xdr:cNvPr id="445" name="Freeform 923">
            <a:extLst>
              <a:ext uri="{FF2B5EF4-FFF2-40B4-BE49-F238E27FC236}">
                <a16:creationId xmlns:a16="http://schemas.microsoft.com/office/drawing/2014/main" id="{3FAA03A5-CD82-4C61-AA6E-E29958784F2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6" name="Freeform 924">
            <a:extLst>
              <a:ext uri="{FF2B5EF4-FFF2-40B4-BE49-F238E27FC236}">
                <a16:creationId xmlns:a16="http://schemas.microsoft.com/office/drawing/2014/main" id="{A3626823-E391-44AA-A822-6A73E0EBCDD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533400</xdr:colOff>
      <xdr:row>34</xdr:row>
      <xdr:rowOff>152400</xdr:rowOff>
    </xdr:from>
    <xdr:to>
      <xdr:col>15</xdr:col>
      <xdr:colOff>609600</xdr:colOff>
      <xdr:row>36</xdr:row>
      <xdr:rowOff>114300</xdr:rowOff>
    </xdr:to>
    <xdr:grpSp>
      <xdr:nvGrpSpPr>
        <xdr:cNvPr id="447" name="Group 925">
          <a:extLst>
            <a:ext uri="{FF2B5EF4-FFF2-40B4-BE49-F238E27FC236}">
              <a16:creationId xmlns:a16="http://schemas.microsoft.com/office/drawing/2014/main" id="{D8F50235-D2FE-466F-9EDB-A7ED7E94BE36}"/>
            </a:ext>
          </a:extLst>
        </xdr:cNvPr>
        <xdr:cNvGrpSpPr>
          <a:grpSpLocks/>
        </xdr:cNvGrpSpPr>
      </xdr:nvGrpSpPr>
      <xdr:grpSpPr bwMode="auto">
        <a:xfrm rot="3000000">
          <a:off x="10458655" y="6009968"/>
          <a:ext cx="299884" cy="76200"/>
          <a:chOff x="667" y="101"/>
          <a:chExt cx="53" cy="8"/>
        </a:xfrm>
      </xdr:grpSpPr>
      <xdr:sp macro="" textlink="">
        <xdr:nvSpPr>
          <xdr:cNvPr id="448" name="Freeform 926">
            <a:extLst>
              <a:ext uri="{FF2B5EF4-FFF2-40B4-BE49-F238E27FC236}">
                <a16:creationId xmlns:a16="http://schemas.microsoft.com/office/drawing/2014/main" id="{3B52EEA5-6590-441E-8781-566C11FCE19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9" name="Freeform 927">
            <a:extLst>
              <a:ext uri="{FF2B5EF4-FFF2-40B4-BE49-F238E27FC236}">
                <a16:creationId xmlns:a16="http://schemas.microsoft.com/office/drawing/2014/main" id="{6504B7A7-AE2E-41C3-BC1C-3BBAAB36493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209550</xdr:colOff>
      <xdr:row>36</xdr:row>
      <xdr:rowOff>95250</xdr:rowOff>
    </xdr:from>
    <xdr:to>
      <xdr:col>16</xdr:col>
      <xdr:colOff>285750</xdr:colOff>
      <xdr:row>38</xdr:row>
      <xdr:rowOff>57150</xdr:rowOff>
    </xdr:to>
    <xdr:grpSp>
      <xdr:nvGrpSpPr>
        <xdr:cNvPr id="450" name="Group 928">
          <a:extLst>
            <a:ext uri="{FF2B5EF4-FFF2-40B4-BE49-F238E27FC236}">
              <a16:creationId xmlns:a16="http://schemas.microsoft.com/office/drawing/2014/main" id="{220D393F-208E-4699-8BA1-2D17FA9587B5}"/>
            </a:ext>
          </a:extLst>
        </xdr:cNvPr>
        <xdr:cNvGrpSpPr>
          <a:grpSpLocks/>
        </xdr:cNvGrpSpPr>
      </xdr:nvGrpSpPr>
      <xdr:grpSpPr bwMode="auto">
        <a:xfrm rot="3000000">
          <a:off x="10846619" y="6290802"/>
          <a:ext cx="299884" cy="76200"/>
          <a:chOff x="667" y="101"/>
          <a:chExt cx="53" cy="8"/>
        </a:xfrm>
      </xdr:grpSpPr>
      <xdr:sp macro="" textlink="">
        <xdr:nvSpPr>
          <xdr:cNvPr id="451" name="Freeform 929">
            <a:extLst>
              <a:ext uri="{FF2B5EF4-FFF2-40B4-BE49-F238E27FC236}">
                <a16:creationId xmlns:a16="http://schemas.microsoft.com/office/drawing/2014/main" id="{5A4A3C0B-F839-493F-AFB6-0EF514C1978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2" name="Freeform 930">
            <a:extLst>
              <a:ext uri="{FF2B5EF4-FFF2-40B4-BE49-F238E27FC236}">
                <a16:creationId xmlns:a16="http://schemas.microsoft.com/office/drawing/2014/main" id="{D528AF27-8E99-445B-A20C-03D038B6804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123825</xdr:colOff>
      <xdr:row>36</xdr:row>
      <xdr:rowOff>152400</xdr:rowOff>
    </xdr:from>
    <xdr:to>
      <xdr:col>16</xdr:col>
      <xdr:colOff>200025</xdr:colOff>
      <xdr:row>38</xdr:row>
      <xdr:rowOff>114300</xdr:rowOff>
    </xdr:to>
    <xdr:grpSp>
      <xdr:nvGrpSpPr>
        <xdr:cNvPr id="453" name="Group 931">
          <a:extLst>
            <a:ext uri="{FF2B5EF4-FFF2-40B4-BE49-F238E27FC236}">
              <a16:creationId xmlns:a16="http://schemas.microsoft.com/office/drawing/2014/main" id="{CE941296-DBE7-45C4-9EF5-91009AD7396B}"/>
            </a:ext>
          </a:extLst>
        </xdr:cNvPr>
        <xdr:cNvGrpSpPr>
          <a:grpSpLocks/>
        </xdr:cNvGrpSpPr>
      </xdr:nvGrpSpPr>
      <xdr:grpSpPr bwMode="auto">
        <a:xfrm rot="3000000">
          <a:off x="10760894" y="6347952"/>
          <a:ext cx="299884" cy="76200"/>
          <a:chOff x="667" y="101"/>
          <a:chExt cx="53" cy="8"/>
        </a:xfrm>
      </xdr:grpSpPr>
      <xdr:sp macro="" textlink="">
        <xdr:nvSpPr>
          <xdr:cNvPr id="454" name="Freeform 932">
            <a:extLst>
              <a:ext uri="{FF2B5EF4-FFF2-40B4-BE49-F238E27FC236}">
                <a16:creationId xmlns:a16="http://schemas.microsoft.com/office/drawing/2014/main" id="{787E1CF4-57F6-4E28-BBA4-243E1DC6DDE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5" name="Freeform 933">
            <a:extLst>
              <a:ext uri="{FF2B5EF4-FFF2-40B4-BE49-F238E27FC236}">
                <a16:creationId xmlns:a16="http://schemas.microsoft.com/office/drawing/2014/main" id="{4E8DCD25-6D4B-4928-AF89-F75DF23D9B6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524686</xdr:colOff>
      <xdr:row>38</xdr:row>
      <xdr:rowOff>15333</xdr:rowOff>
    </xdr:from>
    <xdr:ext cx="259430" cy="300595"/>
    <xdr:sp macro="" textlink="">
      <xdr:nvSpPr>
        <xdr:cNvPr id="456" name="Text Box 934">
          <a:extLst>
            <a:ext uri="{FF2B5EF4-FFF2-40B4-BE49-F238E27FC236}">
              <a16:creationId xmlns:a16="http://schemas.microsoft.com/office/drawing/2014/main" id="{1DC59F87-3A20-4F20-84FB-C8E73422E6BC}"/>
            </a:ext>
          </a:extLst>
        </xdr:cNvPr>
        <xdr:cNvSpPr txBox="1">
          <a:spLocks noChangeArrowheads="1"/>
        </xdr:cNvSpPr>
      </xdr:nvSpPr>
      <xdr:spPr bwMode="auto">
        <a:xfrm>
          <a:off x="10640236" y="6530433"/>
          <a:ext cx="25943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oneCellAnchor>
    <xdr:from>
      <xdr:col>15</xdr:col>
      <xdr:colOff>401950</xdr:colOff>
      <xdr:row>35</xdr:row>
      <xdr:rowOff>106826</xdr:rowOff>
    </xdr:from>
    <xdr:ext cx="281610" cy="98615"/>
    <xdr:sp macro="" textlink="">
      <xdr:nvSpPr>
        <xdr:cNvPr id="457" name="Text Box 935">
          <a:extLst>
            <a:ext uri="{FF2B5EF4-FFF2-40B4-BE49-F238E27FC236}">
              <a16:creationId xmlns:a16="http://schemas.microsoft.com/office/drawing/2014/main" id="{17530858-2962-4BA3-A556-FA2140A0465A}"/>
            </a:ext>
          </a:extLst>
        </xdr:cNvPr>
        <xdr:cNvSpPr txBox="1">
          <a:spLocks noChangeArrowheads="1"/>
        </xdr:cNvSpPr>
      </xdr:nvSpPr>
      <xdr:spPr bwMode="auto">
        <a:xfrm>
          <a:off x="10513391" y="6120650"/>
          <a:ext cx="281610" cy="98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3</xdr:col>
      <xdr:colOff>84665</xdr:colOff>
      <xdr:row>11</xdr:row>
      <xdr:rowOff>134957</xdr:rowOff>
    </xdr:from>
    <xdr:ext cx="573729" cy="409279"/>
    <xdr:sp macro="" textlink="">
      <xdr:nvSpPr>
        <xdr:cNvPr id="458" name="Text Box 951">
          <a:extLst>
            <a:ext uri="{FF2B5EF4-FFF2-40B4-BE49-F238E27FC236}">
              <a16:creationId xmlns:a16="http://schemas.microsoft.com/office/drawing/2014/main" id="{F8D9BACC-04B8-4A13-847D-9E405EDE33CB}"/>
            </a:ext>
          </a:extLst>
        </xdr:cNvPr>
        <xdr:cNvSpPr txBox="1">
          <a:spLocks noChangeArrowheads="1"/>
        </xdr:cNvSpPr>
      </xdr:nvSpPr>
      <xdr:spPr bwMode="auto">
        <a:xfrm>
          <a:off x="1589615" y="2020907"/>
          <a:ext cx="573729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22860" rIns="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　</a:t>
          </a:r>
        </a:p>
      </xdr:txBody>
    </xdr:sp>
    <xdr:clientData/>
  </xdr:oneCellAnchor>
  <xdr:twoCellAnchor>
    <xdr:from>
      <xdr:col>1</xdr:col>
      <xdr:colOff>72561</xdr:colOff>
      <xdr:row>37</xdr:row>
      <xdr:rowOff>117297</xdr:rowOff>
    </xdr:from>
    <xdr:to>
      <xdr:col>1</xdr:col>
      <xdr:colOff>482136</xdr:colOff>
      <xdr:row>38</xdr:row>
      <xdr:rowOff>145872</xdr:rowOff>
    </xdr:to>
    <xdr:grpSp>
      <xdr:nvGrpSpPr>
        <xdr:cNvPr id="459" name="Group 955">
          <a:extLst>
            <a:ext uri="{FF2B5EF4-FFF2-40B4-BE49-F238E27FC236}">
              <a16:creationId xmlns:a16="http://schemas.microsoft.com/office/drawing/2014/main" id="{76112865-0378-4426-8A8B-435016920540}"/>
            </a:ext>
          </a:extLst>
        </xdr:cNvPr>
        <xdr:cNvGrpSpPr>
          <a:grpSpLocks/>
        </xdr:cNvGrpSpPr>
      </xdr:nvGrpSpPr>
      <xdr:grpSpPr bwMode="auto">
        <a:xfrm>
          <a:off x="144255" y="6369999"/>
          <a:ext cx="409575" cy="197567"/>
          <a:chOff x="1389" y="516"/>
          <a:chExt cx="43" cy="21"/>
        </a:xfrm>
      </xdr:grpSpPr>
      <xdr:sp macro="" textlink="">
        <xdr:nvSpPr>
          <xdr:cNvPr id="460" name="Freeform 956">
            <a:extLst>
              <a:ext uri="{FF2B5EF4-FFF2-40B4-BE49-F238E27FC236}">
                <a16:creationId xmlns:a16="http://schemas.microsoft.com/office/drawing/2014/main" id="{CAE8D584-092D-4BE4-8F57-B5D44468E5C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1" name="Freeform 957">
            <a:extLst>
              <a:ext uri="{FF2B5EF4-FFF2-40B4-BE49-F238E27FC236}">
                <a16:creationId xmlns:a16="http://schemas.microsoft.com/office/drawing/2014/main" id="{CE687537-0DAC-4209-9089-2FE12B8ECB0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11121</xdr:colOff>
      <xdr:row>37</xdr:row>
      <xdr:rowOff>2608</xdr:rowOff>
    </xdr:from>
    <xdr:ext cx="634725" cy="177997"/>
    <xdr:sp macro="" textlink="">
      <xdr:nvSpPr>
        <xdr:cNvPr id="462" name="Text Box 959">
          <a:extLst>
            <a:ext uri="{FF2B5EF4-FFF2-40B4-BE49-F238E27FC236}">
              <a16:creationId xmlns:a16="http://schemas.microsoft.com/office/drawing/2014/main" id="{9A130F7F-6BBF-4059-B58B-8C63C103D102}"/>
            </a:ext>
          </a:extLst>
        </xdr:cNvPr>
        <xdr:cNvSpPr txBox="1">
          <a:spLocks noChangeArrowheads="1"/>
        </xdr:cNvSpPr>
      </xdr:nvSpPr>
      <xdr:spPr bwMode="auto">
        <a:xfrm>
          <a:off x="80143" y="6387119"/>
          <a:ext cx="6347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11</xdr:col>
      <xdr:colOff>225322</xdr:colOff>
      <xdr:row>5</xdr:row>
      <xdr:rowOff>25604</xdr:rowOff>
    </xdr:from>
    <xdr:to>
      <xdr:col>12</xdr:col>
      <xdr:colOff>686210</xdr:colOff>
      <xdr:row>7</xdr:row>
      <xdr:rowOff>138265</xdr:rowOff>
    </xdr:to>
    <xdr:sp macro="" textlink="">
      <xdr:nvSpPr>
        <xdr:cNvPr id="463" name="Line 964">
          <a:extLst>
            <a:ext uri="{FF2B5EF4-FFF2-40B4-BE49-F238E27FC236}">
              <a16:creationId xmlns:a16="http://schemas.microsoft.com/office/drawing/2014/main" id="{8EB2CF7D-4696-4559-8231-0789ACD60835}"/>
            </a:ext>
          </a:extLst>
        </xdr:cNvPr>
        <xdr:cNvSpPr>
          <a:spLocks noChangeShapeType="1"/>
        </xdr:cNvSpPr>
      </xdr:nvSpPr>
      <xdr:spPr bwMode="auto">
        <a:xfrm>
          <a:off x="7415161" y="870564"/>
          <a:ext cx="1172702" cy="4506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645241</xdr:colOff>
      <xdr:row>6</xdr:row>
      <xdr:rowOff>128022</xdr:rowOff>
    </xdr:from>
    <xdr:ext cx="727178" cy="253980"/>
    <xdr:sp macro="" textlink="">
      <xdr:nvSpPr>
        <xdr:cNvPr id="464" name="Text Box 966">
          <a:extLst>
            <a:ext uri="{FF2B5EF4-FFF2-40B4-BE49-F238E27FC236}">
              <a16:creationId xmlns:a16="http://schemas.microsoft.com/office/drawing/2014/main" id="{57BCF4FD-6440-4569-95E3-ED9C25E9D967}"/>
            </a:ext>
          </a:extLst>
        </xdr:cNvPr>
        <xdr:cNvSpPr txBox="1">
          <a:spLocks noChangeArrowheads="1"/>
        </xdr:cNvSpPr>
      </xdr:nvSpPr>
      <xdr:spPr bwMode="auto">
        <a:xfrm>
          <a:off x="7835080" y="1141974"/>
          <a:ext cx="727178" cy="2539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　宇陀篠楽店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501853</xdr:colOff>
      <xdr:row>7</xdr:row>
      <xdr:rowOff>153628</xdr:rowOff>
    </xdr:from>
    <xdr:to>
      <xdr:col>11</xdr:col>
      <xdr:colOff>660604</xdr:colOff>
      <xdr:row>9</xdr:row>
      <xdr:rowOff>5121</xdr:rowOff>
    </xdr:to>
    <xdr:sp macro="" textlink="">
      <xdr:nvSpPr>
        <xdr:cNvPr id="465" name="Freeform 969">
          <a:extLst>
            <a:ext uri="{FF2B5EF4-FFF2-40B4-BE49-F238E27FC236}">
              <a16:creationId xmlns:a16="http://schemas.microsoft.com/office/drawing/2014/main" id="{071858BD-7AF3-4C1B-BA0E-F619964ABD50}"/>
            </a:ext>
          </a:extLst>
        </xdr:cNvPr>
        <xdr:cNvSpPr>
          <a:spLocks/>
        </xdr:cNvSpPr>
      </xdr:nvSpPr>
      <xdr:spPr bwMode="auto">
        <a:xfrm flipH="1">
          <a:off x="7691692" y="1336572"/>
          <a:ext cx="158751" cy="189476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682244</xdr:colOff>
      <xdr:row>43</xdr:row>
      <xdr:rowOff>59263</xdr:rowOff>
    </xdr:from>
    <xdr:to>
      <xdr:col>4</xdr:col>
      <xdr:colOff>165178</xdr:colOff>
      <xdr:row>48</xdr:row>
      <xdr:rowOff>150399</xdr:rowOff>
    </xdr:to>
    <xdr:sp macro="" textlink="">
      <xdr:nvSpPr>
        <xdr:cNvPr id="466" name="Freeform 973">
          <a:extLst>
            <a:ext uri="{FF2B5EF4-FFF2-40B4-BE49-F238E27FC236}">
              <a16:creationId xmlns:a16="http://schemas.microsoft.com/office/drawing/2014/main" id="{16209B89-CCE6-4566-9595-811609857F1E}"/>
            </a:ext>
          </a:extLst>
        </xdr:cNvPr>
        <xdr:cNvSpPr>
          <a:spLocks/>
        </xdr:cNvSpPr>
      </xdr:nvSpPr>
      <xdr:spPr bwMode="auto">
        <a:xfrm>
          <a:off x="752094" y="7418913"/>
          <a:ext cx="200484" cy="948386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0 w 10278"/>
            <a:gd name="connsiteY0" fmla="*/ 10949 h 10949"/>
            <a:gd name="connsiteX1" fmla="*/ 278 w 10278"/>
            <a:gd name="connsiteY1" fmla="*/ 5976 h 10949"/>
            <a:gd name="connsiteX2" fmla="*/ 10278 w 10278"/>
            <a:gd name="connsiteY2" fmla="*/ 0 h 10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8" h="10949">
              <a:moveTo>
                <a:pt x="0" y="10949"/>
              </a:moveTo>
              <a:cubicBezTo>
                <a:pt x="93" y="9291"/>
                <a:pt x="185" y="7634"/>
                <a:pt x="278" y="5976"/>
              </a:cubicBezTo>
              <a:lnTo>
                <a:pt x="10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517603</xdr:colOff>
      <xdr:row>44</xdr:row>
      <xdr:rowOff>47621</xdr:rowOff>
    </xdr:from>
    <xdr:to>
      <xdr:col>4</xdr:col>
      <xdr:colOff>79453</xdr:colOff>
      <xdr:row>44</xdr:row>
      <xdr:rowOff>116412</xdr:rowOff>
    </xdr:to>
    <xdr:sp macro="" textlink="">
      <xdr:nvSpPr>
        <xdr:cNvPr id="467" name="Line 974">
          <a:extLst>
            <a:ext uri="{FF2B5EF4-FFF2-40B4-BE49-F238E27FC236}">
              <a16:creationId xmlns:a16="http://schemas.microsoft.com/office/drawing/2014/main" id="{940390C8-31E6-48EC-8103-82483CB4DBAF}"/>
            </a:ext>
          </a:extLst>
        </xdr:cNvPr>
        <xdr:cNvSpPr>
          <a:spLocks noChangeShapeType="1"/>
        </xdr:cNvSpPr>
      </xdr:nvSpPr>
      <xdr:spPr bwMode="auto">
        <a:xfrm flipV="1">
          <a:off x="587453" y="7578721"/>
          <a:ext cx="279400" cy="6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319371</xdr:colOff>
      <xdr:row>43</xdr:row>
      <xdr:rowOff>128868</xdr:rowOff>
    </xdr:from>
    <xdr:to>
      <xdr:col>3</xdr:col>
      <xdr:colOff>700371</xdr:colOff>
      <xdr:row>46</xdr:row>
      <xdr:rowOff>81243</xdr:rowOff>
    </xdr:to>
    <xdr:sp macro="" textlink="">
      <xdr:nvSpPr>
        <xdr:cNvPr id="468" name="Freeform 975">
          <a:extLst>
            <a:ext uri="{FF2B5EF4-FFF2-40B4-BE49-F238E27FC236}">
              <a16:creationId xmlns:a16="http://schemas.microsoft.com/office/drawing/2014/main" id="{38898F66-6F03-403A-82D5-A5F9F343A714}"/>
            </a:ext>
          </a:extLst>
        </xdr:cNvPr>
        <xdr:cNvSpPr>
          <a:spLocks/>
        </xdr:cNvSpPr>
      </xdr:nvSpPr>
      <xdr:spPr bwMode="auto">
        <a:xfrm>
          <a:off x="389221" y="7488518"/>
          <a:ext cx="381000" cy="4667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682459</xdr:colOff>
      <xdr:row>45</xdr:row>
      <xdr:rowOff>115186</xdr:rowOff>
    </xdr:from>
    <xdr:ext cx="710305" cy="203645"/>
    <xdr:sp macro="" textlink="">
      <xdr:nvSpPr>
        <xdr:cNvPr id="469" name="Text Box 979">
          <a:extLst>
            <a:ext uri="{FF2B5EF4-FFF2-40B4-BE49-F238E27FC236}">
              <a16:creationId xmlns:a16="http://schemas.microsoft.com/office/drawing/2014/main" id="{E0BBF2A0-7C51-4123-B703-1505DAFE7A93}"/>
            </a:ext>
          </a:extLst>
        </xdr:cNvPr>
        <xdr:cNvSpPr txBox="1">
          <a:spLocks noChangeArrowheads="1"/>
        </xdr:cNvSpPr>
      </xdr:nvSpPr>
      <xdr:spPr bwMode="auto">
        <a:xfrm>
          <a:off x="752309" y="7817736"/>
          <a:ext cx="71030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阪合部局</a:t>
          </a:r>
        </a:p>
      </xdr:txBody>
    </xdr:sp>
    <xdr:clientData/>
  </xdr:oneCellAnchor>
  <xdr:twoCellAnchor>
    <xdr:from>
      <xdr:col>3</xdr:col>
      <xdr:colOff>497893</xdr:colOff>
      <xdr:row>48</xdr:row>
      <xdr:rowOff>181835</xdr:rowOff>
    </xdr:from>
    <xdr:to>
      <xdr:col>3</xdr:col>
      <xdr:colOff>657797</xdr:colOff>
      <xdr:row>53</xdr:row>
      <xdr:rowOff>128791</xdr:rowOff>
    </xdr:to>
    <xdr:sp macro="" textlink="">
      <xdr:nvSpPr>
        <xdr:cNvPr id="470" name="Freeform 983">
          <a:extLst>
            <a:ext uri="{FF2B5EF4-FFF2-40B4-BE49-F238E27FC236}">
              <a16:creationId xmlns:a16="http://schemas.microsoft.com/office/drawing/2014/main" id="{6E175A59-B8AE-424B-A84B-F8DACE5487A8}"/>
            </a:ext>
          </a:extLst>
        </xdr:cNvPr>
        <xdr:cNvSpPr>
          <a:spLocks/>
        </xdr:cNvSpPr>
      </xdr:nvSpPr>
      <xdr:spPr bwMode="auto">
        <a:xfrm>
          <a:off x="567743" y="8386035"/>
          <a:ext cx="159904" cy="816906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662419</xdr:colOff>
      <xdr:row>54</xdr:row>
      <xdr:rowOff>115169</xdr:rowOff>
    </xdr:from>
    <xdr:to>
      <xdr:col>3</xdr:col>
      <xdr:colOff>662516</xdr:colOff>
      <xdr:row>56</xdr:row>
      <xdr:rowOff>162982</xdr:rowOff>
    </xdr:to>
    <xdr:sp macro="" textlink="">
      <xdr:nvSpPr>
        <xdr:cNvPr id="471" name="Line 984">
          <a:extLst>
            <a:ext uri="{FF2B5EF4-FFF2-40B4-BE49-F238E27FC236}">
              <a16:creationId xmlns:a16="http://schemas.microsoft.com/office/drawing/2014/main" id="{F27B8BEA-7693-4291-B3FE-1423DDA6A36A}"/>
            </a:ext>
          </a:extLst>
        </xdr:cNvPr>
        <xdr:cNvSpPr>
          <a:spLocks noChangeShapeType="1"/>
        </xdr:cNvSpPr>
      </xdr:nvSpPr>
      <xdr:spPr bwMode="auto">
        <a:xfrm flipH="1" flipV="1">
          <a:off x="732269" y="9360769"/>
          <a:ext cx="97" cy="3907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655492</xdr:colOff>
      <xdr:row>54</xdr:row>
      <xdr:rowOff>160194</xdr:rowOff>
    </xdr:from>
    <xdr:to>
      <xdr:col>4</xdr:col>
      <xdr:colOff>112568</xdr:colOff>
      <xdr:row>55</xdr:row>
      <xdr:rowOff>103714</xdr:rowOff>
    </xdr:to>
    <xdr:sp macro="" textlink="">
      <xdr:nvSpPr>
        <xdr:cNvPr id="472" name="Freeform 985">
          <a:extLst>
            <a:ext uri="{FF2B5EF4-FFF2-40B4-BE49-F238E27FC236}">
              <a16:creationId xmlns:a16="http://schemas.microsoft.com/office/drawing/2014/main" id="{40F9D9CB-8606-4C03-9ECF-723F9897F1EE}"/>
            </a:ext>
          </a:extLst>
        </xdr:cNvPr>
        <xdr:cNvSpPr>
          <a:spLocks/>
        </xdr:cNvSpPr>
      </xdr:nvSpPr>
      <xdr:spPr bwMode="auto">
        <a:xfrm>
          <a:off x="725342" y="9405794"/>
          <a:ext cx="174626" cy="114970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  <a:gd name="connsiteX0" fmla="*/ 0 w 13077"/>
            <a:gd name="connsiteY0" fmla="*/ 12539 h 12539"/>
            <a:gd name="connsiteX1" fmla="*/ 13077 w 13077"/>
            <a:gd name="connsiteY1" fmla="*/ 0 h 125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77" h="12539">
              <a:moveTo>
                <a:pt x="0" y="12539"/>
              </a:moveTo>
              <a:cubicBezTo>
                <a:pt x="3333" y="9206"/>
                <a:pt x="9744" y="3333"/>
                <a:pt x="13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15585</xdr:colOff>
      <xdr:row>53</xdr:row>
      <xdr:rowOff>165992</xdr:rowOff>
    </xdr:from>
    <xdr:to>
      <xdr:col>4</xdr:col>
      <xdr:colOff>158460</xdr:colOff>
      <xdr:row>54</xdr:row>
      <xdr:rowOff>156467</xdr:rowOff>
    </xdr:to>
    <xdr:sp macro="" textlink="">
      <xdr:nvSpPr>
        <xdr:cNvPr id="473" name="Oval 986">
          <a:extLst>
            <a:ext uri="{FF2B5EF4-FFF2-40B4-BE49-F238E27FC236}">
              <a16:creationId xmlns:a16="http://schemas.microsoft.com/office/drawing/2014/main" id="{0AD656FB-CAF4-433C-8C7C-83DC1679B0C6}"/>
            </a:ext>
          </a:extLst>
        </xdr:cNvPr>
        <xdr:cNvSpPr>
          <a:spLocks noChangeArrowheads="1"/>
        </xdr:cNvSpPr>
      </xdr:nvSpPr>
      <xdr:spPr bwMode="auto">
        <a:xfrm>
          <a:off x="2238085" y="9267659"/>
          <a:ext cx="142875" cy="1624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27737</xdr:colOff>
      <xdr:row>53</xdr:row>
      <xdr:rowOff>138435</xdr:rowOff>
    </xdr:from>
    <xdr:to>
      <xdr:col>4</xdr:col>
      <xdr:colOff>547195</xdr:colOff>
      <xdr:row>54</xdr:row>
      <xdr:rowOff>6454</xdr:rowOff>
    </xdr:to>
    <xdr:sp macro="" textlink="">
      <xdr:nvSpPr>
        <xdr:cNvPr id="475" name="Freeform 988">
          <a:extLst>
            <a:ext uri="{FF2B5EF4-FFF2-40B4-BE49-F238E27FC236}">
              <a16:creationId xmlns:a16="http://schemas.microsoft.com/office/drawing/2014/main" id="{C50ADF95-2DFE-4FAB-AA6D-64248EF8C677}"/>
            </a:ext>
          </a:extLst>
        </xdr:cNvPr>
        <xdr:cNvSpPr>
          <a:spLocks/>
        </xdr:cNvSpPr>
      </xdr:nvSpPr>
      <xdr:spPr bwMode="auto">
        <a:xfrm rot="600000">
          <a:off x="1530054" y="9156209"/>
          <a:ext cx="1235769" cy="38385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9964"/>
            <a:gd name="connsiteY0" fmla="*/ 1888 h 4211"/>
            <a:gd name="connsiteX1" fmla="*/ 987 w 9964"/>
            <a:gd name="connsiteY1" fmla="*/ 3959 h 4211"/>
            <a:gd name="connsiteX2" fmla="*/ 7964 w 9964"/>
            <a:gd name="connsiteY2" fmla="*/ 4211 h 4211"/>
            <a:gd name="connsiteX3" fmla="*/ 9964 w 9964"/>
            <a:gd name="connsiteY3" fmla="*/ 0 h 4211"/>
            <a:gd name="connsiteX0" fmla="*/ 0 w 9984"/>
            <a:gd name="connsiteY0" fmla="*/ 7463 h 10000"/>
            <a:gd name="connsiteX1" fmla="*/ 975 w 9984"/>
            <a:gd name="connsiteY1" fmla="*/ 9402 h 10000"/>
            <a:gd name="connsiteX2" fmla="*/ 7977 w 9984"/>
            <a:gd name="connsiteY2" fmla="*/ 10000 h 10000"/>
            <a:gd name="connsiteX3" fmla="*/ 9984 w 998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84" h="10000">
              <a:moveTo>
                <a:pt x="0" y="7463"/>
              </a:moveTo>
              <a:lnTo>
                <a:pt x="975" y="9402"/>
              </a:lnTo>
              <a:lnTo>
                <a:pt x="7977" y="10000"/>
              </a:lnTo>
              <a:lnTo>
                <a:pt x="9984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155833</xdr:colOff>
      <xdr:row>54</xdr:row>
      <xdr:rowOff>68773</xdr:rowOff>
    </xdr:from>
    <xdr:to>
      <xdr:col>4</xdr:col>
      <xdr:colOff>648861</xdr:colOff>
      <xdr:row>56</xdr:row>
      <xdr:rowOff>92907</xdr:rowOff>
    </xdr:to>
    <xdr:sp macro="" textlink="">
      <xdr:nvSpPr>
        <xdr:cNvPr id="476" name="Freeform 991">
          <a:extLst>
            <a:ext uri="{FF2B5EF4-FFF2-40B4-BE49-F238E27FC236}">
              <a16:creationId xmlns:a16="http://schemas.microsoft.com/office/drawing/2014/main" id="{DEB39BD2-789B-4D03-B00E-CDCF701A586F}"/>
            </a:ext>
          </a:extLst>
        </xdr:cNvPr>
        <xdr:cNvSpPr>
          <a:spLocks/>
        </xdr:cNvSpPr>
      </xdr:nvSpPr>
      <xdr:spPr bwMode="auto">
        <a:xfrm rot="2647453">
          <a:off x="2374461" y="9256913"/>
          <a:ext cx="493028" cy="364866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  <a:gd name="connsiteX0" fmla="*/ 0 w 13076"/>
            <a:gd name="connsiteY0" fmla="*/ 42064 h 42228"/>
            <a:gd name="connsiteX1" fmla="*/ 13076 w 13076"/>
            <a:gd name="connsiteY1" fmla="*/ 164 h 42228"/>
            <a:gd name="connsiteX0" fmla="*/ 0 w 13702"/>
            <a:gd name="connsiteY0" fmla="*/ 41900 h 45564"/>
            <a:gd name="connsiteX1" fmla="*/ 13076 w 13702"/>
            <a:gd name="connsiteY1" fmla="*/ 0 h 45564"/>
            <a:gd name="connsiteX0" fmla="*/ 0 w 14163"/>
            <a:gd name="connsiteY0" fmla="*/ 41900 h 48058"/>
            <a:gd name="connsiteX1" fmla="*/ 13076 w 14163"/>
            <a:gd name="connsiteY1" fmla="*/ 0 h 48058"/>
            <a:gd name="connsiteX0" fmla="*/ 0 w 15718"/>
            <a:gd name="connsiteY0" fmla="*/ 38885 h 45962"/>
            <a:gd name="connsiteX1" fmla="*/ 14789 w 15718"/>
            <a:gd name="connsiteY1" fmla="*/ 0 h 45962"/>
            <a:gd name="connsiteX0" fmla="*/ 0 w 14789"/>
            <a:gd name="connsiteY0" fmla="*/ 38885 h 43108"/>
            <a:gd name="connsiteX1" fmla="*/ 14789 w 14789"/>
            <a:gd name="connsiteY1" fmla="*/ 0 h 431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789" h="43108">
              <a:moveTo>
                <a:pt x="0" y="38885"/>
              </a:moveTo>
              <a:cubicBezTo>
                <a:pt x="10868" y="47848"/>
                <a:pt x="10937" y="45809"/>
                <a:pt x="147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552450</xdr:colOff>
      <xdr:row>62</xdr:row>
      <xdr:rowOff>19050</xdr:rowOff>
    </xdr:to>
    <xdr:sp macro="" textlink="">
      <xdr:nvSpPr>
        <xdr:cNvPr id="477" name="Freeform 995">
          <a:extLst>
            <a:ext uri="{FF2B5EF4-FFF2-40B4-BE49-F238E27FC236}">
              <a16:creationId xmlns:a16="http://schemas.microsoft.com/office/drawing/2014/main" id="{DC354D56-115D-4D9E-AAD8-D152A8F7E90C}"/>
            </a:ext>
          </a:extLst>
        </xdr:cNvPr>
        <xdr:cNvSpPr>
          <a:spLocks/>
        </xdr:cNvSpPr>
      </xdr:nvSpPr>
      <xdr:spPr bwMode="auto">
        <a:xfrm>
          <a:off x="88900" y="10293350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552450</xdr:colOff>
      <xdr:row>62</xdr:row>
      <xdr:rowOff>19050</xdr:rowOff>
    </xdr:from>
    <xdr:to>
      <xdr:col>4</xdr:col>
      <xdr:colOff>533400</xdr:colOff>
      <xdr:row>63</xdr:row>
      <xdr:rowOff>142875</xdr:rowOff>
    </xdr:to>
    <xdr:sp macro="" textlink="">
      <xdr:nvSpPr>
        <xdr:cNvPr id="478" name="Freeform 996">
          <a:extLst>
            <a:ext uri="{FF2B5EF4-FFF2-40B4-BE49-F238E27FC236}">
              <a16:creationId xmlns:a16="http://schemas.microsoft.com/office/drawing/2014/main" id="{B97E97E7-ADAF-4E13-AC42-C3830C4F6317}"/>
            </a:ext>
          </a:extLst>
        </xdr:cNvPr>
        <xdr:cNvSpPr>
          <a:spLocks/>
        </xdr:cNvSpPr>
      </xdr:nvSpPr>
      <xdr:spPr bwMode="auto">
        <a:xfrm>
          <a:off x="622300" y="10636250"/>
          <a:ext cx="698500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169183</xdr:colOff>
      <xdr:row>60</xdr:row>
      <xdr:rowOff>8620</xdr:rowOff>
    </xdr:from>
    <xdr:to>
      <xdr:col>4</xdr:col>
      <xdr:colOff>512535</xdr:colOff>
      <xdr:row>61</xdr:row>
      <xdr:rowOff>31750</xdr:rowOff>
    </xdr:to>
    <xdr:sp macro="" textlink="">
      <xdr:nvSpPr>
        <xdr:cNvPr id="479" name="Text Box 997">
          <a:extLst>
            <a:ext uri="{FF2B5EF4-FFF2-40B4-BE49-F238E27FC236}">
              <a16:creationId xmlns:a16="http://schemas.microsoft.com/office/drawing/2014/main" id="{74AC2638-F3EB-439B-B4ED-E96DABCA56EF}"/>
            </a:ext>
          </a:extLst>
        </xdr:cNvPr>
        <xdr:cNvSpPr txBox="1">
          <a:spLocks noChangeArrowheads="1"/>
        </xdr:cNvSpPr>
      </xdr:nvSpPr>
      <xdr:spPr bwMode="auto">
        <a:xfrm>
          <a:off x="953862" y="10336441"/>
          <a:ext cx="343352" cy="19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4</xdr:col>
      <xdr:colOff>167925</xdr:colOff>
      <xdr:row>61</xdr:row>
      <xdr:rowOff>26908</xdr:rowOff>
    </xdr:from>
    <xdr:to>
      <xdr:col>4</xdr:col>
      <xdr:colOff>417457</xdr:colOff>
      <xdr:row>61</xdr:row>
      <xdr:rowOff>88194</xdr:rowOff>
    </xdr:to>
    <xdr:cxnSp macro="">
      <xdr:nvCxnSpPr>
        <xdr:cNvPr id="480" name="AutoShape 999">
          <a:extLst>
            <a:ext uri="{FF2B5EF4-FFF2-40B4-BE49-F238E27FC236}">
              <a16:creationId xmlns:a16="http://schemas.microsoft.com/office/drawing/2014/main" id="{E64F1A55-C6CC-4525-A431-5FB5EFFDFE70}"/>
            </a:ext>
          </a:extLst>
        </xdr:cNvPr>
        <xdr:cNvCxnSpPr>
          <a:cxnSpLocks noChangeShapeType="1"/>
        </xdr:cNvCxnSpPr>
      </xdr:nvCxnSpPr>
      <xdr:spPr bwMode="auto">
        <a:xfrm>
          <a:off x="955325" y="10472658"/>
          <a:ext cx="249532" cy="6128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476055</xdr:colOff>
      <xdr:row>61</xdr:row>
      <xdr:rowOff>123630</xdr:rowOff>
    </xdr:from>
    <xdr:to>
      <xdr:col>3</xdr:col>
      <xdr:colOff>641480</xdr:colOff>
      <xdr:row>62</xdr:row>
      <xdr:rowOff>116632</xdr:rowOff>
    </xdr:to>
    <xdr:sp macro="" textlink="">
      <xdr:nvSpPr>
        <xdr:cNvPr id="481" name="Oval 1000">
          <a:extLst>
            <a:ext uri="{FF2B5EF4-FFF2-40B4-BE49-F238E27FC236}">
              <a16:creationId xmlns:a16="http://schemas.microsoft.com/office/drawing/2014/main" id="{F94813E3-E993-47D9-824F-A59A0630DF1C}"/>
            </a:ext>
          </a:extLst>
        </xdr:cNvPr>
        <xdr:cNvSpPr>
          <a:spLocks noChangeArrowheads="1"/>
        </xdr:cNvSpPr>
      </xdr:nvSpPr>
      <xdr:spPr bwMode="auto">
        <a:xfrm>
          <a:off x="545905" y="10569380"/>
          <a:ext cx="165425" cy="164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575986</xdr:colOff>
      <xdr:row>8</xdr:row>
      <xdr:rowOff>35847</xdr:rowOff>
    </xdr:from>
    <xdr:ext cx="832280" cy="121592"/>
    <xdr:sp macro="" textlink="">
      <xdr:nvSpPr>
        <xdr:cNvPr id="482" name="Text Box 1001">
          <a:extLst>
            <a:ext uri="{FF2B5EF4-FFF2-40B4-BE49-F238E27FC236}">
              <a16:creationId xmlns:a16="http://schemas.microsoft.com/office/drawing/2014/main" id="{300FC4FF-93A1-4A4E-B3F3-179BEDDAC018}"/>
            </a:ext>
          </a:extLst>
        </xdr:cNvPr>
        <xdr:cNvSpPr txBox="1">
          <a:spLocks noChangeArrowheads="1"/>
        </xdr:cNvSpPr>
      </xdr:nvSpPr>
      <xdr:spPr bwMode="auto">
        <a:xfrm>
          <a:off x="7765825" y="1387782"/>
          <a:ext cx="832280" cy="121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復路は往路逆行</a:t>
          </a:r>
        </a:p>
      </xdr:txBody>
    </xdr:sp>
    <xdr:clientData/>
  </xdr:oneCellAnchor>
  <xdr:oneCellAnchor>
    <xdr:from>
      <xdr:col>1</xdr:col>
      <xdr:colOff>374959</xdr:colOff>
      <xdr:row>30</xdr:row>
      <xdr:rowOff>59517</xdr:rowOff>
    </xdr:from>
    <xdr:ext cx="259430" cy="276422"/>
    <xdr:sp macro="" textlink="">
      <xdr:nvSpPr>
        <xdr:cNvPr id="483" name="Text Box 1007">
          <a:extLst>
            <a:ext uri="{FF2B5EF4-FFF2-40B4-BE49-F238E27FC236}">
              <a16:creationId xmlns:a16="http://schemas.microsoft.com/office/drawing/2014/main" id="{711A2E49-06C3-4E4C-81DD-D017185E5C18}"/>
            </a:ext>
          </a:extLst>
        </xdr:cNvPr>
        <xdr:cNvSpPr txBox="1">
          <a:spLocks noChangeArrowheads="1"/>
        </xdr:cNvSpPr>
      </xdr:nvSpPr>
      <xdr:spPr bwMode="auto">
        <a:xfrm>
          <a:off x="444809" y="5203017"/>
          <a:ext cx="259430" cy="276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3</xdr:col>
      <xdr:colOff>499881</xdr:colOff>
      <xdr:row>13</xdr:row>
      <xdr:rowOff>41009</xdr:rowOff>
    </xdr:from>
    <xdr:to>
      <xdr:col>3</xdr:col>
      <xdr:colOff>596384</xdr:colOff>
      <xdr:row>14</xdr:row>
      <xdr:rowOff>85066</xdr:rowOff>
    </xdr:to>
    <xdr:sp macro="" textlink="">
      <xdr:nvSpPr>
        <xdr:cNvPr id="484" name="Rectangle 1051">
          <a:extLst>
            <a:ext uri="{FF2B5EF4-FFF2-40B4-BE49-F238E27FC236}">
              <a16:creationId xmlns:a16="http://schemas.microsoft.com/office/drawing/2014/main" id="{9B2E859B-21C0-4DF9-9A3B-06FAB5AA2BFD}"/>
            </a:ext>
          </a:extLst>
        </xdr:cNvPr>
        <xdr:cNvSpPr>
          <a:spLocks noChangeArrowheads="1"/>
        </xdr:cNvSpPr>
      </xdr:nvSpPr>
      <xdr:spPr bwMode="auto">
        <a:xfrm rot="17580000">
          <a:off x="1945329" y="2329361"/>
          <a:ext cx="215507" cy="965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6217</xdr:colOff>
      <xdr:row>14</xdr:row>
      <xdr:rowOff>56180</xdr:rowOff>
    </xdr:from>
    <xdr:ext cx="489472" cy="274947"/>
    <xdr:sp macro="" textlink="">
      <xdr:nvSpPr>
        <xdr:cNvPr id="485" name="Text Box 1052">
          <a:extLst>
            <a:ext uri="{FF2B5EF4-FFF2-40B4-BE49-F238E27FC236}">
              <a16:creationId xmlns:a16="http://schemas.microsoft.com/office/drawing/2014/main" id="{8865D58C-944F-4CB9-92D2-58D5BC97E4AC}"/>
            </a:ext>
          </a:extLst>
        </xdr:cNvPr>
        <xdr:cNvSpPr txBox="1">
          <a:spLocks noChangeArrowheads="1"/>
        </xdr:cNvSpPr>
      </xdr:nvSpPr>
      <xdr:spPr bwMode="auto">
        <a:xfrm>
          <a:off x="1511167" y="2456480"/>
          <a:ext cx="489472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5</xdr:col>
      <xdr:colOff>400539</xdr:colOff>
      <xdr:row>54</xdr:row>
      <xdr:rowOff>153246</xdr:rowOff>
    </xdr:from>
    <xdr:to>
      <xdr:col>5</xdr:col>
      <xdr:colOff>686289</xdr:colOff>
      <xdr:row>56</xdr:row>
      <xdr:rowOff>28673</xdr:rowOff>
    </xdr:to>
    <xdr:grpSp>
      <xdr:nvGrpSpPr>
        <xdr:cNvPr id="486" name="Group 1055">
          <a:extLst>
            <a:ext uri="{FF2B5EF4-FFF2-40B4-BE49-F238E27FC236}">
              <a16:creationId xmlns:a16="http://schemas.microsoft.com/office/drawing/2014/main" id="{59DB72E8-6DD8-4A1A-97D5-913AFABEF55D}"/>
            </a:ext>
          </a:extLst>
        </xdr:cNvPr>
        <xdr:cNvGrpSpPr>
          <a:grpSpLocks/>
        </xdr:cNvGrpSpPr>
      </xdr:nvGrpSpPr>
      <xdr:grpSpPr bwMode="auto">
        <a:xfrm rot="4500000">
          <a:off x="3355661" y="9232399"/>
          <a:ext cx="213410" cy="285750"/>
          <a:chOff x="718" y="97"/>
          <a:chExt cx="23" cy="15"/>
        </a:xfrm>
      </xdr:grpSpPr>
      <xdr:sp macro="" textlink="">
        <xdr:nvSpPr>
          <xdr:cNvPr id="487" name="Freeform 1056">
            <a:extLst>
              <a:ext uri="{FF2B5EF4-FFF2-40B4-BE49-F238E27FC236}">
                <a16:creationId xmlns:a16="http://schemas.microsoft.com/office/drawing/2014/main" id="{C3BC1756-F098-4AD6-BC3C-80381915D2A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8" name="Freeform 1057">
            <a:extLst>
              <a:ext uri="{FF2B5EF4-FFF2-40B4-BE49-F238E27FC236}">
                <a16:creationId xmlns:a16="http://schemas.microsoft.com/office/drawing/2014/main" id="{C7A229A0-DCCA-415A-B06F-89DF0725B85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437476</xdr:colOff>
      <xdr:row>47</xdr:row>
      <xdr:rowOff>141994</xdr:rowOff>
    </xdr:from>
    <xdr:to>
      <xdr:col>2</xdr:col>
      <xdr:colOff>694651</xdr:colOff>
      <xdr:row>48</xdr:row>
      <xdr:rowOff>73182</xdr:rowOff>
    </xdr:to>
    <xdr:grpSp>
      <xdr:nvGrpSpPr>
        <xdr:cNvPr id="489" name="Group 1076">
          <a:extLst>
            <a:ext uri="{FF2B5EF4-FFF2-40B4-BE49-F238E27FC236}">
              <a16:creationId xmlns:a16="http://schemas.microsoft.com/office/drawing/2014/main" id="{F7A00BA9-F09B-4BC3-9B04-EDBD5ACE1DFD}"/>
            </a:ext>
          </a:extLst>
        </xdr:cNvPr>
        <xdr:cNvGrpSpPr>
          <a:grpSpLocks/>
        </xdr:cNvGrpSpPr>
      </xdr:nvGrpSpPr>
      <xdr:grpSpPr bwMode="auto">
        <a:xfrm rot="-300000">
          <a:off x="509170" y="8074373"/>
          <a:ext cx="968989" cy="100180"/>
          <a:chOff x="347" y="977"/>
          <a:chExt cx="129" cy="8"/>
        </a:xfrm>
      </xdr:grpSpPr>
      <xdr:sp macro="" textlink="">
        <xdr:nvSpPr>
          <xdr:cNvPr id="490" name="Line 1077">
            <a:extLst>
              <a:ext uri="{FF2B5EF4-FFF2-40B4-BE49-F238E27FC236}">
                <a16:creationId xmlns:a16="http://schemas.microsoft.com/office/drawing/2014/main" id="{63FD7B55-8F65-43C7-B519-E16ABAD67958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1" name="Line 1078">
            <a:extLst>
              <a:ext uri="{FF2B5EF4-FFF2-40B4-BE49-F238E27FC236}">
                <a16:creationId xmlns:a16="http://schemas.microsoft.com/office/drawing/2014/main" id="{C6CA8F57-7A56-41C3-98B1-0B5107DFC985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2" name="Line 1079">
            <a:extLst>
              <a:ext uri="{FF2B5EF4-FFF2-40B4-BE49-F238E27FC236}">
                <a16:creationId xmlns:a16="http://schemas.microsoft.com/office/drawing/2014/main" id="{40EC11DC-93E0-4D3F-82B7-3E82C2B5C054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3" name="Line 1080">
            <a:extLst>
              <a:ext uri="{FF2B5EF4-FFF2-40B4-BE49-F238E27FC236}">
                <a16:creationId xmlns:a16="http://schemas.microsoft.com/office/drawing/2014/main" id="{FACF13B6-1685-4B44-AA23-8C536CFD0CD2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4" name="Line 1081">
            <a:extLst>
              <a:ext uri="{FF2B5EF4-FFF2-40B4-BE49-F238E27FC236}">
                <a16:creationId xmlns:a16="http://schemas.microsoft.com/office/drawing/2014/main" id="{4B8FECFE-AE37-4B8C-BD60-DCEDC7E4ABFA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5" name="Line 1082">
            <a:extLst>
              <a:ext uri="{FF2B5EF4-FFF2-40B4-BE49-F238E27FC236}">
                <a16:creationId xmlns:a16="http://schemas.microsoft.com/office/drawing/2014/main" id="{4B6A7A1A-BCDC-4661-8D77-8BEFA5628FF4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6" name="Line 1083">
            <a:extLst>
              <a:ext uri="{FF2B5EF4-FFF2-40B4-BE49-F238E27FC236}">
                <a16:creationId xmlns:a16="http://schemas.microsoft.com/office/drawing/2014/main" id="{B51011EF-7539-4F03-9638-F3A9AF5939E1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7" name="Line 1084">
            <a:extLst>
              <a:ext uri="{FF2B5EF4-FFF2-40B4-BE49-F238E27FC236}">
                <a16:creationId xmlns:a16="http://schemas.microsoft.com/office/drawing/2014/main" id="{71A41A95-4AB1-4EFB-A281-AD19150E20C2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8" name="Line 1085">
            <a:extLst>
              <a:ext uri="{FF2B5EF4-FFF2-40B4-BE49-F238E27FC236}">
                <a16:creationId xmlns:a16="http://schemas.microsoft.com/office/drawing/2014/main" id="{40B0CB0E-D35F-4CC2-A8D7-E3E48954BB3D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9" name="Line 1086">
            <a:extLst>
              <a:ext uri="{FF2B5EF4-FFF2-40B4-BE49-F238E27FC236}">
                <a16:creationId xmlns:a16="http://schemas.microsoft.com/office/drawing/2014/main" id="{200ED569-AD32-42F9-8B81-9B57195650FF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0" name="Line 1087">
            <a:extLst>
              <a:ext uri="{FF2B5EF4-FFF2-40B4-BE49-F238E27FC236}">
                <a16:creationId xmlns:a16="http://schemas.microsoft.com/office/drawing/2014/main" id="{C9BAE271-5346-4EFF-87C4-52E25044B40B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1" name="Line 1088">
            <a:extLst>
              <a:ext uri="{FF2B5EF4-FFF2-40B4-BE49-F238E27FC236}">
                <a16:creationId xmlns:a16="http://schemas.microsoft.com/office/drawing/2014/main" id="{183F6FE4-D1A3-4C9E-89E5-80CA69AF1E60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2" name="Line 1089">
            <a:extLst>
              <a:ext uri="{FF2B5EF4-FFF2-40B4-BE49-F238E27FC236}">
                <a16:creationId xmlns:a16="http://schemas.microsoft.com/office/drawing/2014/main" id="{31093183-F888-49F5-8DE5-BCF5E77B2873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3" name="Line 1090">
            <a:extLst>
              <a:ext uri="{FF2B5EF4-FFF2-40B4-BE49-F238E27FC236}">
                <a16:creationId xmlns:a16="http://schemas.microsoft.com/office/drawing/2014/main" id="{DFAB8AC4-0289-4F0B-ADE2-49E1D5AEAC25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4" name="Line 1091">
            <a:extLst>
              <a:ext uri="{FF2B5EF4-FFF2-40B4-BE49-F238E27FC236}">
                <a16:creationId xmlns:a16="http://schemas.microsoft.com/office/drawing/2014/main" id="{7822D420-53B2-43F1-BD39-E3E4F8057291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5" name="Line 1092">
            <a:extLst>
              <a:ext uri="{FF2B5EF4-FFF2-40B4-BE49-F238E27FC236}">
                <a16:creationId xmlns:a16="http://schemas.microsoft.com/office/drawing/2014/main" id="{A7E37300-6B9C-468A-8549-A47337F79426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47703</xdr:colOff>
      <xdr:row>47</xdr:row>
      <xdr:rowOff>129701</xdr:rowOff>
    </xdr:from>
    <xdr:to>
      <xdr:col>2</xdr:col>
      <xdr:colOff>578712</xdr:colOff>
      <xdr:row>48</xdr:row>
      <xdr:rowOff>106382</xdr:rowOff>
    </xdr:to>
    <xdr:sp macro="" textlink="">
      <xdr:nvSpPr>
        <xdr:cNvPr id="506" name="Text Box 1093">
          <a:extLst>
            <a:ext uri="{FF2B5EF4-FFF2-40B4-BE49-F238E27FC236}">
              <a16:creationId xmlns:a16="http://schemas.microsoft.com/office/drawing/2014/main" id="{BA6B20C6-22DF-4B0D-80A9-72B6645FE59F}"/>
            </a:ext>
          </a:extLst>
        </xdr:cNvPr>
        <xdr:cNvSpPr txBox="1">
          <a:spLocks noChangeArrowheads="1"/>
        </xdr:cNvSpPr>
      </xdr:nvSpPr>
      <xdr:spPr bwMode="auto">
        <a:xfrm>
          <a:off x="6575503" y="6816251"/>
          <a:ext cx="531009" cy="1481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2</xdr:col>
      <xdr:colOff>236566</xdr:colOff>
      <xdr:row>46</xdr:row>
      <xdr:rowOff>142483</xdr:rowOff>
    </xdr:from>
    <xdr:ext cx="377490" cy="165685"/>
    <xdr:sp macro="" textlink="">
      <xdr:nvSpPr>
        <xdr:cNvPr id="507" name="Text Box 1094">
          <a:extLst>
            <a:ext uri="{FF2B5EF4-FFF2-40B4-BE49-F238E27FC236}">
              <a16:creationId xmlns:a16="http://schemas.microsoft.com/office/drawing/2014/main" id="{A9930BF8-EE54-4632-A1FA-DF73F7D434C0}"/>
            </a:ext>
          </a:extLst>
        </xdr:cNvPr>
        <xdr:cNvSpPr txBox="1">
          <a:spLocks noChangeArrowheads="1"/>
        </xdr:cNvSpPr>
      </xdr:nvSpPr>
      <xdr:spPr bwMode="auto">
        <a:xfrm>
          <a:off x="6764366" y="6657583"/>
          <a:ext cx="377490" cy="16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>
    <xdr:from>
      <xdr:col>12</xdr:col>
      <xdr:colOff>1715</xdr:colOff>
      <xdr:row>18</xdr:row>
      <xdr:rowOff>99603</xdr:rowOff>
    </xdr:from>
    <xdr:to>
      <xdr:col>12</xdr:col>
      <xdr:colOff>124107</xdr:colOff>
      <xdr:row>20</xdr:row>
      <xdr:rowOff>41348</xdr:rowOff>
    </xdr:to>
    <xdr:grpSp>
      <xdr:nvGrpSpPr>
        <xdr:cNvPr id="508" name="Group 1102">
          <a:extLst>
            <a:ext uri="{FF2B5EF4-FFF2-40B4-BE49-F238E27FC236}">
              <a16:creationId xmlns:a16="http://schemas.microsoft.com/office/drawing/2014/main" id="{B959A757-4DA0-4C17-BFFA-D9A2BABC32ED}"/>
            </a:ext>
          </a:extLst>
        </xdr:cNvPr>
        <xdr:cNvGrpSpPr>
          <a:grpSpLocks/>
        </xdr:cNvGrpSpPr>
      </xdr:nvGrpSpPr>
      <xdr:grpSpPr bwMode="auto">
        <a:xfrm>
          <a:off x="7903368" y="3141458"/>
          <a:ext cx="122392" cy="279729"/>
          <a:chOff x="724" y="97"/>
          <a:chExt cx="17" cy="15"/>
        </a:xfrm>
      </xdr:grpSpPr>
      <xdr:sp macro="" textlink="">
        <xdr:nvSpPr>
          <xdr:cNvPr id="509" name="Freeform 1103">
            <a:extLst>
              <a:ext uri="{FF2B5EF4-FFF2-40B4-BE49-F238E27FC236}">
                <a16:creationId xmlns:a16="http://schemas.microsoft.com/office/drawing/2014/main" id="{3DC398EF-03C7-493B-9493-30A9CD3D1924}"/>
              </a:ext>
            </a:extLst>
          </xdr:cNvPr>
          <xdr:cNvSpPr>
            <a:spLocks/>
          </xdr:cNvSpPr>
        </xdr:nvSpPr>
        <xdr:spPr bwMode="auto">
          <a:xfrm>
            <a:off x="724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0" name="Freeform 1104">
            <a:extLst>
              <a:ext uri="{FF2B5EF4-FFF2-40B4-BE49-F238E27FC236}">
                <a16:creationId xmlns:a16="http://schemas.microsoft.com/office/drawing/2014/main" id="{80309DC0-89F1-44D1-A1B9-A7A2B076030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87558</xdr:colOff>
      <xdr:row>13</xdr:row>
      <xdr:rowOff>76202</xdr:rowOff>
    </xdr:from>
    <xdr:ext cx="572842" cy="148164"/>
    <xdr:sp macro="" textlink="">
      <xdr:nvSpPr>
        <xdr:cNvPr id="512" name="Text Box 1116">
          <a:extLst>
            <a:ext uri="{FF2B5EF4-FFF2-40B4-BE49-F238E27FC236}">
              <a16:creationId xmlns:a16="http://schemas.microsoft.com/office/drawing/2014/main" id="{8BEC9548-F94F-4DB1-8AF7-30B8E4AD7965}"/>
            </a:ext>
          </a:extLst>
        </xdr:cNvPr>
        <xdr:cNvSpPr txBox="1">
          <a:spLocks noChangeArrowheads="1"/>
        </xdr:cNvSpPr>
      </xdr:nvSpPr>
      <xdr:spPr bwMode="auto">
        <a:xfrm>
          <a:off x="2310058" y="2305052"/>
          <a:ext cx="572842" cy="148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13</xdr:col>
      <xdr:colOff>283309</xdr:colOff>
      <xdr:row>53</xdr:row>
      <xdr:rowOff>133350</xdr:rowOff>
    </xdr:from>
    <xdr:to>
      <xdr:col>13</xdr:col>
      <xdr:colOff>691169</xdr:colOff>
      <xdr:row>55</xdr:row>
      <xdr:rowOff>56173</xdr:rowOff>
    </xdr:to>
    <xdr:sp macro="" textlink="">
      <xdr:nvSpPr>
        <xdr:cNvPr id="513" name="Line 1131">
          <a:extLst>
            <a:ext uri="{FF2B5EF4-FFF2-40B4-BE49-F238E27FC236}">
              <a16:creationId xmlns:a16="http://schemas.microsoft.com/office/drawing/2014/main" id="{62055769-E3F9-49B1-BF31-C650CE1ED726}"/>
            </a:ext>
          </a:extLst>
        </xdr:cNvPr>
        <xdr:cNvSpPr>
          <a:spLocks noChangeShapeType="1"/>
        </xdr:cNvSpPr>
      </xdr:nvSpPr>
      <xdr:spPr bwMode="auto">
        <a:xfrm flipV="1">
          <a:off x="8963759" y="9207500"/>
          <a:ext cx="407860" cy="2657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668019</xdr:colOff>
      <xdr:row>52</xdr:row>
      <xdr:rowOff>2931</xdr:rowOff>
    </xdr:from>
    <xdr:to>
      <xdr:col>14</xdr:col>
      <xdr:colOff>315594</xdr:colOff>
      <xdr:row>56</xdr:row>
      <xdr:rowOff>47625</xdr:rowOff>
    </xdr:to>
    <xdr:sp macro="" textlink="">
      <xdr:nvSpPr>
        <xdr:cNvPr id="514" name="Freeform 1132">
          <a:extLst>
            <a:ext uri="{FF2B5EF4-FFF2-40B4-BE49-F238E27FC236}">
              <a16:creationId xmlns:a16="http://schemas.microsoft.com/office/drawing/2014/main" id="{901C4723-49BF-4FE1-B672-A3AE18674502}"/>
            </a:ext>
          </a:extLst>
        </xdr:cNvPr>
        <xdr:cNvSpPr>
          <a:spLocks/>
        </xdr:cNvSpPr>
      </xdr:nvSpPr>
      <xdr:spPr bwMode="auto">
        <a:xfrm>
          <a:off x="9348469" y="8905631"/>
          <a:ext cx="365125" cy="730494"/>
        </a:xfrm>
        <a:custGeom>
          <a:avLst/>
          <a:gdLst>
            <a:gd name="T0" fmla="*/ 0 w 7177"/>
            <a:gd name="T1" fmla="*/ 2147483647 h 8216"/>
            <a:gd name="T2" fmla="*/ 0 w 7177"/>
            <a:gd name="T3" fmla="*/ 2147483647 h 8216"/>
            <a:gd name="T4" fmla="*/ 2147483647 w 7177"/>
            <a:gd name="T5" fmla="*/ 0 h 82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177" h="8216">
              <a:moveTo>
                <a:pt x="0" y="8216"/>
              </a:moveTo>
              <a:lnTo>
                <a:pt x="0" y="3659"/>
              </a:lnTo>
              <a:cubicBezTo>
                <a:pt x="3333" y="1845"/>
                <a:pt x="3844" y="1814"/>
                <a:pt x="71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623986</xdr:colOff>
      <xdr:row>22</xdr:row>
      <xdr:rowOff>149406</xdr:rowOff>
    </xdr:from>
    <xdr:to>
      <xdr:col>14</xdr:col>
      <xdr:colOff>150452</xdr:colOff>
      <xdr:row>23</xdr:row>
      <xdr:rowOff>134174</xdr:rowOff>
    </xdr:to>
    <xdr:sp macro="" textlink="">
      <xdr:nvSpPr>
        <xdr:cNvPr id="515" name="Text Box 1137">
          <a:extLst>
            <a:ext uri="{FF2B5EF4-FFF2-40B4-BE49-F238E27FC236}">
              <a16:creationId xmlns:a16="http://schemas.microsoft.com/office/drawing/2014/main" id="{62F285A4-0B29-4B45-B949-695365A30537}"/>
            </a:ext>
          </a:extLst>
        </xdr:cNvPr>
        <xdr:cNvSpPr txBox="1">
          <a:spLocks noChangeArrowheads="1"/>
        </xdr:cNvSpPr>
      </xdr:nvSpPr>
      <xdr:spPr bwMode="auto">
        <a:xfrm>
          <a:off x="9301074" y="3929524"/>
          <a:ext cx="243643" cy="156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523875</xdr:colOff>
      <xdr:row>4</xdr:row>
      <xdr:rowOff>131885</xdr:rowOff>
    </xdr:from>
    <xdr:to>
      <xdr:col>16</xdr:col>
      <xdr:colOff>352425</xdr:colOff>
      <xdr:row>5</xdr:row>
      <xdr:rowOff>131885</xdr:rowOff>
    </xdr:to>
    <xdr:sp macro="" textlink="">
      <xdr:nvSpPr>
        <xdr:cNvPr id="516" name="Text Box 1138">
          <a:extLst>
            <a:ext uri="{FF2B5EF4-FFF2-40B4-BE49-F238E27FC236}">
              <a16:creationId xmlns:a16="http://schemas.microsoft.com/office/drawing/2014/main" id="{A8EB135B-2838-40BC-B855-776F1416E854}"/>
            </a:ext>
          </a:extLst>
        </xdr:cNvPr>
        <xdr:cNvSpPr txBox="1">
          <a:spLocks noChangeArrowheads="1"/>
        </xdr:cNvSpPr>
      </xdr:nvSpPr>
      <xdr:spPr bwMode="auto">
        <a:xfrm>
          <a:off x="12074525" y="817685"/>
          <a:ext cx="546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272143</xdr:colOff>
      <xdr:row>36</xdr:row>
      <xdr:rowOff>135771</xdr:rowOff>
    </xdr:from>
    <xdr:ext cx="397934" cy="105833"/>
    <xdr:sp macro="" textlink="">
      <xdr:nvSpPr>
        <xdr:cNvPr id="519" name="Text Box 1156">
          <a:extLst>
            <a:ext uri="{FF2B5EF4-FFF2-40B4-BE49-F238E27FC236}">
              <a16:creationId xmlns:a16="http://schemas.microsoft.com/office/drawing/2014/main" id="{808ECDAF-E7EA-44F0-92B5-DAAA227D98D0}"/>
            </a:ext>
          </a:extLst>
        </xdr:cNvPr>
        <xdr:cNvSpPr txBox="1">
          <a:spLocks noChangeArrowheads="1"/>
        </xdr:cNvSpPr>
      </xdr:nvSpPr>
      <xdr:spPr bwMode="auto">
        <a:xfrm>
          <a:off x="5356679" y="6340628"/>
          <a:ext cx="397934" cy="1058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15</xdr:col>
      <xdr:colOff>32253</xdr:colOff>
      <xdr:row>30</xdr:row>
      <xdr:rowOff>37470</xdr:rowOff>
    </xdr:from>
    <xdr:to>
      <xdr:col>15</xdr:col>
      <xdr:colOff>429942</xdr:colOff>
      <xdr:row>31</xdr:row>
      <xdr:rowOff>355</xdr:rowOff>
    </xdr:to>
    <xdr:sp macro="" textlink="">
      <xdr:nvSpPr>
        <xdr:cNvPr id="520" name="Rectangle 1158">
          <a:extLst>
            <a:ext uri="{FF2B5EF4-FFF2-40B4-BE49-F238E27FC236}">
              <a16:creationId xmlns:a16="http://schemas.microsoft.com/office/drawing/2014/main" id="{4EC3A323-C5BA-44FA-8E0D-BAF897949DB7}"/>
            </a:ext>
          </a:extLst>
        </xdr:cNvPr>
        <xdr:cNvSpPr>
          <a:spLocks noChangeArrowheads="1"/>
        </xdr:cNvSpPr>
      </xdr:nvSpPr>
      <xdr:spPr bwMode="auto">
        <a:xfrm rot="-3600000">
          <a:off x="10279480" y="5049293"/>
          <a:ext cx="134335" cy="3976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17599</xdr:colOff>
      <xdr:row>29</xdr:row>
      <xdr:rowOff>125683</xdr:rowOff>
    </xdr:from>
    <xdr:ext cx="518187" cy="168508"/>
    <xdr:sp macro="" textlink="">
      <xdr:nvSpPr>
        <xdr:cNvPr id="521" name="Text Box 1159">
          <a:extLst>
            <a:ext uri="{FF2B5EF4-FFF2-40B4-BE49-F238E27FC236}">
              <a16:creationId xmlns:a16="http://schemas.microsoft.com/office/drawing/2014/main" id="{095F1257-4204-47B1-8D56-052A79C1580A}"/>
            </a:ext>
          </a:extLst>
        </xdr:cNvPr>
        <xdr:cNvSpPr txBox="1">
          <a:spLocks noChangeArrowheads="1"/>
        </xdr:cNvSpPr>
      </xdr:nvSpPr>
      <xdr:spPr bwMode="auto">
        <a:xfrm>
          <a:off x="10133149" y="5097733"/>
          <a:ext cx="5181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15</xdr:col>
      <xdr:colOff>180975</xdr:colOff>
      <xdr:row>27</xdr:row>
      <xdr:rowOff>76200</xdr:rowOff>
    </xdr:from>
    <xdr:ext cx="442480" cy="168508"/>
    <xdr:sp macro="" textlink="">
      <xdr:nvSpPr>
        <xdr:cNvPr id="522" name="Text Box 1160">
          <a:extLst>
            <a:ext uri="{FF2B5EF4-FFF2-40B4-BE49-F238E27FC236}">
              <a16:creationId xmlns:a16="http://schemas.microsoft.com/office/drawing/2014/main" id="{22F2C0C0-4604-485D-80DD-9AA5F18A20AB}"/>
            </a:ext>
          </a:extLst>
        </xdr:cNvPr>
        <xdr:cNvSpPr txBox="1">
          <a:spLocks noChangeArrowheads="1"/>
        </xdr:cNvSpPr>
      </xdr:nvSpPr>
      <xdr:spPr bwMode="auto">
        <a:xfrm>
          <a:off x="10296525" y="4705350"/>
          <a:ext cx="4424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14</xdr:col>
      <xdr:colOff>2685</xdr:colOff>
      <xdr:row>28</xdr:row>
      <xdr:rowOff>733</xdr:rowOff>
    </xdr:from>
    <xdr:to>
      <xdr:col>14</xdr:col>
      <xdr:colOff>398583</xdr:colOff>
      <xdr:row>29</xdr:row>
      <xdr:rowOff>26377</xdr:rowOff>
    </xdr:to>
    <xdr:grpSp>
      <xdr:nvGrpSpPr>
        <xdr:cNvPr id="523" name="Group 1168">
          <a:extLst>
            <a:ext uri="{FF2B5EF4-FFF2-40B4-BE49-F238E27FC236}">
              <a16:creationId xmlns:a16="http://schemas.microsoft.com/office/drawing/2014/main" id="{B2CB949B-7972-4311-ADB8-AA3836C2D1AF}"/>
            </a:ext>
          </a:extLst>
        </xdr:cNvPr>
        <xdr:cNvGrpSpPr>
          <a:grpSpLocks/>
        </xdr:cNvGrpSpPr>
      </xdr:nvGrpSpPr>
      <xdr:grpSpPr bwMode="auto">
        <a:xfrm rot="-1200000">
          <a:off x="9327967" y="4732507"/>
          <a:ext cx="395898" cy="194636"/>
          <a:chOff x="1389" y="516"/>
          <a:chExt cx="43" cy="21"/>
        </a:xfrm>
      </xdr:grpSpPr>
      <xdr:sp macro="" textlink="">
        <xdr:nvSpPr>
          <xdr:cNvPr id="524" name="Freeform 1169">
            <a:extLst>
              <a:ext uri="{FF2B5EF4-FFF2-40B4-BE49-F238E27FC236}">
                <a16:creationId xmlns:a16="http://schemas.microsoft.com/office/drawing/2014/main" id="{4A669A9E-E09E-46D0-9E8C-398A9FB4882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5" name="Freeform 1170">
            <a:extLst>
              <a:ext uri="{FF2B5EF4-FFF2-40B4-BE49-F238E27FC236}">
                <a16:creationId xmlns:a16="http://schemas.microsoft.com/office/drawing/2014/main" id="{2865AAF0-4E4F-49CF-8F00-EAE65F8CFD8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156675</xdr:colOff>
      <xdr:row>15</xdr:row>
      <xdr:rowOff>26848</xdr:rowOff>
    </xdr:from>
    <xdr:ext cx="262272" cy="253980"/>
    <xdr:sp macro="" textlink="">
      <xdr:nvSpPr>
        <xdr:cNvPr id="531" name="Text Box 1179">
          <a:extLst>
            <a:ext uri="{FF2B5EF4-FFF2-40B4-BE49-F238E27FC236}">
              <a16:creationId xmlns:a16="http://schemas.microsoft.com/office/drawing/2014/main" id="{E70B8559-3A7E-4EF1-99D2-BDEEF7929DC3}"/>
            </a:ext>
          </a:extLst>
        </xdr:cNvPr>
        <xdr:cNvSpPr txBox="1">
          <a:spLocks noChangeArrowheads="1"/>
        </xdr:cNvSpPr>
      </xdr:nvSpPr>
      <xdr:spPr bwMode="auto">
        <a:xfrm>
          <a:off x="3070348" y="2591271"/>
          <a:ext cx="262272" cy="2539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</a:p>
      </xdr:txBody>
    </xdr:sp>
    <xdr:clientData/>
  </xdr:oneCellAnchor>
  <xdr:oneCellAnchor>
    <xdr:from>
      <xdr:col>1</xdr:col>
      <xdr:colOff>87880</xdr:colOff>
      <xdr:row>51</xdr:row>
      <xdr:rowOff>88944</xdr:rowOff>
    </xdr:from>
    <xdr:ext cx="112416" cy="459483"/>
    <xdr:sp macro="" textlink="">
      <xdr:nvSpPr>
        <xdr:cNvPr id="534" name="Text Box 1186">
          <a:extLst>
            <a:ext uri="{FF2B5EF4-FFF2-40B4-BE49-F238E27FC236}">
              <a16:creationId xmlns:a16="http://schemas.microsoft.com/office/drawing/2014/main" id="{0D60A881-46B2-4433-9B12-64B1E6A1DB87}"/>
            </a:ext>
          </a:extLst>
        </xdr:cNvPr>
        <xdr:cNvSpPr txBox="1">
          <a:spLocks noChangeArrowheads="1"/>
        </xdr:cNvSpPr>
      </xdr:nvSpPr>
      <xdr:spPr bwMode="auto">
        <a:xfrm>
          <a:off x="5898130" y="7448594"/>
          <a:ext cx="112416" cy="459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oneCellAnchor>
  <xdr:oneCellAnchor>
    <xdr:from>
      <xdr:col>3</xdr:col>
      <xdr:colOff>400050</xdr:colOff>
      <xdr:row>27</xdr:row>
      <xdr:rowOff>69975</xdr:rowOff>
    </xdr:from>
    <xdr:ext cx="292100" cy="174500"/>
    <xdr:sp macro="" textlink="">
      <xdr:nvSpPr>
        <xdr:cNvPr id="535" name="Text Box 1194">
          <a:extLst>
            <a:ext uri="{FF2B5EF4-FFF2-40B4-BE49-F238E27FC236}">
              <a16:creationId xmlns:a16="http://schemas.microsoft.com/office/drawing/2014/main" id="{D8CA5569-07C7-4CF8-8EA4-35E18B7FE446}"/>
            </a:ext>
          </a:extLst>
        </xdr:cNvPr>
        <xdr:cNvSpPr txBox="1">
          <a:spLocks noChangeArrowheads="1"/>
        </xdr:cNvSpPr>
      </xdr:nvSpPr>
      <xdr:spPr bwMode="auto">
        <a:xfrm>
          <a:off x="1905000" y="4699125"/>
          <a:ext cx="292100" cy="17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3</xdr:col>
      <xdr:colOff>571500</xdr:colOff>
      <xdr:row>27</xdr:row>
      <xdr:rowOff>0</xdr:rowOff>
    </xdr:from>
    <xdr:to>
      <xdr:col>4</xdr:col>
      <xdr:colOff>19050</xdr:colOff>
      <xdr:row>28</xdr:row>
      <xdr:rowOff>19050</xdr:rowOff>
    </xdr:to>
    <xdr:sp macro="" textlink="">
      <xdr:nvSpPr>
        <xdr:cNvPr id="536" name="Line 1195">
          <a:extLst>
            <a:ext uri="{FF2B5EF4-FFF2-40B4-BE49-F238E27FC236}">
              <a16:creationId xmlns:a16="http://schemas.microsoft.com/office/drawing/2014/main" id="{751EF09D-D89C-4E9B-87F8-21D21E733913}"/>
            </a:ext>
          </a:extLst>
        </xdr:cNvPr>
        <xdr:cNvSpPr>
          <a:spLocks noChangeShapeType="1"/>
        </xdr:cNvSpPr>
      </xdr:nvSpPr>
      <xdr:spPr bwMode="auto">
        <a:xfrm flipH="1" flipV="1">
          <a:off x="2076450" y="4629150"/>
          <a:ext cx="165100" cy="1905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71797</xdr:colOff>
      <xdr:row>17</xdr:row>
      <xdr:rowOff>6845</xdr:rowOff>
    </xdr:from>
    <xdr:to>
      <xdr:col>2</xdr:col>
      <xdr:colOff>261578</xdr:colOff>
      <xdr:row>18</xdr:row>
      <xdr:rowOff>129223</xdr:rowOff>
    </xdr:to>
    <xdr:sp macro="" textlink="">
      <xdr:nvSpPr>
        <xdr:cNvPr id="537" name="Line 1200">
          <a:extLst>
            <a:ext uri="{FF2B5EF4-FFF2-40B4-BE49-F238E27FC236}">
              <a16:creationId xmlns:a16="http://schemas.microsoft.com/office/drawing/2014/main" id="{C13AB013-41CA-41BD-B3DF-360619B60787}"/>
            </a:ext>
          </a:extLst>
        </xdr:cNvPr>
        <xdr:cNvSpPr>
          <a:spLocks noChangeShapeType="1"/>
        </xdr:cNvSpPr>
      </xdr:nvSpPr>
      <xdr:spPr bwMode="auto">
        <a:xfrm rot="3000000" flipH="1">
          <a:off x="807174" y="2973518"/>
          <a:ext cx="293828" cy="189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297805</xdr:colOff>
      <xdr:row>37</xdr:row>
      <xdr:rowOff>69855</xdr:rowOff>
    </xdr:from>
    <xdr:to>
      <xdr:col>5</xdr:col>
      <xdr:colOff>484823</xdr:colOff>
      <xdr:row>39</xdr:row>
      <xdr:rowOff>127006</xdr:rowOff>
    </xdr:to>
    <xdr:sp macro="" textlink="">
      <xdr:nvSpPr>
        <xdr:cNvPr id="538" name="Freeform 1205">
          <a:extLst>
            <a:ext uri="{FF2B5EF4-FFF2-40B4-BE49-F238E27FC236}">
              <a16:creationId xmlns:a16="http://schemas.microsoft.com/office/drawing/2014/main" id="{B903D7BB-67A7-4AF1-B5FE-CB1BCDCAA364}"/>
            </a:ext>
          </a:extLst>
        </xdr:cNvPr>
        <xdr:cNvSpPr>
          <a:spLocks/>
        </xdr:cNvSpPr>
      </xdr:nvSpPr>
      <xdr:spPr bwMode="auto">
        <a:xfrm>
          <a:off x="3248438" y="6491822"/>
          <a:ext cx="187018" cy="404284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255472</xdr:colOff>
      <xdr:row>37</xdr:row>
      <xdr:rowOff>55038</xdr:rowOff>
    </xdr:from>
    <xdr:to>
      <xdr:col>5</xdr:col>
      <xdr:colOff>442797</xdr:colOff>
      <xdr:row>39</xdr:row>
      <xdr:rowOff>112189</xdr:rowOff>
    </xdr:to>
    <xdr:sp macro="" textlink="">
      <xdr:nvSpPr>
        <xdr:cNvPr id="539" name="Freeform 1206">
          <a:extLst>
            <a:ext uri="{FF2B5EF4-FFF2-40B4-BE49-F238E27FC236}">
              <a16:creationId xmlns:a16="http://schemas.microsoft.com/office/drawing/2014/main" id="{5B2DC179-4800-4E04-8987-C5F83C4FC941}"/>
            </a:ext>
          </a:extLst>
        </xdr:cNvPr>
        <xdr:cNvSpPr>
          <a:spLocks/>
        </xdr:cNvSpPr>
      </xdr:nvSpPr>
      <xdr:spPr bwMode="auto">
        <a:xfrm>
          <a:off x="3206105" y="6477005"/>
          <a:ext cx="187325" cy="404284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560090</xdr:colOff>
      <xdr:row>34</xdr:row>
      <xdr:rowOff>48689</xdr:rowOff>
    </xdr:from>
    <xdr:to>
      <xdr:col>5</xdr:col>
      <xdr:colOff>673639</xdr:colOff>
      <xdr:row>36</xdr:row>
      <xdr:rowOff>134415</xdr:rowOff>
    </xdr:to>
    <xdr:sp macro="" textlink="">
      <xdr:nvSpPr>
        <xdr:cNvPr id="540" name="Freeform 1207">
          <a:extLst>
            <a:ext uri="{FF2B5EF4-FFF2-40B4-BE49-F238E27FC236}">
              <a16:creationId xmlns:a16="http://schemas.microsoft.com/office/drawing/2014/main" id="{9BF56914-64DB-42CD-8F3E-35DEA66DFC0A}"/>
            </a:ext>
          </a:extLst>
        </xdr:cNvPr>
        <xdr:cNvSpPr>
          <a:spLocks/>
        </xdr:cNvSpPr>
      </xdr:nvSpPr>
      <xdr:spPr bwMode="auto">
        <a:xfrm>
          <a:off x="3510723" y="5949956"/>
          <a:ext cx="113549" cy="432859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606656</xdr:colOff>
      <xdr:row>34</xdr:row>
      <xdr:rowOff>70913</xdr:rowOff>
    </xdr:from>
    <xdr:to>
      <xdr:col>6</xdr:col>
      <xdr:colOff>538</xdr:colOff>
      <xdr:row>36</xdr:row>
      <xdr:rowOff>156639</xdr:rowOff>
    </xdr:to>
    <xdr:sp macro="" textlink="">
      <xdr:nvSpPr>
        <xdr:cNvPr id="541" name="Freeform 1208">
          <a:extLst>
            <a:ext uri="{FF2B5EF4-FFF2-40B4-BE49-F238E27FC236}">
              <a16:creationId xmlns:a16="http://schemas.microsoft.com/office/drawing/2014/main" id="{317977A0-7268-4B5D-84ED-BA7C3D849598}"/>
            </a:ext>
          </a:extLst>
        </xdr:cNvPr>
        <xdr:cNvSpPr>
          <a:spLocks/>
        </xdr:cNvSpPr>
      </xdr:nvSpPr>
      <xdr:spPr bwMode="auto">
        <a:xfrm>
          <a:off x="3557289" y="5972180"/>
          <a:ext cx="113549" cy="432859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545346</xdr:colOff>
      <xdr:row>38</xdr:row>
      <xdr:rowOff>40173</xdr:rowOff>
    </xdr:from>
    <xdr:to>
      <xdr:col>9</xdr:col>
      <xdr:colOff>708891</xdr:colOff>
      <xdr:row>39</xdr:row>
      <xdr:rowOff>11598</xdr:rowOff>
    </xdr:to>
    <xdr:grpSp>
      <xdr:nvGrpSpPr>
        <xdr:cNvPr id="542" name="Group 1209">
          <a:extLst>
            <a:ext uri="{FF2B5EF4-FFF2-40B4-BE49-F238E27FC236}">
              <a16:creationId xmlns:a16="http://schemas.microsoft.com/office/drawing/2014/main" id="{6C3FDF87-6EC6-4973-BF52-E21E279F0E9B}"/>
            </a:ext>
          </a:extLst>
        </xdr:cNvPr>
        <xdr:cNvGrpSpPr>
          <a:grpSpLocks/>
        </xdr:cNvGrpSpPr>
      </xdr:nvGrpSpPr>
      <xdr:grpSpPr bwMode="auto">
        <a:xfrm>
          <a:off x="6311556" y="6461867"/>
          <a:ext cx="163545" cy="140416"/>
          <a:chOff x="718" y="97"/>
          <a:chExt cx="23" cy="15"/>
        </a:xfrm>
      </xdr:grpSpPr>
      <xdr:sp macro="" textlink="">
        <xdr:nvSpPr>
          <xdr:cNvPr id="543" name="Freeform 1210">
            <a:extLst>
              <a:ext uri="{FF2B5EF4-FFF2-40B4-BE49-F238E27FC236}">
                <a16:creationId xmlns:a16="http://schemas.microsoft.com/office/drawing/2014/main" id="{5F8EE6C2-EEDF-42DE-BA8E-37727A030FA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4" name="Freeform 1211">
            <a:extLst>
              <a:ext uri="{FF2B5EF4-FFF2-40B4-BE49-F238E27FC236}">
                <a16:creationId xmlns:a16="http://schemas.microsoft.com/office/drawing/2014/main" id="{5045E49F-76D5-4165-920C-8F7DEE55BF9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355600</xdr:colOff>
      <xdr:row>29</xdr:row>
      <xdr:rowOff>165101</xdr:rowOff>
    </xdr:from>
    <xdr:to>
      <xdr:col>12</xdr:col>
      <xdr:colOff>88900</xdr:colOff>
      <xdr:row>32</xdr:row>
      <xdr:rowOff>152401</xdr:rowOff>
    </xdr:to>
    <xdr:sp macro="" textlink="">
      <xdr:nvSpPr>
        <xdr:cNvPr id="545" name="Freeform 1224">
          <a:extLst>
            <a:ext uri="{FF2B5EF4-FFF2-40B4-BE49-F238E27FC236}">
              <a16:creationId xmlns:a16="http://schemas.microsoft.com/office/drawing/2014/main" id="{5D66F774-738A-459F-A0E9-3C4952A5B474}"/>
            </a:ext>
          </a:extLst>
        </xdr:cNvPr>
        <xdr:cNvSpPr>
          <a:spLocks/>
        </xdr:cNvSpPr>
      </xdr:nvSpPr>
      <xdr:spPr bwMode="auto">
        <a:xfrm flipH="1">
          <a:off x="7600950" y="5137151"/>
          <a:ext cx="450850" cy="5016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116022</xdr:colOff>
      <xdr:row>28</xdr:row>
      <xdr:rowOff>107950</xdr:rowOff>
    </xdr:from>
    <xdr:to>
      <xdr:col>12</xdr:col>
      <xdr:colOff>419100</xdr:colOff>
      <xdr:row>30</xdr:row>
      <xdr:rowOff>83734</xdr:rowOff>
    </xdr:to>
    <xdr:sp macro="" textlink="">
      <xdr:nvSpPr>
        <xdr:cNvPr id="546" name="Line 1225">
          <a:extLst>
            <a:ext uri="{FF2B5EF4-FFF2-40B4-BE49-F238E27FC236}">
              <a16:creationId xmlns:a16="http://schemas.microsoft.com/office/drawing/2014/main" id="{D73EBD6F-1E9F-45B8-8313-57272CA3341B}"/>
            </a:ext>
          </a:extLst>
        </xdr:cNvPr>
        <xdr:cNvSpPr>
          <a:spLocks noChangeShapeType="1"/>
        </xdr:cNvSpPr>
      </xdr:nvSpPr>
      <xdr:spPr bwMode="auto">
        <a:xfrm flipV="1">
          <a:off x="8078922" y="4908550"/>
          <a:ext cx="303078" cy="3186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391299</xdr:colOff>
      <xdr:row>28</xdr:row>
      <xdr:rowOff>269</xdr:rowOff>
    </xdr:from>
    <xdr:ext cx="525213" cy="185179"/>
    <xdr:sp macro="" textlink="">
      <xdr:nvSpPr>
        <xdr:cNvPr id="547" name="Text Box 1226">
          <a:extLst>
            <a:ext uri="{FF2B5EF4-FFF2-40B4-BE49-F238E27FC236}">
              <a16:creationId xmlns:a16="http://schemas.microsoft.com/office/drawing/2014/main" id="{A094ECDF-F3E1-43BE-9C63-141D0AD06D42}"/>
            </a:ext>
          </a:extLst>
        </xdr:cNvPr>
        <xdr:cNvSpPr txBox="1">
          <a:spLocks noChangeArrowheads="1"/>
        </xdr:cNvSpPr>
      </xdr:nvSpPr>
      <xdr:spPr bwMode="auto">
        <a:xfrm>
          <a:off x="7636649" y="4800869"/>
          <a:ext cx="52521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11</xdr:col>
      <xdr:colOff>347791</xdr:colOff>
      <xdr:row>29</xdr:row>
      <xdr:rowOff>12699</xdr:rowOff>
    </xdr:from>
    <xdr:to>
      <xdr:col>11</xdr:col>
      <xdr:colOff>530750</xdr:colOff>
      <xdr:row>29</xdr:row>
      <xdr:rowOff>96880</xdr:rowOff>
    </xdr:to>
    <xdr:sp macro="" textlink="">
      <xdr:nvSpPr>
        <xdr:cNvPr id="548" name="Line 1227">
          <a:extLst>
            <a:ext uri="{FF2B5EF4-FFF2-40B4-BE49-F238E27FC236}">
              <a16:creationId xmlns:a16="http://schemas.microsoft.com/office/drawing/2014/main" id="{FF285EE1-F55B-49BE-A402-FBA834816B1C}"/>
            </a:ext>
          </a:extLst>
        </xdr:cNvPr>
        <xdr:cNvSpPr>
          <a:spLocks noChangeShapeType="1"/>
        </xdr:cNvSpPr>
      </xdr:nvSpPr>
      <xdr:spPr bwMode="auto">
        <a:xfrm flipH="1" flipV="1">
          <a:off x="7593141" y="4984749"/>
          <a:ext cx="182959" cy="8418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226087</xdr:colOff>
      <xdr:row>38</xdr:row>
      <xdr:rowOff>76723</xdr:rowOff>
    </xdr:from>
    <xdr:to>
      <xdr:col>17</xdr:col>
      <xdr:colOff>588037</xdr:colOff>
      <xdr:row>39</xdr:row>
      <xdr:rowOff>115352</xdr:rowOff>
    </xdr:to>
    <xdr:sp macro="" textlink="">
      <xdr:nvSpPr>
        <xdr:cNvPr id="549" name="Line 1262">
          <a:extLst>
            <a:ext uri="{FF2B5EF4-FFF2-40B4-BE49-F238E27FC236}">
              <a16:creationId xmlns:a16="http://schemas.microsoft.com/office/drawing/2014/main" id="{5EEDBD71-3967-4253-A63B-6491134BE2A7}"/>
            </a:ext>
          </a:extLst>
        </xdr:cNvPr>
        <xdr:cNvSpPr>
          <a:spLocks noChangeShapeType="1"/>
        </xdr:cNvSpPr>
      </xdr:nvSpPr>
      <xdr:spPr bwMode="auto">
        <a:xfrm flipV="1">
          <a:off x="11776737" y="6591823"/>
          <a:ext cx="361950" cy="2100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607087</xdr:colOff>
      <xdr:row>35</xdr:row>
      <xdr:rowOff>71320</xdr:rowOff>
    </xdr:from>
    <xdr:to>
      <xdr:col>18</xdr:col>
      <xdr:colOff>249236</xdr:colOff>
      <xdr:row>40</xdr:row>
      <xdr:rowOff>95773</xdr:rowOff>
    </xdr:to>
    <xdr:sp macro="" textlink="">
      <xdr:nvSpPr>
        <xdr:cNvPr id="550" name="Freeform 1263">
          <a:extLst>
            <a:ext uri="{FF2B5EF4-FFF2-40B4-BE49-F238E27FC236}">
              <a16:creationId xmlns:a16="http://schemas.microsoft.com/office/drawing/2014/main" id="{9EBEEDD6-D055-4F47-A67C-C9D34D508F8C}"/>
            </a:ext>
          </a:extLst>
        </xdr:cNvPr>
        <xdr:cNvSpPr>
          <a:spLocks/>
        </xdr:cNvSpPr>
      </xdr:nvSpPr>
      <xdr:spPr bwMode="auto">
        <a:xfrm>
          <a:off x="12157737" y="6072070"/>
          <a:ext cx="359699" cy="881703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534062</xdr:colOff>
      <xdr:row>39</xdr:row>
      <xdr:rowOff>51322</xdr:rowOff>
    </xdr:from>
    <xdr:to>
      <xdr:col>17</xdr:col>
      <xdr:colOff>676937</xdr:colOff>
      <xdr:row>40</xdr:row>
      <xdr:rowOff>3698</xdr:rowOff>
    </xdr:to>
    <xdr:sp macro="" textlink="">
      <xdr:nvSpPr>
        <xdr:cNvPr id="551" name="AutoShape 1264">
          <a:extLst>
            <a:ext uri="{FF2B5EF4-FFF2-40B4-BE49-F238E27FC236}">
              <a16:creationId xmlns:a16="http://schemas.microsoft.com/office/drawing/2014/main" id="{C81D29DF-5DE5-4AED-A9D9-FFD0D0A75062}"/>
            </a:ext>
          </a:extLst>
        </xdr:cNvPr>
        <xdr:cNvSpPr>
          <a:spLocks noChangeArrowheads="1"/>
        </xdr:cNvSpPr>
      </xdr:nvSpPr>
      <xdr:spPr bwMode="auto">
        <a:xfrm>
          <a:off x="12084712" y="6737872"/>
          <a:ext cx="142875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530887</xdr:colOff>
      <xdr:row>38</xdr:row>
      <xdr:rowOff>523</xdr:rowOff>
    </xdr:from>
    <xdr:to>
      <xdr:col>17</xdr:col>
      <xdr:colOff>692812</xdr:colOff>
      <xdr:row>38</xdr:row>
      <xdr:rowOff>153452</xdr:rowOff>
    </xdr:to>
    <xdr:sp macro="" textlink="">
      <xdr:nvSpPr>
        <xdr:cNvPr id="552" name="Oval 1265">
          <a:extLst>
            <a:ext uri="{FF2B5EF4-FFF2-40B4-BE49-F238E27FC236}">
              <a16:creationId xmlns:a16="http://schemas.microsoft.com/office/drawing/2014/main" id="{D0DA449B-1832-4868-BE64-3F385344EE19}"/>
            </a:ext>
          </a:extLst>
        </xdr:cNvPr>
        <xdr:cNvSpPr>
          <a:spLocks noChangeArrowheads="1"/>
        </xdr:cNvSpPr>
      </xdr:nvSpPr>
      <xdr:spPr bwMode="auto">
        <a:xfrm>
          <a:off x="12081537" y="6515623"/>
          <a:ext cx="161925" cy="1529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156366</xdr:rowOff>
    </xdr:from>
    <xdr:to>
      <xdr:col>18</xdr:col>
      <xdr:colOff>361950</xdr:colOff>
      <xdr:row>38</xdr:row>
      <xdr:rowOff>79637</xdr:rowOff>
    </xdr:to>
    <xdr:sp macro="" textlink="">
      <xdr:nvSpPr>
        <xdr:cNvPr id="553" name="Line 1266">
          <a:extLst>
            <a:ext uri="{FF2B5EF4-FFF2-40B4-BE49-F238E27FC236}">
              <a16:creationId xmlns:a16="http://schemas.microsoft.com/office/drawing/2014/main" id="{CF4F66A0-5F4A-41C6-A363-5103346D1461}"/>
            </a:ext>
          </a:extLst>
        </xdr:cNvPr>
        <xdr:cNvSpPr>
          <a:spLocks noChangeShapeType="1"/>
        </xdr:cNvSpPr>
      </xdr:nvSpPr>
      <xdr:spPr bwMode="auto">
        <a:xfrm flipH="1" flipV="1">
          <a:off x="12411075" y="6328566"/>
          <a:ext cx="219075" cy="2661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73687</xdr:colOff>
      <xdr:row>36</xdr:row>
      <xdr:rowOff>95773</xdr:rowOff>
    </xdr:from>
    <xdr:to>
      <xdr:col>18</xdr:col>
      <xdr:colOff>197512</xdr:colOff>
      <xdr:row>37</xdr:row>
      <xdr:rowOff>48148</xdr:rowOff>
    </xdr:to>
    <xdr:sp macro="" textlink="">
      <xdr:nvSpPr>
        <xdr:cNvPr id="554" name="Oval 1267">
          <a:extLst>
            <a:ext uri="{FF2B5EF4-FFF2-40B4-BE49-F238E27FC236}">
              <a16:creationId xmlns:a16="http://schemas.microsoft.com/office/drawing/2014/main" id="{A43E15C2-71E4-4597-95C4-3D40B9CE57F6}"/>
            </a:ext>
          </a:extLst>
        </xdr:cNvPr>
        <xdr:cNvSpPr>
          <a:spLocks noChangeArrowheads="1"/>
        </xdr:cNvSpPr>
      </xdr:nvSpPr>
      <xdr:spPr bwMode="auto">
        <a:xfrm>
          <a:off x="12341887" y="6267973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476251</xdr:colOff>
      <xdr:row>42</xdr:row>
      <xdr:rowOff>164619</xdr:rowOff>
    </xdr:from>
    <xdr:to>
      <xdr:col>20</xdr:col>
      <xdr:colOff>419087</xdr:colOff>
      <xdr:row>48</xdr:row>
      <xdr:rowOff>123825</xdr:rowOff>
    </xdr:to>
    <xdr:sp macro="" textlink="">
      <xdr:nvSpPr>
        <xdr:cNvPr id="555" name="Freeform 1269">
          <a:extLst>
            <a:ext uri="{FF2B5EF4-FFF2-40B4-BE49-F238E27FC236}">
              <a16:creationId xmlns:a16="http://schemas.microsoft.com/office/drawing/2014/main" id="{001D159D-B4A4-4B13-9242-5B4F459E49B5}"/>
            </a:ext>
          </a:extLst>
        </xdr:cNvPr>
        <xdr:cNvSpPr>
          <a:spLocks/>
        </xdr:cNvSpPr>
      </xdr:nvSpPr>
      <xdr:spPr bwMode="auto">
        <a:xfrm>
          <a:off x="13462001" y="7352819"/>
          <a:ext cx="660386" cy="987906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171450</xdr:colOff>
      <xdr:row>45</xdr:row>
      <xdr:rowOff>160947</xdr:rowOff>
    </xdr:from>
    <xdr:to>
      <xdr:col>19</xdr:col>
      <xdr:colOff>485775</xdr:colOff>
      <xdr:row>47</xdr:row>
      <xdr:rowOff>104285</xdr:rowOff>
    </xdr:to>
    <xdr:sp macro="" textlink="">
      <xdr:nvSpPr>
        <xdr:cNvPr id="556" name="Line 1270">
          <a:extLst>
            <a:ext uri="{FF2B5EF4-FFF2-40B4-BE49-F238E27FC236}">
              <a16:creationId xmlns:a16="http://schemas.microsoft.com/office/drawing/2014/main" id="{6861695E-7FF4-4631-91EB-590ABC949DF8}"/>
            </a:ext>
          </a:extLst>
        </xdr:cNvPr>
        <xdr:cNvSpPr>
          <a:spLocks noChangeShapeType="1"/>
        </xdr:cNvSpPr>
      </xdr:nvSpPr>
      <xdr:spPr bwMode="auto">
        <a:xfrm flipV="1">
          <a:off x="13157200" y="7863497"/>
          <a:ext cx="314325" cy="2862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380999</xdr:colOff>
      <xdr:row>45</xdr:row>
      <xdr:rowOff>68384</xdr:rowOff>
    </xdr:from>
    <xdr:to>
      <xdr:col>19</xdr:col>
      <xdr:colOff>532175</xdr:colOff>
      <xdr:row>46</xdr:row>
      <xdr:rowOff>56660</xdr:rowOff>
    </xdr:to>
    <xdr:sp macro="" textlink="">
      <xdr:nvSpPr>
        <xdr:cNvPr id="557" name="Oval 1272">
          <a:extLst>
            <a:ext uri="{FF2B5EF4-FFF2-40B4-BE49-F238E27FC236}">
              <a16:creationId xmlns:a16="http://schemas.microsoft.com/office/drawing/2014/main" id="{0E0DF939-E6D2-4935-8556-AF263F9BA7F5}"/>
            </a:ext>
          </a:extLst>
        </xdr:cNvPr>
        <xdr:cNvSpPr>
          <a:spLocks noChangeArrowheads="1"/>
        </xdr:cNvSpPr>
      </xdr:nvSpPr>
      <xdr:spPr bwMode="auto">
        <a:xfrm>
          <a:off x="13366749" y="7770934"/>
          <a:ext cx="151176" cy="1597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600075</xdr:colOff>
      <xdr:row>45</xdr:row>
      <xdr:rowOff>123825</xdr:rowOff>
    </xdr:from>
    <xdr:ext cx="445477" cy="159531"/>
    <xdr:sp macro="" textlink="">
      <xdr:nvSpPr>
        <xdr:cNvPr id="558" name="Text Box 1277">
          <a:extLst>
            <a:ext uri="{FF2B5EF4-FFF2-40B4-BE49-F238E27FC236}">
              <a16:creationId xmlns:a16="http://schemas.microsoft.com/office/drawing/2014/main" id="{C5A4BBE0-BD1C-41BC-905E-A93ABC302C00}"/>
            </a:ext>
          </a:extLst>
        </xdr:cNvPr>
        <xdr:cNvSpPr txBox="1">
          <a:spLocks noChangeArrowheads="1"/>
        </xdr:cNvSpPr>
      </xdr:nvSpPr>
      <xdr:spPr bwMode="auto">
        <a:xfrm>
          <a:off x="13585825" y="7826375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11</xdr:col>
      <xdr:colOff>594833</xdr:colOff>
      <xdr:row>17</xdr:row>
      <xdr:rowOff>152807</xdr:rowOff>
    </xdr:from>
    <xdr:to>
      <xdr:col>12</xdr:col>
      <xdr:colOff>19236</xdr:colOff>
      <xdr:row>19</xdr:row>
      <xdr:rowOff>116671</xdr:rowOff>
    </xdr:to>
    <xdr:sp macro="" textlink="">
      <xdr:nvSpPr>
        <xdr:cNvPr id="562" name="Freeform 1289">
          <a:extLst>
            <a:ext uri="{FF2B5EF4-FFF2-40B4-BE49-F238E27FC236}">
              <a16:creationId xmlns:a16="http://schemas.microsoft.com/office/drawing/2014/main" id="{072D877E-4AE3-4909-BCC3-8294970A0D9B}"/>
            </a:ext>
          </a:extLst>
        </xdr:cNvPr>
        <xdr:cNvSpPr>
          <a:spLocks/>
        </xdr:cNvSpPr>
      </xdr:nvSpPr>
      <xdr:spPr bwMode="auto">
        <a:xfrm>
          <a:off x="7838041" y="3079162"/>
          <a:ext cx="141647" cy="308142"/>
        </a:xfrm>
        <a:custGeom>
          <a:avLst/>
          <a:gdLst>
            <a:gd name="T0" fmla="*/ 2147483647 w 24"/>
            <a:gd name="T1" fmla="*/ 2147483647 h 32"/>
            <a:gd name="T2" fmla="*/ 2147483647 w 24"/>
            <a:gd name="T3" fmla="*/ 2147483647 h 32"/>
            <a:gd name="T4" fmla="*/ 0 w 24"/>
            <a:gd name="T5" fmla="*/ 2147483647 h 32"/>
            <a:gd name="T6" fmla="*/ 2147483647 w 24"/>
            <a:gd name="T7" fmla="*/ 2147483647 h 32"/>
            <a:gd name="T8" fmla="*/ 2147483647 w 24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32">
              <a:moveTo>
                <a:pt x="23" y="32"/>
              </a:moveTo>
              <a:cubicBezTo>
                <a:pt x="21" y="31"/>
                <a:pt x="13" y="30"/>
                <a:pt x="9" y="28"/>
              </a:cubicBezTo>
              <a:cubicBezTo>
                <a:pt x="5" y="26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566144</xdr:colOff>
      <xdr:row>17</xdr:row>
      <xdr:rowOff>101249</xdr:rowOff>
    </xdr:from>
    <xdr:to>
      <xdr:col>11</xdr:col>
      <xdr:colOff>700943</xdr:colOff>
      <xdr:row>19</xdr:row>
      <xdr:rowOff>145358</xdr:rowOff>
    </xdr:to>
    <xdr:sp macro="" textlink="">
      <xdr:nvSpPr>
        <xdr:cNvPr id="563" name="Freeform 1291">
          <a:extLst>
            <a:ext uri="{FF2B5EF4-FFF2-40B4-BE49-F238E27FC236}">
              <a16:creationId xmlns:a16="http://schemas.microsoft.com/office/drawing/2014/main" id="{17EF3D9A-32B1-4298-B264-6273ED39D9B4}"/>
            </a:ext>
          </a:extLst>
        </xdr:cNvPr>
        <xdr:cNvSpPr>
          <a:spLocks/>
        </xdr:cNvSpPr>
      </xdr:nvSpPr>
      <xdr:spPr bwMode="auto">
        <a:xfrm>
          <a:off x="7809352" y="3027604"/>
          <a:ext cx="134799" cy="388387"/>
        </a:xfrm>
        <a:custGeom>
          <a:avLst/>
          <a:gdLst>
            <a:gd name="T0" fmla="*/ 2147483647 w 24"/>
            <a:gd name="T1" fmla="*/ 2147483647 h 40"/>
            <a:gd name="T2" fmla="*/ 2147483647 w 24"/>
            <a:gd name="T3" fmla="*/ 2147483647 h 40"/>
            <a:gd name="T4" fmla="*/ 0 w 24"/>
            <a:gd name="T5" fmla="*/ 2147483647 h 40"/>
            <a:gd name="T6" fmla="*/ 2147483647 w 24"/>
            <a:gd name="T7" fmla="*/ 2147483647 h 40"/>
            <a:gd name="T8" fmla="*/ 2147483647 w 24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40">
              <a:moveTo>
                <a:pt x="24" y="40"/>
              </a:moveTo>
              <a:cubicBezTo>
                <a:pt x="21" y="39"/>
                <a:pt x="11" y="37"/>
                <a:pt x="7" y="34"/>
              </a:cubicBezTo>
              <a:cubicBezTo>
                <a:pt x="3" y="31"/>
                <a:pt x="0" y="28"/>
                <a:pt x="0" y="24"/>
              </a:cubicBezTo>
              <a:cubicBezTo>
                <a:pt x="0" y="20"/>
                <a:pt x="7" y="13"/>
                <a:pt x="10" y="9"/>
              </a:cubicBezTo>
              <a:cubicBezTo>
                <a:pt x="13" y="5"/>
                <a:pt x="19" y="2"/>
                <a:pt x="21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161925</xdr:colOff>
      <xdr:row>15</xdr:row>
      <xdr:rowOff>74500</xdr:rowOff>
    </xdr:from>
    <xdr:ext cx="277690" cy="225904"/>
    <xdr:sp macro="" textlink="">
      <xdr:nvSpPr>
        <xdr:cNvPr id="569" name="Text Box 1312">
          <a:extLst>
            <a:ext uri="{FF2B5EF4-FFF2-40B4-BE49-F238E27FC236}">
              <a16:creationId xmlns:a16="http://schemas.microsoft.com/office/drawing/2014/main" id="{3E1CCBB3-61B2-4DD5-B2AD-9796EC3D777E}"/>
            </a:ext>
          </a:extLst>
        </xdr:cNvPr>
        <xdr:cNvSpPr txBox="1">
          <a:spLocks noChangeArrowheads="1"/>
        </xdr:cNvSpPr>
      </xdr:nvSpPr>
      <xdr:spPr bwMode="auto">
        <a:xfrm>
          <a:off x="12430125" y="2646250"/>
          <a:ext cx="277690" cy="2259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oneCellAnchor>
    <xdr:from>
      <xdr:col>7</xdr:col>
      <xdr:colOff>9524</xdr:colOff>
      <xdr:row>53</xdr:row>
      <xdr:rowOff>91084</xdr:rowOff>
    </xdr:from>
    <xdr:ext cx="254245" cy="242700"/>
    <xdr:sp macro="" textlink="">
      <xdr:nvSpPr>
        <xdr:cNvPr id="570" name="Text Box 1313">
          <a:extLst>
            <a:ext uri="{FF2B5EF4-FFF2-40B4-BE49-F238E27FC236}">
              <a16:creationId xmlns:a16="http://schemas.microsoft.com/office/drawing/2014/main" id="{8AEE72D8-029B-4F4B-8454-E60432928186}"/>
            </a:ext>
          </a:extLst>
        </xdr:cNvPr>
        <xdr:cNvSpPr txBox="1">
          <a:spLocks noChangeArrowheads="1"/>
        </xdr:cNvSpPr>
      </xdr:nvSpPr>
      <xdr:spPr bwMode="auto">
        <a:xfrm>
          <a:off x="2949574" y="9165234"/>
          <a:ext cx="254245" cy="242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twoCellAnchor>
    <xdr:from>
      <xdr:col>2</xdr:col>
      <xdr:colOff>57150</xdr:colOff>
      <xdr:row>55</xdr:row>
      <xdr:rowOff>0</xdr:rowOff>
    </xdr:from>
    <xdr:to>
      <xdr:col>2</xdr:col>
      <xdr:colOff>638175</xdr:colOff>
      <xdr:row>56</xdr:row>
      <xdr:rowOff>66675</xdr:rowOff>
    </xdr:to>
    <xdr:sp macro="" textlink="">
      <xdr:nvSpPr>
        <xdr:cNvPr id="571" name="Text Box 1314">
          <a:extLst>
            <a:ext uri="{FF2B5EF4-FFF2-40B4-BE49-F238E27FC236}">
              <a16:creationId xmlns:a16="http://schemas.microsoft.com/office/drawing/2014/main" id="{B0BAF1F8-6FF8-45F9-8558-49C1BCCF421E}"/>
            </a:ext>
          </a:extLst>
        </xdr:cNvPr>
        <xdr:cNvSpPr txBox="1">
          <a:spLocks noChangeArrowheads="1"/>
        </xdr:cNvSpPr>
      </xdr:nvSpPr>
      <xdr:spPr bwMode="auto">
        <a:xfrm>
          <a:off x="6584950" y="8045450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=PC3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456292</xdr:colOff>
      <xdr:row>46</xdr:row>
      <xdr:rowOff>5499</xdr:rowOff>
    </xdr:from>
    <xdr:to>
      <xdr:col>19</xdr:col>
      <xdr:colOff>465817</xdr:colOff>
      <xdr:row>48</xdr:row>
      <xdr:rowOff>129324</xdr:rowOff>
    </xdr:to>
    <xdr:sp macro="" textlink="">
      <xdr:nvSpPr>
        <xdr:cNvPr id="572" name="Line 1317">
          <a:extLst>
            <a:ext uri="{FF2B5EF4-FFF2-40B4-BE49-F238E27FC236}">
              <a16:creationId xmlns:a16="http://schemas.microsoft.com/office/drawing/2014/main" id="{19CC19FC-AAF3-414D-9EA3-0A055F1C9635}"/>
            </a:ext>
          </a:extLst>
        </xdr:cNvPr>
        <xdr:cNvSpPr>
          <a:spLocks noChangeShapeType="1"/>
        </xdr:cNvSpPr>
      </xdr:nvSpPr>
      <xdr:spPr bwMode="auto">
        <a:xfrm flipH="1" flipV="1">
          <a:off x="13423899" y="7920320"/>
          <a:ext cx="9525" cy="468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44</xdr:row>
      <xdr:rowOff>114300</xdr:rowOff>
    </xdr:from>
    <xdr:to>
      <xdr:col>20</xdr:col>
      <xdr:colOff>419100</xdr:colOff>
      <xdr:row>45</xdr:row>
      <xdr:rowOff>28575</xdr:rowOff>
    </xdr:to>
    <xdr:sp macro="" textlink="">
      <xdr:nvSpPr>
        <xdr:cNvPr id="573" name="Line 1320">
          <a:extLst>
            <a:ext uri="{FF2B5EF4-FFF2-40B4-BE49-F238E27FC236}">
              <a16:creationId xmlns:a16="http://schemas.microsoft.com/office/drawing/2014/main" id="{1CA1FB4E-0798-4E80-8C4F-E96C3030B8EA}"/>
            </a:ext>
          </a:extLst>
        </xdr:cNvPr>
        <xdr:cNvSpPr>
          <a:spLocks noChangeShapeType="1"/>
        </xdr:cNvSpPr>
      </xdr:nvSpPr>
      <xdr:spPr bwMode="auto">
        <a:xfrm flipV="1">
          <a:off x="13703300" y="76454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466725</xdr:colOff>
      <xdr:row>44</xdr:row>
      <xdr:rowOff>38100</xdr:rowOff>
    </xdr:from>
    <xdr:to>
      <xdr:col>19</xdr:col>
      <xdr:colOff>701675</xdr:colOff>
      <xdr:row>45</xdr:row>
      <xdr:rowOff>47625</xdr:rowOff>
    </xdr:to>
    <xdr:grpSp>
      <xdr:nvGrpSpPr>
        <xdr:cNvPr id="574" name="グループ化 573">
          <a:extLst>
            <a:ext uri="{FF2B5EF4-FFF2-40B4-BE49-F238E27FC236}">
              <a16:creationId xmlns:a16="http://schemas.microsoft.com/office/drawing/2014/main" id="{B33629BE-06D4-45E4-B42D-42BDDB0D5C0F}"/>
            </a:ext>
          </a:extLst>
        </xdr:cNvPr>
        <xdr:cNvGrpSpPr/>
      </xdr:nvGrpSpPr>
      <xdr:grpSpPr>
        <a:xfrm>
          <a:off x="13351080" y="7463503"/>
          <a:ext cx="234950" cy="178517"/>
          <a:chOff x="8253768" y="8912699"/>
          <a:chExt cx="247650" cy="180122"/>
        </a:xfrm>
      </xdr:grpSpPr>
      <xdr:sp macro="" textlink="">
        <xdr:nvSpPr>
          <xdr:cNvPr id="575" name="Freeform 1322">
            <a:extLst>
              <a:ext uri="{FF2B5EF4-FFF2-40B4-BE49-F238E27FC236}">
                <a16:creationId xmlns:a16="http://schemas.microsoft.com/office/drawing/2014/main" id="{728BC8A3-2D21-46BB-AF5D-D49E488F3CE1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6" name="Freeform 1324">
            <a:extLst>
              <a:ext uri="{FF2B5EF4-FFF2-40B4-BE49-F238E27FC236}">
                <a16:creationId xmlns:a16="http://schemas.microsoft.com/office/drawing/2014/main" id="{CA62AD87-4618-42D7-8C14-0C93A057C901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107459</xdr:colOff>
      <xdr:row>43</xdr:row>
      <xdr:rowOff>4885</xdr:rowOff>
    </xdr:from>
    <xdr:ext cx="551073" cy="133660"/>
    <xdr:sp macro="" textlink="">
      <xdr:nvSpPr>
        <xdr:cNvPr id="577" name="Text Box 1325">
          <a:extLst>
            <a:ext uri="{FF2B5EF4-FFF2-40B4-BE49-F238E27FC236}">
              <a16:creationId xmlns:a16="http://schemas.microsoft.com/office/drawing/2014/main" id="{7D1ABA65-C387-499C-B0D2-DA32136606D5}"/>
            </a:ext>
          </a:extLst>
        </xdr:cNvPr>
        <xdr:cNvSpPr txBox="1">
          <a:spLocks noChangeArrowheads="1"/>
        </xdr:cNvSpPr>
      </xdr:nvSpPr>
      <xdr:spPr bwMode="auto">
        <a:xfrm>
          <a:off x="13093209" y="7364535"/>
          <a:ext cx="551073" cy="13366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19</xdr:col>
      <xdr:colOff>542925</xdr:colOff>
      <xdr:row>44</xdr:row>
      <xdr:rowOff>9525</xdr:rowOff>
    </xdr:from>
    <xdr:to>
      <xdr:col>19</xdr:col>
      <xdr:colOff>685800</xdr:colOff>
      <xdr:row>44</xdr:row>
      <xdr:rowOff>152400</xdr:rowOff>
    </xdr:to>
    <xdr:sp macro="" textlink="">
      <xdr:nvSpPr>
        <xdr:cNvPr id="578" name="Oval 1326">
          <a:extLst>
            <a:ext uri="{FF2B5EF4-FFF2-40B4-BE49-F238E27FC236}">
              <a16:creationId xmlns:a16="http://schemas.microsoft.com/office/drawing/2014/main" id="{2826E140-4E3F-4F14-A898-725DD4CFBFF1}"/>
            </a:ext>
          </a:extLst>
        </xdr:cNvPr>
        <xdr:cNvSpPr>
          <a:spLocks noChangeArrowheads="1"/>
        </xdr:cNvSpPr>
      </xdr:nvSpPr>
      <xdr:spPr bwMode="auto">
        <a:xfrm>
          <a:off x="13528675" y="75406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142787</xdr:colOff>
      <xdr:row>43</xdr:row>
      <xdr:rowOff>151415</xdr:rowOff>
    </xdr:from>
    <xdr:to>
      <xdr:col>19</xdr:col>
      <xdr:colOff>498232</xdr:colOff>
      <xdr:row>44</xdr:row>
      <xdr:rowOff>122109</xdr:rowOff>
    </xdr:to>
    <xdr:sp macro="" textlink="">
      <xdr:nvSpPr>
        <xdr:cNvPr id="579" name="Text Box 1327">
          <a:extLst>
            <a:ext uri="{FF2B5EF4-FFF2-40B4-BE49-F238E27FC236}">
              <a16:creationId xmlns:a16="http://schemas.microsoft.com/office/drawing/2014/main" id="{0960FD22-E990-45F8-BA16-B69B7642B0C6}"/>
            </a:ext>
          </a:extLst>
        </xdr:cNvPr>
        <xdr:cNvSpPr txBox="1">
          <a:spLocks noChangeArrowheads="1"/>
        </xdr:cNvSpPr>
      </xdr:nvSpPr>
      <xdr:spPr bwMode="auto">
        <a:xfrm>
          <a:off x="13128537" y="7511065"/>
          <a:ext cx="355445" cy="1421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5</xdr:col>
      <xdr:colOff>587638</xdr:colOff>
      <xdr:row>51</xdr:row>
      <xdr:rowOff>120250</xdr:rowOff>
    </xdr:from>
    <xdr:to>
      <xdr:col>5</xdr:col>
      <xdr:colOff>633357</xdr:colOff>
      <xdr:row>53</xdr:row>
      <xdr:rowOff>78090</xdr:rowOff>
    </xdr:to>
    <xdr:sp macro="" textlink="">
      <xdr:nvSpPr>
        <xdr:cNvPr id="580" name="Freeform 1347">
          <a:extLst>
            <a:ext uri="{FF2B5EF4-FFF2-40B4-BE49-F238E27FC236}">
              <a16:creationId xmlns:a16="http://schemas.microsoft.com/office/drawing/2014/main" id="{0CAFB81F-6720-4254-9373-DC8F66D49DE6}"/>
            </a:ext>
          </a:extLst>
        </xdr:cNvPr>
        <xdr:cNvSpPr>
          <a:spLocks/>
        </xdr:cNvSpPr>
      </xdr:nvSpPr>
      <xdr:spPr bwMode="auto">
        <a:xfrm>
          <a:off x="3527820" y="8877958"/>
          <a:ext cx="45719" cy="301799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495300</xdr:colOff>
      <xdr:row>49</xdr:row>
      <xdr:rowOff>96621</xdr:rowOff>
    </xdr:from>
    <xdr:to>
      <xdr:col>6</xdr:col>
      <xdr:colOff>276225</xdr:colOff>
      <xdr:row>52</xdr:row>
      <xdr:rowOff>76199</xdr:rowOff>
    </xdr:to>
    <xdr:sp macro="" textlink="">
      <xdr:nvSpPr>
        <xdr:cNvPr id="581" name="Freeform 1348">
          <a:extLst>
            <a:ext uri="{FF2B5EF4-FFF2-40B4-BE49-F238E27FC236}">
              <a16:creationId xmlns:a16="http://schemas.microsoft.com/office/drawing/2014/main" id="{B9F7EA9C-9514-4858-B9B1-B72C8E0D5F1C}"/>
            </a:ext>
          </a:extLst>
        </xdr:cNvPr>
        <xdr:cNvSpPr>
          <a:spLocks/>
        </xdr:cNvSpPr>
      </xdr:nvSpPr>
      <xdr:spPr bwMode="auto">
        <a:xfrm>
          <a:off x="2000250" y="8484971"/>
          <a:ext cx="498475" cy="493928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588 h 10588"/>
            <a:gd name="connsiteX1" fmla="*/ 7241 w 10000"/>
            <a:gd name="connsiteY1" fmla="*/ 8588 h 10588"/>
            <a:gd name="connsiteX2" fmla="*/ 1897 w 10000"/>
            <a:gd name="connsiteY2" fmla="*/ 7988 h 10588"/>
            <a:gd name="connsiteX3" fmla="*/ 0 w 10000"/>
            <a:gd name="connsiteY3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588">
              <a:moveTo>
                <a:pt x="10000" y="10588"/>
              </a:moveTo>
              <a:lnTo>
                <a:pt x="7241" y="8588"/>
              </a:lnTo>
              <a:lnTo>
                <a:pt x="1897" y="7988"/>
              </a:lnTo>
              <a:cubicBezTo>
                <a:pt x="1265" y="5521"/>
                <a:pt x="632" y="24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325487</xdr:colOff>
      <xdr:row>53</xdr:row>
      <xdr:rowOff>34017</xdr:rowOff>
    </xdr:from>
    <xdr:to>
      <xdr:col>6</xdr:col>
      <xdr:colOff>30212</xdr:colOff>
      <xdr:row>54</xdr:row>
      <xdr:rowOff>24492</xdr:rowOff>
    </xdr:to>
    <xdr:sp macro="" textlink="">
      <xdr:nvSpPr>
        <xdr:cNvPr id="582" name="Text Box 1349">
          <a:extLst>
            <a:ext uri="{FF2B5EF4-FFF2-40B4-BE49-F238E27FC236}">
              <a16:creationId xmlns:a16="http://schemas.microsoft.com/office/drawing/2014/main" id="{34713EA4-6B71-4650-B9A9-B95DACC4379A}"/>
            </a:ext>
          </a:extLst>
        </xdr:cNvPr>
        <xdr:cNvSpPr txBox="1">
          <a:spLocks noChangeArrowheads="1"/>
        </xdr:cNvSpPr>
      </xdr:nvSpPr>
      <xdr:spPr bwMode="auto">
        <a:xfrm>
          <a:off x="1830437" y="9108167"/>
          <a:ext cx="422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oneCellAnchor>
    <xdr:from>
      <xdr:col>5</xdr:col>
      <xdr:colOff>641412</xdr:colOff>
      <xdr:row>50</xdr:row>
      <xdr:rowOff>22710</xdr:rowOff>
    </xdr:from>
    <xdr:ext cx="408322" cy="168508"/>
    <xdr:sp macro="" textlink="">
      <xdr:nvSpPr>
        <xdr:cNvPr id="583" name="Text Box 1350">
          <a:extLst>
            <a:ext uri="{FF2B5EF4-FFF2-40B4-BE49-F238E27FC236}">
              <a16:creationId xmlns:a16="http://schemas.microsoft.com/office/drawing/2014/main" id="{0B222FF0-212B-4A5F-8EAB-476006CA824C}"/>
            </a:ext>
          </a:extLst>
        </xdr:cNvPr>
        <xdr:cNvSpPr txBox="1">
          <a:spLocks noChangeArrowheads="1"/>
        </xdr:cNvSpPr>
      </xdr:nvSpPr>
      <xdr:spPr bwMode="auto">
        <a:xfrm>
          <a:off x="3581594" y="8608439"/>
          <a:ext cx="4083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9</xdr:col>
      <xdr:colOff>516497</xdr:colOff>
      <xdr:row>52</xdr:row>
      <xdr:rowOff>122914</xdr:rowOff>
    </xdr:from>
    <xdr:to>
      <xdr:col>10</xdr:col>
      <xdr:colOff>5010</xdr:colOff>
      <xdr:row>52</xdr:row>
      <xdr:rowOff>168633</xdr:rowOff>
    </xdr:to>
    <xdr:sp macro="" textlink="">
      <xdr:nvSpPr>
        <xdr:cNvPr id="584" name="Freeform 1354">
          <a:extLst>
            <a:ext uri="{FF2B5EF4-FFF2-40B4-BE49-F238E27FC236}">
              <a16:creationId xmlns:a16="http://schemas.microsoft.com/office/drawing/2014/main" id="{3A906377-FB6D-4D43-A90A-7FB3FAADFE03}"/>
            </a:ext>
          </a:extLst>
        </xdr:cNvPr>
        <xdr:cNvSpPr>
          <a:spLocks/>
        </xdr:cNvSpPr>
      </xdr:nvSpPr>
      <xdr:spPr bwMode="auto">
        <a:xfrm>
          <a:off x="4891647" y="9025614"/>
          <a:ext cx="206063" cy="45719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492610</xdr:colOff>
      <xdr:row>50</xdr:row>
      <xdr:rowOff>152400</xdr:rowOff>
    </xdr:from>
    <xdr:to>
      <xdr:col>9</xdr:col>
      <xdr:colOff>705335</xdr:colOff>
      <xdr:row>56</xdr:row>
      <xdr:rowOff>161925</xdr:rowOff>
    </xdr:to>
    <xdr:sp macro="" textlink="">
      <xdr:nvSpPr>
        <xdr:cNvPr id="585" name="Freeform 1356">
          <a:extLst>
            <a:ext uri="{FF2B5EF4-FFF2-40B4-BE49-F238E27FC236}">
              <a16:creationId xmlns:a16="http://schemas.microsoft.com/office/drawing/2014/main" id="{C17CEBBD-BC0D-469E-A3AD-2816B0EA5353}"/>
            </a:ext>
          </a:extLst>
        </xdr:cNvPr>
        <xdr:cNvSpPr>
          <a:spLocks/>
        </xdr:cNvSpPr>
      </xdr:nvSpPr>
      <xdr:spPr bwMode="auto">
        <a:xfrm>
          <a:off x="4867760" y="8712200"/>
          <a:ext cx="212725" cy="1038225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439874</xdr:colOff>
      <xdr:row>51</xdr:row>
      <xdr:rowOff>165351</xdr:rowOff>
    </xdr:from>
    <xdr:ext cx="453098" cy="218282"/>
    <xdr:sp macro="" textlink="">
      <xdr:nvSpPr>
        <xdr:cNvPr id="586" name="Text Box 1365">
          <a:extLst>
            <a:ext uri="{FF2B5EF4-FFF2-40B4-BE49-F238E27FC236}">
              <a16:creationId xmlns:a16="http://schemas.microsoft.com/office/drawing/2014/main" id="{19FD0724-CBDE-4030-BF12-5827493E97B4}"/>
            </a:ext>
          </a:extLst>
        </xdr:cNvPr>
        <xdr:cNvSpPr txBox="1">
          <a:spLocks noChangeArrowheads="1"/>
        </xdr:cNvSpPr>
      </xdr:nvSpPr>
      <xdr:spPr bwMode="auto">
        <a:xfrm>
          <a:off x="3380056" y="8923059"/>
          <a:ext cx="453098" cy="218282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288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回避ﾙｰﾄ</a:t>
          </a:r>
        </a:p>
      </xdr:txBody>
    </xdr:sp>
    <xdr:clientData/>
  </xdr:oneCellAnchor>
  <xdr:twoCellAnchor>
    <xdr:from>
      <xdr:col>17</xdr:col>
      <xdr:colOff>266700</xdr:colOff>
      <xdr:row>12</xdr:row>
      <xdr:rowOff>66287</xdr:rowOff>
    </xdr:from>
    <xdr:to>
      <xdr:col>18</xdr:col>
      <xdr:colOff>752475</xdr:colOff>
      <xdr:row>13</xdr:row>
      <xdr:rowOff>37712</xdr:rowOff>
    </xdr:to>
    <xdr:sp macro="" textlink="">
      <xdr:nvSpPr>
        <xdr:cNvPr id="587" name="Freeform 1369">
          <a:extLst>
            <a:ext uri="{FF2B5EF4-FFF2-40B4-BE49-F238E27FC236}">
              <a16:creationId xmlns:a16="http://schemas.microsoft.com/office/drawing/2014/main" id="{4E1AB30E-4726-4ED1-BAF1-1FC66ED9D689}"/>
            </a:ext>
          </a:extLst>
        </xdr:cNvPr>
        <xdr:cNvSpPr>
          <a:spLocks/>
        </xdr:cNvSpPr>
      </xdr:nvSpPr>
      <xdr:spPr bwMode="auto">
        <a:xfrm>
          <a:off x="10382250" y="2123687"/>
          <a:ext cx="1165225" cy="14287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148250</xdr:colOff>
      <xdr:row>12</xdr:row>
      <xdr:rowOff>4654</xdr:rowOff>
    </xdr:from>
    <xdr:ext cx="809137" cy="160947"/>
    <xdr:sp macro="" textlink="">
      <xdr:nvSpPr>
        <xdr:cNvPr id="588" name="Text Box 1372">
          <a:extLst>
            <a:ext uri="{FF2B5EF4-FFF2-40B4-BE49-F238E27FC236}">
              <a16:creationId xmlns:a16="http://schemas.microsoft.com/office/drawing/2014/main" id="{A51AC330-C2EC-4656-A8CB-D390C8D10817}"/>
            </a:ext>
          </a:extLst>
        </xdr:cNvPr>
        <xdr:cNvSpPr txBox="1">
          <a:spLocks noChangeArrowheads="1"/>
        </xdr:cNvSpPr>
      </xdr:nvSpPr>
      <xdr:spPr bwMode="auto">
        <a:xfrm>
          <a:off x="10263800" y="2062054"/>
          <a:ext cx="809137" cy="160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11</xdr:col>
      <xdr:colOff>698367</xdr:colOff>
      <xdr:row>21</xdr:row>
      <xdr:rowOff>129250</xdr:rowOff>
    </xdr:from>
    <xdr:to>
      <xdr:col>12</xdr:col>
      <xdr:colOff>110029</xdr:colOff>
      <xdr:row>24</xdr:row>
      <xdr:rowOff>165884</xdr:rowOff>
    </xdr:to>
    <xdr:sp macro="" textlink="">
      <xdr:nvSpPr>
        <xdr:cNvPr id="589" name="Freeform 1373">
          <a:extLst>
            <a:ext uri="{FF2B5EF4-FFF2-40B4-BE49-F238E27FC236}">
              <a16:creationId xmlns:a16="http://schemas.microsoft.com/office/drawing/2014/main" id="{185F556C-9543-471A-B571-2277C4CBE961}"/>
            </a:ext>
          </a:extLst>
        </xdr:cNvPr>
        <xdr:cNvSpPr>
          <a:spLocks/>
        </xdr:cNvSpPr>
      </xdr:nvSpPr>
      <xdr:spPr bwMode="auto">
        <a:xfrm>
          <a:off x="7945650" y="3752891"/>
          <a:ext cx="129488" cy="554297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464 w 10000"/>
            <a:gd name="connsiteY0" fmla="*/ 8357 h 8357"/>
            <a:gd name="connsiteX1" fmla="*/ 10000 w 10000"/>
            <a:gd name="connsiteY1" fmla="*/ 5893 h 8357"/>
            <a:gd name="connsiteX2" fmla="*/ 1053 w 10000"/>
            <a:gd name="connsiteY2" fmla="*/ 4643 h 8357"/>
            <a:gd name="connsiteX3" fmla="*/ 0 w 10000"/>
            <a:gd name="connsiteY3" fmla="*/ 3214 h 8357"/>
            <a:gd name="connsiteX4" fmla="*/ 5789 w 10000"/>
            <a:gd name="connsiteY4" fmla="*/ 2143 h 8357"/>
            <a:gd name="connsiteX5" fmla="*/ 6842 w 10000"/>
            <a:gd name="connsiteY5" fmla="*/ 0 h 8357"/>
            <a:gd name="connsiteX0" fmla="*/ 10000 w 10051"/>
            <a:gd name="connsiteY0" fmla="*/ 10299 h 10299"/>
            <a:gd name="connsiteX1" fmla="*/ 10000 w 10051"/>
            <a:gd name="connsiteY1" fmla="*/ 7052 h 10299"/>
            <a:gd name="connsiteX2" fmla="*/ 1053 w 10051"/>
            <a:gd name="connsiteY2" fmla="*/ 5556 h 10299"/>
            <a:gd name="connsiteX3" fmla="*/ 0 w 10051"/>
            <a:gd name="connsiteY3" fmla="*/ 3846 h 10299"/>
            <a:gd name="connsiteX4" fmla="*/ 5789 w 10051"/>
            <a:gd name="connsiteY4" fmla="*/ 2564 h 10299"/>
            <a:gd name="connsiteX5" fmla="*/ 6842 w 10051"/>
            <a:gd name="connsiteY5" fmla="*/ 0 h 10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51" h="10299">
              <a:moveTo>
                <a:pt x="10000" y="10299"/>
              </a:moveTo>
              <a:cubicBezTo>
                <a:pt x="10179" y="9317"/>
                <a:pt x="9821" y="8034"/>
                <a:pt x="10000" y="7052"/>
              </a:cubicBezTo>
              <a:lnTo>
                <a:pt x="1053" y="5556"/>
              </a:lnTo>
              <a:lnTo>
                <a:pt x="0" y="3846"/>
              </a:lnTo>
              <a:lnTo>
                <a:pt x="5789" y="2564"/>
              </a:lnTo>
              <a:lnTo>
                <a:pt x="684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633001</xdr:colOff>
      <xdr:row>22</xdr:row>
      <xdr:rowOff>10550</xdr:rowOff>
    </xdr:from>
    <xdr:to>
      <xdr:col>11</xdr:col>
      <xdr:colOff>691815</xdr:colOff>
      <xdr:row>25</xdr:row>
      <xdr:rowOff>9138</xdr:rowOff>
    </xdr:to>
    <xdr:grpSp>
      <xdr:nvGrpSpPr>
        <xdr:cNvPr id="590" name="Group 1374">
          <a:extLst>
            <a:ext uri="{FF2B5EF4-FFF2-40B4-BE49-F238E27FC236}">
              <a16:creationId xmlns:a16="http://schemas.microsoft.com/office/drawing/2014/main" id="{C175A47F-4754-4B73-A97A-CBE9DD6EA933}"/>
            </a:ext>
          </a:extLst>
        </xdr:cNvPr>
        <xdr:cNvGrpSpPr>
          <a:grpSpLocks/>
        </xdr:cNvGrpSpPr>
      </xdr:nvGrpSpPr>
      <xdr:grpSpPr bwMode="auto">
        <a:xfrm rot="10361607" flipH="1">
          <a:off x="7822840" y="3728373"/>
          <a:ext cx="58814" cy="505563"/>
          <a:chOff x="1729" y="1692"/>
          <a:chExt cx="21" cy="146"/>
        </a:xfrm>
      </xdr:grpSpPr>
      <xdr:sp macro="" textlink="">
        <xdr:nvSpPr>
          <xdr:cNvPr id="591" name="Line 1375">
            <a:extLst>
              <a:ext uri="{FF2B5EF4-FFF2-40B4-BE49-F238E27FC236}">
                <a16:creationId xmlns:a16="http://schemas.microsoft.com/office/drawing/2014/main" id="{D6532D78-A34C-4DCA-A6B9-1C24B5645CB8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1376">
            <a:extLst>
              <a:ext uri="{FF2B5EF4-FFF2-40B4-BE49-F238E27FC236}">
                <a16:creationId xmlns:a16="http://schemas.microsoft.com/office/drawing/2014/main" id="{ED48D858-CA76-400B-86D5-0EF52430F2B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3" name="Line 1377">
            <a:extLst>
              <a:ext uri="{FF2B5EF4-FFF2-40B4-BE49-F238E27FC236}">
                <a16:creationId xmlns:a16="http://schemas.microsoft.com/office/drawing/2014/main" id="{C90C94C2-AD49-4699-9EA2-F42F3CAF411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4" name="Line 1378">
            <a:extLst>
              <a:ext uri="{FF2B5EF4-FFF2-40B4-BE49-F238E27FC236}">
                <a16:creationId xmlns:a16="http://schemas.microsoft.com/office/drawing/2014/main" id="{65B1C252-8ED7-41CC-9EB9-590419D59E1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5" name="Line 1379">
            <a:extLst>
              <a:ext uri="{FF2B5EF4-FFF2-40B4-BE49-F238E27FC236}">
                <a16:creationId xmlns:a16="http://schemas.microsoft.com/office/drawing/2014/main" id="{D8027A70-F0EA-47AD-A1E1-81B09A24639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6" name="Line 1380">
            <a:extLst>
              <a:ext uri="{FF2B5EF4-FFF2-40B4-BE49-F238E27FC236}">
                <a16:creationId xmlns:a16="http://schemas.microsoft.com/office/drawing/2014/main" id="{69841A1A-D2B0-4494-B2CF-301E85C26B9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7" name="Line 1381">
            <a:extLst>
              <a:ext uri="{FF2B5EF4-FFF2-40B4-BE49-F238E27FC236}">
                <a16:creationId xmlns:a16="http://schemas.microsoft.com/office/drawing/2014/main" id="{CBBE3200-D2AE-491D-B674-C5F35631C8A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8" name="Line 1382">
            <a:extLst>
              <a:ext uri="{FF2B5EF4-FFF2-40B4-BE49-F238E27FC236}">
                <a16:creationId xmlns:a16="http://schemas.microsoft.com/office/drawing/2014/main" id="{4DC39539-68E6-4C1C-B2F0-C0E466B1DBB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9" name="Line 1383">
            <a:extLst>
              <a:ext uri="{FF2B5EF4-FFF2-40B4-BE49-F238E27FC236}">
                <a16:creationId xmlns:a16="http://schemas.microsoft.com/office/drawing/2014/main" id="{0DBBF4F5-01FD-410B-82B1-FB4FA75718B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0" name="Line 1384">
            <a:extLst>
              <a:ext uri="{FF2B5EF4-FFF2-40B4-BE49-F238E27FC236}">
                <a16:creationId xmlns:a16="http://schemas.microsoft.com/office/drawing/2014/main" id="{DAAB5B6F-6A14-48B5-8F94-4907ECFDEA6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1" name="Line 1385">
            <a:extLst>
              <a:ext uri="{FF2B5EF4-FFF2-40B4-BE49-F238E27FC236}">
                <a16:creationId xmlns:a16="http://schemas.microsoft.com/office/drawing/2014/main" id="{0205E9E6-D4B1-4F61-8EBF-4A199764090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2" name="Line 1386">
            <a:extLst>
              <a:ext uri="{FF2B5EF4-FFF2-40B4-BE49-F238E27FC236}">
                <a16:creationId xmlns:a16="http://schemas.microsoft.com/office/drawing/2014/main" id="{75705199-375F-4500-BCBF-AC12F8F0DCF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3" name="Line 1387">
            <a:extLst>
              <a:ext uri="{FF2B5EF4-FFF2-40B4-BE49-F238E27FC236}">
                <a16:creationId xmlns:a16="http://schemas.microsoft.com/office/drawing/2014/main" id="{A658FCC2-40F5-43FF-B221-CFB0D5135C0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4" name="Line 1388">
            <a:extLst>
              <a:ext uri="{FF2B5EF4-FFF2-40B4-BE49-F238E27FC236}">
                <a16:creationId xmlns:a16="http://schemas.microsoft.com/office/drawing/2014/main" id="{BBAA5480-57DE-414F-A9BF-9BB538C0D3E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47739</xdr:colOff>
      <xdr:row>23</xdr:row>
      <xdr:rowOff>136521</xdr:rowOff>
    </xdr:from>
    <xdr:to>
      <xdr:col>12</xdr:col>
      <xdr:colOff>182095</xdr:colOff>
      <xdr:row>24</xdr:row>
      <xdr:rowOff>98420</xdr:rowOff>
    </xdr:to>
    <xdr:sp macro="" textlink="">
      <xdr:nvSpPr>
        <xdr:cNvPr id="605" name="Oval 1389">
          <a:extLst>
            <a:ext uri="{FF2B5EF4-FFF2-40B4-BE49-F238E27FC236}">
              <a16:creationId xmlns:a16="http://schemas.microsoft.com/office/drawing/2014/main" id="{F172862C-E018-4E08-8117-E8A8C8B72A77}"/>
            </a:ext>
          </a:extLst>
        </xdr:cNvPr>
        <xdr:cNvSpPr>
          <a:spLocks noChangeArrowheads="1"/>
        </xdr:cNvSpPr>
      </xdr:nvSpPr>
      <xdr:spPr bwMode="auto">
        <a:xfrm>
          <a:off x="8012848" y="4105271"/>
          <a:ext cx="134356" cy="1344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493377</xdr:colOff>
      <xdr:row>21</xdr:row>
      <xdr:rowOff>78866</xdr:rowOff>
    </xdr:from>
    <xdr:to>
      <xdr:col>12</xdr:col>
      <xdr:colOff>569577</xdr:colOff>
      <xdr:row>23</xdr:row>
      <xdr:rowOff>50291</xdr:rowOff>
    </xdr:to>
    <xdr:sp macro="" textlink="">
      <xdr:nvSpPr>
        <xdr:cNvPr id="606" name="Line 1390">
          <a:extLst>
            <a:ext uri="{FF2B5EF4-FFF2-40B4-BE49-F238E27FC236}">
              <a16:creationId xmlns:a16="http://schemas.microsoft.com/office/drawing/2014/main" id="{6F6DB5E2-EEFA-43F7-8946-D9CA87460005}"/>
            </a:ext>
          </a:extLst>
        </xdr:cNvPr>
        <xdr:cNvSpPr>
          <a:spLocks noChangeShapeType="1"/>
        </xdr:cNvSpPr>
      </xdr:nvSpPr>
      <xdr:spPr bwMode="auto">
        <a:xfrm>
          <a:off x="8453829" y="3693776"/>
          <a:ext cx="76200" cy="3157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143194</xdr:colOff>
      <xdr:row>23</xdr:row>
      <xdr:rowOff>48314</xdr:rowOff>
    </xdr:from>
    <xdr:to>
      <xdr:col>12</xdr:col>
      <xdr:colOff>708623</xdr:colOff>
      <xdr:row>24</xdr:row>
      <xdr:rowOff>29909</xdr:rowOff>
    </xdr:to>
    <xdr:sp macro="" textlink="">
      <xdr:nvSpPr>
        <xdr:cNvPr id="607" name="Freeform 1391">
          <a:extLst>
            <a:ext uri="{FF2B5EF4-FFF2-40B4-BE49-F238E27FC236}">
              <a16:creationId xmlns:a16="http://schemas.microsoft.com/office/drawing/2014/main" id="{862B83B0-884F-4FE2-AEBD-0FD8A72533E9}"/>
            </a:ext>
          </a:extLst>
        </xdr:cNvPr>
        <xdr:cNvSpPr>
          <a:spLocks/>
        </xdr:cNvSpPr>
      </xdr:nvSpPr>
      <xdr:spPr bwMode="auto">
        <a:xfrm>
          <a:off x="8108303" y="4017064"/>
          <a:ext cx="565429" cy="154149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306003</xdr:colOff>
      <xdr:row>23</xdr:row>
      <xdr:rowOff>142213</xdr:rowOff>
    </xdr:from>
    <xdr:ext cx="375299" cy="188516"/>
    <xdr:sp macro="" textlink="">
      <xdr:nvSpPr>
        <xdr:cNvPr id="608" name="Text Box 1392">
          <a:extLst>
            <a:ext uri="{FF2B5EF4-FFF2-40B4-BE49-F238E27FC236}">
              <a16:creationId xmlns:a16="http://schemas.microsoft.com/office/drawing/2014/main" id="{7FA75FA5-2306-49FD-91F8-A8578650DDC3}"/>
            </a:ext>
          </a:extLst>
        </xdr:cNvPr>
        <xdr:cNvSpPr txBox="1">
          <a:spLocks noChangeArrowheads="1"/>
        </xdr:cNvSpPr>
      </xdr:nvSpPr>
      <xdr:spPr bwMode="auto">
        <a:xfrm>
          <a:off x="8269961" y="4097734"/>
          <a:ext cx="375299" cy="1885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80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回避ﾙｰﾄ</a:t>
          </a:r>
        </a:p>
      </xdr:txBody>
    </xdr:sp>
    <xdr:clientData/>
  </xdr:oneCellAnchor>
  <xdr:twoCellAnchor>
    <xdr:from>
      <xdr:col>12</xdr:col>
      <xdr:colOff>567114</xdr:colOff>
      <xdr:row>21</xdr:row>
      <xdr:rowOff>168668</xdr:rowOff>
    </xdr:from>
    <xdr:to>
      <xdr:col>12</xdr:col>
      <xdr:colOff>693654</xdr:colOff>
      <xdr:row>23</xdr:row>
      <xdr:rowOff>55933</xdr:rowOff>
    </xdr:to>
    <xdr:sp macro="" textlink="">
      <xdr:nvSpPr>
        <xdr:cNvPr id="609" name="Line 1394">
          <a:extLst>
            <a:ext uri="{FF2B5EF4-FFF2-40B4-BE49-F238E27FC236}">
              <a16:creationId xmlns:a16="http://schemas.microsoft.com/office/drawing/2014/main" id="{E9AAAEF9-21EB-4A6A-A5EC-E23082694315}"/>
            </a:ext>
          </a:extLst>
        </xdr:cNvPr>
        <xdr:cNvSpPr>
          <a:spLocks noChangeShapeType="1"/>
        </xdr:cNvSpPr>
      </xdr:nvSpPr>
      <xdr:spPr bwMode="auto">
        <a:xfrm flipH="1">
          <a:off x="8527566" y="3783578"/>
          <a:ext cx="126540" cy="231542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89779</xdr:colOff>
      <xdr:row>12</xdr:row>
      <xdr:rowOff>18468</xdr:rowOff>
    </xdr:from>
    <xdr:ext cx="605906" cy="168508"/>
    <xdr:sp macro="" textlink="">
      <xdr:nvSpPr>
        <xdr:cNvPr id="611" name="Text Box 1396">
          <a:extLst>
            <a:ext uri="{FF2B5EF4-FFF2-40B4-BE49-F238E27FC236}">
              <a16:creationId xmlns:a16="http://schemas.microsoft.com/office/drawing/2014/main" id="{E86B3B00-0E87-4AC7-88CC-45A6BBD4BB73}"/>
            </a:ext>
          </a:extLst>
        </xdr:cNvPr>
        <xdr:cNvSpPr txBox="1">
          <a:spLocks noChangeArrowheads="1"/>
        </xdr:cNvSpPr>
      </xdr:nvSpPr>
      <xdr:spPr bwMode="auto">
        <a:xfrm>
          <a:off x="10922879" y="2075868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oneCellAnchor>
  <xdr:oneCellAnchor>
    <xdr:from>
      <xdr:col>3</xdr:col>
      <xdr:colOff>63637</xdr:colOff>
      <xdr:row>49</xdr:row>
      <xdr:rowOff>150640</xdr:rowOff>
    </xdr:from>
    <xdr:ext cx="91013" cy="486477"/>
    <xdr:sp macro="" textlink="">
      <xdr:nvSpPr>
        <xdr:cNvPr id="616" name="Text Box 1309">
          <a:extLst>
            <a:ext uri="{FF2B5EF4-FFF2-40B4-BE49-F238E27FC236}">
              <a16:creationId xmlns:a16="http://schemas.microsoft.com/office/drawing/2014/main" id="{21F65087-91C9-4565-A88D-3FA5439F8E54}"/>
            </a:ext>
          </a:extLst>
        </xdr:cNvPr>
        <xdr:cNvSpPr txBox="1">
          <a:spLocks noChangeArrowheads="1"/>
        </xdr:cNvSpPr>
      </xdr:nvSpPr>
      <xdr:spPr bwMode="auto">
        <a:xfrm>
          <a:off x="1566902" y="8551431"/>
          <a:ext cx="91013" cy="486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oneCellAnchor>
    <xdr:from>
      <xdr:col>14</xdr:col>
      <xdr:colOff>570879</xdr:colOff>
      <xdr:row>22</xdr:row>
      <xdr:rowOff>36341</xdr:rowOff>
    </xdr:from>
    <xdr:ext cx="113852" cy="459752"/>
    <xdr:sp macro="" textlink="">
      <xdr:nvSpPr>
        <xdr:cNvPr id="635" name="Text Box 1310">
          <a:extLst>
            <a:ext uri="{FF2B5EF4-FFF2-40B4-BE49-F238E27FC236}">
              <a16:creationId xmlns:a16="http://schemas.microsoft.com/office/drawing/2014/main" id="{E11F4F9D-3A42-46C2-85F7-DC79419BB64C}"/>
            </a:ext>
          </a:extLst>
        </xdr:cNvPr>
        <xdr:cNvSpPr txBox="1">
          <a:spLocks noChangeArrowheads="1"/>
        </xdr:cNvSpPr>
      </xdr:nvSpPr>
      <xdr:spPr bwMode="auto">
        <a:xfrm>
          <a:off x="9965819" y="3823389"/>
          <a:ext cx="113852" cy="4597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9</xdr:col>
      <xdr:colOff>238133</xdr:colOff>
      <xdr:row>11</xdr:row>
      <xdr:rowOff>76200</xdr:rowOff>
    </xdr:from>
    <xdr:to>
      <xdr:col>10</xdr:col>
      <xdr:colOff>425513</xdr:colOff>
      <xdr:row>16</xdr:row>
      <xdr:rowOff>123825</xdr:rowOff>
    </xdr:to>
    <xdr:grpSp>
      <xdr:nvGrpSpPr>
        <xdr:cNvPr id="636" name="Group 278">
          <a:extLst>
            <a:ext uri="{FF2B5EF4-FFF2-40B4-BE49-F238E27FC236}">
              <a16:creationId xmlns:a16="http://schemas.microsoft.com/office/drawing/2014/main" id="{D6FAF9D3-9356-40DC-A7DA-6F0322A464D5}"/>
            </a:ext>
          </a:extLst>
        </xdr:cNvPr>
        <xdr:cNvGrpSpPr>
          <a:grpSpLocks/>
        </xdr:cNvGrpSpPr>
      </xdr:nvGrpSpPr>
      <xdr:grpSpPr bwMode="auto">
        <a:xfrm>
          <a:off x="6004343" y="1935111"/>
          <a:ext cx="899194" cy="892585"/>
          <a:chOff x="677" y="204"/>
          <a:chExt cx="96" cy="95"/>
        </a:xfrm>
      </xdr:grpSpPr>
      <xdr:sp macro="" textlink="">
        <xdr:nvSpPr>
          <xdr:cNvPr id="637" name="Freeform 279">
            <a:extLst>
              <a:ext uri="{FF2B5EF4-FFF2-40B4-BE49-F238E27FC236}">
                <a16:creationId xmlns:a16="http://schemas.microsoft.com/office/drawing/2014/main" id="{746A1AC0-6A9C-4160-B393-B794D52535AB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8" name="Freeform 280">
            <a:extLst>
              <a:ext uri="{FF2B5EF4-FFF2-40B4-BE49-F238E27FC236}">
                <a16:creationId xmlns:a16="http://schemas.microsoft.com/office/drawing/2014/main" id="{E913DA8E-6C36-47DF-A613-95109E0C1E17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9" name="Freeform 281">
            <a:extLst>
              <a:ext uri="{FF2B5EF4-FFF2-40B4-BE49-F238E27FC236}">
                <a16:creationId xmlns:a16="http://schemas.microsoft.com/office/drawing/2014/main" id="{8ACC6839-5FAC-4446-8B44-10B241CFD9FA}"/>
              </a:ext>
            </a:extLst>
          </xdr:cNvPr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0" name="Oval 282">
            <a:extLst>
              <a:ext uri="{FF2B5EF4-FFF2-40B4-BE49-F238E27FC236}">
                <a16:creationId xmlns:a16="http://schemas.microsoft.com/office/drawing/2014/main" id="{EE044F50-3CD1-484B-8370-AE25663EC8CF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chemeClr val="bg1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302847</xdr:colOff>
      <xdr:row>15</xdr:row>
      <xdr:rowOff>9524</xdr:rowOff>
    </xdr:from>
    <xdr:to>
      <xdr:col>7</xdr:col>
      <xdr:colOff>647700</xdr:colOff>
      <xdr:row>16</xdr:row>
      <xdr:rowOff>141652</xdr:rowOff>
    </xdr:to>
    <xdr:sp macro="" textlink="">
      <xdr:nvSpPr>
        <xdr:cNvPr id="641" name="Line 1453">
          <a:extLst>
            <a:ext uri="{FF2B5EF4-FFF2-40B4-BE49-F238E27FC236}">
              <a16:creationId xmlns:a16="http://schemas.microsoft.com/office/drawing/2014/main" id="{62B882DF-F183-4EC4-92EB-5C06AB3469EE}"/>
            </a:ext>
          </a:extLst>
        </xdr:cNvPr>
        <xdr:cNvSpPr>
          <a:spLocks noChangeShapeType="1"/>
        </xdr:cNvSpPr>
      </xdr:nvSpPr>
      <xdr:spPr bwMode="auto">
        <a:xfrm flipV="1">
          <a:off x="4677997" y="2581274"/>
          <a:ext cx="344853" cy="3035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85802</xdr:colOff>
      <xdr:row>15</xdr:row>
      <xdr:rowOff>50282</xdr:rowOff>
    </xdr:from>
    <xdr:ext cx="370229" cy="144903"/>
    <xdr:sp macro="" textlink="">
      <xdr:nvSpPr>
        <xdr:cNvPr id="642" name="Text Box 1455">
          <a:extLst>
            <a:ext uri="{FF2B5EF4-FFF2-40B4-BE49-F238E27FC236}">
              <a16:creationId xmlns:a16="http://schemas.microsoft.com/office/drawing/2014/main" id="{0D21648E-4BD9-4CD2-9FDC-47D474C50623}"/>
            </a:ext>
          </a:extLst>
        </xdr:cNvPr>
        <xdr:cNvSpPr txBox="1">
          <a:spLocks noChangeArrowheads="1"/>
        </xdr:cNvSpPr>
      </xdr:nvSpPr>
      <xdr:spPr bwMode="auto">
        <a:xfrm>
          <a:off x="5178502" y="2622032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12</xdr:col>
      <xdr:colOff>160905</xdr:colOff>
      <xdr:row>21</xdr:row>
      <xdr:rowOff>4247</xdr:rowOff>
    </xdr:from>
    <xdr:ext cx="544281" cy="234670"/>
    <xdr:sp macro="" textlink="">
      <xdr:nvSpPr>
        <xdr:cNvPr id="644" name="Text Box 1393">
          <a:extLst>
            <a:ext uri="{FF2B5EF4-FFF2-40B4-BE49-F238E27FC236}">
              <a16:creationId xmlns:a16="http://schemas.microsoft.com/office/drawing/2014/main" id="{0F42EA0C-4112-47E8-BD87-90690F2753FD}"/>
            </a:ext>
          </a:extLst>
        </xdr:cNvPr>
        <xdr:cNvSpPr txBox="1">
          <a:spLocks noChangeArrowheads="1"/>
        </xdr:cNvSpPr>
      </xdr:nvSpPr>
      <xdr:spPr bwMode="auto">
        <a:xfrm>
          <a:off x="8121357" y="3619157"/>
          <a:ext cx="544281" cy="2346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</xdr:txBody>
    </xdr:sp>
    <xdr:clientData/>
  </xdr:oneCellAnchor>
  <xdr:twoCellAnchor>
    <xdr:from>
      <xdr:col>13</xdr:col>
      <xdr:colOff>603352</xdr:colOff>
      <xdr:row>55</xdr:row>
      <xdr:rowOff>163640</xdr:rowOff>
    </xdr:from>
    <xdr:to>
      <xdr:col>14</xdr:col>
      <xdr:colOff>23511</xdr:colOff>
      <xdr:row>56</xdr:row>
      <xdr:rowOff>96965</xdr:rowOff>
    </xdr:to>
    <xdr:grpSp>
      <xdr:nvGrpSpPr>
        <xdr:cNvPr id="645" name="Group 1465">
          <a:extLst>
            <a:ext uri="{FF2B5EF4-FFF2-40B4-BE49-F238E27FC236}">
              <a16:creationId xmlns:a16="http://schemas.microsoft.com/office/drawing/2014/main" id="{2AD7B11D-C809-4B13-832F-537D424EF20D}"/>
            </a:ext>
          </a:extLst>
        </xdr:cNvPr>
        <xdr:cNvGrpSpPr>
          <a:grpSpLocks/>
        </xdr:cNvGrpSpPr>
      </xdr:nvGrpSpPr>
      <xdr:grpSpPr bwMode="auto">
        <a:xfrm>
          <a:off x="9216820" y="9447955"/>
          <a:ext cx="131973" cy="102316"/>
          <a:chOff x="718" y="97"/>
          <a:chExt cx="23" cy="15"/>
        </a:xfrm>
      </xdr:grpSpPr>
      <xdr:sp macro="" textlink="">
        <xdr:nvSpPr>
          <xdr:cNvPr id="646" name="Freeform 1466">
            <a:extLst>
              <a:ext uri="{FF2B5EF4-FFF2-40B4-BE49-F238E27FC236}">
                <a16:creationId xmlns:a16="http://schemas.microsoft.com/office/drawing/2014/main" id="{53C89D09-8879-4EC6-910D-44CD9B4A7BF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7" name="Freeform 1467">
            <a:extLst>
              <a:ext uri="{FF2B5EF4-FFF2-40B4-BE49-F238E27FC236}">
                <a16:creationId xmlns:a16="http://schemas.microsoft.com/office/drawing/2014/main" id="{0BECA779-906F-4BCA-99C1-31AF7D3603C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381001</xdr:colOff>
      <xdr:row>8</xdr:row>
      <xdr:rowOff>95250</xdr:rowOff>
    </xdr:from>
    <xdr:to>
      <xdr:col>16</xdr:col>
      <xdr:colOff>238126</xdr:colOff>
      <xdr:row>9</xdr:row>
      <xdr:rowOff>0</xdr:rowOff>
    </xdr:to>
    <xdr:sp macro="" textlink="">
      <xdr:nvSpPr>
        <xdr:cNvPr id="649" name="Text Box 1470">
          <a:extLst>
            <a:ext uri="{FF2B5EF4-FFF2-40B4-BE49-F238E27FC236}">
              <a16:creationId xmlns:a16="http://schemas.microsoft.com/office/drawing/2014/main" id="{A2FBA33D-2FF3-4231-8580-3405DA9620DC}"/>
            </a:ext>
          </a:extLst>
        </xdr:cNvPr>
        <xdr:cNvSpPr txBox="1">
          <a:spLocks noChangeArrowheads="1"/>
        </xdr:cNvSpPr>
      </xdr:nvSpPr>
      <xdr:spPr bwMode="auto">
        <a:xfrm>
          <a:off x="11931651" y="1466850"/>
          <a:ext cx="574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172940</xdr:colOff>
      <xdr:row>50</xdr:row>
      <xdr:rowOff>138879</xdr:rowOff>
    </xdr:from>
    <xdr:ext cx="514372" cy="231538"/>
    <xdr:sp macro="" textlink="">
      <xdr:nvSpPr>
        <xdr:cNvPr id="650" name="Text Box 1304">
          <a:extLst>
            <a:ext uri="{FF2B5EF4-FFF2-40B4-BE49-F238E27FC236}">
              <a16:creationId xmlns:a16="http://schemas.microsoft.com/office/drawing/2014/main" id="{45AF1960-CD28-4D7A-9FFA-F62E88A0995D}"/>
            </a:ext>
          </a:extLst>
        </xdr:cNvPr>
        <xdr:cNvSpPr txBox="1">
          <a:spLocks noChangeArrowheads="1"/>
        </xdr:cNvSpPr>
      </xdr:nvSpPr>
      <xdr:spPr bwMode="auto">
        <a:xfrm>
          <a:off x="960340" y="8698679"/>
          <a:ext cx="51437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oneCellAnchor>
    <xdr:from>
      <xdr:col>1</xdr:col>
      <xdr:colOff>124551</xdr:colOff>
      <xdr:row>14</xdr:row>
      <xdr:rowOff>117230</xdr:rowOff>
    </xdr:from>
    <xdr:ext cx="1200856" cy="159531"/>
    <xdr:sp macro="" textlink="">
      <xdr:nvSpPr>
        <xdr:cNvPr id="651" name="Text Box 180">
          <a:extLst>
            <a:ext uri="{FF2B5EF4-FFF2-40B4-BE49-F238E27FC236}">
              <a16:creationId xmlns:a16="http://schemas.microsoft.com/office/drawing/2014/main" id="{AE52B79B-2D0A-487E-B191-7A2059D2F522}"/>
            </a:ext>
          </a:extLst>
        </xdr:cNvPr>
        <xdr:cNvSpPr txBox="1">
          <a:spLocks noChangeArrowheads="1"/>
        </xdr:cNvSpPr>
      </xdr:nvSpPr>
      <xdr:spPr bwMode="auto">
        <a:xfrm>
          <a:off x="194401" y="2517530"/>
          <a:ext cx="120085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457200</xdr:colOff>
      <xdr:row>47</xdr:row>
      <xdr:rowOff>28575</xdr:rowOff>
    </xdr:from>
    <xdr:to>
      <xdr:col>10</xdr:col>
      <xdr:colOff>695325</xdr:colOff>
      <xdr:row>47</xdr:row>
      <xdr:rowOff>171450</xdr:rowOff>
    </xdr:to>
    <xdr:sp macro="" textlink="">
      <xdr:nvSpPr>
        <xdr:cNvPr id="655" name="Line 1302">
          <a:extLst>
            <a:ext uri="{FF2B5EF4-FFF2-40B4-BE49-F238E27FC236}">
              <a16:creationId xmlns:a16="http://schemas.microsoft.com/office/drawing/2014/main" id="{5101BF96-3528-4BAD-8C31-AD4FBF5764C4}"/>
            </a:ext>
          </a:extLst>
        </xdr:cNvPr>
        <xdr:cNvSpPr>
          <a:spLocks noChangeShapeType="1"/>
        </xdr:cNvSpPr>
      </xdr:nvSpPr>
      <xdr:spPr bwMode="auto">
        <a:xfrm flipV="1">
          <a:off x="5549900" y="8074025"/>
          <a:ext cx="238125" cy="142875"/>
        </a:xfrm>
        <a:custGeom>
          <a:avLst/>
          <a:gdLst>
            <a:gd name="T0" fmla="*/ 0 w 200025"/>
            <a:gd name="T1" fmla="*/ 0 h 104775"/>
            <a:gd name="T2" fmla="*/ 4486039 w 200025"/>
            <a:gd name="T3" fmla="*/ 27664231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37306</xdr:colOff>
      <xdr:row>43</xdr:row>
      <xdr:rowOff>84543</xdr:rowOff>
    </xdr:from>
    <xdr:to>
      <xdr:col>9</xdr:col>
      <xdr:colOff>513556</xdr:colOff>
      <xdr:row>45</xdr:row>
      <xdr:rowOff>157965</xdr:rowOff>
    </xdr:to>
    <xdr:sp macro="" textlink="">
      <xdr:nvSpPr>
        <xdr:cNvPr id="656" name="Freeform 496">
          <a:extLst>
            <a:ext uri="{FF2B5EF4-FFF2-40B4-BE49-F238E27FC236}">
              <a16:creationId xmlns:a16="http://schemas.microsoft.com/office/drawing/2014/main" id="{E796F360-D740-4112-A1AC-3AEA4AB2DBDD}"/>
            </a:ext>
          </a:extLst>
        </xdr:cNvPr>
        <xdr:cNvSpPr>
          <a:spLocks/>
        </xdr:cNvSpPr>
      </xdr:nvSpPr>
      <xdr:spPr bwMode="auto">
        <a:xfrm>
          <a:off x="4412456" y="7444193"/>
          <a:ext cx="476250" cy="416322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43</xdr:row>
      <xdr:rowOff>28575</xdr:rowOff>
    </xdr:from>
    <xdr:to>
      <xdr:col>9</xdr:col>
      <xdr:colOff>514350</xdr:colOff>
      <xdr:row>46</xdr:row>
      <xdr:rowOff>19050</xdr:rowOff>
    </xdr:to>
    <xdr:sp macro="" textlink="">
      <xdr:nvSpPr>
        <xdr:cNvPr id="657" name="Line 499">
          <a:extLst>
            <a:ext uri="{FF2B5EF4-FFF2-40B4-BE49-F238E27FC236}">
              <a16:creationId xmlns:a16="http://schemas.microsoft.com/office/drawing/2014/main" id="{A10E6A37-9A48-4127-BED5-0EB1EBC4805F}"/>
            </a:ext>
          </a:extLst>
        </xdr:cNvPr>
        <xdr:cNvSpPr>
          <a:spLocks noChangeShapeType="1"/>
        </xdr:cNvSpPr>
      </xdr:nvSpPr>
      <xdr:spPr bwMode="auto">
        <a:xfrm>
          <a:off x="4879975" y="7388225"/>
          <a:ext cx="95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45</xdr:row>
      <xdr:rowOff>100511</xdr:rowOff>
    </xdr:from>
    <xdr:to>
      <xdr:col>9</xdr:col>
      <xdr:colOff>514350</xdr:colOff>
      <xdr:row>48</xdr:row>
      <xdr:rowOff>157172</xdr:rowOff>
    </xdr:to>
    <xdr:sp macro="" textlink="">
      <xdr:nvSpPr>
        <xdr:cNvPr id="658" name="Freeform 500">
          <a:extLst>
            <a:ext uri="{FF2B5EF4-FFF2-40B4-BE49-F238E27FC236}">
              <a16:creationId xmlns:a16="http://schemas.microsoft.com/office/drawing/2014/main" id="{9BF2CFDD-EA4B-4661-BD66-15767CF761BB}"/>
            </a:ext>
          </a:extLst>
        </xdr:cNvPr>
        <xdr:cNvSpPr>
          <a:spLocks/>
        </xdr:cNvSpPr>
      </xdr:nvSpPr>
      <xdr:spPr bwMode="auto">
        <a:xfrm>
          <a:off x="4786190" y="7784011"/>
          <a:ext cx="104775" cy="569546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371475</xdr:colOff>
      <xdr:row>44</xdr:row>
      <xdr:rowOff>48491</xdr:rowOff>
    </xdr:from>
    <xdr:to>
      <xdr:col>9</xdr:col>
      <xdr:colOff>609600</xdr:colOff>
      <xdr:row>45</xdr:row>
      <xdr:rowOff>86591</xdr:rowOff>
    </xdr:to>
    <xdr:sp macro="" textlink="">
      <xdr:nvSpPr>
        <xdr:cNvPr id="659" name="Freeform 501">
          <a:extLst>
            <a:ext uri="{FF2B5EF4-FFF2-40B4-BE49-F238E27FC236}">
              <a16:creationId xmlns:a16="http://schemas.microsoft.com/office/drawing/2014/main" id="{F1577F4E-0317-40F4-BB70-00EFE8ECA11F}"/>
            </a:ext>
          </a:extLst>
        </xdr:cNvPr>
        <xdr:cNvSpPr>
          <a:spLocks/>
        </xdr:cNvSpPr>
      </xdr:nvSpPr>
      <xdr:spPr bwMode="auto">
        <a:xfrm>
          <a:off x="4746625" y="7579591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590550</xdr:colOff>
      <xdr:row>44</xdr:row>
      <xdr:rowOff>46831</xdr:rowOff>
    </xdr:from>
    <xdr:to>
      <xdr:col>10</xdr:col>
      <xdr:colOff>104775</xdr:colOff>
      <xdr:row>45</xdr:row>
      <xdr:rowOff>18256</xdr:rowOff>
    </xdr:to>
    <xdr:sp macro="" textlink="">
      <xdr:nvSpPr>
        <xdr:cNvPr id="660" name="Line 502">
          <a:extLst>
            <a:ext uri="{FF2B5EF4-FFF2-40B4-BE49-F238E27FC236}">
              <a16:creationId xmlns:a16="http://schemas.microsoft.com/office/drawing/2014/main" id="{363696DC-E136-43C5-9DB9-C9B4062B8B9A}"/>
            </a:ext>
          </a:extLst>
        </xdr:cNvPr>
        <xdr:cNvSpPr>
          <a:spLocks noChangeShapeType="1"/>
        </xdr:cNvSpPr>
      </xdr:nvSpPr>
      <xdr:spPr bwMode="auto">
        <a:xfrm flipH="1">
          <a:off x="4965700" y="7577931"/>
          <a:ext cx="2317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581422</xdr:colOff>
      <xdr:row>42</xdr:row>
      <xdr:rowOff>169179</xdr:rowOff>
    </xdr:from>
    <xdr:to>
      <xdr:col>10</xdr:col>
      <xdr:colOff>533797</xdr:colOff>
      <xdr:row>44</xdr:row>
      <xdr:rowOff>121032</xdr:rowOff>
    </xdr:to>
    <xdr:sp macro="" textlink="">
      <xdr:nvSpPr>
        <xdr:cNvPr id="661" name="Freeform 503">
          <a:extLst>
            <a:ext uri="{FF2B5EF4-FFF2-40B4-BE49-F238E27FC236}">
              <a16:creationId xmlns:a16="http://schemas.microsoft.com/office/drawing/2014/main" id="{DF937AB2-DDF6-400C-8C4D-6244E6B315CC}"/>
            </a:ext>
          </a:extLst>
        </xdr:cNvPr>
        <xdr:cNvSpPr>
          <a:spLocks/>
        </xdr:cNvSpPr>
      </xdr:nvSpPr>
      <xdr:spPr bwMode="auto">
        <a:xfrm>
          <a:off x="4949315" y="7394572"/>
          <a:ext cx="669018" cy="296567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solidFill>
          <a:schemeClr val="bg1"/>
        </a:solidFill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9</xdr:col>
      <xdr:colOff>428625</xdr:colOff>
      <xdr:row>44</xdr:row>
      <xdr:rowOff>133350</xdr:rowOff>
    </xdr:from>
    <xdr:to>
      <xdr:col>9</xdr:col>
      <xdr:colOff>609600</xdr:colOff>
      <xdr:row>45</xdr:row>
      <xdr:rowOff>133350</xdr:rowOff>
    </xdr:to>
    <xdr:sp macro="" textlink="">
      <xdr:nvSpPr>
        <xdr:cNvPr id="662" name="Oval 506">
          <a:extLst>
            <a:ext uri="{FF2B5EF4-FFF2-40B4-BE49-F238E27FC236}">
              <a16:creationId xmlns:a16="http://schemas.microsoft.com/office/drawing/2014/main" id="{02F40E76-900B-4048-8A5D-D6D16C696C5B}"/>
            </a:ext>
          </a:extLst>
        </xdr:cNvPr>
        <xdr:cNvSpPr>
          <a:spLocks noChangeArrowheads="1"/>
        </xdr:cNvSpPr>
      </xdr:nvSpPr>
      <xdr:spPr bwMode="auto">
        <a:xfrm>
          <a:off x="4803775" y="76644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8</xdr:col>
      <xdr:colOff>706685</xdr:colOff>
      <xdr:row>42</xdr:row>
      <xdr:rowOff>135947</xdr:rowOff>
    </xdr:from>
    <xdr:ext cx="837975" cy="270780"/>
    <xdr:sp macro="" textlink="">
      <xdr:nvSpPr>
        <xdr:cNvPr id="663" name="Text Box 833">
          <a:extLst>
            <a:ext uri="{FF2B5EF4-FFF2-40B4-BE49-F238E27FC236}">
              <a16:creationId xmlns:a16="http://schemas.microsoft.com/office/drawing/2014/main" id="{098F9F76-7C34-4F24-BF9F-8AA44C3E1537}"/>
            </a:ext>
          </a:extLst>
        </xdr:cNvPr>
        <xdr:cNvSpPr txBox="1">
          <a:spLocks noChangeArrowheads="1"/>
        </xdr:cNvSpPr>
      </xdr:nvSpPr>
      <xdr:spPr bwMode="auto">
        <a:xfrm>
          <a:off x="4364285" y="7324147"/>
          <a:ext cx="837975" cy="27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地下歩道押す事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9</xdr:col>
      <xdr:colOff>418756</xdr:colOff>
      <xdr:row>48</xdr:row>
      <xdr:rowOff>26271</xdr:rowOff>
    </xdr:from>
    <xdr:to>
      <xdr:col>9</xdr:col>
      <xdr:colOff>583442</xdr:colOff>
      <xdr:row>48</xdr:row>
      <xdr:rowOff>170527</xdr:rowOff>
    </xdr:to>
    <xdr:grpSp>
      <xdr:nvGrpSpPr>
        <xdr:cNvPr id="664" name="Group 1311">
          <a:extLst>
            <a:ext uri="{FF2B5EF4-FFF2-40B4-BE49-F238E27FC236}">
              <a16:creationId xmlns:a16="http://schemas.microsoft.com/office/drawing/2014/main" id="{04099301-7EF8-453E-BB10-F18177779D71}"/>
            </a:ext>
          </a:extLst>
        </xdr:cNvPr>
        <xdr:cNvGrpSpPr>
          <a:grpSpLocks/>
        </xdr:cNvGrpSpPr>
      </xdr:nvGrpSpPr>
      <xdr:grpSpPr bwMode="auto">
        <a:xfrm>
          <a:off x="6184966" y="8127642"/>
          <a:ext cx="164686" cy="144256"/>
          <a:chOff x="1032" y="298"/>
          <a:chExt cx="25" cy="14"/>
        </a:xfrm>
      </xdr:grpSpPr>
      <xdr:sp macro="" textlink="">
        <xdr:nvSpPr>
          <xdr:cNvPr id="665" name="Freeform 1294">
            <a:extLst>
              <a:ext uri="{FF2B5EF4-FFF2-40B4-BE49-F238E27FC236}">
                <a16:creationId xmlns:a16="http://schemas.microsoft.com/office/drawing/2014/main" id="{40685D57-49E4-4ACE-8E30-5A836A03748F}"/>
              </a:ext>
            </a:extLst>
          </xdr:cNvPr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6" name="Freeform 1295">
            <a:extLst>
              <a:ext uri="{FF2B5EF4-FFF2-40B4-BE49-F238E27FC236}">
                <a16:creationId xmlns:a16="http://schemas.microsoft.com/office/drawing/2014/main" id="{D0666FF8-1B55-45DE-87FD-4BB2F5B2831E}"/>
              </a:ext>
            </a:extLst>
          </xdr:cNvPr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552060</xdr:colOff>
      <xdr:row>44</xdr:row>
      <xdr:rowOff>0</xdr:rowOff>
    </xdr:from>
    <xdr:to>
      <xdr:col>10</xdr:col>
      <xdr:colOff>513960</xdr:colOff>
      <xdr:row>47</xdr:row>
      <xdr:rowOff>152400</xdr:rowOff>
    </xdr:to>
    <xdr:sp macro="" textlink="">
      <xdr:nvSpPr>
        <xdr:cNvPr id="667" name="Freeform 1296">
          <a:extLst>
            <a:ext uri="{FF2B5EF4-FFF2-40B4-BE49-F238E27FC236}">
              <a16:creationId xmlns:a16="http://schemas.microsoft.com/office/drawing/2014/main" id="{FA48DFC0-873A-4A3D-A5F2-D84A47BF8B71}"/>
            </a:ext>
          </a:extLst>
        </xdr:cNvPr>
        <xdr:cNvSpPr>
          <a:spLocks/>
        </xdr:cNvSpPr>
      </xdr:nvSpPr>
      <xdr:spPr bwMode="auto">
        <a:xfrm>
          <a:off x="6351295" y="7542245"/>
          <a:ext cx="677895" cy="667527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597850</xdr:colOff>
      <xdr:row>46</xdr:row>
      <xdr:rowOff>149704</xdr:rowOff>
    </xdr:from>
    <xdr:ext cx="677587" cy="127565"/>
    <xdr:sp macro="" textlink="">
      <xdr:nvSpPr>
        <xdr:cNvPr id="669" name="Text Box 1299">
          <a:extLst>
            <a:ext uri="{FF2B5EF4-FFF2-40B4-BE49-F238E27FC236}">
              <a16:creationId xmlns:a16="http://schemas.microsoft.com/office/drawing/2014/main" id="{E289DACC-A608-4E68-B28D-000F4778C954}"/>
            </a:ext>
          </a:extLst>
        </xdr:cNvPr>
        <xdr:cNvSpPr txBox="1">
          <a:spLocks noChangeArrowheads="1"/>
        </xdr:cNvSpPr>
      </xdr:nvSpPr>
      <xdr:spPr bwMode="auto">
        <a:xfrm>
          <a:off x="4973000" y="8023704"/>
          <a:ext cx="677587" cy="1275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oneCellAnchor>
    <xdr:from>
      <xdr:col>10</xdr:col>
      <xdr:colOff>387200</xdr:colOff>
      <xdr:row>47</xdr:row>
      <xdr:rowOff>139213</xdr:rowOff>
    </xdr:from>
    <xdr:ext cx="306416" cy="142994"/>
    <xdr:sp macro="" textlink="">
      <xdr:nvSpPr>
        <xdr:cNvPr id="670" name="Text Box 1303">
          <a:extLst>
            <a:ext uri="{FF2B5EF4-FFF2-40B4-BE49-F238E27FC236}">
              <a16:creationId xmlns:a16="http://schemas.microsoft.com/office/drawing/2014/main" id="{035E0792-03BF-45EC-B902-8A837B3EBEC0}"/>
            </a:ext>
          </a:extLst>
        </xdr:cNvPr>
        <xdr:cNvSpPr txBox="1">
          <a:spLocks noChangeArrowheads="1"/>
        </xdr:cNvSpPr>
      </xdr:nvSpPr>
      <xdr:spPr bwMode="auto">
        <a:xfrm>
          <a:off x="6854431" y="8162194"/>
          <a:ext cx="306416" cy="142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</a:p>
      </xdr:txBody>
    </xdr:sp>
    <xdr:clientData/>
  </xdr:oneCellAnchor>
  <xdr:twoCellAnchor>
    <xdr:from>
      <xdr:col>10</xdr:col>
      <xdr:colOff>523875</xdr:colOff>
      <xdr:row>46</xdr:row>
      <xdr:rowOff>95250</xdr:rowOff>
    </xdr:from>
    <xdr:to>
      <xdr:col>10</xdr:col>
      <xdr:colOff>714375</xdr:colOff>
      <xdr:row>47</xdr:row>
      <xdr:rowOff>38100</xdr:rowOff>
    </xdr:to>
    <xdr:sp macro="" textlink="">
      <xdr:nvSpPr>
        <xdr:cNvPr id="671" name="Line 1304">
          <a:extLst>
            <a:ext uri="{FF2B5EF4-FFF2-40B4-BE49-F238E27FC236}">
              <a16:creationId xmlns:a16="http://schemas.microsoft.com/office/drawing/2014/main" id="{14EB04B3-F492-4298-B6B9-203C2C5F22A1}"/>
            </a:ext>
          </a:extLst>
        </xdr:cNvPr>
        <xdr:cNvSpPr>
          <a:spLocks noChangeShapeType="1"/>
        </xdr:cNvSpPr>
      </xdr:nvSpPr>
      <xdr:spPr bwMode="auto">
        <a:xfrm>
          <a:off x="5616575" y="7969250"/>
          <a:ext cx="1905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42</xdr:row>
      <xdr:rowOff>152400</xdr:rowOff>
    </xdr:from>
    <xdr:to>
      <xdr:col>10</xdr:col>
      <xdr:colOff>323850</xdr:colOff>
      <xdr:row>43</xdr:row>
      <xdr:rowOff>123825</xdr:rowOff>
    </xdr:to>
    <xdr:sp macro="" textlink="">
      <xdr:nvSpPr>
        <xdr:cNvPr id="672" name="Line 1308">
          <a:extLst>
            <a:ext uri="{FF2B5EF4-FFF2-40B4-BE49-F238E27FC236}">
              <a16:creationId xmlns:a16="http://schemas.microsoft.com/office/drawing/2014/main" id="{7D8BA398-872E-49F6-BE55-A333E39E1FE8}"/>
            </a:ext>
          </a:extLst>
        </xdr:cNvPr>
        <xdr:cNvSpPr>
          <a:spLocks noChangeShapeType="1"/>
        </xdr:cNvSpPr>
      </xdr:nvSpPr>
      <xdr:spPr bwMode="auto">
        <a:xfrm>
          <a:off x="5340350" y="734060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47</xdr:row>
      <xdr:rowOff>142875</xdr:rowOff>
    </xdr:from>
    <xdr:to>
      <xdr:col>9</xdr:col>
      <xdr:colOff>533400</xdr:colOff>
      <xdr:row>47</xdr:row>
      <xdr:rowOff>152400</xdr:rowOff>
    </xdr:to>
    <xdr:sp macro="" textlink="">
      <xdr:nvSpPr>
        <xdr:cNvPr id="674" name="Line 1310">
          <a:extLst>
            <a:ext uri="{FF2B5EF4-FFF2-40B4-BE49-F238E27FC236}">
              <a16:creationId xmlns:a16="http://schemas.microsoft.com/office/drawing/2014/main" id="{E1BD2950-CC6F-480B-B06C-9134BB34284E}"/>
            </a:ext>
          </a:extLst>
        </xdr:cNvPr>
        <xdr:cNvSpPr>
          <a:spLocks noChangeShapeType="1"/>
        </xdr:cNvSpPr>
      </xdr:nvSpPr>
      <xdr:spPr bwMode="auto">
        <a:xfrm flipV="1">
          <a:off x="4575175" y="818832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438150</xdr:colOff>
      <xdr:row>47</xdr:row>
      <xdr:rowOff>85725</xdr:rowOff>
    </xdr:from>
    <xdr:ext cx="142875" cy="132348"/>
    <xdr:sp macro="" textlink="">
      <xdr:nvSpPr>
        <xdr:cNvPr id="675" name="Oval 1292">
          <a:extLst>
            <a:ext uri="{FF2B5EF4-FFF2-40B4-BE49-F238E27FC236}">
              <a16:creationId xmlns:a16="http://schemas.microsoft.com/office/drawing/2014/main" id="{6027A5A8-905A-490A-9319-EE8732942A29}"/>
            </a:ext>
          </a:extLst>
        </xdr:cNvPr>
        <xdr:cNvSpPr>
          <a:spLocks noChangeArrowheads="1"/>
        </xdr:cNvSpPr>
      </xdr:nvSpPr>
      <xdr:spPr bwMode="auto">
        <a:xfrm>
          <a:off x="4813300" y="8131175"/>
          <a:ext cx="142875" cy="1323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oneCellAnchor>
  <xdr:twoCellAnchor>
    <xdr:from>
      <xdr:col>9</xdr:col>
      <xdr:colOff>447675</xdr:colOff>
      <xdr:row>46</xdr:row>
      <xdr:rowOff>43020</xdr:rowOff>
    </xdr:from>
    <xdr:to>
      <xdr:col>9</xdr:col>
      <xdr:colOff>581025</xdr:colOff>
      <xdr:row>46</xdr:row>
      <xdr:rowOff>157579</xdr:rowOff>
    </xdr:to>
    <xdr:sp macro="" textlink="">
      <xdr:nvSpPr>
        <xdr:cNvPr id="676" name="AutoShape 495">
          <a:extLst>
            <a:ext uri="{FF2B5EF4-FFF2-40B4-BE49-F238E27FC236}">
              <a16:creationId xmlns:a16="http://schemas.microsoft.com/office/drawing/2014/main" id="{67DD447E-3351-46AB-BB50-6FB6C560DFE6}"/>
            </a:ext>
          </a:extLst>
        </xdr:cNvPr>
        <xdr:cNvSpPr>
          <a:spLocks noChangeArrowheads="1"/>
        </xdr:cNvSpPr>
      </xdr:nvSpPr>
      <xdr:spPr bwMode="auto">
        <a:xfrm>
          <a:off x="6246910" y="7928683"/>
          <a:ext cx="133350" cy="114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220774</xdr:colOff>
      <xdr:row>44</xdr:row>
      <xdr:rowOff>108416</xdr:rowOff>
    </xdr:from>
    <xdr:ext cx="260273" cy="225973"/>
    <xdr:sp macro="" textlink="">
      <xdr:nvSpPr>
        <xdr:cNvPr id="677" name="Text Box 528">
          <a:extLst>
            <a:ext uri="{FF2B5EF4-FFF2-40B4-BE49-F238E27FC236}">
              <a16:creationId xmlns:a16="http://schemas.microsoft.com/office/drawing/2014/main" id="{8E0F5C7C-C568-49F5-B61E-EE00C0DA57E0}"/>
            </a:ext>
          </a:extLst>
        </xdr:cNvPr>
        <xdr:cNvSpPr txBox="1">
          <a:spLocks noChangeArrowheads="1"/>
        </xdr:cNvSpPr>
      </xdr:nvSpPr>
      <xdr:spPr bwMode="auto">
        <a:xfrm>
          <a:off x="6736004" y="7650661"/>
          <a:ext cx="260273" cy="225973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</a:p>
      </xdr:txBody>
    </xdr:sp>
    <xdr:clientData/>
  </xdr:oneCellAnchor>
  <xdr:oneCellAnchor>
    <xdr:from>
      <xdr:col>8</xdr:col>
      <xdr:colOff>657879</xdr:colOff>
      <xdr:row>44</xdr:row>
      <xdr:rowOff>103071</xdr:rowOff>
    </xdr:from>
    <xdr:ext cx="582404" cy="165173"/>
    <xdr:sp macro="" textlink="">
      <xdr:nvSpPr>
        <xdr:cNvPr id="678" name="Text Box 972">
          <a:extLst>
            <a:ext uri="{FF2B5EF4-FFF2-40B4-BE49-F238E27FC236}">
              <a16:creationId xmlns:a16="http://schemas.microsoft.com/office/drawing/2014/main" id="{EFE691C2-F213-48AC-920B-340A0C1ABAE0}"/>
            </a:ext>
          </a:extLst>
        </xdr:cNvPr>
        <xdr:cNvSpPr txBox="1">
          <a:spLocks noChangeArrowheads="1"/>
        </xdr:cNvSpPr>
      </xdr:nvSpPr>
      <xdr:spPr bwMode="auto">
        <a:xfrm>
          <a:off x="4309129" y="7673178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twoCellAnchor>
    <xdr:from>
      <xdr:col>17</xdr:col>
      <xdr:colOff>95250</xdr:colOff>
      <xdr:row>19</xdr:row>
      <xdr:rowOff>38100</xdr:rowOff>
    </xdr:from>
    <xdr:to>
      <xdr:col>18</xdr:col>
      <xdr:colOff>238125</xdr:colOff>
      <xdr:row>24</xdr:row>
      <xdr:rowOff>133350</xdr:rowOff>
    </xdr:to>
    <xdr:sp macro="" textlink="">
      <xdr:nvSpPr>
        <xdr:cNvPr id="679" name="Freeform 511">
          <a:extLst>
            <a:ext uri="{FF2B5EF4-FFF2-40B4-BE49-F238E27FC236}">
              <a16:creationId xmlns:a16="http://schemas.microsoft.com/office/drawing/2014/main" id="{50110807-B6C3-4716-A942-3613C6D46686}"/>
            </a:ext>
          </a:extLst>
        </xdr:cNvPr>
        <xdr:cNvSpPr>
          <a:spLocks/>
        </xdr:cNvSpPr>
      </xdr:nvSpPr>
      <xdr:spPr bwMode="auto">
        <a:xfrm>
          <a:off x="11645900" y="3295650"/>
          <a:ext cx="860425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18</xdr:row>
      <xdr:rowOff>161925</xdr:rowOff>
    </xdr:from>
    <xdr:to>
      <xdr:col>18</xdr:col>
      <xdr:colOff>209550</xdr:colOff>
      <xdr:row>20</xdr:row>
      <xdr:rowOff>133350</xdr:rowOff>
    </xdr:to>
    <xdr:sp macro="" textlink="">
      <xdr:nvSpPr>
        <xdr:cNvPr id="680" name="Line 513">
          <a:extLst>
            <a:ext uri="{FF2B5EF4-FFF2-40B4-BE49-F238E27FC236}">
              <a16:creationId xmlns:a16="http://schemas.microsoft.com/office/drawing/2014/main" id="{CC4706F1-DD23-4984-BFFD-D1F66B54051F}"/>
            </a:ext>
          </a:extLst>
        </xdr:cNvPr>
        <xdr:cNvSpPr>
          <a:spLocks noChangeShapeType="1"/>
        </xdr:cNvSpPr>
      </xdr:nvSpPr>
      <xdr:spPr bwMode="auto">
        <a:xfrm flipV="1">
          <a:off x="12477750" y="32480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19</xdr:row>
      <xdr:rowOff>152400</xdr:rowOff>
    </xdr:from>
    <xdr:to>
      <xdr:col>18</xdr:col>
      <xdr:colOff>419100</xdr:colOff>
      <xdr:row>21</xdr:row>
      <xdr:rowOff>47625</xdr:rowOff>
    </xdr:to>
    <xdr:sp macro="" textlink="">
      <xdr:nvSpPr>
        <xdr:cNvPr id="681" name="Line 514">
          <a:extLst>
            <a:ext uri="{FF2B5EF4-FFF2-40B4-BE49-F238E27FC236}">
              <a16:creationId xmlns:a16="http://schemas.microsoft.com/office/drawing/2014/main" id="{D28C5189-ADC9-4020-9996-1B21567AB232}"/>
            </a:ext>
          </a:extLst>
        </xdr:cNvPr>
        <xdr:cNvSpPr>
          <a:spLocks noChangeShapeType="1"/>
        </xdr:cNvSpPr>
      </xdr:nvSpPr>
      <xdr:spPr bwMode="auto">
        <a:xfrm flipV="1">
          <a:off x="12449175" y="3409950"/>
          <a:ext cx="2381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21</xdr:row>
      <xdr:rowOff>28575</xdr:rowOff>
    </xdr:from>
    <xdr:to>
      <xdr:col>18</xdr:col>
      <xdr:colOff>733425</xdr:colOff>
      <xdr:row>22</xdr:row>
      <xdr:rowOff>0</xdr:rowOff>
    </xdr:to>
    <xdr:sp macro="" textlink="">
      <xdr:nvSpPr>
        <xdr:cNvPr id="682" name="Line 515">
          <a:extLst>
            <a:ext uri="{FF2B5EF4-FFF2-40B4-BE49-F238E27FC236}">
              <a16:creationId xmlns:a16="http://schemas.microsoft.com/office/drawing/2014/main" id="{ED11550C-6AEA-4A7C-B109-074862DC3E7A}"/>
            </a:ext>
          </a:extLst>
        </xdr:cNvPr>
        <xdr:cNvSpPr>
          <a:spLocks noChangeShapeType="1"/>
        </xdr:cNvSpPr>
      </xdr:nvSpPr>
      <xdr:spPr bwMode="auto">
        <a:xfrm flipH="1" flipV="1">
          <a:off x="12544425" y="3629025"/>
          <a:ext cx="4381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272958</xdr:colOff>
      <xdr:row>23</xdr:row>
      <xdr:rowOff>142875</xdr:rowOff>
    </xdr:from>
    <xdr:ext cx="317586" cy="159531"/>
    <xdr:sp macro="" textlink="">
      <xdr:nvSpPr>
        <xdr:cNvPr id="683" name="Text Box 1307">
          <a:extLst>
            <a:ext uri="{FF2B5EF4-FFF2-40B4-BE49-F238E27FC236}">
              <a16:creationId xmlns:a16="http://schemas.microsoft.com/office/drawing/2014/main" id="{0D3ED98C-2F40-491A-9E9E-823671D8D82A}"/>
            </a:ext>
          </a:extLst>
        </xdr:cNvPr>
        <xdr:cNvSpPr txBox="1">
          <a:spLocks noChangeArrowheads="1"/>
        </xdr:cNvSpPr>
      </xdr:nvSpPr>
      <xdr:spPr bwMode="auto">
        <a:xfrm>
          <a:off x="12541158" y="4086225"/>
          <a:ext cx="31758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17</xdr:col>
      <xdr:colOff>342900</xdr:colOff>
      <xdr:row>19</xdr:row>
      <xdr:rowOff>104775</xdr:rowOff>
    </xdr:from>
    <xdr:to>
      <xdr:col>17</xdr:col>
      <xdr:colOff>485775</xdr:colOff>
      <xdr:row>20</xdr:row>
      <xdr:rowOff>57150</xdr:rowOff>
    </xdr:to>
    <xdr:sp macro="" textlink="">
      <xdr:nvSpPr>
        <xdr:cNvPr id="684" name="Oval 1309">
          <a:extLst>
            <a:ext uri="{FF2B5EF4-FFF2-40B4-BE49-F238E27FC236}">
              <a16:creationId xmlns:a16="http://schemas.microsoft.com/office/drawing/2014/main" id="{3A0A70AC-F715-4C90-9978-6D1B480194A0}"/>
            </a:ext>
          </a:extLst>
        </xdr:cNvPr>
        <xdr:cNvSpPr>
          <a:spLocks noChangeArrowheads="1"/>
        </xdr:cNvSpPr>
      </xdr:nvSpPr>
      <xdr:spPr bwMode="auto">
        <a:xfrm>
          <a:off x="11893550" y="336232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18</xdr:row>
      <xdr:rowOff>114300</xdr:rowOff>
    </xdr:from>
    <xdr:to>
      <xdr:col>17</xdr:col>
      <xdr:colOff>314325</xdr:colOff>
      <xdr:row>19</xdr:row>
      <xdr:rowOff>19050</xdr:rowOff>
    </xdr:to>
    <xdr:sp macro="" textlink="">
      <xdr:nvSpPr>
        <xdr:cNvPr id="685" name="Freeform 1313">
          <a:extLst>
            <a:ext uri="{FF2B5EF4-FFF2-40B4-BE49-F238E27FC236}">
              <a16:creationId xmlns:a16="http://schemas.microsoft.com/office/drawing/2014/main" id="{023BACEE-3343-452D-9325-627D48A714D8}"/>
            </a:ext>
          </a:extLst>
        </xdr:cNvPr>
        <xdr:cNvSpPr>
          <a:spLocks/>
        </xdr:cNvSpPr>
      </xdr:nvSpPr>
      <xdr:spPr bwMode="auto">
        <a:xfrm>
          <a:off x="11617325" y="3200400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9525</xdr:colOff>
      <xdr:row>19</xdr:row>
      <xdr:rowOff>85725</xdr:rowOff>
    </xdr:from>
    <xdr:to>
      <xdr:col>17</xdr:col>
      <xdr:colOff>219075</xdr:colOff>
      <xdr:row>20</xdr:row>
      <xdr:rowOff>28575</xdr:rowOff>
    </xdr:to>
    <xdr:sp macro="" textlink="">
      <xdr:nvSpPr>
        <xdr:cNvPr id="686" name="Freeform 1314">
          <a:extLst>
            <a:ext uri="{FF2B5EF4-FFF2-40B4-BE49-F238E27FC236}">
              <a16:creationId xmlns:a16="http://schemas.microsoft.com/office/drawing/2014/main" id="{CD36DEA1-1EAC-4145-80AF-4F0B5C097D68}"/>
            </a:ext>
          </a:extLst>
        </xdr:cNvPr>
        <xdr:cNvSpPr>
          <a:spLocks/>
        </xdr:cNvSpPr>
      </xdr:nvSpPr>
      <xdr:spPr bwMode="auto">
        <a:xfrm>
          <a:off x="11560175" y="3343275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752475</xdr:colOff>
      <xdr:row>19</xdr:row>
      <xdr:rowOff>142875</xdr:rowOff>
    </xdr:from>
    <xdr:ext cx="483577" cy="159531"/>
    <xdr:sp macro="" textlink="">
      <xdr:nvSpPr>
        <xdr:cNvPr id="687" name="Text Box 1315">
          <a:extLst>
            <a:ext uri="{FF2B5EF4-FFF2-40B4-BE49-F238E27FC236}">
              <a16:creationId xmlns:a16="http://schemas.microsoft.com/office/drawing/2014/main" id="{D35DFA94-C2F7-4F39-8CE9-6CE9BAFD78BB}"/>
            </a:ext>
          </a:extLst>
        </xdr:cNvPr>
        <xdr:cNvSpPr txBox="1">
          <a:spLocks noChangeArrowheads="1"/>
        </xdr:cNvSpPr>
      </xdr:nvSpPr>
      <xdr:spPr bwMode="auto">
        <a:xfrm>
          <a:off x="11547475" y="3400425"/>
          <a:ext cx="48357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17</xdr:col>
      <xdr:colOff>266700</xdr:colOff>
      <xdr:row>20</xdr:row>
      <xdr:rowOff>19050</xdr:rowOff>
    </xdr:from>
    <xdr:to>
      <xdr:col>18</xdr:col>
      <xdr:colOff>161925</xdr:colOff>
      <xdr:row>24</xdr:row>
      <xdr:rowOff>9525</xdr:rowOff>
    </xdr:to>
    <xdr:sp macro="" textlink="">
      <xdr:nvSpPr>
        <xdr:cNvPr id="688" name="Freeform 1318">
          <a:extLst>
            <a:ext uri="{FF2B5EF4-FFF2-40B4-BE49-F238E27FC236}">
              <a16:creationId xmlns:a16="http://schemas.microsoft.com/office/drawing/2014/main" id="{EFDDA95B-87E1-435F-BF45-9E7246481F41}"/>
            </a:ext>
          </a:extLst>
        </xdr:cNvPr>
        <xdr:cNvSpPr>
          <a:spLocks/>
        </xdr:cNvSpPr>
      </xdr:nvSpPr>
      <xdr:spPr bwMode="auto">
        <a:xfrm>
          <a:off x="11817350" y="3448050"/>
          <a:ext cx="612775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339237</xdr:colOff>
      <xdr:row>22</xdr:row>
      <xdr:rowOff>3128</xdr:rowOff>
    </xdr:from>
    <xdr:ext cx="569302" cy="245988"/>
    <xdr:sp macro="" textlink="">
      <xdr:nvSpPr>
        <xdr:cNvPr id="689" name="Text Box 1319">
          <a:extLst>
            <a:ext uri="{FF2B5EF4-FFF2-40B4-BE49-F238E27FC236}">
              <a16:creationId xmlns:a16="http://schemas.microsoft.com/office/drawing/2014/main" id="{C3FB4B27-C28D-4A75-90FA-176E48EA01CA}"/>
            </a:ext>
          </a:extLst>
        </xdr:cNvPr>
        <xdr:cNvSpPr txBox="1">
          <a:spLocks noChangeArrowheads="1"/>
        </xdr:cNvSpPr>
      </xdr:nvSpPr>
      <xdr:spPr bwMode="auto">
        <a:xfrm>
          <a:off x="11889887" y="3775028"/>
          <a:ext cx="569302" cy="2459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oneCellAnchor>
  <xdr:twoCellAnchor>
    <xdr:from>
      <xdr:col>17</xdr:col>
      <xdr:colOff>266700</xdr:colOff>
      <xdr:row>23</xdr:row>
      <xdr:rowOff>123825</xdr:rowOff>
    </xdr:from>
    <xdr:to>
      <xdr:col>17</xdr:col>
      <xdr:colOff>295275</xdr:colOff>
      <xdr:row>24</xdr:row>
      <xdr:rowOff>133350</xdr:rowOff>
    </xdr:to>
    <xdr:sp macro="" textlink="">
      <xdr:nvSpPr>
        <xdr:cNvPr id="690" name="Line 1320">
          <a:extLst>
            <a:ext uri="{FF2B5EF4-FFF2-40B4-BE49-F238E27FC236}">
              <a16:creationId xmlns:a16="http://schemas.microsoft.com/office/drawing/2014/main" id="{479F6798-7649-4D3C-8D57-5CF544D8AA40}"/>
            </a:ext>
          </a:extLst>
        </xdr:cNvPr>
        <xdr:cNvSpPr>
          <a:spLocks noChangeShapeType="1"/>
        </xdr:cNvSpPr>
      </xdr:nvSpPr>
      <xdr:spPr bwMode="auto">
        <a:xfrm flipV="1">
          <a:off x="11817350" y="406717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361949</xdr:colOff>
      <xdr:row>24</xdr:row>
      <xdr:rowOff>9527</xdr:rowOff>
    </xdr:from>
    <xdr:ext cx="533402" cy="180973"/>
    <xdr:sp macro="" textlink="">
      <xdr:nvSpPr>
        <xdr:cNvPr id="691" name="Text Box 1321">
          <a:extLst>
            <a:ext uri="{FF2B5EF4-FFF2-40B4-BE49-F238E27FC236}">
              <a16:creationId xmlns:a16="http://schemas.microsoft.com/office/drawing/2014/main" id="{AB9E8E33-624C-4B88-BED7-589AEC637B28}"/>
            </a:ext>
          </a:extLst>
        </xdr:cNvPr>
        <xdr:cNvSpPr txBox="1">
          <a:spLocks noChangeArrowheads="1"/>
        </xdr:cNvSpPr>
      </xdr:nvSpPr>
      <xdr:spPr bwMode="auto">
        <a:xfrm>
          <a:off x="11912599" y="4124327"/>
          <a:ext cx="533402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</xdr:txBody>
    </xdr:sp>
    <xdr:clientData/>
  </xdr:oneCellAnchor>
  <xdr:twoCellAnchor>
    <xdr:from>
      <xdr:col>18</xdr:col>
      <xdr:colOff>133350</xdr:colOff>
      <xdr:row>20</xdr:row>
      <xdr:rowOff>104775</xdr:rowOff>
    </xdr:from>
    <xdr:to>
      <xdr:col>18</xdr:col>
      <xdr:colOff>323850</xdr:colOff>
      <xdr:row>21</xdr:row>
      <xdr:rowOff>123825</xdr:rowOff>
    </xdr:to>
    <xdr:sp macro="" textlink="">
      <xdr:nvSpPr>
        <xdr:cNvPr id="692" name="Oval 512">
          <a:extLst>
            <a:ext uri="{FF2B5EF4-FFF2-40B4-BE49-F238E27FC236}">
              <a16:creationId xmlns:a16="http://schemas.microsoft.com/office/drawing/2014/main" id="{FC885EF7-D77A-4FB6-9364-F306F5CB13EB}"/>
            </a:ext>
          </a:extLst>
        </xdr:cNvPr>
        <xdr:cNvSpPr>
          <a:spLocks noChangeArrowheads="1"/>
        </xdr:cNvSpPr>
      </xdr:nvSpPr>
      <xdr:spPr bwMode="auto">
        <a:xfrm>
          <a:off x="12401550" y="353377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213651</xdr:colOff>
      <xdr:row>23</xdr:row>
      <xdr:rowOff>139171</xdr:rowOff>
    </xdr:from>
    <xdr:to>
      <xdr:col>18</xdr:col>
      <xdr:colOff>547026</xdr:colOff>
      <xdr:row>23</xdr:row>
      <xdr:rowOff>148696</xdr:rowOff>
    </xdr:to>
    <xdr:sp macro="" textlink="">
      <xdr:nvSpPr>
        <xdr:cNvPr id="693" name="Line 1322">
          <a:extLst>
            <a:ext uri="{FF2B5EF4-FFF2-40B4-BE49-F238E27FC236}">
              <a16:creationId xmlns:a16="http://schemas.microsoft.com/office/drawing/2014/main" id="{9AFD5663-4001-4895-9D42-463C4AD33B7B}"/>
            </a:ext>
          </a:extLst>
        </xdr:cNvPr>
        <xdr:cNvSpPr>
          <a:spLocks noChangeShapeType="1"/>
        </xdr:cNvSpPr>
      </xdr:nvSpPr>
      <xdr:spPr bwMode="auto">
        <a:xfrm flipV="1">
          <a:off x="12481851" y="4082521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23</xdr:row>
      <xdr:rowOff>66675</xdr:rowOff>
    </xdr:from>
    <xdr:to>
      <xdr:col>18</xdr:col>
      <xdr:colOff>304800</xdr:colOff>
      <xdr:row>24</xdr:row>
      <xdr:rowOff>28575</xdr:rowOff>
    </xdr:to>
    <xdr:sp macro="" textlink="">
      <xdr:nvSpPr>
        <xdr:cNvPr id="694" name="Oval 1306">
          <a:extLst>
            <a:ext uri="{FF2B5EF4-FFF2-40B4-BE49-F238E27FC236}">
              <a16:creationId xmlns:a16="http://schemas.microsoft.com/office/drawing/2014/main" id="{4762C60A-B733-4FBC-B242-C9711B100CC2}"/>
            </a:ext>
          </a:extLst>
        </xdr:cNvPr>
        <xdr:cNvSpPr>
          <a:spLocks noChangeArrowheads="1"/>
        </xdr:cNvSpPr>
      </xdr:nvSpPr>
      <xdr:spPr bwMode="auto">
        <a:xfrm>
          <a:off x="12430125" y="40100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695" name="Group 2087">
          <a:extLst>
            <a:ext uri="{FF2B5EF4-FFF2-40B4-BE49-F238E27FC236}">
              <a16:creationId xmlns:a16="http://schemas.microsoft.com/office/drawing/2014/main" id="{BD96B118-4543-4568-84EE-5972DCB7EC53}"/>
            </a:ext>
          </a:extLst>
        </xdr:cNvPr>
        <xdr:cNvGrpSpPr>
          <a:grpSpLocks/>
        </xdr:cNvGrpSpPr>
      </xdr:nvGrpSpPr>
      <xdr:grpSpPr bwMode="auto">
        <a:xfrm>
          <a:off x="5918610" y="1033002"/>
          <a:ext cx="504825" cy="76200"/>
          <a:chOff x="667" y="101"/>
          <a:chExt cx="53" cy="8"/>
        </a:xfrm>
      </xdr:grpSpPr>
      <xdr:sp macro="" textlink="">
        <xdr:nvSpPr>
          <xdr:cNvPr id="696" name="Freeform 2088">
            <a:extLst>
              <a:ext uri="{FF2B5EF4-FFF2-40B4-BE49-F238E27FC236}">
                <a16:creationId xmlns:a16="http://schemas.microsoft.com/office/drawing/2014/main" id="{15BA3090-3882-4480-AB88-72DB56CA3DB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97" name="Freeform 2089">
            <a:extLst>
              <a:ext uri="{FF2B5EF4-FFF2-40B4-BE49-F238E27FC236}">
                <a16:creationId xmlns:a16="http://schemas.microsoft.com/office/drawing/2014/main" id="{90423BD1-576E-49CB-B5A5-489571FE421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698" name="Line 2092">
          <a:extLst>
            <a:ext uri="{FF2B5EF4-FFF2-40B4-BE49-F238E27FC236}">
              <a16:creationId xmlns:a16="http://schemas.microsoft.com/office/drawing/2014/main" id="{7FF17C27-99D4-4002-8101-B1A87101EC6B}"/>
            </a:ext>
          </a:extLst>
        </xdr:cNvPr>
        <xdr:cNvSpPr>
          <a:spLocks noChangeShapeType="1"/>
        </xdr:cNvSpPr>
      </xdr:nvSpPr>
      <xdr:spPr bwMode="auto">
        <a:xfrm flipH="1">
          <a:off x="6527800" y="3810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699" name="Group 2093">
          <a:extLst>
            <a:ext uri="{FF2B5EF4-FFF2-40B4-BE49-F238E27FC236}">
              <a16:creationId xmlns:a16="http://schemas.microsoft.com/office/drawing/2014/main" id="{1CF2EDFB-64E7-46AB-A5BF-4B94145B0C01}"/>
            </a:ext>
          </a:extLst>
        </xdr:cNvPr>
        <xdr:cNvGrpSpPr>
          <a:grpSpLocks/>
        </xdr:cNvGrpSpPr>
      </xdr:nvGrpSpPr>
      <xdr:grpSpPr bwMode="auto">
        <a:xfrm>
          <a:off x="6213885" y="490384"/>
          <a:ext cx="502264" cy="102317"/>
          <a:chOff x="698" y="54"/>
          <a:chExt cx="59" cy="11"/>
        </a:xfrm>
      </xdr:grpSpPr>
      <xdr:sp macro="" textlink="">
        <xdr:nvSpPr>
          <xdr:cNvPr id="700" name="Line 2094">
            <a:extLst>
              <a:ext uri="{FF2B5EF4-FFF2-40B4-BE49-F238E27FC236}">
                <a16:creationId xmlns:a16="http://schemas.microsoft.com/office/drawing/2014/main" id="{DC695C63-F61B-41A3-A0C2-6442E9ECF7EA}"/>
              </a:ext>
            </a:extLst>
          </xdr:cNvPr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Oval 2095">
            <a:extLst>
              <a:ext uri="{FF2B5EF4-FFF2-40B4-BE49-F238E27FC236}">
                <a16:creationId xmlns:a16="http://schemas.microsoft.com/office/drawing/2014/main" id="{10CB3828-88EA-4AAE-997A-F96B79726D17}"/>
              </a:ext>
            </a:extLst>
          </xdr:cNvPr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702" name="Freeform 2096">
          <a:extLst>
            <a:ext uri="{FF2B5EF4-FFF2-40B4-BE49-F238E27FC236}">
              <a16:creationId xmlns:a16="http://schemas.microsoft.com/office/drawing/2014/main" id="{53BDE9B6-6E63-42DE-8F81-7944B41507C8}"/>
            </a:ext>
          </a:extLst>
        </xdr:cNvPr>
        <xdr:cNvSpPr>
          <a:spLocks/>
        </xdr:cNvSpPr>
      </xdr:nvSpPr>
      <xdr:spPr bwMode="auto">
        <a:xfrm>
          <a:off x="5838825" y="933450"/>
          <a:ext cx="6889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635000</xdr:colOff>
      <xdr:row>5</xdr:row>
      <xdr:rowOff>142875</xdr:rowOff>
    </xdr:from>
    <xdr:to>
      <xdr:col>10</xdr:col>
      <xdr:colOff>82550</xdr:colOff>
      <xdr:row>6</xdr:row>
      <xdr:rowOff>114300</xdr:rowOff>
    </xdr:to>
    <xdr:grpSp>
      <xdr:nvGrpSpPr>
        <xdr:cNvPr id="703" name="Group 2097">
          <a:extLst>
            <a:ext uri="{FF2B5EF4-FFF2-40B4-BE49-F238E27FC236}">
              <a16:creationId xmlns:a16="http://schemas.microsoft.com/office/drawing/2014/main" id="{C48752FB-B28A-49EF-AF33-FE6D139A6344}"/>
            </a:ext>
          </a:extLst>
        </xdr:cNvPr>
        <xdr:cNvGrpSpPr>
          <a:grpSpLocks/>
        </xdr:cNvGrpSpPr>
      </xdr:nvGrpSpPr>
      <xdr:grpSpPr bwMode="auto">
        <a:xfrm>
          <a:off x="6401210" y="987835"/>
          <a:ext cx="159364" cy="140417"/>
          <a:chOff x="718" y="97"/>
          <a:chExt cx="23" cy="15"/>
        </a:xfrm>
      </xdr:grpSpPr>
      <xdr:sp macro="" textlink="">
        <xdr:nvSpPr>
          <xdr:cNvPr id="704" name="Freeform 2098">
            <a:extLst>
              <a:ext uri="{FF2B5EF4-FFF2-40B4-BE49-F238E27FC236}">
                <a16:creationId xmlns:a16="http://schemas.microsoft.com/office/drawing/2014/main" id="{8C3853C0-4C80-413F-B7EC-E06192B92AF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5" name="Freeform 2099">
            <a:extLst>
              <a:ext uri="{FF2B5EF4-FFF2-40B4-BE49-F238E27FC236}">
                <a16:creationId xmlns:a16="http://schemas.microsoft.com/office/drawing/2014/main" id="{E2C58AAC-0790-4927-AC56-1F7151EABB3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706" name="Freeform 2102">
          <a:extLst>
            <a:ext uri="{FF2B5EF4-FFF2-40B4-BE49-F238E27FC236}">
              <a16:creationId xmlns:a16="http://schemas.microsoft.com/office/drawing/2014/main" id="{739FFF68-DA22-41E7-9E91-CDC67F9CCB18}"/>
            </a:ext>
          </a:extLst>
        </xdr:cNvPr>
        <xdr:cNvSpPr>
          <a:spLocks/>
        </xdr:cNvSpPr>
      </xdr:nvSpPr>
      <xdr:spPr bwMode="auto">
        <a:xfrm>
          <a:off x="6604000" y="102870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707" name="Freeform 2103">
          <a:extLst>
            <a:ext uri="{FF2B5EF4-FFF2-40B4-BE49-F238E27FC236}">
              <a16:creationId xmlns:a16="http://schemas.microsoft.com/office/drawing/2014/main" id="{D63182CF-C6D2-4313-8073-151BCD3BD66C}"/>
            </a:ext>
          </a:extLst>
        </xdr:cNvPr>
        <xdr:cNvSpPr>
          <a:spLocks/>
        </xdr:cNvSpPr>
      </xdr:nvSpPr>
      <xdr:spPr bwMode="auto">
        <a:xfrm>
          <a:off x="6604000" y="10763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708" name="Line 2105">
          <a:extLst>
            <a:ext uri="{FF2B5EF4-FFF2-40B4-BE49-F238E27FC236}">
              <a16:creationId xmlns:a16="http://schemas.microsoft.com/office/drawing/2014/main" id="{4C4F693F-6EA2-40EE-BEF4-DE99FBE71818}"/>
            </a:ext>
          </a:extLst>
        </xdr:cNvPr>
        <xdr:cNvSpPr>
          <a:spLocks noChangeShapeType="1"/>
        </xdr:cNvSpPr>
      </xdr:nvSpPr>
      <xdr:spPr bwMode="auto">
        <a:xfrm>
          <a:off x="5934075" y="1228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39077</xdr:colOff>
      <xdr:row>6</xdr:row>
      <xdr:rowOff>131885</xdr:rowOff>
    </xdr:from>
    <xdr:ext cx="660982" cy="136769"/>
    <xdr:sp macro="" textlink="">
      <xdr:nvSpPr>
        <xdr:cNvPr id="709" name="Text Box 2107">
          <a:extLst>
            <a:ext uri="{FF2B5EF4-FFF2-40B4-BE49-F238E27FC236}">
              <a16:creationId xmlns:a16="http://schemas.microsoft.com/office/drawing/2014/main" id="{F5E8FD8E-A38B-454A-B066-5F35B2C19B48}"/>
            </a:ext>
          </a:extLst>
        </xdr:cNvPr>
        <xdr:cNvSpPr txBox="1">
          <a:spLocks noChangeArrowheads="1"/>
        </xdr:cNvSpPr>
      </xdr:nvSpPr>
      <xdr:spPr bwMode="auto">
        <a:xfrm>
          <a:off x="6569808" y="1157654"/>
          <a:ext cx="660982" cy="13676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oneCellAnchor>
    <xdr:from>
      <xdr:col>9</xdr:col>
      <xdr:colOff>0</xdr:colOff>
      <xdr:row>2</xdr:row>
      <xdr:rowOff>139212</xdr:rowOff>
    </xdr:from>
    <xdr:ext cx="581025" cy="168508"/>
    <xdr:sp macro="" textlink="">
      <xdr:nvSpPr>
        <xdr:cNvPr id="710" name="Text Box 1153">
          <a:extLst>
            <a:ext uri="{FF2B5EF4-FFF2-40B4-BE49-F238E27FC236}">
              <a16:creationId xmlns:a16="http://schemas.microsoft.com/office/drawing/2014/main" id="{EF066D26-F9BE-4938-A617-47468C06F7D9}"/>
            </a:ext>
          </a:extLst>
        </xdr:cNvPr>
        <xdr:cNvSpPr txBox="1">
          <a:spLocks noChangeArrowheads="1"/>
        </xdr:cNvSpPr>
      </xdr:nvSpPr>
      <xdr:spPr bwMode="auto">
        <a:xfrm>
          <a:off x="5810250" y="482112"/>
          <a:ext cx="5810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oneCellAnchor>
    <xdr:from>
      <xdr:col>10</xdr:col>
      <xdr:colOff>24913</xdr:colOff>
      <xdr:row>3</xdr:row>
      <xdr:rowOff>68984</xdr:rowOff>
    </xdr:from>
    <xdr:ext cx="343797" cy="120492"/>
    <xdr:sp macro="" textlink="">
      <xdr:nvSpPr>
        <xdr:cNvPr id="711" name="Text Box 1152">
          <a:extLst>
            <a:ext uri="{FF2B5EF4-FFF2-40B4-BE49-F238E27FC236}">
              <a16:creationId xmlns:a16="http://schemas.microsoft.com/office/drawing/2014/main" id="{34913587-3916-4471-A85B-04A6725EA30D}"/>
            </a:ext>
          </a:extLst>
        </xdr:cNvPr>
        <xdr:cNvSpPr txBox="1">
          <a:spLocks noChangeArrowheads="1"/>
        </xdr:cNvSpPr>
      </xdr:nvSpPr>
      <xdr:spPr bwMode="auto">
        <a:xfrm>
          <a:off x="6502937" y="575960"/>
          <a:ext cx="343797" cy="1204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oneCellAnchor>
    <xdr:from>
      <xdr:col>1</xdr:col>
      <xdr:colOff>633515</xdr:colOff>
      <xdr:row>27</xdr:row>
      <xdr:rowOff>161192</xdr:rowOff>
    </xdr:from>
    <xdr:ext cx="267697" cy="146038"/>
    <xdr:sp macro="" textlink="">
      <xdr:nvSpPr>
        <xdr:cNvPr id="714" name="Text Box 1489">
          <a:extLst>
            <a:ext uri="{FF2B5EF4-FFF2-40B4-BE49-F238E27FC236}">
              <a16:creationId xmlns:a16="http://schemas.microsoft.com/office/drawing/2014/main" id="{280EC2BE-5C46-4C44-8828-1F9396478487}"/>
            </a:ext>
          </a:extLst>
        </xdr:cNvPr>
        <xdr:cNvSpPr txBox="1">
          <a:spLocks noChangeArrowheads="1"/>
        </xdr:cNvSpPr>
      </xdr:nvSpPr>
      <xdr:spPr bwMode="auto">
        <a:xfrm>
          <a:off x="703365" y="4790342"/>
          <a:ext cx="267697" cy="14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1</xdr:col>
      <xdr:colOff>526377</xdr:colOff>
      <xdr:row>28</xdr:row>
      <xdr:rowOff>85725</xdr:rowOff>
    </xdr:from>
    <xdr:to>
      <xdr:col>2</xdr:col>
      <xdr:colOff>193002</xdr:colOff>
      <xdr:row>29</xdr:row>
      <xdr:rowOff>66675</xdr:rowOff>
    </xdr:to>
    <xdr:sp macro="" textlink="">
      <xdr:nvSpPr>
        <xdr:cNvPr id="715" name="AutoShape 1488">
          <a:extLst>
            <a:ext uri="{FF2B5EF4-FFF2-40B4-BE49-F238E27FC236}">
              <a16:creationId xmlns:a16="http://schemas.microsoft.com/office/drawing/2014/main" id="{44E6AE49-1F4F-412E-91D2-99FE631674BE}"/>
            </a:ext>
          </a:extLst>
        </xdr:cNvPr>
        <xdr:cNvSpPr>
          <a:spLocks/>
        </xdr:cNvSpPr>
      </xdr:nvSpPr>
      <xdr:spPr bwMode="auto">
        <a:xfrm rot="5400000" flipH="1">
          <a:off x="712115" y="4770437"/>
          <a:ext cx="152400" cy="384175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140626</xdr:colOff>
      <xdr:row>24</xdr:row>
      <xdr:rowOff>21105</xdr:rowOff>
    </xdr:from>
    <xdr:ext cx="520833" cy="101264"/>
    <xdr:sp macro="" textlink="">
      <xdr:nvSpPr>
        <xdr:cNvPr id="716" name="Text Box 1563">
          <a:extLst>
            <a:ext uri="{FF2B5EF4-FFF2-40B4-BE49-F238E27FC236}">
              <a16:creationId xmlns:a16="http://schemas.microsoft.com/office/drawing/2014/main" id="{0547EA32-ACED-40D0-8305-2F9458A19449}"/>
            </a:ext>
          </a:extLst>
        </xdr:cNvPr>
        <xdr:cNvSpPr txBox="1">
          <a:spLocks noChangeArrowheads="1"/>
        </xdr:cNvSpPr>
      </xdr:nvSpPr>
      <xdr:spPr bwMode="auto">
        <a:xfrm>
          <a:off x="10256176" y="4135905"/>
          <a:ext cx="520833" cy="101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11</xdr:col>
      <xdr:colOff>476251</xdr:colOff>
      <xdr:row>6</xdr:row>
      <xdr:rowOff>30725</xdr:rowOff>
    </xdr:from>
    <xdr:ext cx="491612" cy="92178"/>
    <xdr:sp macro="" textlink="">
      <xdr:nvSpPr>
        <xdr:cNvPr id="717" name="Text Box 1563">
          <a:extLst>
            <a:ext uri="{FF2B5EF4-FFF2-40B4-BE49-F238E27FC236}">
              <a16:creationId xmlns:a16="http://schemas.microsoft.com/office/drawing/2014/main" id="{3DD54FFD-ACE4-4104-8821-C03283769D70}"/>
            </a:ext>
          </a:extLst>
        </xdr:cNvPr>
        <xdr:cNvSpPr txBox="1">
          <a:spLocks noChangeArrowheads="1"/>
        </xdr:cNvSpPr>
      </xdr:nvSpPr>
      <xdr:spPr bwMode="auto">
        <a:xfrm>
          <a:off x="7666090" y="1044677"/>
          <a:ext cx="491612" cy="9217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7</xdr:col>
      <xdr:colOff>303525</xdr:colOff>
      <xdr:row>48</xdr:row>
      <xdr:rowOff>62296</xdr:rowOff>
    </xdr:from>
    <xdr:to>
      <xdr:col>8</xdr:col>
      <xdr:colOff>124595</xdr:colOff>
      <xdr:row>48</xdr:row>
      <xdr:rowOff>147122</xdr:rowOff>
    </xdr:to>
    <xdr:sp macro="" textlink="">
      <xdr:nvSpPr>
        <xdr:cNvPr id="718" name="Text Box 1563">
          <a:extLst>
            <a:ext uri="{FF2B5EF4-FFF2-40B4-BE49-F238E27FC236}">
              <a16:creationId xmlns:a16="http://schemas.microsoft.com/office/drawing/2014/main" id="{39C89D50-A8D5-437C-A507-45AE326D78BA}"/>
            </a:ext>
          </a:extLst>
        </xdr:cNvPr>
        <xdr:cNvSpPr txBox="1">
          <a:spLocks noChangeArrowheads="1"/>
        </xdr:cNvSpPr>
      </xdr:nvSpPr>
      <xdr:spPr bwMode="auto">
        <a:xfrm>
          <a:off x="3243575" y="8279196"/>
          <a:ext cx="538620" cy="848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9</xdr:col>
      <xdr:colOff>213059</xdr:colOff>
      <xdr:row>22</xdr:row>
      <xdr:rowOff>100263</xdr:rowOff>
    </xdr:from>
    <xdr:ext cx="338387" cy="109663"/>
    <xdr:sp macro="" textlink="">
      <xdr:nvSpPr>
        <xdr:cNvPr id="719" name="Text Box 1141">
          <a:extLst>
            <a:ext uri="{FF2B5EF4-FFF2-40B4-BE49-F238E27FC236}">
              <a16:creationId xmlns:a16="http://schemas.microsoft.com/office/drawing/2014/main" id="{B17F7A86-2D48-442B-9520-8176C15CEBBB}"/>
            </a:ext>
          </a:extLst>
        </xdr:cNvPr>
        <xdr:cNvSpPr txBox="1">
          <a:spLocks noChangeArrowheads="1"/>
        </xdr:cNvSpPr>
      </xdr:nvSpPr>
      <xdr:spPr bwMode="auto">
        <a:xfrm>
          <a:off x="6023309" y="3872163"/>
          <a:ext cx="338387" cy="109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720" name="Text Box 777">
          <a:extLst>
            <a:ext uri="{FF2B5EF4-FFF2-40B4-BE49-F238E27FC236}">
              <a16:creationId xmlns:a16="http://schemas.microsoft.com/office/drawing/2014/main" id="{397920D5-7B04-44C5-8D6D-3BB54E5DEFA9}"/>
            </a:ext>
          </a:extLst>
        </xdr:cNvPr>
        <xdr:cNvSpPr txBox="1">
          <a:spLocks noChangeArrowheads="1"/>
        </xdr:cNvSpPr>
      </xdr:nvSpPr>
      <xdr:spPr bwMode="auto">
        <a:xfrm>
          <a:off x="6119457" y="22861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11</xdr:col>
      <xdr:colOff>42744</xdr:colOff>
      <xdr:row>5</xdr:row>
      <xdr:rowOff>48183</xdr:rowOff>
    </xdr:from>
    <xdr:to>
      <xdr:col>11</xdr:col>
      <xdr:colOff>332728</xdr:colOff>
      <xdr:row>6</xdr:row>
      <xdr:rowOff>1162</xdr:rowOff>
    </xdr:to>
    <xdr:sp macro="" textlink="">
      <xdr:nvSpPr>
        <xdr:cNvPr id="721" name="Text Box 962">
          <a:extLst>
            <a:ext uri="{FF2B5EF4-FFF2-40B4-BE49-F238E27FC236}">
              <a16:creationId xmlns:a16="http://schemas.microsoft.com/office/drawing/2014/main" id="{0F7EDF64-53CB-460E-A5BD-DA9A15213E8D}"/>
            </a:ext>
          </a:extLst>
        </xdr:cNvPr>
        <xdr:cNvSpPr txBox="1">
          <a:spLocks noChangeArrowheads="1"/>
        </xdr:cNvSpPr>
      </xdr:nvSpPr>
      <xdr:spPr bwMode="auto">
        <a:xfrm>
          <a:off x="7232583" y="893143"/>
          <a:ext cx="289984" cy="1219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0</xdr:col>
      <xdr:colOff>771525</xdr:colOff>
      <xdr:row>62</xdr:row>
      <xdr:rowOff>9525</xdr:rowOff>
    </xdr:from>
    <xdr:to>
      <xdr:col>2</xdr:col>
      <xdr:colOff>762000</xdr:colOff>
      <xdr:row>62</xdr:row>
      <xdr:rowOff>9525</xdr:rowOff>
    </xdr:to>
    <xdr:sp macro="" textlink="">
      <xdr:nvSpPr>
        <xdr:cNvPr id="723" name="Line 544">
          <a:extLst>
            <a:ext uri="{FF2B5EF4-FFF2-40B4-BE49-F238E27FC236}">
              <a16:creationId xmlns:a16="http://schemas.microsoft.com/office/drawing/2014/main" id="{FFE66210-C23E-4ECC-AEFC-8D6C538A9603}"/>
            </a:ext>
          </a:extLst>
        </xdr:cNvPr>
        <xdr:cNvSpPr>
          <a:spLocks noChangeShapeType="1"/>
        </xdr:cNvSpPr>
      </xdr:nvSpPr>
      <xdr:spPr bwMode="auto">
        <a:xfrm flipH="1" flipV="1">
          <a:off x="5807075" y="9255125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62</xdr:row>
      <xdr:rowOff>57150</xdr:rowOff>
    </xdr:from>
    <xdr:to>
      <xdr:col>1</xdr:col>
      <xdr:colOff>514350</xdr:colOff>
      <xdr:row>65</xdr:row>
      <xdr:rowOff>0</xdr:rowOff>
    </xdr:to>
    <xdr:sp macro="" textlink="">
      <xdr:nvSpPr>
        <xdr:cNvPr id="724" name="Line 547">
          <a:extLst>
            <a:ext uri="{FF2B5EF4-FFF2-40B4-BE49-F238E27FC236}">
              <a16:creationId xmlns:a16="http://schemas.microsoft.com/office/drawing/2014/main" id="{C14E1D9C-D8BD-47C2-8DAC-87272F88CE43}"/>
            </a:ext>
          </a:extLst>
        </xdr:cNvPr>
        <xdr:cNvSpPr>
          <a:spLocks noChangeShapeType="1"/>
        </xdr:cNvSpPr>
      </xdr:nvSpPr>
      <xdr:spPr bwMode="auto">
        <a:xfrm flipH="1">
          <a:off x="6324600" y="93027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350122</xdr:colOff>
      <xdr:row>59</xdr:row>
      <xdr:rowOff>151421</xdr:rowOff>
    </xdr:from>
    <xdr:to>
      <xdr:col>2</xdr:col>
      <xdr:colOff>355740</xdr:colOff>
      <xdr:row>62</xdr:row>
      <xdr:rowOff>54704</xdr:rowOff>
    </xdr:to>
    <xdr:sp macro="" textlink="">
      <xdr:nvSpPr>
        <xdr:cNvPr id="725" name="Line 548">
          <a:extLst>
            <a:ext uri="{FF2B5EF4-FFF2-40B4-BE49-F238E27FC236}">
              <a16:creationId xmlns:a16="http://schemas.microsoft.com/office/drawing/2014/main" id="{DA808778-D9EB-416A-8FBA-C5764FDE4A91}"/>
            </a:ext>
          </a:extLst>
        </xdr:cNvPr>
        <xdr:cNvSpPr>
          <a:spLocks noChangeShapeType="1"/>
        </xdr:cNvSpPr>
      </xdr:nvSpPr>
      <xdr:spPr bwMode="auto">
        <a:xfrm flipH="1" flipV="1">
          <a:off x="1136312" y="10175350"/>
          <a:ext cx="5618" cy="4135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61</xdr:row>
      <xdr:rowOff>95250</xdr:rowOff>
    </xdr:from>
    <xdr:to>
      <xdr:col>1</xdr:col>
      <xdr:colOff>581025</xdr:colOff>
      <xdr:row>62</xdr:row>
      <xdr:rowOff>66675</xdr:rowOff>
    </xdr:to>
    <xdr:sp macro="" textlink="">
      <xdr:nvSpPr>
        <xdr:cNvPr id="726" name="Oval 549">
          <a:extLst>
            <a:ext uri="{FF2B5EF4-FFF2-40B4-BE49-F238E27FC236}">
              <a16:creationId xmlns:a16="http://schemas.microsoft.com/office/drawing/2014/main" id="{3B671154-2BBB-4F5A-ABD0-CD596E3CBF68}"/>
            </a:ext>
          </a:extLst>
        </xdr:cNvPr>
        <xdr:cNvSpPr>
          <a:spLocks noChangeArrowheads="1"/>
        </xdr:cNvSpPr>
      </xdr:nvSpPr>
      <xdr:spPr bwMode="auto">
        <a:xfrm>
          <a:off x="6248400" y="91694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</xdr:col>
      <xdr:colOff>118394</xdr:colOff>
      <xdr:row>59</xdr:row>
      <xdr:rowOff>172765</xdr:rowOff>
    </xdr:from>
    <xdr:ext cx="531038" cy="274947"/>
    <xdr:sp macro="" textlink="">
      <xdr:nvSpPr>
        <xdr:cNvPr id="727" name="Text Box 550">
          <a:extLst>
            <a:ext uri="{FF2B5EF4-FFF2-40B4-BE49-F238E27FC236}">
              <a16:creationId xmlns:a16="http://schemas.microsoft.com/office/drawing/2014/main" id="{BE5C3DC5-61FD-4AB7-A562-A8F7A77B95F1}"/>
            </a:ext>
          </a:extLst>
        </xdr:cNvPr>
        <xdr:cNvSpPr txBox="1">
          <a:spLocks noChangeArrowheads="1"/>
        </xdr:cNvSpPr>
      </xdr:nvSpPr>
      <xdr:spPr bwMode="auto">
        <a:xfrm>
          <a:off x="5928644" y="8904015"/>
          <a:ext cx="531038" cy="27494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1</xdr:col>
      <xdr:colOff>561975</xdr:colOff>
      <xdr:row>59</xdr:row>
      <xdr:rowOff>9525</xdr:rowOff>
    </xdr:from>
    <xdr:to>
      <xdr:col>2</xdr:col>
      <xdr:colOff>219075</xdr:colOff>
      <xdr:row>60</xdr:row>
      <xdr:rowOff>0</xdr:rowOff>
    </xdr:to>
    <xdr:sp macro="" textlink="">
      <xdr:nvSpPr>
        <xdr:cNvPr id="728" name="Freeform 554">
          <a:extLst>
            <a:ext uri="{FF2B5EF4-FFF2-40B4-BE49-F238E27FC236}">
              <a16:creationId xmlns:a16="http://schemas.microsoft.com/office/drawing/2014/main" id="{21C287E1-4683-4489-92EE-B112477F271A}"/>
            </a:ext>
          </a:extLst>
        </xdr:cNvPr>
        <xdr:cNvSpPr>
          <a:spLocks/>
        </xdr:cNvSpPr>
      </xdr:nvSpPr>
      <xdr:spPr bwMode="auto">
        <a:xfrm>
          <a:off x="6372225" y="8740775"/>
          <a:ext cx="374650" cy="161925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571500</xdr:colOff>
      <xdr:row>58</xdr:row>
      <xdr:rowOff>114300</xdr:rowOff>
    </xdr:from>
    <xdr:ext cx="434457" cy="159531"/>
    <xdr:sp macro="" textlink="">
      <xdr:nvSpPr>
        <xdr:cNvPr id="729" name="Text Box 555">
          <a:extLst>
            <a:ext uri="{FF2B5EF4-FFF2-40B4-BE49-F238E27FC236}">
              <a16:creationId xmlns:a16="http://schemas.microsoft.com/office/drawing/2014/main" id="{A9852CF8-7B37-449F-897C-FEAEB492A4CF}"/>
            </a:ext>
          </a:extLst>
        </xdr:cNvPr>
        <xdr:cNvSpPr txBox="1">
          <a:spLocks noChangeArrowheads="1"/>
        </xdr:cNvSpPr>
      </xdr:nvSpPr>
      <xdr:spPr bwMode="auto">
        <a:xfrm>
          <a:off x="6381750" y="8674100"/>
          <a:ext cx="4344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</xdr:txBody>
    </xdr:sp>
    <xdr:clientData/>
  </xdr:oneCellAnchor>
  <xdr:oneCellAnchor>
    <xdr:from>
      <xdr:col>2</xdr:col>
      <xdr:colOff>390525</xdr:colOff>
      <xdr:row>63</xdr:row>
      <xdr:rowOff>76199</xdr:rowOff>
    </xdr:from>
    <xdr:ext cx="259430" cy="168508"/>
    <xdr:sp macro="" textlink="">
      <xdr:nvSpPr>
        <xdr:cNvPr id="730" name="Text Box 556">
          <a:extLst>
            <a:ext uri="{FF2B5EF4-FFF2-40B4-BE49-F238E27FC236}">
              <a16:creationId xmlns:a16="http://schemas.microsoft.com/office/drawing/2014/main" id="{17A2CC02-19A1-4C6F-B962-A223CA060103}"/>
            </a:ext>
          </a:extLst>
        </xdr:cNvPr>
        <xdr:cNvSpPr txBox="1">
          <a:spLocks noChangeArrowheads="1"/>
        </xdr:cNvSpPr>
      </xdr:nvSpPr>
      <xdr:spPr bwMode="auto">
        <a:xfrm>
          <a:off x="6918325" y="9493249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1</xdr:col>
      <xdr:colOff>495300</xdr:colOff>
      <xdr:row>64</xdr:row>
      <xdr:rowOff>123335</xdr:rowOff>
    </xdr:from>
    <xdr:to>
      <xdr:col>1</xdr:col>
      <xdr:colOff>704850</xdr:colOff>
      <xdr:row>64</xdr:row>
      <xdr:rowOff>151910</xdr:rowOff>
    </xdr:to>
    <xdr:sp macro="" textlink="">
      <xdr:nvSpPr>
        <xdr:cNvPr id="731" name="Freeform 558">
          <a:extLst>
            <a:ext uri="{FF2B5EF4-FFF2-40B4-BE49-F238E27FC236}">
              <a16:creationId xmlns:a16="http://schemas.microsoft.com/office/drawing/2014/main" id="{635B5CE4-9FDF-4F29-BEB7-A6EA75A324AA}"/>
            </a:ext>
          </a:extLst>
        </xdr:cNvPr>
        <xdr:cNvSpPr>
          <a:spLocks/>
        </xdr:cNvSpPr>
      </xdr:nvSpPr>
      <xdr:spPr bwMode="auto">
        <a:xfrm>
          <a:off x="6307992" y="9687412"/>
          <a:ext cx="209550" cy="28575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318255</xdr:colOff>
      <xdr:row>62</xdr:row>
      <xdr:rowOff>104775</xdr:rowOff>
    </xdr:from>
    <xdr:to>
      <xdr:col>2</xdr:col>
      <xdr:colOff>394455</xdr:colOff>
      <xdr:row>64</xdr:row>
      <xdr:rowOff>85725</xdr:rowOff>
    </xdr:to>
    <xdr:sp macro="" textlink="">
      <xdr:nvSpPr>
        <xdr:cNvPr id="732" name="Freeform 558">
          <a:extLst>
            <a:ext uri="{FF2B5EF4-FFF2-40B4-BE49-F238E27FC236}">
              <a16:creationId xmlns:a16="http://schemas.microsoft.com/office/drawing/2014/main" id="{28F7E4B3-FF2F-4633-B7A4-29ACAD3CC1EE}"/>
            </a:ext>
          </a:extLst>
        </xdr:cNvPr>
        <xdr:cNvSpPr>
          <a:spLocks/>
        </xdr:cNvSpPr>
      </xdr:nvSpPr>
      <xdr:spPr bwMode="auto">
        <a:xfrm rot="-664950">
          <a:off x="386291" y="10638971"/>
          <a:ext cx="794354" cy="321129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268515</xdr:colOff>
      <xdr:row>62</xdr:row>
      <xdr:rowOff>108705</xdr:rowOff>
    </xdr:from>
    <xdr:to>
      <xdr:col>2</xdr:col>
      <xdr:colOff>438454</xdr:colOff>
      <xdr:row>63</xdr:row>
      <xdr:rowOff>105832</xdr:rowOff>
    </xdr:to>
    <xdr:sp macro="" textlink="">
      <xdr:nvSpPr>
        <xdr:cNvPr id="733" name="AutoShape 546">
          <a:extLst>
            <a:ext uri="{FF2B5EF4-FFF2-40B4-BE49-F238E27FC236}">
              <a16:creationId xmlns:a16="http://schemas.microsoft.com/office/drawing/2014/main" id="{841E8853-52AF-4413-9CA7-869B721862AE}"/>
            </a:ext>
          </a:extLst>
        </xdr:cNvPr>
        <xdr:cNvSpPr>
          <a:spLocks noChangeArrowheads="1"/>
        </xdr:cNvSpPr>
      </xdr:nvSpPr>
      <xdr:spPr bwMode="auto">
        <a:xfrm>
          <a:off x="1054705" y="10642901"/>
          <a:ext cx="169939" cy="167217"/>
        </a:xfrm>
        <a:prstGeom prst="triangle">
          <a:avLst>
            <a:gd name="adj" fmla="val 460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258082</xdr:colOff>
      <xdr:row>61</xdr:row>
      <xdr:rowOff>81189</xdr:rowOff>
    </xdr:from>
    <xdr:to>
      <xdr:col>2</xdr:col>
      <xdr:colOff>429532</xdr:colOff>
      <xdr:row>62</xdr:row>
      <xdr:rowOff>81189</xdr:rowOff>
    </xdr:to>
    <xdr:sp macro="" textlink="">
      <xdr:nvSpPr>
        <xdr:cNvPr id="735" name="Oval 545">
          <a:extLst>
            <a:ext uri="{FF2B5EF4-FFF2-40B4-BE49-F238E27FC236}">
              <a16:creationId xmlns:a16="http://schemas.microsoft.com/office/drawing/2014/main" id="{A89DCF30-329A-4455-8418-249B35B01388}"/>
            </a:ext>
          </a:extLst>
        </xdr:cNvPr>
        <xdr:cNvSpPr>
          <a:spLocks noChangeArrowheads="1"/>
        </xdr:cNvSpPr>
      </xdr:nvSpPr>
      <xdr:spPr bwMode="auto">
        <a:xfrm>
          <a:off x="6775903" y="9202510"/>
          <a:ext cx="171450" cy="1723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501070</xdr:colOff>
      <xdr:row>53</xdr:row>
      <xdr:rowOff>48029</xdr:rowOff>
    </xdr:from>
    <xdr:to>
      <xdr:col>9</xdr:col>
      <xdr:colOff>691570</xdr:colOff>
      <xdr:row>56</xdr:row>
      <xdr:rowOff>162329</xdr:rowOff>
    </xdr:to>
    <xdr:sp macro="" textlink="">
      <xdr:nvSpPr>
        <xdr:cNvPr id="736" name="Freeform 1355">
          <a:extLst>
            <a:ext uri="{FF2B5EF4-FFF2-40B4-BE49-F238E27FC236}">
              <a16:creationId xmlns:a16="http://schemas.microsoft.com/office/drawing/2014/main" id="{87D49760-E717-4DBA-9DF6-BC7D9C0C26C8}"/>
            </a:ext>
          </a:extLst>
        </xdr:cNvPr>
        <xdr:cNvSpPr>
          <a:spLocks/>
        </xdr:cNvSpPr>
      </xdr:nvSpPr>
      <xdr:spPr bwMode="auto">
        <a:xfrm>
          <a:off x="4877685" y="9099221"/>
          <a:ext cx="190500" cy="627185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304800</xdr:colOff>
      <xdr:row>13</xdr:row>
      <xdr:rowOff>28575</xdr:rowOff>
    </xdr:from>
    <xdr:to>
      <xdr:col>15</xdr:col>
      <xdr:colOff>304800</xdr:colOff>
      <xdr:row>13</xdr:row>
      <xdr:rowOff>28575</xdr:rowOff>
    </xdr:to>
    <xdr:sp macro="" textlink="">
      <xdr:nvSpPr>
        <xdr:cNvPr id="737" name="Line 975">
          <a:extLst>
            <a:ext uri="{FF2B5EF4-FFF2-40B4-BE49-F238E27FC236}">
              <a16:creationId xmlns:a16="http://schemas.microsoft.com/office/drawing/2014/main" id="{184ECF0B-CEE0-4248-ACB1-AE16BC93FA0C}"/>
            </a:ext>
          </a:extLst>
        </xdr:cNvPr>
        <xdr:cNvSpPr>
          <a:spLocks noChangeShapeType="1"/>
        </xdr:cNvSpPr>
      </xdr:nvSpPr>
      <xdr:spPr bwMode="auto">
        <a:xfrm>
          <a:off x="898525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13</xdr:row>
      <xdr:rowOff>114300</xdr:rowOff>
    </xdr:from>
    <xdr:to>
      <xdr:col>16</xdr:col>
      <xdr:colOff>704850</xdr:colOff>
      <xdr:row>13</xdr:row>
      <xdr:rowOff>123825</xdr:rowOff>
    </xdr:to>
    <xdr:sp macro="" textlink="">
      <xdr:nvSpPr>
        <xdr:cNvPr id="738" name="Line 997">
          <a:extLst>
            <a:ext uri="{FF2B5EF4-FFF2-40B4-BE49-F238E27FC236}">
              <a16:creationId xmlns:a16="http://schemas.microsoft.com/office/drawing/2014/main" id="{405BD508-2C63-490B-B5C6-928C82CAC72B}"/>
            </a:ext>
          </a:extLst>
        </xdr:cNvPr>
        <xdr:cNvSpPr>
          <a:spLocks noChangeShapeType="1"/>
        </xdr:cNvSpPr>
      </xdr:nvSpPr>
      <xdr:spPr bwMode="auto">
        <a:xfrm flipV="1">
          <a:off x="8718550" y="2343150"/>
          <a:ext cx="1384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160052</xdr:colOff>
      <xdr:row>13</xdr:row>
      <xdr:rowOff>152219</xdr:rowOff>
    </xdr:from>
    <xdr:to>
      <xdr:col>16</xdr:col>
      <xdr:colOff>672346</xdr:colOff>
      <xdr:row>15</xdr:row>
      <xdr:rowOff>56036</xdr:rowOff>
    </xdr:to>
    <xdr:sp macro="" textlink="">
      <xdr:nvSpPr>
        <xdr:cNvPr id="739" name="Text Box 1141">
          <a:extLst>
            <a:ext uri="{FF2B5EF4-FFF2-40B4-BE49-F238E27FC236}">
              <a16:creationId xmlns:a16="http://schemas.microsoft.com/office/drawing/2014/main" id="{ACC292FE-2BBF-429B-B705-BAD5222F04A2}"/>
            </a:ext>
          </a:extLst>
        </xdr:cNvPr>
        <xdr:cNvSpPr txBox="1">
          <a:spLocks noChangeArrowheads="1"/>
        </xdr:cNvSpPr>
      </xdr:nvSpPr>
      <xdr:spPr bwMode="auto">
        <a:xfrm>
          <a:off x="10988670" y="2385925"/>
          <a:ext cx="512294" cy="24746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16</xdr:col>
      <xdr:colOff>233216</xdr:colOff>
      <xdr:row>11</xdr:row>
      <xdr:rowOff>6545</xdr:rowOff>
    </xdr:from>
    <xdr:to>
      <xdr:col>16</xdr:col>
      <xdr:colOff>499916</xdr:colOff>
      <xdr:row>11</xdr:row>
      <xdr:rowOff>110936</xdr:rowOff>
    </xdr:to>
    <xdr:sp macro="" textlink="">
      <xdr:nvSpPr>
        <xdr:cNvPr id="740" name="Freeform 1187">
          <a:extLst>
            <a:ext uri="{FF2B5EF4-FFF2-40B4-BE49-F238E27FC236}">
              <a16:creationId xmlns:a16="http://schemas.microsoft.com/office/drawing/2014/main" id="{B6B6B5CC-DEC3-45CA-AC07-0579C45D5E2F}"/>
            </a:ext>
          </a:extLst>
        </xdr:cNvPr>
        <xdr:cNvSpPr>
          <a:spLocks/>
        </xdr:cNvSpPr>
      </xdr:nvSpPr>
      <xdr:spPr bwMode="auto">
        <a:xfrm>
          <a:off x="11057080" y="1911545"/>
          <a:ext cx="266700" cy="104391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352425</xdr:colOff>
      <xdr:row>11</xdr:row>
      <xdr:rowOff>76200</xdr:rowOff>
    </xdr:from>
    <xdr:to>
      <xdr:col>16</xdr:col>
      <xdr:colOff>266700</xdr:colOff>
      <xdr:row>13</xdr:row>
      <xdr:rowOff>85725</xdr:rowOff>
    </xdr:to>
    <xdr:sp macro="" textlink="">
      <xdr:nvSpPr>
        <xdr:cNvPr id="741" name="Freeform 1379">
          <a:extLst>
            <a:ext uri="{FF2B5EF4-FFF2-40B4-BE49-F238E27FC236}">
              <a16:creationId xmlns:a16="http://schemas.microsoft.com/office/drawing/2014/main" id="{FB2F00A7-CEA0-4EB5-B499-AA52C2699706}"/>
            </a:ext>
          </a:extLst>
        </xdr:cNvPr>
        <xdr:cNvSpPr>
          <a:spLocks/>
        </xdr:cNvSpPr>
      </xdr:nvSpPr>
      <xdr:spPr bwMode="auto">
        <a:xfrm>
          <a:off x="9032875" y="1962150"/>
          <a:ext cx="631825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361950</xdr:colOff>
      <xdr:row>13</xdr:row>
      <xdr:rowOff>152400</xdr:rowOff>
    </xdr:from>
    <xdr:to>
      <xdr:col>15</xdr:col>
      <xdr:colOff>361950</xdr:colOff>
      <xdr:row>16</xdr:row>
      <xdr:rowOff>85725</xdr:rowOff>
    </xdr:to>
    <xdr:sp macro="" textlink="">
      <xdr:nvSpPr>
        <xdr:cNvPr id="742" name="Freeform 991">
          <a:extLst>
            <a:ext uri="{FF2B5EF4-FFF2-40B4-BE49-F238E27FC236}">
              <a16:creationId xmlns:a16="http://schemas.microsoft.com/office/drawing/2014/main" id="{D3DA8BA9-B032-4853-AB6E-AB4B0D516A8E}"/>
            </a:ext>
          </a:extLst>
        </xdr:cNvPr>
        <xdr:cNvSpPr>
          <a:spLocks/>
        </xdr:cNvSpPr>
      </xdr:nvSpPr>
      <xdr:spPr bwMode="auto">
        <a:xfrm flipH="1">
          <a:off x="9042400" y="2381250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274772</xdr:colOff>
      <xdr:row>13</xdr:row>
      <xdr:rowOff>27122</xdr:rowOff>
    </xdr:from>
    <xdr:to>
      <xdr:col>15</xdr:col>
      <xdr:colOff>450097</xdr:colOff>
      <xdr:row>14</xdr:row>
      <xdr:rowOff>42620</xdr:rowOff>
    </xdr:to>
    <xdr:sp macro="" textlink="">
      <xdr:nvSpPr>
        <xdr:cNvPr id="743" name="Oval 999">
          <a:extLst>
            <a:ext uri="{FF2B5EF4-FFF2-40B4-BE49-F238E27FC236}">
              <a16:creationId xmlns:a16="http://schemas.microsoft.com/office/drawing/2014/main" id="{D42606C8-B3EA-4A54-AC71-8EE8AAA0B212}"/>
            </a:ext>
          </a:extLst>
        </xdr:cNvPr>
        <xdr:cNvSpPr>
          <a:spLocks noChangeArrowheads="1"/>
        </xdr:cNvSpPr>
      </xdr:nvSpPr>
      <xdr:spPr bwMode="auto">
        <a:xfrm>
          <a:off x="8955222" y="2255972"/>
          <a:ext cx="175325" cy="1869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295275</xdr:colOff>
      <xdr:row>14</xdr:row>
      <xdr:rowOff>141584</xdr:rowOff>
    </xdr:from>
    <xdr:to>
      <xdr:col>15</xdr:col>
      <xdr:colOff>428625</xdr:colOff>
      <xdr:row>15</xdr:row>
      <xdr:rowOff>95896</xdr:rowOff>
    </xdr:to>
    <xdr:sp macro="" textlink="">
      <xdr:nvSpPr>
        <xdr:cNvPr id="744" name="AutoShape 992">
          <a:extLst>
            <a:ext uri="{FF2B5EF4-FFF2-40B4-BE49-F238E27FC236}">
              <a16:creationId xmlns:a16="http://schemas.microsoft.com/office/drawing/2014/main" id="{FB9B683E-41D8-49F9-A244-4F58E36CD5F8}"/>
            </a:ext>
          </a:extLst>
        </xdr:cNvPr>
        <xdr:cNvSpPr>
          <a:spLocks noChangeArrowheads="1"/>
        </xdr:cNvSpPr>
      </xdr:nvSpPr>
      <xdr:spPr bwMode="auto">
        <a:xfrm>
          <a:off x="10412280" y="2549292"/>
          <a:ext cx="133350" cy="1262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247650</xdr:colOff>
      <xdr:row>11</xdr:row>
      <xdr:rowOff>133350</xdr:rowOff>
    </xdr:from>
    <xdr:to>
      <xdr:col>16</xdr:col>
      <xdr:colOff>257175</xdr:colOff>
      <xdr:row>13</xdr:row>
      <xdr:rowOff>161925</xdr:rowOff>
    </xdr:to>
    <xdr:sp macro="" textlink="">
      <xdr:nvSpPr>
        <xdr:cNvPr id="745" name="Line 1189">
          <a:extLst>
            <a:ext uri="{FF2B5EF4-FFF2-40B4-BE49-F238E27FC236}">
              <a16:creationId xmlns:a16="http://schemas.microsoft.com/office/drawing/2014/main" id="{76A8CED6-A2F9-4EC4-A8E2-2B5DF90CF7D4}"/>
            </a:ext>
          </a:extLst>
        </xdr:cNvPr>
        <xdr:cNvSpPr>
          <a:spLocks noChangeShapeType="1"/>
        </xdr:cNvSpPr>
      </xdr:nvSpPr>
      <xdr:spPr bwMode="auto">
        <a:xfrm flipH="1" flipV="1">
          <a:off x="9645650" y="2019300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185689</xdr:colOff>
      <xdr:row>13</xdr:row>
      <xdr:rowOff>33193</xdr:rowOff>
    </xdr:from>
    <xdr:to>
      <xdr:col>16</xdr:col>
      <xdr:colOff>319039</xdr:colOff>
      <xdr:row>14</xdr:row>
      <xdr:rowOff>4618</xdr:rowOff>
    </xdr:to>
    <xdr:sp macro="" textlink="">
      <xdr:nvSpPr>
        <xdr:cNvPr id="746" name="Oval 998">
          <a:extLst>
            <a:ext uri="{FF2B5EF4-FFF2-40B4-BE49-F238E27FC236}">
              <a16:creationId xmlns:a16="http://schemas.microsoft.com/office/drawing/2014/main" id="{93E30426-943C-4F36-A978-A7ADE5C78036}"/>
            </a:ext>
          </a:extLst>
        </xdr:cNvPr>
        <xdr:cNvSpPr>
          <a:spLocks noChangeArrowheads="1"/>
        </xdr:cNvSpPr>
      </xdr:nvSpPr>
      <xdr:spPr bwMode="auto">
        <a:xfrm>
          <a:off x="11009553" y="2284557"/>
          <a:ext cx="133350" cy="1446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699790</xdr:colOff>
      <xdr:row>10</xdr:row>
      <xdr:rowOff>141655</xdr:rowOff>
    </xdr:from>
    <xdr:to>
      <xdr:col>16</xdr:col>
      <xdr:colOff>224798</xdr:colOff>
      <xdr:row>11</xdr:row>
      <xdr:rowOff>56418</xdr:rowOff>
    </xdr:to>
    <xdr:sp macro="" textlink="">
      <xdr:nvSpPr>
        <xdr:cNvPr id="747" name="Line 1000">
          <a:extLst>
            <a:ext uri="{FF2B5EF4-FFF2-40B4-BE49-F238E27FC236}">
              <a16:creationId xmlns:a16="http://schemas.microsoft.com/office/drawing/2014/main" id="{51C3FAAE-EB00-48F9-B531-7C3D24DB468B}"/>
            </a:ext>
          </a:extLst>
        </xdr:cNvPr>
        <xdr:cNvSpPr>
          <a:spLocks noChangeShapeType="1"/>
        </xdr:cNvSpPr>
      </xdr:nvSpPr>
      <xdr:spPr bwMode="auto">
        <a:xfrm>
          <a:off x="10806873" y="1873473"/>
          <a:ext cx="241789" cy="87945"/>
        </a:xfrm>
        <a:custGeom>
          <a:avLst/>
          <a:gdLst>
            <a:gd name="T0" fmla="*/ 0 w 276224"/>
            <a:gd name="T1" fmla="*/ 0 h 85726"/>
            <a:gd name="T2" fmla="*/ 276229 w 276224"/>
            <a:gd name="T3" fmla="*/ 85721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9617</xdr:colOff>
      <xdr:row>13</xdr:row>
      <xdr:rowOff>141508</xdr:rowOff>
    </xdr:from>
    <xdr:ext cx="312690" cy="291447"/>
    <xdr:sp macro="" textlink="">
      <xdr:nvSpPr>
        <xdr:cNvPr id="748" name="Text Box 1095">
          <a:extLst>
            <a:ext uri="{FF2B5EF4-FFF2-40B4-BE49-F238E27FC236}">
              <a16:creationId xmlns:a16="http://schemas.microsoft.com/office/drawing/2014/main" id="{C6395D68-D161-4C18-AF23-DF652311F65E}"/>
            </a:ext>
          </a:extLst>
        </xdr:cNvPr>
        <xdr:cNvSpPr txBox="1">
          <a:spLocks noChangeArrowheads="1"/>
        </xdr:cNvSpPr>
      </xdr:nvSpPr>
      <xdr:spPr bwMode="auto">
        <a:xfrm>
          <a:off x="10116700" y="2392872"/>
          <a:ext cx="312690" cy="291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19</xdr:col>
      <xdr:colOff>716082</xdr:colOff>
      <xdr:row>11</xdr:row>
      <xdr:rowOff>101927</xdr:rowOff>
    </xdr:from>
    <xdr:ext cx="388329" cy="159531"/>
    <xdr:sp macro="" textlink="">
      <xdr:nvSpPr>
        <xdr:cNvPr id="749" name="Text Box 531">
          <a:extLst>
            <a:ext uri="{FF2B5EF4-FFF2-40B4-BE49-F238E27FC236}">
              <a16:creationId xmlns:a16="http://schemas.microsoft.com/office/drawing/2014/main" id="{71D6A837-7E08-476B-B220-8D35A30C14C7}"/>
            </a:ext>
          </a:extLst>
        </xdr:cNvPr>
        <xdr:cNvSpPr txBox="1">
          <a:spLocks noChangeArrowheads="1"/>
        </xdr:cNvSpPr>
      </xdr:nvSpPr>
      <xdr:spPr bwMode="auto">
        <a:xfrm>
          <a:off x="13742049" y="2011160"/>
          <a:ext cx="3883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7</xdr:col>
      <xdr:colOff>551734</xdr:colOff>
      <xdr:row>54</xdr:row>
      <xdr:rowOff>83293</xdr:rowOff>
    </xdr:from>
    <xdr:ext cx="170826" cy="300595"/>
    <xdr:sp macro="" textlink="">
      <xdr:nvSpPr>
        <xdr:cNvPr id="750" name="Text Box 531">
          <a:extLst>
            <a:ext uri="{FF2B5EF4-FFF2-40B4-BE49-F238E27FC236}">
              <a16:creationId xmlns:a16="http://schemas.microsoft.com/office/drawing/2014/main" id="{782332F7-2A04-4044-83F6-077C706F1C08}"/>
            </a:ext>
          </a:extLst>
        </xdr:cNvPr>
        <xdr:cNvSpPr txBox="1">
          <a:spLocks noChangeArrowheads="1"/>
        </xdr:cNvSpPr>
      </xdr:nvSpPr>
      <xdr:spPr bwMode="auto">
        <a:xfrm>
          <a:off x="3491784" y="9328893"/>
          <a:ext cx="1708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13</xdr:col>
      <xdr:colOff>634106</xdr:colOff>
      <xdr:row>53</xdr:row>
      <xdr:rowOff>151006</xdr:rowOff>
    </xdr:from>
    <xdr:to>
      <xdr:col>14</xdr:col>
      <xdr:colOff>668025</xdr:colOff>
      <xdr:row>54</xdr:row>
      <xdr:rowOff>161193</xdr:rowOff>
    </xdr:to>
    <xdr:sp macro="" textlink="">
      <xdr:nvSpPr>
        <xdr:cNvPr id="751" name="Text Box 1136">
          <a:extLst>
            <a:ext uri="{FF2B5EF4-FFF2-40B4-BE49-F238E27FC236}">
              <a16:creationId xmlns:a16="http://schemas.microsoft.com/office/drawing/2014/main" id="{AE2A993B-DC60-4E43-A686-47CECEB14721}"/>
            </a:ext>
          </a:extLst>
        </xdr:cNvPr>
        <xdr:cNvSpPr txBox="1">
          <a:spLocks noChangeArrowheads="1"/>
        </xdr:cNvSpPr>
      </xdr:nvSpPr>
      <xdr:spPr bwMode="auto">
        <a:xfrm>
          <a:off x="9314556" y="9225156"/>
          <a:ext cx="751469" cy="181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8</xdr:col>
      <xdr:colOff>94884</xdr:colOff>
      <xdr:row>47</xdr:row>
      <xdr:rowOff>95250</xdr:rowOff>
    </xdr:from>
    <xdr:to>
      <xdr:col>8</xdr:col>
      <xdr:colOff>279940</xdr:colOff>
      <xdr:row>48</xdr:row>
      <xdr:rowOff>149679</xdr:rowOff>
    </xdr:to>
    <xdr:sp macro="" textlink="">
      <xdr:nvSpPr>
        <xdr:cNvPr id="754" name="Freeform 61">
          <a:extLst>
            <a:ext uri="{FF2B5EF4-FFF2-40B4-BE49-F238E27FC236}">
              <a16:creationId xmlns:a16="http://schemas.microsoft.com/office/drawing/2014/main" id="{638BC6E9-910C-49CC-8153-A750F3CDA69D}"/>
            </a:ext>
          </a:extLst>
        </xdr:cNvPr>
        <xdr:cNvSpPr>
          <a:spLocks/>
        </xdr:cNvSpPr>
      </xdr:nvSpPr>
      <xdr:spPr bwMode="auto">
        <a:xfrm>
          <a:off x="3752484" y="8140700"/>
          <a:ext cx="185056" cy="225879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211905</xdr:colOff>
      <xdr:row>47</xdr:row>
      <xdr:rowOff>149677</xdr:rowOff>
    </xdr:from>
    <xdr:to>
      <xdr:col>8</xdr:col>
      <xdr:colOff>345255</xdr:colOff>
      <xdr:row>48</xdr:row>
      <xdr:rowOff>112938</xdr:rowOff>
    </xdr:to>
    <xdr:sp macro="" textlink="">
      <xdr:nvSpPr>
        <xdr:cNvPr id="755" name="AutoShape 71">
          <a:extLst>
            <a:ext uri="{FF2B5EF4-FFF2-40B4-BE49-F238E27FC236}">
              <a16:creationId xmlns:a16="http://schemas.microsoft.com/office/drawing/2014/main" id="{B3FDF867-37B7-4DCB-87B6-E2E6FC83ECA7}"/>
            </a:ext>
          </a:extLst>
        </xdr:cNvPr>
        <xdr:cNvSpPr>
          <a:spLocks noChangeArrowheads="1"/>
        </xdr:cNvSpPr>
      </xdr:nvSpPr>
      <xdr:spPr bwMode="auto">
        <a:xfrm>
          <a:off x="5295145" y="8207049"/>
          <a:ext cx="133350" cy="1349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756" name="Line 184">
          <a:extLst>
            <a:ext uri="{FF2B5EF4-FFF2-40B4-BE49-F238E27FC236}">
              <a16:creationId xmlns:a16="http://schemas.microsoft.com/office/drawing/2014/main" id="{18A45CB1-8C7A-4C7B-96BD-E77C0B2A17D2}"/>
            </a:ext>
          </a:extLst>
        </xdr:cNvPr>
        <xdr:cNvSpPr>
          <a:spLocks noChangeShapeType="1"/>
        </xdr:cNvSpPr>
      </xdr:nvSpPr>
      <xdr:spPr bwMode="auto">
        <a:xfrm flipV="1">
          <a:off x="2152650" y="359816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470087</xdr:colOff>
      <xdr:row>4</xdr:row>
      <xdr:rowOff>85291</xdr:rowOff>
    </xdr:from>
    <xdr:ext cx="538443" cy="105209"/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F75755D5-694E-455B-84A6-8BDDB4747CDE}"/>
            </a:ext>
          </a:extLst>
        </xdr:cNvPr>
        <xdr:cNvSpPr txBox="1">
          <a:spLocks noChangeArrowheads="1"/>
        </xdr:cNvSpPr>
      </xdr:nvSpPr>
      <xdr:spPr bwMode="auto">
        <a:xfrm>
          <a:off x="1975037" y="771091"/>
          <a:ext cx="538443" cy="1052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758" name="Freeform 652">
          <a:extLst>
            <a:ext uri="{FF2B5EF4-FFF2-40B4-BE49-F238E27FC236}">
              <a16:creationId xmlns:a16="http://schemas.microsoft.com/office/drawing/2014/main" id="{54E2E915-BF2C-4C94-9298-6E9DA2B94861}"/>
            </a:ext>
          </a:extLst>
        </xdr:cNvPr>
        <xdr:cNvSpPr>
          <a:spLocks/>
        </xdr:cNvSpPr>
      </xdr:nvSpPr>
      <xdr:spPr bwMode="auto">
        <a:xfrm>
          <a:off x="1504950" y="542731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139575</xdr:colOff>
      <xdr:row>3</xdr:row>
      <xdr:rowOff>167825</xdr:rowOff>
    </xdr:from>
    <xdr:to>
      <xdr:col>4</xdr:col>
      <xdr:colOff>396750</xdr:colOff>
      <xdr:row>4</xdr:row>
      <xdr:rowOff>152912</xdr:rowOff>
    </xdr:to>
    <xdr:sp macro="" textlink="">
      <xdr:nvSpPr>
        <xdr:cNvPr id="759" name="Freeform 657">
          <a:extLst>
            <a:ext uri="{FF2B5EF4-FFF2-40B4-BE49-F238E27FC236}">
              <a16:creationId xmlns:a16="http://schemas.microsoft.com/office/drawing/2014/main" id="{BB921AB9-0203-4727-B2A3-153FE2218E45}"/>
            </a:ext>
          </a:extLst>
        </xdr:cNvPr>
        <xdr:cNvSpPr>
          <a:spLocks/>
        </xdr:cNvSpPr>
      </xdr:nvSpPr>
      <xdr:spPr bwMode="auto">
        <a:xfrm>
          <a:off x="2364059" y="679794"/>
          <a:ext cx="257175" cy="155743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161 h 10161"/>
            <a:gd name="connsiteX1" fmla="*/ 9667 w 10000"/>
            <a:gd name="connsiteY1" fmla="*/ 6043 h 10161"/>
            <a:gd name="connsiteX2" fmla="*/ 3000 w 10000"/>
            <a:gd name="connsiteY2" fmla="*/ 6043 h 10161"/>
            <a:gd name="connsiteX3" fmla="*/ 3000 w 10000"/>
            <a:gd name="connsiteY3" fmla="*/ 45 h 10161"/>
            <a:gd name="connsiteX4" fmla="*/ 0 w 10000"/>
            <a:gd name="connsiteY4" fmla="*/ 161 h 10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61">
              <a:moveTo>
                <a:pt x="10000" y="10161"/>
              </a:moveTo>
              <a:lnTo>
                <a:pt x="9667" y="6043"/>
              </a:lnTo>
              <a:lnTo>
                <a:pt x="3000" y="6043"/>
              </a:lnTo>
              <a:lnTo>
                <a:pt x="3000" y="45"/>
              </a:lnTo>
              <a:cubicBezTo>
                <a:pt x="2000" y="-151"/>
                <a:pt x="1000" y="357"/>
                <a:pt x="0" y="16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577</xdr:colOff>
      <xdr:row>2</xdr:row>
      <xdr:rowOff>154376</xdr:rowOff>
    </xdr:from>
    <xdr:to>
      <xdr:col>4</xdr:col>
      <xdr:colOff>19050</xdr:colOff>
      <xdr:row>4</xdr:row>
      <xdr:rowOff>65809</xdr:rowOff>
    </xdr:to>
    <xdr:sp macro="" textlink="">
      <xdr:nvSpPr>
        <xdr:cNvPr id="760" name="Freeform 661">
          <a:extLst>
            <a:ext uri="{FF2B5EF4-FFF2-40B4-BE49-F238E27FC236}">
              <a16:creationId xmlns:a16="http://schemas.microsoft.com/office/drawing/2014/main" id="{0AC798EE-3650-4626-B842-C79D77012914}"/>
            </a:ext>
          </a:extLst>
        </xdr:cNvPr>
        <xdr:cNvSpPr>
          <a:spLocks/>
        </xdr:cNvSpPr>
      </xdr:nvSpPr>
      <xdr:spPr bwMode="auto">
        <a:xfrm>
          <a:off x="2223077" y="497276"/>
          <a:ext cx="18473" cy="254333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10000 w 10000"/>
            <a:gd name="connsiteY1" fmla="*/ 2162 h 10000"/>
            <a:gd name="connsiteX2" fmla="*/ 10000 w 10000"/>
            <a:gd name="connsiteY2" fmla="*/ 8919 h 10000"/>
            <a:gd name="connsiteX3" fmla="*/ 0 w 10000"/>
            <a:gd name="connsiteY3" fmla="*/ 10000 h 10000"/>
            <a:gd name="connsiteX0" fmla="*/ 10000 w 10000"/>
            <a:gd name="connsiteY0" fmla="*/ 0 h 7838"/>
            <a:gd name="connsiteX1" fmla="*/ 10000 w 10000"/>
            <a:gd name="connsiteY1" fmla="*/ 6757 h 7838"/>
            <a:gd name="connsiteX2" fmla="*/ 0 w 10000"/>
            <a:gd name="connsiteY2" fmla="*/ 7838 h 7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38">
              <a:moveTo>
                <a:pt x="10000" y="0"/>
              </a:moveTo>
              <a:lnTo>
                <a:pt x="10000" y="6757"/>
              </a:lnTo>
              <a:lnTo>
                <a:pt x="0" y="78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73888</xdr:rowOff>
    </xdr:from>
    <xdr:to>
      <xdr:col>4</xdr:col>
      <xdr:colOff>142875</xdr:colOff>
      <xdr:row>4</xdr:row>
      <xdr:rowOff>66676</xdr:rowOff>
    </xdr:to>
    <xdr:sp macro="" textlink="">
      <xdr:nvSpPr>
        <xdr:cNvPr id="761" name="Freeform 662">
          <a:extLst>
            <a:ext uri="{FF2B5EF4-FFF2-40B4-BE49-F238E27FC236}">
              <a16:creationId xmlns:a16="http://schemas.microsoft.com/office/drawing/2014/main" id="{55DD7AEB-32A4-4B58-A0F5-5118C69CC438}"/>
            </a:ext>
          </a:extLst>
        </xdr:cNvPr>
        <xdr:cNvSpPr>
          <a:spLocks/>
        </xdr:cNvSpPr>
      </xdr:nvSpPr>
      <xdr:spPr bwMode="auto">
        <a:xfrm>
          <a:off x="2317750" y="588238"/>
          <a:ext cx="47625" cy="164238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  <a:gd name="connsiteX0" fmla="*/ 10000 w 10000"/>
            <a:gd name="connsiteY0" fmla="*/ 9490 h 9490"/>
            <a:gd name="connsiteX1" fmla="*/ 0 w 10000"/>
            <a:gd name="connsiteY1" fmla="*/ 8419 h 9490"/>
            <a:gd name="connsiteX2" fmla="*/ 157 w 10000"/>
            <a:gd name="connsiteY2" fmla="*/ 0 h 9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0">
              <a:moveTo>
                <a:pt x="10000" y="9490"/>
              </a:moveTo>
              <a:lnTo>
                <a:pt x="0" y="8419"/>
              </a:lnTo>
              <a:cubicBezTo>
                <a:pt x="254" y="4549"/>
                <a:pt x="-97" y="3870"/>
                <a:pt x="15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762" name="Freeform 663">
          <a:extLst>
            <a:ext uri="{FF2B5EF4-FFF2-40B4-BE49-F238E27FC236}">
              <a16:creationId xmlns:a16="http://schemas.microsoft.com/office/drawing/2014/main" id="{CFA15F74-3C2C-42D3-9743-2CF9BE32197A}"/>
            </a:ext>
          </a:extLst>
        </xdr:cNvPr>
        <xdr:cNvSpPr>
          <a:spLocks/>
        </xdr:cNvSpPr>
      </xdr:nvSpPr>
      <xdr:spPr bwMode="auto">
        <a:xfrm>
          <a:off x="1847850" y="495300"/>
          <a:ext cx="114300" cy="3333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2083 w 10000"/>
            <a:gd name="connsiteY0" fmla="*/ 6693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14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653 w 10000"/>
            <a:gd name="connsiteY0" fmla="*/ 5988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3653" y="5988"/>
              </a:moveTo>
              <a:cubicBezTo>
                <a:pt x="507" y="5767"/>
                <a:pt x="2789" y="6049"/>
                <a:pt x="0" y="6000"/>
              </a:cubicBezTo>
              <a:lnTo>
                <a:pt x="0" y="10000"/>
              </a:lnTo>
              <a:lnTo>
                <a:pt x="10000" y="1000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763" name="Freeform 665">
          <a:extLst>
            <a:ext uri="{FF2B5EF4-FFF2-40B4-BE49-F238E27FC236}">
              <a16:creationId xmlns:a16="http://schemas.microsoft.com/office/drawing/2014/main" id="{E9272432-7F6E-4B91-8B11-EC2A03FABB66}"/>
            </a:ext>
          </a:extLst>
        </xdr:cNvPr>
        <xdr:cNvSpPr>
          <a:spLocks/>
        </xdr:cNvSpPr>
      </xdr:nvSpPr>
      <xdr:spPr bwMode="auto">
        <a:xfrm>
          <a:off x="1533913" y="628262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764" name="Line 666">
          <a:extLst>
            <a:ext uri="{FF2B5EF4-FFF2-40B4-BE49-F238E27FC236}">
              <a16:creationId xmlns:a16="http://schemas.microsoft.com/office/drawing/2014/main" id="{CFAD7A4C-0570-4B8F-9783-198808497A35}"/>
            </a:ext>
          </a:extLst>
        </xdr:cNvPr>
        <xdr:cNvSpPr>
          <a:spLocks noChangeShapeType="1"/>
        </xdr:cNvSpPr>
      </xdr:nvSpPr>
      <xdr:spPr bwMode="auto">
        <a:xfrm>
          <a:off x="1543050" y="1143000"/>
          <a:ext cx="7747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765" name="Freeform 668">
          <a:extLst>
            <a:ext uri="{FF2B5EF4-FFF2-40B4-BE49-F238E27FC236}">
              <a16:creationId xmlns:a16="http://schemas.microsoft.com/office/drawing/2014/main" id="{A06862BE-C4A8-49BE-AD1D-31544B10E7C6}"/>
            </a:ext>
          </a:extLst>
        </xdr:cNvPr>
        <xdr:cNvSpPr>
          <a:spLocks/>
        </xdr:cNvSpPr>
      </xdr:nvSpPr>
      <xdr:spPr bwMode="auto">
        <a:xfrm>
          <a:off x="151447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766" name="Freeform 670">
          <a:extLst>
            <a:ext uri="{FF2B5EF4-FFF2-40B4-BE49-F238E27FC236}">
              <a16:creationId xmlns:a16="http://schemas.microsoft.com/office/drawing/2014/main" id="{382A2F0F-A9E2-404D-B97A-27A70F1F48E0}"/>
            </a:ext>
          </a:extLst>
        </xdr:cNvPr>
        <xdr:cNvSpPr>
          <a:spLocks/>
        </xdr:cNvSpPr>
      </xdr:nvSpPr>
      <xdr:spPr bwMode="auto">
        <a:xfrm>
          <a:off x="2066925" y="419100"/>
          <a:ext cx="28575" cy="3333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147646</xdr:rowOff>
    </xdr:from>
    <xdr:to>
      <xdr:col>4</xdr:col>
      <xdr:colOff>577</xdr:colOff>
      <xdr:row>4</xdr:row>
      <xdr:rowOff>57150</xdr:rowOff>
    </xdr:to>
    <xdr:sp macro="" textlink="">
      <xdr:nvSpPr>
        <xdr:cNvPr id="767" name="Freeform 671">
          <a:extLst>
            <a:ext uri="{FF2B5EF4-FFF2-40B4-BE49-F238E27FC236}">
              <a16:creationId xmlns:a16="http://schemas.microsoft.com/office/drawing/2014/main" id="{7C264D35-2ED2-47F5-82A1-02F1C212BDC3}"/>
            </a:ext>
          </a:extLst>
        </xdr:cNvPr>
        <xdr:cNvSpPr>
          <a:spLocks/>
        </xdr:cNvSpPr>
      </xdr:nvSpPr>
      <xdr:spPr bwMode="auto">
        <a:xfrm>
          <a:off x="2200275" y="490546"/>
          <a:ext cx="22802" cy="252404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7778 h 7778"/>
            <a:gd name="connsiteX1" fmla="*/ 0 w 10000"/>
            <a:gd name="connsiteY1" fmla="*/ 6945 h 7778"/>
            <a:gd name="connsiteX2" fmla="*/ 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10000" y="7778"/>
              </a:moveTo>
              <a:lnTo>
                <a:pt x="0" y="694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395286</xdr:colOff>
      <xdr:row>4</xdr:row>
      <xdr:rowOff>0</xdr:rowOff>
    </xdr:from>
    <xdr:to>
      <xdr:col>4</xdr:col>
      <xdr:colOff>117067</xdr:colOff>
      <xdr:row>4</xdr:row>
      <xdr:rowOff>4762</xdr:rowOff>
    </xdr:to>
    <xdr:sp macro="" textlink="">
      <xdr:nvSpPr>
        <xdr:cNvPr id="768" name="Line 674">
          <a:extLst>
            <a:ext uri="{FF2B5EF4-FFF2-40B4-BE49-F238E27FC236}">
              <a16:creationId xmlns:a16="http://schemas.microsoft.com/office/drawing/2014/main" id="{161B7298-C0A5-46C6-924E-4C9D609AB57F}"/>
            </a:ext>
          </a:extLst>
        </xdr:cNvPr>
        <xdr:cNvSpPr>
          <a:spLocks noChangeShapeType="1"/>
        </xdr:cNvSpPr>
      </xdr:nvSpPr>
      <xdr:spPr bwMode="auto">
        <a:xfrm flipV="1">
          <a:off x="1900236" y="685800"/>
          <a:ext cx="439331" cy="47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769" name="Freeform 675">
          <a:extLst>
            <a:ext uri="{FF2B5EF4-FFF2-40B4-BE49-F238E27FC236}">
              <a16:creationId xmlns:a16="http://schemas.microsoft.com/office/drawing/2014/main" id="{223F3667-1AB9-45A9-8EFD-A5C03E28641C}"/>
            </a:ext>
          </a:extLst>
        </xdr:cNvPr>
        <xdr:cNvSpPr>
          <a:spLocks/>
        </xdr:cNvSpPr>
      </xdr:nvSpPr>
      <xdr:spPr bwMode="auto">
        <a:xfrm>
          <a:off x="1885950" y="48577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770" name="Freeform 676">
          <a:extLst>
            <a:ext uri="{FF2B5EF4-FFF2-40B4-BE49-F238E27FC236}">
              <a16:creationId xmlns:a16="http://schemas.microsoft.com/office/drawing/2014/main" id="{D8ED1E49-2F5F-4CA4-834D-F4923669BB56}"/>
            </a:ext>
          </a:extLst>
        </xdr:cNvPr>
        <xdr:cNvSpPr>
          <a:spLocks/>
        </xdr:cNvSpPr>
      </xdr:nvSpPr>
      <xdr:spPr bwMode="auto">
        <a:xfrm>
          <a:off x="2000250" y="504825"/>
          <a:ext cx="47625" cy="24765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164779</xdr:colOff>
      <xdr:row>3</xdr:row>
      <xdr:rowOff>87890</xdr:rowOff>
    </xdr:from>
    <xdr:to>
      <xdr:col>4</xdr:col>
      <xdr:colOff>642128</xdr:colOff>
      <xdr:row>8</xdr:row>
      <xdr:rowOff>39991</xdr:rowOff>
    </xdr:to>
    <xdr:sp macro="" textlink="">
      <xdr:nvSpPr>
        <xdr:cNvPr id="771" name="Freeform 679">
          <a:extLst>
            <a:ext uri="{FF2B5EF4-FFF2-40B4-BE49-F238E27FC236}">
              <a16:creationId xmlns:a16="http://schemas.microsoft.com/office/drawing/2014/main" id="{6A88E68C-0C68-4576-ACE0-3819D54E2D8E}"/>
            </a:ext>
          </a:extLst>
        </xdr:cNvPr>
        <xdr:cNvSpPr>
          <a:spLocks/>
        </xdr:cNvSpPr>
      </xdr:nvSpPr>
      <xdr:spPr bwMode="auto">
        <a:xfrm>
          <a:off x="2387279" y="602240"/>
          <a:ext cx="477349" cy="80935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00 w 10100"/>
            <a:gd name="connsiteY0" fmla="*/ 22656 h 22656"/>
            <a:gd name="connsiteX1" fmla="*/ 9167 w 10100"/>
            <a:gd name="connsiteY1" fmla="*/ 2246 h 22656"/>
            <a:gd name="connsiteX2" fmla="*/ 6042 w 10100"/>
            <a:gd name="connsiteY2" fmla="*/ 522 h 22656"/>
            <a:gd name="connsiteX3" fmla="*/ 3125 w 10100"/>
            <a:gd name="connsiteY3" fmla="*/ 1212 h 22656"/>
            <a:gd name="connsiteX4" fmla="*/ 0 w 10100"/>
            <a:gd name="connsiteY4" fmla="*/ 867 h 22656"/>
            <a:gd name="connsiteX0" fmla="*/ 9900 w 9900"/>
            <a:gd name="connsiteY0" fmla="*/ 23244 h 23244"/>
            <a:gd name="connsiteX1" fmla="*/ 9167 w 9900"/>
            <a:gd name="connsiteY1" fmla="*/ 2282 h 23244"/>
            <a:gd name="connsiteX2" fmla="*/ 6042 w 9900"/>
            <a:gd name="connsiteY2" fmla="*/ 558 h 23244"/>
            <a:gd name="connsiteX3" fmla="*/ 3125 w 9900"/>
            <a:gd name="connsiteY3" fmla="*/ 1248 h 23244"/>
            <a:gd name="connsiteX4" fmla="*/ 0 w 9900"/>
            <a:gd name="connsiteY4" fmla="*/ 903 h 23244"/>
            <a:gd name="connsiteX0" fmla="*/ 10000 w 10002"/>
            <a:gd name="connsiteY0" fmla="*/ 10087 h 10087"/>
            <a:gd name="connsiteX1" fmla="*/ 9663 w 10002"/>
            <a:gd name="connsiteY1" fmla="*/ 891 h 10087"/>
            <a:gd name="connsiteX2" fmla="*/ 6103 w 10002"/>
            <a:gd name="connsiteY2" fmla="*/ 327 h 10087"/>
            <a:gd name="connsiteX3" fmla="*/ 3157 w 10002"/>
            <a:gd name="connsiteY3" fmla="*/ 624 h 10087"/>
            <a:gd name="connsiteX4" fmla="*/ 0 w 10002"/>
            <a:gd name="connsiteY4" fmla="*/ 475 h 1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2" h="10087">
              <a:moveTo>
                <a:pt x="10000" y="10087"/>
              </a:moveTo>
              <a:cubicBezTo>
                <a:pt x="9790" y="9494"/>
                <a:pt x="10312" y="2517"/>
                <a:pt x="9663" y="891"/>
              </a:cubicBezTo>
              <a:cubicBezTo>
                <a:pt x="9013" y="-736"/>
                <a:pt x="7187" y="371"/>
                <a:pt x="6103" y="327"/>
              </a:cubicBezTo>
              <a:cubicBezTo>
                <a:pt x="5019" y="283"/>
                <a:pt x="4209" y="624"/>
                <a:pt x="3157" y="624"/>
              </a:cubicBezTo>
              <a:cubicBezTo>
                <a:pt x="2104" y="624"/>
                <a:pt x="1053" y="624"/>
                <a:pt x="0" y="47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335258</xdr:colOff>
      <xdr:row>4</xdr:row>
      <xdr:rowOff>100229</xdr:rowOff>
    </xdr:from>
    <xdr:to>
      <xdr:col>4</xdr:col>
      <xdr:colOff>445545</xdr:colOff>
      <xdr:row>5</xdr:row>
      <xdr:rowOff>25698</xdr:rowOff>
    </xdr:to>
    <xdr:sp macro="" textlink="">
      <xdr:nvSpPr>
        <xdr:cNvPr id="772" name="AutoShape 861">
          <a:extLst>
            <a:ext uri="{FF2B5EF4-FFF2-40B4-BE49-F238E27FC236}">
              <a16:creationId xmlns:a16="http://schemas.microsoft.com/office/drawing/2014/main" id="{80CD2501-9107-4194-A493-836A9FBC8393}"/>
            </a:ext>
          </a:extLst>
        </xdr:cNvPr>
        <xdr:cNvSpPr>
          <a:spLocks noChangeArrowheads="1"/>
        </xdr:cNvSpPr>
      </xdr:nvSpPr>
      <xdr:spPr bwMode="auto">
        <a:xfrm>
          <a:off x="2559742" y="782854"/>
          <a:ext cx="110287" cy="96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373020</xdr:colOff>
      <xdr:row>5</xdr:row>
      <xdr:rowOff>67235</xdr:rowOff>
    </xdr:from>
    <xdr:ext cx="237964" cy="112059"/>
    <xdr:sp macro="" textlink="">
      <xdr:nvSpPr>
        <xdr:cNvPr id="773" name="Text Box 863">
          <a:extLst>
            <a:ext uri="{FF2B5EF4-FFF2-40B4-BE49-F238E27FC236}">
              <a16:creationId xmlns:a16="http://schemas.microsoft.com/office/drawing/2014/main" id="{77947A17-5898-42E9-B4BE-46616C8A9139}"/>
            </a:ext>
          </a:extLst>
        </xdr:cNvPr>
        <xdr:cNvSpPr txBox="1">
          <a:spLocks noChangeArrowheads="1"/>
        </xdr:cNvSpPr>
      </xdr:nvSpPr>
      <xdr:spPr bwMode="auto">
        <a:xfrm>
          <a:off x="2595520" y="924485"/>
          <a:ext cx="237964" cy="1120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200292</xdr:colOff>
      <xdr:row>3</xdr:row>
      <xdr:rowOff>126570</xdr:rowOff>
    </xdr:from>
    <xdr:ext cx="326940" cy="167670"/>
    <xdr:sp macro="" textlink="">
      <xdr:nvSpPr>
        <xdr:cNvPr id="775" name="Text Box 972">
          <a:extLst>
            <a:ext uri="{FF2B5EF4-FFF2-40B4-BE49-F238E27FC236}">
              <a16:creationId xmlns:a16="http://schemas.microsoft.com/office/drawing/2014/main" id="{C7A1465E-8261-4324-A472-CB2973BD40A0}"/>
            </a:ext>
          </a:extLst>
        </xdr:cNvPr>
        <xdr:cNvSpPr txBox="1">
          <a:spLocks noChangeArrowheads="1"/>
        </xdr:cNvSpPr>
      </xdr:nvSpPr>
      <xdr:spPr bwMode="auto">
        <a:xfrm>
          <a:off x="2418256" y="643641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292494</xdr:colOff>
      <xdr:row>4</xdr:row>
      <xdr:rowOff>25065</xdr:rowOff>
    </xdr:from>
    <xdr:to>
      <xdr:col>4</xdr:col>
      <xdr:colOff>292494</xdr:colOff>
      <xdr:row>4</xdr:row>
      <xdr:rowOff>167940</xdr:rowOff>
    </xdr:to>
    <xdr:sp macro="" textlink="">
      <xdr:nvSpPr>
        <xdr:cNvPr id="776" name="Line 674">
          <a:extLst>
            <a:ext uri="{FF2B5EF4-FFF2-40B4-BE49-F238E27FC236}">
              <a16:creationId xmlns:a16="http://schemas.microsoft.com/office/drawing/2014/main" id="{F20AF3F3-324A-4EB1-8A53-7806D5B2FC43}"/>
            </a:ext>
          </a:extLst>
        </xdr:cNvPr>
        <xdr:cNvSpPr>
          <a:spLocks noChangeShapeType="1"/>
        </xdr:cNvSpPr>
      </xdr:nvSpPr>
      <xdr:spPr bwMode="auto">
        <a:xfrm flipH="1">
          <a:off x="2514994" y="71086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769565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777" name="Line 184">
          <a:extLst>
            <a:ext uri="{FF2B5EF4-FFF2-40B4-BE49-F238E27FC236}">
              <a16:creationId xmlns:a16="http://schemas.microsoft.com/office/drawing/2014/main" id="{FF2C11B0-7BB6-4907-8633-262CBB7AB928}"/>
            </a:ext>
          </a:extLst>
        </xdr:cNvPr>
        <xdr:cNvSpPr>
          <a:spLocks noChangeShapeType="1"/>
        </xdr:cNvSpPr>
      </xdr:nvSpPr>
      <xdr:spPr bwMode="auto">
        <a:xfrm flipV="1">
          <a:off x="3658815" y="856078"/>
          <a:ext cx="42450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295275</xdr:colOff>
      <xdr:row>21</xdr:row>
      <xdr:rowOff>152897</xdr:rowOff>
    </xdr:from>
    <xdr:ext cx="400050" cy="142378"/>
    <xdr:sp macro="" textlink="">
      <xdr:nvSpPr>
        <xdr:cNvPr id="780" name="Text Box 362">
          <a:extLst>
            <a:ext uri="{FF2B5EF4-FFF2-40B4-BE49-F238E27FC236}">
              <a16:creationId xmlns:a16="http://schemas.microsoft.com/office/drawing/2014/main" id="{1C01C8AC-B480-478C-AC68-759EB71C6025}"/>
            </a:ext>
          </a:extLst>
        </xdr:cNvPr>
        <xdr:cNvSpPr txBox="1">
          <a:spLocks noChangeArrowheads="1"/>
        </xdr:cNvSpPr>
      </xdr:nvSpPr>
      <xdr:spPr bwMode="auto">
        <a:xfrm>
          <a:off x="11128375" y="3753347"/>
          <a:ext cx="400050" cy="1423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oneCellAnchor>
    <xdr:from>
      <xdr:col>9</xdr:col>
      <xdr:colOff>28199</xdr:colOff>
      <xdr:row>21</xdr:row>
      <xdr:rowOff>119064</xdr:rowOff>
    </xdr:from>
    <xdr:ext cx="347791" cy="112796"/>
    <xdr:sp macro="" textlink="">
      <xdr:nvSpPr>
        <xdr:cNvPr id="782" name="Text Box 637">
          <a:extLst>
            <a:ext uri="{FF2B5EF4-FFF2-40B4-BE49-F238E27FC236}">
              <a16:creationId xmlns:a16="http://schemas.microsoft.com/office/drawing/2014/main" id="{F76F9DB3-2808-4DC0-9AD0-B78473A65495}"/>
            </a:ext>
          </a:extLst>
        </xdr:cNvPr>
        <xdr:cNvSpPr txBox="1">
          <a:spLocks noChangeArrowheads="1"/>
        </xdr:cNvSpPr>
      </xdr:nvSpPr>
      <xdr:spPr bwMode="auto">
        <a:xfrm>
          <a:off x="5838449" y="371951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1</xdr:col>
      <xdr:colOff>684476</xdr:colOff>
      <xdr:row>30</xdr:row>
      <xdr:rowOff>57964</xdr:rowOff>
    </xdr:from>
    <xdr:ext cx="193157" cy="441659"/>
    <xdr:sp macro="" textlink="">
      <xdr:nvSpPr>
        <xdr:cNvPr id="783" name="Text Box 637">
          <a:extLst>
            <a:ext uri="{FF2B5EF4-FFF2-40B4-BE49-F238E27FC236}">
              <a16:creationId xmlns:a16="http://schemas.microsoft.com/office/drawing/2014/main" id="{BD11B3D5-ACF9-4A31-8D90-FD5323585292}"/>
            </a:ext>
          </a:extLst>
        </xdr:cNvPr>
        <xdr:cNvSpPr txBox="1">
          <a:spLocks noChangeArrowheads="1"/>
        </xdr:cNvSpPr>
      </xdr:nvSpPr>
      <xdr:spPr bwMode="auto">
        <a:xfrm>
          <a:off x="754326" y="5201464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20</xdr:col>
      <xdr:colOff>257327</xdr:colOff>
      <xdr:row>43</xdr:row>
      <xdr:rowOff>145842</xdr:rowOff>
    </xdr:from>
    <xdr:to>
      <xdr:col>20</xdr:col>
      <xdr:colOff>600227</xdr:colOff>
      <xdr:row>44</xdr:row>
      <xdr:rowOff>142344</xdr:rowOff>
    </xdr:to>
    <xdr:sp macro="" textlink="">
      <xdr:nvSpPr>
        <xdr:cNvPr id="784" name="Text Box 1285">
          <a:extLst>
            <a:ext uri="{FF2B5EF4-FFF2-40B4-BE49-F238E27FC236}">
              <a16:creationId xmlns:a16="http://schemas.microsoft.com/office/drawing/2014/main" id="{FBE4EF56-B8E3-4030-BB43-DBD3AD4177F4}"/>
            </a:ext>
          </a:extLst>
        </xdr:cNvPr>
        <xdr:cNvSpPr txBox="1">
          <a:spLocks noChangeArrowheads="1"/>
        </xdr:cNvSpPr>
      </xdr:nvSpPr>
      <xdr:spPr bwMode="auto">
        <a:xfrm>
          <a:off x="13831673" y="7484977"/>
          <a:ext cx="342900" cy="16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</xdr:col>
      <xdr:colOff>698441</xdr:colOff>
      <xdr:row>12</xdr:row>
      <xdr:rowOff>135498</xdr:rowOff>
    </xdr:from>
    <xdr:to>
      <xdr:col>2</xdr:col>
      <xdr:colOff>176058</xdr:colOff>
      <xdr:row>14</xdr:row>
      <xdr:rowOff>5978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64C9EF3B-17DC-43BA-B420-0341A6A19F5C}"/>
            </a:ext>
          </a:extLst>
        </xdr:cNvPr>
        <xdr:cNvSpPr/>
      </xdr:nvSpPr>
      <xdr:spPr bwMode="auto">
        <a:xfrm>
          <a:off x="768291" y="2192898"/>
          <a:ext cx="195167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8</xdr:col>
      <xdr:colOff>249711</xdr:colOff>
      <xdr:row>13</xdr:row>
      <xdr:rowOff>29045</xdr:rowOff>
    </xdr:from>
    <xdr:ext cx="342900" cy="317676"/>
    <xdr:grpSp>
      <xdr:nvGrpSpPr>
        <xdr:cNvPr id="796" name="Group 6672">
          <a:extLst>
            <a:ext uri="{FF2B5EF4-FFF2-40B4-BE49-F238E27FC236}">
              <a16:creationId xmlns:a16="http://schemas.microsoft.com/office/drawing/2014/main" id="{449140CE-2972-43D3-90C4-86A503D33659}"/>
            </a:ext>
          </a:extLst>
        </xdr:cNvPr>
        <xdr:cNvGrpSpPr>
          <a:grpSpLocks/>
        </xdr:cNvGrpSpPr>
      </xdr:nvGrpSpPr>
      <xdr:grpSpPr bwMode="auto">
        <a:xfrm>
          <a:off x="5304106" y="2225940"/>
          <a:ext cx="342900" cy="317676"/>
          <a:chOff x="536" y="110"/>
          <a:chExt cx="46" cy="44"/>
        </a:xfrm>
      </xdr:grpSpPr>
      <xdr:pic>
        <xdr:nvPicPr>
          <xdr:cNvPr id="797" name="Picture 6673" descr="route2">
            <a:extLst>
              <a:ext uri="{FF2B5EF4-FFF2-40B4-BE49-F238E27FC236}">
                <a16:creationId xmlns:a16="http://schemas.microsoft.com/office/drawing/2014/main" id="{75B6E5B2-FC19-45E2-A402-AF9E400AAF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8" name="Text Box 6674">
            <a:extLst>
              <a:ext uri="{FF2B5EF4-FFF2-40B4-BE49-F238E27FC236}">
                <a16:creationId xmlns:a16="http://schemas.microsoft.com/office/drawing/2014/main" id="{1A97C908-40EE-4EB5-BE23-83E4BCC4BE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123686</xdr:colOff>
      <xdr:row>28</xdr:row>
      <xdr:rowOff>97190</xdr:rowOff>
    </xdr:from>
    <xdr:ext cx="427659" cy="385640"/>
    <xdr:grpSp>
      <xdr:nvGrpSpPr>
        <xdr:cNvPr id="835" name="Group 6672">
          <a:extLst>
            <a:ext uri="{FF2B5EF4-FFF2-40B4-BE49-F238E27FC236}">
              <a16:creationId xmlns:a16="http://schemas.microsoft.com/office/drawing/2014/main" id="{537A2F74-1F68-4B4A-AAFA-02F9DB17D56F}"/>
            </a:ext>
          </a:extLst>
        </xdr:cNvPr>
        <xdr:cNvGrpSpPr>
          <a:grpSpLocks/>
        </xdr:cNvGrpSpPr>
      </xdr:nvGrpSpPr>
      <xdr:grpSpPr bwMode="auto">
        <a:xfrm>
          <a:off x="3042638" y="4828964"/>
          <a:ext cx="427659" cy="385640"/>
          <a:chOff x="536" y="110"/>
          <a:chExt cx="46" cy="44"/>
        </a:xfrm>
      </xdr:grpSpPr>
      <xdr:pic>
        <xdr:nvPicPr>
          <xdr:cNvPr id="836" name="Picture 6673" descr="route2">
            <a:extLst>
              <a:ext uri="{FF2B5EF4-FFF2-40B4-BE49-F238E27FC236}">
                <a16:creationId xmlns:a16="http://schemas.microsoft.com/office/drawing/2014/main" id="{58F7942B-5E67-46BE-8F3F-4651495019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" name="Text Box 6674">
            <a:extLst>
              <a:ext uri="{FF2B5EF4-FFF2-40B4-BE49-F238E27FC236}">
                <a16:creationId xmlns:a16="http://schemas.microsoft.com/office/drawing/2014/main" id="{FD9694AF-9A77-42DD-B285-CE2337D859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15875</xdr:colOff>
      <xdr:row>30</xdr:row>
      <xdr:rowOff>107950</xdr:rowOff>
    </xdr:from>
    <xdr:ext cx="396491" cy="397305"/>
    <xdr:grpSp>
      <xdr:nvGrpSpPr>
        <xdr:cNvPr id="838" name="Group 6672">
          <a:extLst>
            <a:ext uri="{FF2B5EF4-FFF2-40B4-BE49-F238E27FC236}">
              <a16:creationId xmlns:a16="http://schemas.microsoft.com/office/drawing/2014/main" id="{1C1EDF6A-D827-414D-B7C7-8DCDF04283C9}"/>
            </a:ext>
          </a:extLst>
        </xdr:cNvPr>
        <xdr:cNvGrpSpPr>
          <a:grpSpLocks/>
        </xdr:cNvGrpSpPr>
      </xdr:nvGrpSpPr>
      <xdr:grpSpPr bwMode="auto">
        <a:xfrm>
          <a:off x="3646641" y="5177708"/>
          <a:ext cx="396491" cy="397305"/>
          <a:chOff x="536" y="110"/>
          <a:chExt cx="46" cy="44"/>
        </a:xfrm>
      </xdr:grpSpPr>
      <xdr:pic>
        <xdr:nvPicPr>
          <xdr:cNvPr id="839" name="Picture 6673" descr="route2">
            <a:extLst>
              <a:ext uri="{FF2B5EF4-FFF2-40B4-BE49-F238E27FC236}">
                <a16:creationId xmlns:a16="http://schemas.microsoft.com/office/drawing/2014/main" id="{D324A08B-BD87-4427-AD67-566FE7066A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0" name="Text Box 6674">
            <a:extLst>
              <a:ext uri="{FF2B5EF4-FFF2-40B4-BE49-F238E27FC236}">
                <a16:creationId xmlns:a16="http://schemas.microsoft.com/office/drawing/2014/main" id="{8C4E788A-58A4-4E1B-BBFE-D58F8D9DBC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281075</xdr:colOff>
      <xdr:row>30</xdr:row>
      <xdr:rowOff>29164</xdr:rowOff>
    </xdr:from>
    <xdr:ext cx="427659" cy="385639"/>
    <xdr:grpSp>
      <xdr:nvGrpSpPr>
        <xdr:cNvPr id="841" name="Group 6672">
          <a:extLst>
            <a:ext uri="{FF2B5EF4-FFF2-40B4-BE49-F238E27FC236}">
              <a16:creationId xmlns:a16="http://schemas.microsoft.com/office/drawing/2014/main" id="{74A8C963-5002-45E1-8333-C84C5821E037}"/>
            </a:ext>
          </a:extLst>
        </xdr:cNvPr>
        <xdr:cNvGrpSpPr>
          <a:grpSpLocks/>
        </xdr:cNvGrpSpPr>
      </xdr:nvGrpSpPr>
      <xdr:grpSpPr bwMode="auto">
        <a:xfrm>
          <a:off x="2488212" y="5098922"/>
          <a:ext cx="427659" cy="385639"/>
          <a:chOff x="536" y="110"/>
          <a:chExt cx="46" cy="44"/>
        </a:xfrm>
      </xdr:grpSpPr>
      <xdr:pic>
        <xdr:nvPicPr>
          <xdr:cNvPr id="842" name="Picture 6673" descr="route2">
            <a:extLst>
              <a:ext uri="{FF2B5EF4-FFF2-40B4-BE49-F238E27FC236}">
                <a16:creationId xmlns:a16="http://schemas.microsoft.com/office/drawing/2014/main" id="{8EDCEF79-66C0-4844-B507-047B18679C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3" name="Text Box 6674">
            <a:extLst>
              <a:ext uri="{FF2B5EF4-FFF2-40B4-BE49-F238E27FC236}">
                <a16:creationId xmlns:a16="http://schemas.microsoft.com/office/drawing/2014/main" id="{E591383F-7F0E-4BA4-B4A6-878B70284D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30607</xdr:colOff>
      <xdr:row>12</xdr:row>
      <xdr:rowOff>108779</xdr:rowOff>
    </xdr:from>
    <xdr:to>
      <xdr:col>18</xdr:col>
      <xdr:colOff>66675</xdr:colOff>
      <xdr:row>13</xdr:row>
      <xdr:rowOff>76200</xdr:rowOff>
    </xdr:to>
    <xdr:sp macro="" textlink="">
      <xdr:nvSpPr>
        <xdr:cNvPr id="844" name="Freeform 1368">
          <a:extLst>
            <a:ext uri="{FF2B5EF4-FFF2-40B4-BE49-F238E27FC236}">
              <a16:creationId xmlns:a16="http://schemas.microsoft.com/office/drawing/2014/main" id="{1DB323F8-0FAC-4D85-B394-4B8A071410A9}"/>
            </a:ext>
          </a:extLst>
        </xdr:cNvPr>
        <xdr:cNvSpPr>
          <a:spLocks/>
        </xdr:cNvSpPr>
      </xdr:nvSpPr>
      <xdr:spPr bwMode="auto">
        <a:xfrm>
          <a:off x="10146157" y="2166179"/>
          <a:ext cx="753618" cy="138871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connsiteX0" fmla="*/ 10732 w 10732"/>
            <a:gd name="connsiteY0" fmla="*/ 11225 h 11225"/>
            <a:gd name="connsiteX1" fmla="*/ 9213 w 10732"/>
            <a:gd name="connsiteY1" fmla="*/ 7696 h 11225"/>
            <a:gd name="connsiteX2" fmla="*/ 4150 w 10732"/>
            <a:gd name="connsiteY2" fmla="*/ 5931 h 11225"/>
            <a:gd name="connsiteX3" fmla="*/ 0 w 10732"/>
            <a:gd name="connsiteY3" fmla="*/ 0 h 1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32" h="11225">
              <a:moveTo>
                <a:pt x="10732" y="11225"/>
              </a:moveTo>
              <a:lnTo>
                <a:pt x="9213" y="7696"/>
              </a:lnTo>
              <a:lnTo>
                <a:pt x="4150" y="5931"/>
              </a:lnTo>
              <a:cubicBezTo>
                <a:pt x="3011" y="4362"/>
                <a:pt x="1139" y="15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30798</xdr:colOff>
      <xdr:row>35</xdr:row>
      <xdr:rowOff>21571</xdr:rowOff>
    </xdr:from>
    <xdr:ext cx="342900" cy="317988"/>
    <xdr:grpSp>
      <xdr:nvGrpSpPr>
        <xdr:cNvPr id="845" name="Group 6672">
          <a:extLst>
            <a:ext uri="{FF2B5EF4-FFF2-40B4-BE49-F238E27FC236}">
              <a16:creationId xmlns:a16="http://schemas.microsoft.com/office/drawing/2014/main" id="{BC65BB7F-9224-4334-A614-D5814093C3A5}"/>
            </a:ext>
          </a:extLst>
        </xdr:cNvPr>
        <xdr:cNvGrpSpPr>
          <a:grpSpLocks/>
        </xdr:cNvGrpSpPr>
      </xdr:nvGrpSpPr>
      <xdr:grpSpPr bwMode="auto">
        <a:xfrm>
          <a:off x="5797008" y="5936289"/>
          <a:ext cx="342900" cy="317988"/>
          <a:chOff x="536" y="110"/>
          <a:chExt cx="46" cy="44"/>
        </a:xfrm>
      </xdr:grpSpPr>
      <xdr:pic>
        <xdr:nvPicPr>
          <xdr:cNvPr id="846" name="Picture 6673" descr="route2">
            <a:extLst>
              <a:ext uri="{FF2B5EF4-FFF2-40B4-BE49-F238E27FC236}">
                <a16:creationId xmlns:a16="http://schemas.microsoft.com/office/drawing/2014/main" id="{2D71B139-FC09-45AF-80D2-D9C98324C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id="{3E935CE7-4380-4E66-9EE5-F7070267A2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</xdr:col>
      <xdr:colOff>364854</xdr:colOff>
      <xdr:row>44</xdr:row>
      <xdr:rowOff>67713</xdr:rowOff>
    </xdr:from>
    <xdr:ext cx="342900" cy="317989"/>
    <xdr:grpSp>
      <xdr:nvGrpSpPr>
        <xdr:cNvPr id="848" name="Group 6672">
          <a:extLst>
            <a:ext uri="{FF2B5EF4-FFF2-40B4-BE49-F238E27FC236}">
              <a16:creationId xmlns:a16="http://schemas.microsoft.com/office/drawing/2014/main" id="{0B77C135-E7CA-48EE-916E-75C2D4C6E8C3}"/>
            </a:ext>
          </a:extLst>
        </xdr:cNvPr>
        <xdr:cNvGrpSpPr>
          <a:grpSpLocks/>
        </xdr:cNvGrpSpPr>
      </xdr:nvGrpSpPr>
      <xdr:grpSpPr bwMode="auto">
        <a:xfrm>
          <a:off x="436548" y="7493116"/>
          <a:ext cx="342900" cy="317989"/>
          <a:chOff x="536" y="110"/>
          <a:chExt cx="46" cy="44"/>
        </a:xfrm>
      </xdr:grpSpPr>
      <xdr:pic>
        <xdr:nvPicPr>
          <xdr:cNvPr id="849" name="Picture 6673" descr="route2">
            <a:extLst>
              <a:ext uri="{FF2B5EF4-FFF2-40B4-BE49-F238E27FC236}">
                <a16:creationId xmlns:a16="http://schemas.microsoft.com/office/drawing/2014/main" id="{AA8C5F2A-F2BD-491B-86C3-AAECF08D67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0" name="Text Box 6674">
            <a:extLst>
              <a:ext uri="{FF2B5EF4-FFF2-40B4-BE49-F238E27FC236}">
                <a16:creationId xmlns:a16="http://schemas.microsoft.com/office/drawing/2014/main" id="{18CBCE40-CF72-4F90-B8A5-BB24534C9D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5</xdr:col>
      <xdr:colOff>252694</xdr:colOff>
      <xdr:row>44</xdr:row>
      <xdr:rowOff>68026</xdr:rowOff>
    </xdr:from>
    <xdr:ext cx="342900" cy="317989"/>
    <xdr:grpSp>
      <xdr:nvGrpSpPr>
        <xdr:cNvPr id="851" name="Group 6672">
          <a:extLst>
            <a:ext uri="{FF2B5EF4-FFF2-40B4-BE49-F238E27FC236}">
              <a16:creationId xmlns:a16="http://schemas.microsoft.com/office/drawing/2014/main" id="{1154BC0A-561C-4745-ABD4-56E9058E5FFB}"/>
            </a:ext>
          </a:extLst>
        </xdr:cNvPr>
        <xdr:cNvGrpSpPr>
          <a:grpSpLocks/>
        </xdr:cNvGrpSpPr>
      </xdr:nvGrpSpPr>
      <xdr:grpSpPr bwMode="auto">
        <a:xfrm>
          <a:off x="3171646" y="7493429"/>
          <a:ext cx="342900" cy="317989"/>
          <a:chOff x="536" y="110"/>
          <a:chExt cx="46" cy="44"/>
        </a:xfrm>
      </xdr:grpSpPr>
      <xdr:pic>
        <xdr:nvPicPr>
          <xdr:cNvPr id="852" name="Picture 6673" descr="route2">
            <a:extLst>
              <a:ext uri="{FF2B5EF4-FFF2-40B4-BE49-F238E27FC236}">
                <a16:creationId xmlns:a16="http://schemas.microsoft.com/office/drawing/2014/main" id="{05C692C4-64B4-4413-BE76-93653A8A24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3" name="Text Box 6674">
            <a:extLst>
              <a:ext uri="{FF2B5EF4-FFF2-40B4-BE49-F238E27FC236}">
                <a16:creationId xmlns:a16="http://schemas.microsoft.com/office/drawing/2014/main" id="{CB2EB78E-F0FE-42B4-91CA-F18BC2FC7D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678573</xdr:colOff>
      <xdr:row>44</xdr:row>
      <xdr:rowOff>131170</xdr:rowOff>
    </xdr:from>
    <xdr:ext cx="292553" cy="205869"/>
    <xdr:grpSp>
      <xdr:nvGrpSpPr>
        <xdr:cNvPr id="854" name="Group 6672">
          <a:extLst>
            <a:ext uri="{FF2B5EF4-FFF2-40B4-BE49-F238E27FC236}">
              <a16:creationId xmlns:a16="http://schemas.microsoft.com/office/drawing/2014/main" id="{53ACB2ED-3BC5-4407-BE5B-278160CB3621}"/>
            </a:ext>
          </a:extLst>
        </xdr:cNvPr>
        <xdr:cNvGrpSpPr>
          <a:grpSpLocks/>
        </xdr:cNvGrpSpPr>
      </xdr:nvGrpSpPr>
      <xdr:grpSpPr bwMode="auto">
        <a:xfrm>
          <a:off x="5021154" y="7556573"/>
          <a:ext cx="292553" cy="205869"/>
          <a:chOff x="536" y="110"/>
          <a:chExt cx="46" cy="44"/>
        </a:xfrm>
      </xdr:grpSpPr>
      <xdr:pic>
        <xdr:nvPicPr>
          <xdr:cNvPr id="855" name="Picture 6673" descr="route2">
            <a:extLst>
              <a:ext uri="{FF2B5EF4-FFF2-40B4-BE49-F238E27FC236}">
                <a16:creationId xmlns:a16="http://schemas.microsoft.com/office/drawing/2014/main" id="{7AE2788E-068A-4C10-A930-6465EA24A7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6" name="Text Box 6674">
            <a:extLst>
              <a:ext uri="{FF2B5EF4-FFF2-40B4-BE49-F238E27FC236}">
                <a16:creationId xmlns:a16="http://schemas.microsoft.com/office/drawing/2014/main" id="{33EEF427-098E-461F-9717-01D128CE25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36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9</xdr:col>
      <xdr:colOff>159169</xdr:colOff>
      <xdr:row>46</xdr:row>
      <xdr:rowOff>27529</xdr:rowOff>
    </xdr:from>
    <xdr:ext cx="310558" cy="290443"/>
    <xdr:grpSp>
      <xdr:nvGrpSpPr>
        <xdr:cNvPr id="857" name="Group 6672">
          <a:extLst>
            <a:ext uri="{FF2B5EF4-FFF2-40B4-BE49-F238E27FC236}">
              <a16:creationId xmlns:a16="http://schemas.microsoft.com/office/drawing/2014/main" id="{F26EC047-33F2-4F74-96FF-A9692C44D54C}"/>
            </a:ext>
          </a:extLst>
        </xdr:cNvPr>
        <xdr:cNvGrpSpPr>
          <a:grpSpLocks/>
        </xdr:cNvGrpSpPr>
      </xdr:nvGrpSpPr>
      <xdr:grpSpPr bwMode="auto">
        <a:xfrm>
          <a:off x="5925379" y="7790916"/>
          <a:ext cx="310558" cy="290443"/>
          <a:chOff x="536" y="110"/>
          <a:chExt cx="46" cy="44"/>
        </a:xfrm>
      </xdr:grpSpPr>
      <xdr:pic>
        <xdr:nvPicPr>
          <xdr:cNvPr id="858" name="Picture 6673" descr="route2">
            <a:extLst>
              <a:ext uri="{FF2B5EF4-FFF2-40B4-BE49-F238E27FC236}">
                <a16:creationId xmlns:a16="http://schemas.microsoft.com/office/drawing/2014/main" id="{80E31DCC-43C3-442B-BDC8-F4CE8FAECF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9" name="Text Box 6674">
            <a:extLst>
              <a:ext uri="{FF2B5EF4-FFF2-40B4-BE49-F238E27FC236}">
                <a16:creationId xmlns:a16="http://schemas.microsoft.com/office/drawing/2014/main" id="{7584F928-D73B-4665-BAF6-2E0408AA29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7</xdr:col>
      <xdr:colOff>274919</xdr:colOff>
      <xdr:row>51</xdr:row>
      <xdr:rowOff>90425</xdr:rowOff>
    </xdr:from>
    <xdr:ext cx="342900" cy="317793"/>
    <xdr:grpSp>
      <xdr:nvGrpSpPr>
        <xdr:cNvPr id="863" name="Group 6672">
          <a:extLst>
            <a:ext uri="{FF2B5EF4-FFF2-40B4-BE49-F238E27FC236}">
              <a16:creationId xmlns:a16="http://schemas.microsoft.com/office/drawing/2014/main" id="{6967BA0E-4DC8-4A56-A5C9-82520354D578}"/>
            </a:ext>
          </a:extLst>
        </xdr:cNvPr>
        <xdr:cNvGrpSpPr>
          <a:grpSpLocks/>
        </xdr:cNvGrpSpPr>
      </xdr:nvGrpSpPr>
      <xdr:grpSpPr bwMode="auto">
        <a:xfrm>
          <a:off x="4617500" y="8698772"/>
          <a:ext cx="342900" cy="317793"/>
          <a:chOff x="536" y="110"/>
          <a:chExt cx="46" cy="44"/>
        </a:xfrm>
      </xdr:grpSpPr>
      <xdr:pic>
        <xdr:nvPicPr>
          <xdr:cNvPr id="864" name="Picture 6673" descr="route2">
            <a:extLst>
              <a:ext uri="{FF2B5EF4-FFF2-40B4-BE49-F238E27FC236}">
                <a16:creationId xmlns:a16="http://schemas.microsoft.com/office/drawing/2014/main" id="{796B7B96-B71C-404E-873A-CF18F5E8C8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5" name="Text Box 6674">
            <a:extLst>
              <a:ext uri="{FF2B5EF4-FFF2-40B4-BE49-F238E27FC236}">
                <a16:creationId xmlns:a16="http://schemas.microsoft.com/office/drawing/2014/main" id="{1E8D483C-1BBE-4CF6-9462-E0CF3BD86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10</xdr:col>
      <xdr:colOff>40896</xdr:colOff>
      <xdr:row>55</xdr:row>
      <xdr:rowOff>22373</xdr:rowOff>
    </xdr:from>
    <xdr:ext cx="368782" cy="305369"/>
    <xdr:grpSp>
      <xdr:nvGrpSpPr>
        <xdr:cNvPr id="866" name="Group 6672">
          <a:extLst>
            <a:ext uri="{FF2B5EF4-FFF2-40B4-BE49-F238E27FC236}">
              <a16:creationId xmlns:a16="http://schemas.microsoft.com/office/drawing/2014/main" id="{D7CF39A2-6495-4299-AAD2-68BE85633D1D}"/>
            </a:ext>
          </a:extLst>
        </xdr:cNvPr>
        <xdr:cNvGrpSpPr>
          <a:grpSpLocks/>
        </xdr:cNvGrpSpPr>
      </xdr:nvGrpSpPr>
      <xdr:grpSpPr bwMode="auto">
        <a:xfrm>
          <a:off x="6518920" y="9306688"/>
          <a:ext cx="368782" cy="305369"/>
          <a:chOff x="536" y="110"/>
          <a:chExt cx="46" cy="44"/>
        </a:xfrm>
      </xdr:grpSpPr>
      <xdr:pic>
        <xdr:nvPicPr>
          <xdr:cNvPr id="867" name="Picture 6673" descr="route2">
            <a:extLst>
              <a:ext uri="{FF2B5EF4-FFF2-40B4-BE49-F238E27FC236}">
                <a16:creationId xmlns:a16="http://schemas.microsoft.com/office/drawing/2014/main" id="{FFC0CDD8-27CE-46D8-9339-F7CA7B1716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8" name="Text Box 6674">
            <a:extLst>
              <a:ext uri="{FF2B5EF4-FFF2-40B4-BE49-F238E27FC236}">
                <a16:creationId xmlns:a16="http://schemas.microsoft.com/office/drawing/2014/main" id="{F34BD1F6-EBD0-41BE-B4B4-2664C5F38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3</xdr:col>
      <xdr:colOff>58944</xdr:colOff>
      <xdr:row>53</xdr:row>
      <xdr:rowOff>96010</xdr:rowOff>
    </xdr:from>
    <xdr:ext cx="188818" cy="55456"/>
    <xdr:sp macro="" textlink="">
      <xdr:nvSpPr>
        <xdr:cNvPr id="869" name="Text Box 1365">
          <a:extLst>
            <a:ext uri="{FF2B5EF4-FFF2-40B4-BE49-F238E27FC236}">
              <a16:creationId xmlns:a16="http://schemas.microsoft.com/office/drawing/2014/main" id="{68143364-7EB4-40C2-AEB1-AE576B8FB452}"/>
            </a:ext>
          </a:extLst>
        </xdr:cNvPr>
        <xdr:cNvSpPr txBox="1">
          <a:spLocks noChangeArrowheads="1"/>
        </xdr:cNvSpPr>
      </xdr:nvSpPr>
      <xdr:spPr bwMode="auto">
        <a:xfrm rot="590925">
          <a:off x="128794" y="9170160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756321</xdr:colOff>
      <xdr:row>54</xdr:row>
      <xdr:rowOff>55355</xdr:rowOff>
    </xdr:from>
    <xdr:ext cx="204194" cy="45719"/>
    <xdr:sp macro="" textlink="">
      <xdr:nvSpPr>
        <xdr:cNvPr id="870" name="Text Box 1365">
          <a:extLst>
            <a:ext uri="{FF2B5EF4-FFF2-40B4-BE49-F238E27FC236}">
              <a16:creationId xmlns:a16="http://schemas.microsoft.com/office/drawing/2014/main" id="{F3722B47-347F-47C0-A247-12E2B9F1C392}"/>
            </a:ext>
          </a:extLst>
        </xdr:cNvPr>
        <xdr:cNvSpPr txBox="1">
          <a:spLocks noChangeArrowheads="1"/>
        </xdr:cNvSpPr>
      </xdr:nvSpPr>
      <xdr:spPr bwMode="auto">
        <a:xfrm rot="590925">
          <a:off x="788071" y="930095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12989</xdr:colOff>
      <xdr:row>53</xdr:row>
      <xdr:rowOff>90921</xdr:rowOff>
    </xdr:from>
    <xdr:to>
      <xdr:col>4</xdr:col>
      <xdr:colOff>698501</xdr:colOff>
      <xdr:row>55</xdr:row>
      <xdr:rowOff>19050</xdr:rowOff>
    </xdr:to>
    <xdr:sp macro="" textlink="">
      <xdr:nvSpPr>
        <xdr:cNvPr id="871" name="Line 428">
          <a:extLst>
            <a:ext uri="{FF2B5EF4-FFF2-40B4-BE49-F238E27FC236}">
              <a16:creationId xmlns:a16="http://schemas.microsoft.com/office/drawing/2014/main" id="{683F04B1-3271-4CDA-B89B-BB7CBA222594}"/>
            </a:ext>
          </a:extLst>
        </xdr:cNvPr>
        <xdr:cNvSpPr>
          <a:spLocks noChangeShapeType="1"/>
        </xdr:cNvSpPr>
      </xdr:nvSpPr>
      <xdr:spPr bwMode="auto">
        <a:xfrm>
          <a:off x="82839" y="9165071"/>
          <a:ext cx="1403062" cy="2710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177800</xdr:colOff>
      <xdr:row>49</xdr:row>
      <xdr:rowOff>154517</xdr:rowOff>
    </xdr:from>
    <xdr:to>
      <xdr:col>3</xdr:col>
      <xdr:colOff>640773</xdr:colOff>
      <xdr:row>50</xdr:row>
      <xdr:rowOff>51955</xdr:rowOff>
    </xdr:to>
    <xdr:sp macro="" textlink="">
      <xdr:nvSpPr>
        <xdr:cNvPr id="872" name="Line 428">
          <a:extLst>
            <a:ext uri="{FF2B5EF4-FFF2-40B4-BE49-F238E27FC236}">
              <a16:creationId xmlns:a16="http://schemas.microsoft.com/office/drawing/2014/main" id="{270740A8-9A17-4819-A819-F670E4F9843D}"/>
            </a:ext>
          </a:extLst>
        </xdr:cNvPr>
        <xdr:cNvSpPr>
          <a:spLocks noChangeShapeType="1"/>
        </xdr:cNvSpPr>
      </xdr:nvSpPr>
      <xdr:spPr bwMode="auto">
        <a:xfrm>
          <a:off x="247650" y="8542867"/>
          <a:ext cx="462973" cy="688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7927</xdr:colOff>
      <xdr:row>53</xdr:row>
      <xdr:rowOff>110967</xdr:rowOff>
    </xdr:from>
    <xdr:to>
      <xdr:col>4</xdr:col>
      <xdr:colOff>73568</xdr:colOff>
      <xdr:row>54</xdr:row>
      <xdr:rowOff>123903</xdr:rowOff>
    </xdr:to>
    <xdr:sp macro="" textlink="">
      <xdr:nvSpPr>
        <xdr:cNvPr id="873" name="Line 428">
          <a:extLst>
            <a:ext uri="{FF2B5EF4-FFF2-40B4-BE49-F238E27FC236}">
              <a16:creationId xmlns:a16="http://schemas.microsoft.com/office/drawing/2014/main" id="{796215FE-3D6C-4518-B799-C00FAD450024}"/>
            </a:ext>
          </a:extLst>
        </xdr:cNvPr>
        <xdr:cNvSpPr>
          <a:spLocks noChangeShapeType="1"/>
        </xdr:cNvSpPr>
      </xdr:nvSpPr>
      <xdr:spPr bwMode="auto">
        <a:xfrm>
          <a:off x="1510244" y="9128741"/>
          <a:ext cx="781952" cy="1833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42592</xdr:colOff>
      <xdr:row>53</xdr:row>
      <xdr:rowOff>89055</xdr:rowOff>
    </xdr:from>
    <xdr:to>
      <xdr:col>4</xdr:col>
      <xdr:colOff>40754</xdr:colOff>
      <xdr:row>53</xdr:row>
      <xdr:rowOff>164841</xdr:rowOff>
    </xdr:to>
    <xdr:sp macro="" textlink="">
      <xdr:nvSpPr>
        <xdr:cNvPr id="874" name="Line 428">
          <a:extLst>
            <a:ext uri="{FF2B5EF4-FFF2-40B4-BE49-F238E27FC236}">
              <a16:creationId xmlns:a16="http://schemas.microsoft.com/office/drawing/2014/main" id="{B1205B50-E678-49FF-9F54-10195E3A6399}"/>
            </a:ext>
          </a:extLst>
        </xdr:cNvPr>
        <xdr:cNvSpPr>
          <a:spLocks noChangeShapeType="1"/>
        </xdr:cNvSpPr>
      </xdr:nvSpPr>
      <xdr:spPr bwMode="auto">
        <a:xfrm>
          <a:off x="1544909" y="9106829"/>
          <a:ext cx="714473" cy="75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593513</xdr:colOff>
      <xdr:row>54</xdr:row>
      <xdr:rowOff>127822</xdr:rowOff>
    </xdr:from>
    <xdr:to>
      <xdr:col>4</xdr:col>
      <xdr:colOff>14846</xdr:colOff>
      <xdr:row>55</xdr:row>
      <xdr:rowOff>32625</xdr:rowOff>
    </xdr:to>
    <xdr:sp macro="" textlink="">
      <xdr:nvSpPr>
        <xdr:cNvPr id="875" name="Freeform 940">
          <a:extLst>
            <a:ext uri="{FF2B5EF4-FFF2-40B4-BE49-F238E27FC236}">
              <a16:creationId xmlns:a16="http://schemas.microsoft.com/office/drawing/2014/main" id="{E7E09246-E80D-43A3-BDEE-D6398891FA22}"/>
            </a:ext>
          </a:extLst>
        </xdr:cNvPr>
        <xdr:cNvSpPr>
          <a:spLocks/>
        </xdr:cNvSpPr>
      </xdr:nvSpPr>
      <xdr:spPr bwMode="auto">
        <a:xfrm rot="16985283">
          <a:off x="694678" y="9342107"/>
          <a:ext cx="76253" cy="1388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598272</xdr:colOff>
      <xdr:row>53</xdr:row>
      <xdr:rowOff>57967</xdr:rowOff>
    </xdr:from>
    <xdr:to>
      <xdr:col>4</xdr:col>
      <xdr:colOff>13255</xdr:colOff>
      <xdr:row>53</xdr:row>
      <xdr:rowOff>135485</xdr:rowOff>
    </xdr:to>
    <xdr:sp macro="" textlink="">
      <xdr:nvSpPr>
        <xdr:cNvPr id="876" name="Freeform 940">
          <a:extLst>
            <a:ext uri="{FF2B5EF4-FFF2-40B4-BE49-F238E27FC236}">
              <a16:creationId xmlns:a16="http://schemas.microsoft.com/office/drawing/2014/main" id="{F8542A2F-A72B-40C3-AE71-9C072F53C33A}"/>
            </a:ext>
          </a:extLst>
        </xdr:cNvPr>
        <xdr:cNvSpPr>
          <a:spLocks/>
        </xdr:cNvSpPr>
      </xdr:nvSpPr>
      <xdr:spPr bwMode="auto">
        <a:xfrm rot="6033000">
          <a:off x="695630" y="9104609"/>
          <a:ext cx="77518" cy="13253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172532</xdr:colOff>
      <xdr:row>49</xdr:row>
      <xdr:rowOff>49559</xdr:rowOff>
    </xdr:from>
    <xdr:to>
      <xdr:col>3</xdr:col>
      <xdr:colOff>178110</xdr:colOff>
      <xdr:row>55</xdr:row>
      <xdr:rowOff>19360</xdr:rowOff>
    </xdr:to>
    <xdr:sp macro="" textlink="">
      <xdr:nvSpPr>
        <xdr:cNvPr id="877" name="Line 428">
          <a:extLst>
            <a:ext uri="{FF2B5EF4-FFF2-40B4-BE49-F238E27FC236}">
              <a16:creationId xmlns:a16="http://schemas.microsoft.com/office/drawing/2014/main" id="{E0B9C876-CA49-4F32-B88D-905BCD624FDB}"/>
            </a:ext>
          </a:extLst>
        </xdr:cNvPr>
        <xdr:cNvSpPr>
          <a:spLocks noChangeShapeType="1"/>
        </xdr:cNvSpPr>
      </xdr:nvSpPr>
      <xdr:spPr bwMode="auto">
        <a:xfrm flipH="1" flipV="1">
          <a:off x="1674849" y="8385870"/>
          <a:ext cx="5578" cy="9919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347270</xdr:colOff>
      <xdr:row>54</xdr:row>
      <xdr:rowOff>49608</xdr:rowOff>
    </xdr:from>
    <xdr:ext cx="345281" cy="320767"/>
    <xdr:grpSp>
      <xdr:nvGrpSpPr>
        <xdr:cNvPr id="878" name="Group 6672">
          <a:extLst>
            <a:ext uri="{FF2B5EF4-FFF2-40B4-BE49-F238E27FC236}">
              <a16:creationId xmlns:a16="http://schemas.microsoft.com/office/drawing/2014/main" id="{A93A9E48-FE65-4557-927C-0ECD084A487F}"/>
            </a:ext>
          </a:extLst>
        </xdr:cNvPr>
        <xdr:cNvGrpSpPr>
          <a:grpSpLocks/>
        </xdr:cNvGrpSpPr>
      </xdr:nvGrpSpPr>
      <xdr:grpSpPr bwMode="auto">
        <a:xfrm>
          <a:off x="418964" y="9164931"/>
          <a:ext cx="345281" cy="320767"/>
          <a:chOff x="536" y="110"/>
          <a:chExt cx="46" cy="44"/>
        </a:xfrm>
      </xdr:grpSpPr>
      <xdr:pic>
        <xdr:nvPicPr>
          <xdr:cNvPr id="879" name="Picture 6673" descr="route2">
            <a:extLst>
              <a:ext uri="{FF2B5EF4-FFF2-40B4-BE49-F238E27FC236}">
                <a16:creationId xmlns:a16="http://schemas.microsoft.com/office/drawing/2014/main" id="{87A39158-70FD-446C-8BB9-2C9935BE6A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0" name="Text Box 6674">
            <a:extLst>
              <a:ext uri="{FF2B5EF4-FFF2-40B4-BE49-F238E27FC236}">
                <a16:creationId xmlns:a16="http://schemas.microsoft.com/office/drawing/2014/main" id="{B38B3B96-8E32-4AEF-A689-989BB15331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615780</xdr:colOff>
      <xdr:row>44</xdr:row>
      <xdr:rowOff>86399</xdr:rowOff>
    </xdr:from>
    <xdr:ext cx="340702" cy="316554"/>
    <xdr:grpSp>
      <xdr:nvGrpSpPr>
        <xdr:cNvPr id="881" name="Group 6672">
          <a:extLst>
            <a:ext uri="{FF2B5EF4-FFF2-40B4-BE49-F238E27FC236}">
              <a16:creationId xmlns:a16="http://schemas.microsoft.com/office/drawing/2014/main" id="{3C099E6A-3E2B-423B-B8DE-E7672A25CC28}"/>
            </a:ext>
          </a:extLst>
        </xdr:cNvPr>
        <xdr:cNvGrpSpPr>
          <a:grpSpLocks/>
        </xdr:cNvGrpSpPr>
      </xdr:nvGrpSpPr>
      <xdr:grpSpPr bwMode="auto">
        <a:xfrm>
          <a:off x="6381990" y="7511802"/>
          <a:ext cx="340702" cy="316554"/>
          <a:chOff x="536" y="110"/>
          <a:chExt cx="46" cy="44"/>
        </a:xfrm>
      </xdr:grpSpPr>
      <xdr:pic>
        <xdr:nvPicPr>
          <xdr:cNvPr id="882" name="Picture 6673" descr="route2">
            <a:extLst>
              <a:ext uri="{FF2B5EF4-FFF2-40B4-BE49-F238E27FC236}">
                <a16:creationId xmlns:a16="http://schemas.microsoft.com/office/drawing/2014/main" id="{8630BEFF-D815-457B-9F9C-4017453BE1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3" name="Text Box 6674">
            <a:extLst>
              <a:ext uri="{FF2B5EF4-FFF2-40B4-BE49-F238E27FC236}">
                <a16:creationId xmlns:a16="http://schemas.microsoft.com/office/drawing/2014/main" id="{E5D2FB44-3B67-48A2-A897-36F36EB5EA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526790</xdr:colOff>
      <xdr:row>41</xdr:row>
      <xdr:rowOff>10072</xdr:rowOff>
    </xdr:from>
    <xdr:ext cx="340702" cy="320767"/>
    <xdr:grpSp>
      <xdr:nvGrpSpPr>
        <xdr:cNvPr id="884" name="Group 6672">
          <a:extLst>
            <a:ext uri="{FF2B5EF4-FFF2-40B4-BE49-F238E27FC236}">
              <a16:creationId xmlns:a16="http://schemas.microsoft.com/office/drawing/2014/main" id="{ED6EC2A6-296E-4364-A7EA-912D840B1F4D}"/>
            </a:ext>
          </a:extLst>
        </xdr:cNvPr>
        <xdr:cNvGrpSpPr>
          <a:grpSpLocks/>
        </xdr:cNvGrpSpPr>
      </xdr:nvGrpSpPr>
      <xdr:grpSpPr bwMode="auto">
        <a:xfrm>
          <a:off x="13411145" y="6938741"/>
          <a:ext cx="340702" cy="320767"/>
          <a:chOff x="536" y="110"/>
          <a:chExt cx="46" cy="44"/>
        </a:xfrm>
      </xdr:grpSpPr>
      <xdr:pic>
        <xdr:nvPicPr>
          <xdr:cNvPr id="885" name="Picture 6673" descr="route2">
            <a:extLst>
              <a:ext uri="{FF2B5EF4-FFF2-40B4-BE49-F238E27FC236}">
                <a16:creationId xmlns:a16="http://schemas.microsoft.com/office/drawing/2014/main" id="{A6537D5F-A78E-4A34-BB4D-5170F2D02F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id="{A64D8412-7A72-4A1D-856F-C25D357830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89308</xdr:colOff>
      <xdr:row>60</xdr:row>
      <xdr:rowOff>57732</xdr:rowOff>
    </xdr:from>
    <xdr:ext cx="342900" cy="318141"/>
    <xdr:grpSp>
      <xdr:nvGrpSpPr>
        <xdr:cNvPr id="890" name="Group 6672">
          <a:extLst>
            <a:ext uri="{FF2B5EF4-FFF2-40B4-BE49-F238E27FC236}">
              <a16:creationId xmlns:a16="http://schemas.microsoft.com/office/drawing/2014/main" id="{7D5342D7-997B-490A-B277-15C2CB64ADF2}"/>
            </a:ext>
          </a:extLst>
        </xdr:cNvPr>
        <xdr:cNvGrpSpPr>
          <a:grpSpLocks/>
        </xdr:cNvGrpSpPr>
      </xdr:nvGrpSpPr>
      <xdr:grpSpPr bwMode="auto">
        <a:xfrm>
          <a:off x="5143703" y="10187006"/>
          <a:ext cx="342900" cy="318141"/>
          <a:chOff x="536" y="110"/>
          <a:chExt cx="46" cy="44"/>
        </a:xfrm>
      </xdr:grpSpPr>
      <xdr:pic>
        <xdr:nvPicPr>
          <xdr:cNvPr id="891" name="Picture 6673" descr="route2">
            <a:extLst>
              <a:ext uri="{FF2B5EF4-FFF2-40B4-BE49-F238E27FC236}">
                <a16:creationId xmlns:a16="http://schemas.microsoft.com/office/drawing/2014/main" id="{EFF14484-7101-4F38-97C2-40BEEF9BBE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2" name="Text Box 6674">
            <a:extLst>
              <a:ext uri="{FF2B5EF4-FFF2-40B4-BE49-F238E27FC236}">
                <a16:creationId xmlns:a16="http://schemas.microsoft.com/office/drawing/2014/main" id="{1B5B2C55-4661-4D75-8322-FC8004F01C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11</xdr:col>
      <xdr:colOff>434799</xdr:colOff>
      <xdr:row>4</xdr:row>
      <xdr:rowOff>142929</xdr:rowOff>
    </xdr:from>
    <xdr:ext cx="348709" cy="241144"/>
    <xdr:grpSp>
      <xdr:nvGrpSpPr>
        <xdr:cNvPr id="893" name="Group 6672">
          <a:extLst>
            <a:ext uri="{FF2B5EF4-FFF2-40B4-BE49-F238E27FC236}">
              <a16:creationId xmlns:a16="http://schemas.microsoft.com/office/drawing/2014/main" id="{92CA8D9B-9010-4B33-A7A2-FB763D45D508}"/>
            </a:ext>
          </a:extLst>
        </xdr:cNvPr>
        <xdr:cNvGrpSpPr>
          <a:grpSpLocks/>
        </xdr:cNvGrpSpPr>
      </xdr:nvGrpSpPr>
      <xdr:grpSpPr bwMode="auto">
        <a:xfrm>
          <a:off x="7624638" y="818897"/>
          <a:ext cx="348709" cy="241144"/>
          <a:chOff x="536" y="110"/>
          <a:chExt cx="46" cy="44"/>
        </a:xfrm>
      </xdr:grpSpPr>
      <xdr:pic>
        <xdr:nvPicPr>
          <xdr:cNvPr id="894" name="Picture 6673" descr="route2">
            <a:extLst>
              <a:ext uri="{FF2B5EF4-FFF2-40B4-BE49-F238E27FC236}">
                <a16:creationId xmlns:a16="http://schemas.microsoft.com/office/drawing/2014/main" id="{F291FAF6-FE0C-4D68-A593-CA9E916CC5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5" name="Text Box 6674">
            <a:extLst>
              <a:ext uri="{FF2B5EF4-FFF2-40B4-BE49-F238E27FC236}">
                <a16:creationId xmlns:a16="http://schemas.microsoft.com/office/drawing/2014/main" id="{D6EDC23C-C309-4BA5-8196-0101632051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697677</xdr:colOff>
      <xdr:row>1</xdr:row>
      <xdr:rowOff>7903</xdr:rowOff>
    </xdr:from>
    <xdr:ext cx="283687" cy="242248"/>
    <xdr:grpSp>
      <xdr:nvGrpSpPr>
        <xdr:cNvPr id="901" name="Group 6672">
          <a:extLst>
            <a:ext uri="{FF2B5EF4-FFF2-40B4-BE49-F238E27FC236}">
              <a16:creationId xmlns:a16="http://schemas.microsoft.com/office/drawing/2014/main" id="{538D8F7D-38C1-40FB-AAD8-50B9C66900BE}"/>
            </a:ext>
          </a:extLst>
        </xdr:cNvPr>
        <xdr:cNvGrpSpPr>
          <a:grpSpLocks/>
        </xdr:cNvGrpSpPr>
      </xdr:nvGrpSpPr>
      <xdr:grpSpPr bwMode="auto">
        <a:xfrm>
          <a:off x="9311145" y="176895"/>
          <a:ext cx="283687" cy="242248"/>
          <a:chOff x="536" y="110"/>
          <a:chExt cx="46" cy="44"/>
        </a:xfrm>
      </xdr:grpSpPr>
      <xdr:pic>
        <xdr:nvPicPr>
          <xdr:cNvPr id="902" name="Picture 6673" descr="route2">
            <a:extLst>
              <a:ext uri="{FF2B5EF4-FFF2-40B4-BE49-F238E27FC236}">
                <a16:creationId xmlns:a16="http://schemas.microsoft.com/office/drawing/2014/main" id="{100C9C81-9196-4853-905F-CF27D5F5FE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3" name="Text Box 6674">
            <a:extLst>
              <a:ext uri="{FF2B5EF4-FFF2-40B4-BE49-F238E27FC236}">
                <a16:creationId xmlns:a16="http://schemas.microsoft.com/office/drawing/2014/main" id="{B0C44A64-6993-4581-B060-F7FCE7C05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16</xdr:col>
      <xdr:colOff>360770</xdr:colOff>
      <xdr:row>6</xdr:row>
      <xdr:rowOff>150419</xdr:rowOff>
    </xdr:from>
    <xdr:ext cx="342900" cy="317989"/>
    <xdr:grpSp>
      <xdr:nvGrpSpPr>
        <xdr:cNvPr id="904" name="Group 6672">
          <a:extLst>
            <a:ext uri="{FF2B5EF4-FFF2-40B4-BE49-F238E27FC236}">
              <a16:creationId xmlns:a16="http://schemas.microsoft.com/office/drawing/2014/main" id="{09790B4B-BB83-49C0-9CA8-95842420FF64}"/>
            </a:ext>
          </a:extLst>
        </xdr:cNvPr>
        <xdr:cNvGrpSpPr>
          <a:grpSpLocks/>
        </xdr:cNvGrpSpPr>
      </xdr:nvGrpSpPr>
      <xdr:grpSpPr bwMode="auto">
        <a:xfrm>
          <a:off x="11109681" y="1164371"/>
          <a:ext cx="342900" cy="317989"/>
          <a:chOff x="536" y="110"/>
          <a:chExt cx="46" cy="44"/>
        </a:xfrm>
      </xdr:grpSpPr>
      <xdr:pic>
        <xdr:nvPicPr>
          <xdr:cNvPr id="905" name="Picture 6673" descr="route2">
            <a:extLst>
              <a:ext uri="{FF2B5EF4-FFF2-40B4-BE49-F238E27FC236}">
                <a16:creationId xmlns:a16="http://schemas.microsoft.com/office/drawing/2014/main" id="{72C3D974-39FC-4144-B388-566069CAE9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6" name="Text Box 6674">
            <a:extLst>
              <a:ext uri="{FF2B5EF4-FFF2-40B4-BE49-F238E27FC236}">
                <a16:creationId xmlns:a16="http://schemas.microsoft.com/office/drawing/2014/main" id="{F78898A5-875F-4201-89FC-9D0E927BBA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19</xdr:col>
      <xdr:colOff>377379</xdr:colOff>
      <xdr:row>14</xdr:row>
      <xdr:rowOff>127601</xdr:rowOff>
    </xdr:from>
    <xdr:ext cx="342900" cy="317989"/>
    <xdr:grpSp>
      <xdr:nvGrpSpPr>
        <xdr:cNvPr id="912" name="Group 6672">
          <a:extLst>
            <a:ext uri="{FF2B5EF4-FFF2-40B4-BE49-F238E27FC236}">
              <a16:creationId xmlns:a16="http://schemas.microsoft.com/office/drawing/2014/main" id="{04030BC0-EF63-4E77-A954-B065AA20D9C6}"/>
            </a:ext>
          </a:extLst>
        </xdr:cNvPr>
        <xdr:cNvGrpSpPr>
          <a:grpSpLocks/>
        </xdr:cNvGrpSpPr>
      </xdr:nvGrpSpPr>
      <xdr:grpSpPr bwMode="auto">
        <a:xfrm>
          <a:off x="13261734" y="2493488"/>
          <a:ext cx="342900" cy="317989"/>
          <a:chOff x="536" y="110"/>
          <a:chExt cx="46" cy="44"/>
        </a:xfrm>
      </xdr:grpSpPr>
      <xdr:pic>
        <xdr:nvPicPr>
          <xdr:cNvPr id="913" name="Picture 6673" descr="route2">
            <a:extLst>
              <a:ext uri="{FF2B5EF4-FFF2-40B4-BE49-F238E27FC236}">
                <a16:creationId xmlns:a16="http://schemas.microsoft.com/office/drawing/2014/main" id="{F71B43BC-345B-4DC3-A83A-B20AC72C87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4" name="Text Box 6674">
            <a:extLst>
              <a:ext uri="{FF2B5EF4-FFF2-40B4-BE49-F238E27FC236}">
                <a16:creationId xmlns:a16="http://schemas.microsoft.com/office/drawing/2014/main" id="{3E274E1B-D04C-41F5-93E8-39C9B3F8BE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11</xdr:col>
      <xdr:colOff>692543</xdr:colOff>
      <xdr:row>18</xdr:row>
      <xdr:rowOff>28653</xdr:rowOff>
    </xdr:from>
    <xdr:to>
      <xdr:col>12</xdr:col>
      <xdr:colOff>111125</xdr:colOff>
      <xdr:row>18</xdr:row>
      <xdr:rowOff>136921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6F32C45B-598E-485B-A534-DBF403DBB989}"/>
            </a:ext>
          </a:extLst>
        </xdr:cNvPr>
        <xdr:cNvSpPr/>
      </xdr:nvSpPr>
      <xdr:spPr bwMode="auto">
        <a:xfrm>
          <a:off x="7945434" y="3100466"/>
          <a:ext cx="136925" cy="108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637451</xdr:colOff>
      <xdr:row>24</xdr:row>
      <xdr:rowOff>112286</xdr:rowOff>
    </xdr:from>
    <xdr:to>
      <xdr:col>14</xdr:col>
      <xdr:colOff>534329</xdr:colOff>
      <xdr:row>24</xdr:row>
      <xdr:rowOff>124567</xdr:rowOff>
    </xdr:to>
    <xdr:sp macro="" textlink="">
      <xdr:nvSpPr>
        <xdr:cNvPr id="925" name="Line 1302">
          <a:extLst>
            <a:ext uri="{FF2B5EF4-FFF2-40B4-BE49-F238E27FC236}">
              <a16:creationId xmlns:a16="http://schemas.microsoft.com/office/drawing/2014/main" id="{71C9293D-A3E8-4DAF-9E28-F58699F4592F}"/>
            </a:ext>
          </a:extLst>
        </xdr:cNvPr>
        <xdr:cNvSpPr>
          <a:spLocks noChangeShapeType="1"/>
        </xdr:cNvSpPr>
      </xdr:nvSpPr>
      <xdr:spPr bwMode="auto">
        <a:xfrm flipV="1">
          <a:off x="9302878" y="4201066"/>
          <a:ext cx="613189" cy="122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27104</xdr:colOff>
      <xdr:row>17</xdr:row>
      <xdr:rowOff>139321</xdr:rowOff>
    </xdr:from>
    <xdr:to>
      <xdr:col>13</xdr:col>
      <xdr:colOff>632201</xdr:colOff>
      <xdr:row>20</xdr:row>
      <xdr:rowOff>120564</xdr:rowOff>
    </xdr:to>
    <xdr:sp macro="" textlink="">
      <xdr:nvSpPr>
        <xdr:cNvPr id="926" name="Line 1302">
          <a:extLst>
            <a:ext uri="{FF2B5EF4-FFF2-40B4-BE49-F238E27FC236}">
              <a16:creationId xmlns:a16="http://schemas.microsoft.com/office/drawing/2014/main" id="{A6C41924-B538-42C2-8034-4B7AFDAB2CA9}"/>
            </a:ext>
          </a:extLst>
        </xdr:cNvPr>
        <xdr:cNvSpPr>
          <a:spLocks noChangeShapeType="1"/>
        </xdr:cNvSpPr>
      </xdr:nvSpPr>
      <xdr:spPr bwMode="auto">
        <a:xfrm>
          <a:off x="8692531" y="3035541"/>
          <a:ext cx="605097" cy="492340"/>
        </a:xfrm>
        <a:custGeom>
          <a:avLst/>
          <a:gdLst>
            <a:gd name="connsiteX0" fmla="*/ 0 w 21982"/>
            <a:gd name="connsiteY0" fmla="*/ 0 h 468922"/>
            <a:gd name="connsiteX1" fmla="*/ 21982 w 21982"/>
            <a:gd name="connsiteY1" fmla="*/ 468922 h 468922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571568"/>
            <a:gd name="connsiteY0" fmla="*/ 0 h 261342"/>
            <a:gd name="connsiteX1" fmla="*/ 571568 w 571568"/>
            <a:gd name="connsiteY1" fmla="*/ 261342 h 261342"/>
            <a:gd name="connsiteX0" fmla="*/ 0 w 571568"/>
            <a:gd name="connsiteY0" fmla="*/ 68187 h 329529"/>
            <a:gd name="connsiteX1" fmla="*/ 571568 w 571568"/>
            <a:gd name="connsiteY1" fmla="*/ 329529 h 329529"/>
            <a:gd name="connsiteX0" fmla="*/ 0 w 571568"/>
            <a:gd name="connsiteY0" fmla="*/ 106435 h 367777"/>
            <a:gd name="connsiteX1" fmla="*/ 571568 w 571568"/>
            <a:gd name="connsiteY1" fmla="*/ 367777 h 367777"/>
            <a:gd name="connsiteX0" fmla="*/ 0 w 586782"/>
            <a:gd name="connsiteY0" fmla="*/ 93775 h 442041"/>
            <a:gd name="connsiteX1" fmla="*/ 586782 w 586782"/>
            <a:gd name="connsiteY1" fmla="*/ 442041 h 442041"/>
            <a:gd name="connsiteX0" fmla="*/ 0 w 594389"/>
            <a:gd name="connsiteY0" fmla="*/ 85924 h 500417"/>
            <a:gd name="connsiteX1" fmla="*/ 594389 w 594389"/>
            <a:gd name="connsiteY1" fmla="*/ 500417 h 500417"/>
            <a:gd name="connsiteX0" fmla="*/ 0 w 594389"/>
            <a:gd name="connsiteY0" fmla="*/ 111832 h 526325"/>
            <a:gd name="connsiteX1" fmla="*/ 594389 w 594389"/>
            <a:gd name="connsiteY1" fmla="*/ 526325 h 52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4389" h="526325">
              <a:moveTo>
                <a:pt x="0" y="111832"/>
              </a:moveTo>
              <a:cubicBezTo>
                <a:pt x="215445" y="-184987"/>
                <a:pt x="522404" y="163057"/>
                <a:pt x="594389" y="5263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308123</xdr:colOff>
      <xdr:row>17</xdr:row>
      <xdr:rowOff>45266</xdr:rowOff>
    </xdr:from>
    <xdr:ext cx="315078" cy="304309"/>
    <xdr:grpSp>
      <xdr:nvGrpSpPr>
        <xdr:cNvPr id="930" name="Group 6672">
          <a:extLst>
            <a:ext uri="{FF2B5EF4-FFF2-40B4-BE49-F238E27FC236}">
              <a16:creationId xmlns:a16="http://schemas.microsoft.com/office/drawing/2014/main" id="{0E87262D-FBE9-4601-8FF5-59F0D2E45052}"/>
            </a:ext>
          </a:extLst>
        </xdr:cNvPr>
        <xdr:cNvGrpSpPr>
          <a:grpSpLocks/>
        </xdr:cNvGrpSpPr>
      </xdr:nvGrpSpPr>
      <xdr:grpSpPr bwMode="auto">
        <a:xfrm>
          <a:off x="8921591" y="2918129"/>
          <a:ext cx="315078" cy="304309"/>
          <a:chOff x="536" y="110"/>
          <a:chExt cx="46" cy="44"/>
        </a:xfrm>
      </xdr:grpSpPr>
      <xdr:pic>
        <xdr:nvPicPr>
          <xdr:cNvPr id="931" name="Picture 6673" descr="route2">
            <a:extLst>
              <a:ext uri="{FF2B5EF4-FFF2-40B4-BE49-F238E27FC236}">
                <a16:creationId xmlns:a16="http://schemas.microsoft.com/office/drawing/2014/main" id="{3EB18F52-5AB6-49EB-A656-44E28C6DB5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2" name="Text Box 6674">
            <a:extLst>
              <a:ext uri="{FF2B5EF4-FFF2-40B4-BE49-F238E27FC236}">
                <a16:creationId xmlns:a16="http://schemas.microsoft.com/office/drawing/2014/main" id="{E709FE39-24BE-41BF-B096-8DEF3EE12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15</xdr:col>
      <xdr:colOff>58616</xdr:colOff>
      <xdr:row>20</xdr:row>
      <xdr:rowOff>153865</xdr:rowOff>
    </xdr:from>
    <xdr:ext cx="340702" cy="310662"/>
    <xdr:grpSp>
      <xdr:nvGrpSpPr>
        <xdr:cNvPr id="933" name="Group 6672">
          <a:extLst>
            <a:ext uri="{FF2B5EF4-FFF2-40B4-BE49-F238E27FC236}">
              <a16:creationId xmlns:a16="http://schemas.microsoft.com/office/drawing/2014/main" id="{485FB60B-6427-414A-ADA8-BD9ABD0B9D88}"/>
            </a:ext>
          </a:extLst>
        </xdr:cNvPr>
        <xdr:cNvGrpSpPr>
          <a:grpSpLocks/>
        </xdr:cNvGrpSpPr>
      </xdr:nvGrpSpPr>
      <xdr:grpSpPr bwMode="auto">
        <a:xfrm>
          <a:off x="10095713" y="3533704"/>
          <a:ext cx="340702" cy="310662"/>
          <a:chOff x="536" y="110"/>
          <a:chExt cx="46" cy="44"/>
        </a:xfrm>
      </xdr:grpSpPr>
      <xdr:pic>
        <xdr:nvPicPr>
          <xdr:cNvPr id="934" name="Picture 6673" descr="route2">
            <a:extLst>
              <a:ext uri="{FF2B5EF4-FFF2-40B4-BE49-F238E27FC236}">
                <a16:creationId xmlns:a16="http://schemas.microsoft.com/office/drawing/2014/main" id="{F875F44C-5746-4E43-9F23-55B16FB7E3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5" name="Text Box 6674">
            <a:extLst>
              <a:ext uri="{FF2B5EF4-FFF2-40B4-BE49-F238E27FC236}">
                <a16:creationId xmlns:a16="http://schemas.microsoft.com/office/drawing/2014/main" id="{1E74BCA2-F162-4C1E-A3E0-1621A409C5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249118</xdr:colOff>
      <xdr:row>21</xdr:row>
      <xdr:rowOff>117228</xdr:rowOff>
    </xdr:from>
    <xdr:ext cx="340702" cy="315790"/>
    <xdr:grpSp>
      <xdr:nvGrpSpPr>
        <xdr:cNvPr id="936" name="Group 6672">
          <a:extLst>
            <a:ext uri="{FF2B5EF4-FFF2-40B4-BE49-F238E27FC236}">
              <a16:creationId xmlns:a16="http://schemas.microsoft.com/office/drawing/2014/main" id="{0958CE3A-CC9D-4432-8F32-FF2913F6C439}"/>
            </a:ext>
          </a:extLst>
        </xdr:cNvPr>
        <xdr:cNvGrpSpPr>
          <a:grpSpLocks/>
        </xdr:cNvGrpSpPr>
      </xdr:nvGrpSpPr>
      <xdr:grpSpPr bwMode="auto">
        <a:xfrm>
          <a:off x="12421658" y="3666059"/>
          <a:ext cx="340702" cy="315790"/>
          <a:chOff x="536" y="110"/>
          <a:chExt cx="46" cy="44"/>
        </a:xfrm>
      </xdr:grpSpPr>
      <xdr:pic>
        <xdr:nvPicPr>
          <xdr:cNvPr id="937" name="Picture 6673" descr="route2">
            <a:extLst>
              <a:ext uri="{FF2B5EF4-FFF2-40B4-BE49-F238E27FC236}">
                <a16:creationId xmlns:a16="http://schemas.microsoft.com/office/drawing/2014/main" id="{56046A34-9E4A-4DD2-A57F-DF15E54F7E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8" name="Text Box 6674">
            <a:extLst>
              <a:ext uri="{FF2B5EF4-FFF2-40B4-BE49-F238E27FC236}">
                <a16:creationId xmlns:a16="http://schemas.microsoft.com/office/drawing/2014/main" id="{61920495-85C0-42AB-9A35-9BA63B9E2C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443371</xdr:colOff>
      <xdr:row>22</xdr:row>
      <xdr:rowOff>129505</xdr:rowOff>
    </xdr:from>
    <xdr:to>
      <xdr:col>20</xdr:col>
      <xdr:colOff>688820</xdr:colOff>
      <xdr:row>24</xdr:row>
      <xdr:rowOff>2916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4A033A54-0DA8-4BE1-B53D-8823C632C33D}"/>
            </a:ext>
          </a:extLst>
        </xdr:cNvPr>
        <xdr:cNvSpPr/>
      </xdr:nvSpPr>
      <xdr:spPr bwMode="auto">
        <a:xfrm>
          <a:off x="14146671" y="3901405"/>
          <a:ext cx="245449" cy="216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oneCellAnchor>
    <xdr:from>
      <xdr:col>19</xdr:col>
      <xdr:colOff>373677</xdr:colOff>
      <xdr:row>23</xdr:row>
      <xdr:rowOff>7640</xdr:rowOff>
    </xdr:from>
    <xdr:ext cx="342900" cy="312860"/>
    <xdr:grpSp>
      <xdr:nvGrpSpPr>
        <xdr:cNvPr id="940" name="Group 6672">
          <a:extLst>
            <a:ext uri="{FF2B5EF4-FFF2-40B4-BE49-F238E27FC236}">
              <a16:creationId xmlns:a16="http://schemas.microsoft.com/office/drawing/2014/main" id="{0D0C6066-1B4F-4E0A-985A-C87E9E37705B}"/>
            </a:ext>
          </a:extLst>
        </xdr:cNvPr>
        <xdr:cNvGrpSpPr>
          <a:grpSpLocks/>
        </xdr:cNvGrpSpPr>
      </xdr:nvGrpSpPr>
      <xdr:grpSpPr bwMode="auto">
        <a:xfrm>
          <a:off x="13258032" y="3894455"/>
          <a:ext cx="342900" cy="312860"/>
          <a:chOff x="536" y="110"/>
          <a:chExt cx="46" cy="44"/>
        </a:xfrm>
      </xdr:grpSpPr>
      <xdr:pic>
        <xdr:nvPicPr>
          <xdr:cNvPr id="941" name="Picture 6673" descr="route2">
            <a:extLst>
              <a:ext uri="{FF2B5EF4-FFF2-40B4-BE49-F238E27FC236}">
                <a16:creationId xmlns:a16="http://schemas.microsoft.com/office/drawing/2014/main" id="{42046A99-92E1-4421-BBAA-6F36BDA1B7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2" name="Text Box 6674">
            <a:extLst>
              <a:ext uri="{FF2B5EF4-FFF2-40B4-BE49-F238E27FC236}">
                <a16:creationId xmlns:a16="http://schemas.microsoft.com/office/drawing/2014/main" id="{E26D9318-F93B-4D3A-8D1E-58737B853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17</xdr:col>
      <xdr:colOff>527544</xdr:colOff>
      <xdr:row>19</xdr:row>
      <xdr:rowOff>164521</xdr:rowOff>
    </xdr:from>
    <xdr:ext cx="342900" cy="308198"/>
    <xdr:grpSp>
      <xdr:nvGrpSpPr>
        <xdr:cNvPr id="943" name="Group 6672">
          <a:extLst>
            <a:ext uri="{FF2B5EF4-FFF2-40B4-BE49-F238E27FC236}">
              <a16:creationId xmlns:a16="http://schemas.microsoft.com/office/drawing/2014/main" id="{53012450-C588-4BE2-B946-D0DBAF9A9123}"/>
            </a:ext>
          </a:extLst>
        </xdr:cNvPr>
        <xdr:cNvGrpSpPr>
          <a:grpSpLocks/>
        </xdr:cNvGrpSpPr>
      </xdr:nvGrpSpPr>
      <xdr:grpSpPr bwMode="auto">
        <a:xfrm>
          <a:off x="11988270" y="3375368"/>
          <a:ext cx="342900" cy="308198"/>
          <a:chOff x="536" y="110"/>
          <a:chExt cx="46" cy="44"/>
        </a:xfrm>
      </xdr:grpSpPr>
      <xdr:pic>
        <xdr:nvPicPr>
          <xdr:cNvPr id="944" name="Picture 6673" descr="route2">
            <a:extLst>
              <a:ext uri="{FF2B5EF4-FFF2-40B4-BE49-F238E27FC236}">
                <a16:creationId xmlns:a16="http://schemas.microsoft.com/office/drawing/2014/main" id="{C00D511C-897A-44C9-95BF-07EE989AB7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5" name="Text Box 6674">
            <a:extLst>
              <a:ext uri="{FF2B5EF4-FFF2-40B4-BE49-F238E27FC236}">
                <a16:creationId xmlns:a16="http://schemas.microsoft.com/office/drawing/2014/main" id="{17589A92-E0D4-4A39-A776-497D08B2A4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13</xdr:col>
      <xdr:colOff>674076</xdr:colOff>
      <xdr:row>30</xdr:row>
      <xdr:rowOff>95249</xdr:rowOff>
    </xdr:from>
    <xdr:ext cx="342900" cy="317989"/>
    <xdr:grpSp>
      <xdr:nvGrpSpPr>
        <xdr:cNvPr id="950" name="Group 6672">
          <a:extLst>
            <a:ext uri="{FF2B5EF4-FFF2-40B4-BE49-F238E27FC236}">
              <a16:creationId xmlns:a16="http://schemas.microsoft.com/office/drawing/2014/main" id="{C2FB9D47-FF2A-4D62-80C2-00C867B458C0}"/>
            </a:ext>
          </a:extLst>
        </xdr:cNvPr>
        <xdr:cNvGrpSpPr>
          <a:grpSpLocks/>
        </xdr:cNvGrpSpPr>
      </xdr:nvGrpSpPr>
      <xdr:grpSpPr bwMode="auto">
        <a:xfrm>
          <a:off x="9287544" y="5165007"/>
          <a:ext cx="342900" cy="317989"/>
          <a:chOff x="536" y="110"/>
          <a:chExt cx="46" cy="44"/>
        </a:xfrm>
      </xdr:grpSpPr>
      <xdr:pic>
        <xdr:nvPicPr>
          <xdr:cNvPr id="951" name="Picture 6673" descr="route2">
            <a:extLst>
              <a:ext uri="{FF2B5EF4-FFF2-40B4-BE49-F238E27FC236}">
                <a16:creationId xmlns:a16="http://schemas.microsoft.com/office/drawing/2014/main" id="{10AAEC41-2720-4D86-AB5D-40C243A4A1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2" name="Text Box 6674">
            <a:extLst>
              <a:ext uri="{FF2B5EF4-FFF2-40B4-BE49-F238E27FC236}">
                <a16:creationId xmlns:a16="http://schemas.microsoft.com/office/drawing/2014/main" id="{E8586161-6108-4A6A-8AFD-4FFF10B54B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163511</xdr:colOff>
      <xdr:row>28</xdr:row>
      <xdr:rowOff>52050</xdr:rowOff>
    </xdr:from>
    <xdr:ext cx="342900" cy="317990"/>
    <xdr:grpSp>
      <xdr:nvGrpSpPr>
        <xdr:cNvPr id="953" name="Group 6672">
          <a:extLst>
            <a:ext uri="{FF2B5EF4-FFF2-40B4-BE49-F238E27FC236}">
              <a16:creationId xmlns:a16="http://schemas.microsoft.com/office/drawing/2014/main" id="{4C993BA5-7D63-4187-AE2B-6605D2BC1BB5}"/>
            </a:ext>
          </a:extLst>
        </xdr:cNvPr>
        <xdr:cNvGrpSpPr>
          <a:grpSpLocks/>
        </xdr:cNvGrpSpPr>
      </xdr:nvGrpSpPr>
      <xdr:grpSpPr bwMode="auto">
        <a:xfrm>
          <a:off x="8776979" y="4783824"/>
          <a:ext cx="342900" cy="317990"/>
          <a:chOff x="536" y="110"/>
          <a:chExt cx="46" cy="44"/>
        </a:xfrm>
      </xdr:grpSpPr>
      <xdr:pic>
        <xdr:nvPicPr>
          <xdr:cNvPr id="954" name="Picture 6673" descr="route2">
            <a:extLst>
              <a:ext uri="{FF2B5EF4-FFF2-40B4-BE49-F238E27FC236}">
                <a16:creationId xmlns:a16="http://schemas.microsoft.com/office/drawing/2014/main" id="{8BA87C35-C075-4F96-B340-1B47FC47BE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5" name="Text Box 6674">
            <a:extLst>
              <a:ext uri="{FF2B5EF4-FFF2-40B4-BE49-F238E27FC236}">
                <a16:creationId xmlns:a16="http://schemas.microsoft.com/office/drawing/2014/main" id="{D584A3D0-E772-4D00-A505-890677E788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11</xdr:col>
      <xdr:colOff>27841</xdr:colOff>
      <xdr:row>27</xdr:row>
      <xdr:rowOff>154107</xdr:rowOff>
    </xdr:from>
    <xdr:ext cx="342900" cy="317990"/>
    <xdr:grpSp>
      <xdr:nvGrpSpPr>
        <xdr:cNvPr id="956" name="Group 6672">
          <a:extLst>
            <a:ext uri="{FF2B5EF4-FFF2-40B4-BE49-F238E27FC236}">
              <a16:creationId xmlns:a16="http://schemas.microsoft.com/office/drawing/2014/main" id="{6775D753-2D47-4CEC-8666-34CCFC6A3FCD}"/>
            </a:ext>
          </a:extLst>
        </xdr:cNvPr>
        <xdr:cNvGrpSpPr>
          <a:grpSpLocks/>
        </xdr:cNvGrpSpPr>
      </xdr:nvGrpSpPr>
      <xdr:grpSpPr bwMode="auto">
        <a:xfrm>
          <a:off x="7217680" y="4716889"/>
          <a:ext cx="342900" cy="317990"/>
          <a:chOff x="536" y="110"/>
          <a:chExt cx="46" cy="44"/>
        </a:xfrm>
      </xdr:grpSpPr>
      <xdr:pic>
        <xdr:nvPicPr>
          <xdr:cNvPr id="957" name="Picture 6673" descr="route2">
            <a:extLst>
              <a:ext uri="{FF2B5EF4-FFF2-40B4-BE49-F238E27FC236}">
                <a16:creationId xmlns:a16="http://schemas.microsoft.com/office/drawing/2014/main" id="{80AA3C0A-67B8-465F-AD60-5A9DEC9C99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8" name="Text Box 6674">
            <a:extLst>
              <a:ext uri="{FF2B5EF4-FFF2-40B4-BE49-F238E27FC236}">
                <a16:creationId xmlns:a16="http://schemas.microsoft.com/office/drawing/2014/main" id="{B8385A65-9577-4F1A-B008-06D98F3D12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15</xdr:col>
      <xdr:colOff>703384</xdr:colOff>
      <xdr:row>30</xdr:row>
      <xdr:rowOff>80793</xdr:rowOff>
    </xdr:from>
    <xdr:ext cx="342900" cy="317989"/>
    <xdr:grpSp>
      <xdr:nvGrpSpPr>
        <xdr:cNvPr id="959" name="Group 6672">
          <a:extLst>
            <a:ext uri="{FF2B5EF4-FFF2-40B4-BE49-F238E27FC236}">
              <a16:creationId xmlns:a16="http://schemas.microsoft.com/office/drawing/2014/main" id="{487A58F3-B798-4231-8B47-45F5E13236A4}"/>
            </a:ext>
          </a:extLst>
        </xdr:cNvPr>
        <xdr:cNvGrpSpPr>
          <a:grpSpLocks/>
        </xdr:cNvGrpSpPr>
      </xdr:nvGrpSpPr>
      <xdr:grpSpPr bwMode="auto">
        <a:xfrm>
          <a:off x="10740481" y="5150551"/>
          <a:ext cx="342900" cy="317989"/>
          <a:chOff x="536" y="110"/>
          <a:chExt cx="46" cy="44"/>
        </a:xfrm>
      </xdr:grpSpPr>
      <xdr:pic>
        <xdr:nvPicPr>
          <xdr:cNvPr id="960" name="Picture 6673" descr="route2">
            <a:extLst>
              <a:ext uri="{FF2B5EF4-FFF2-40B4-BE49-F238E27FC236}">
                <a16:creationId xmlns:a16="http://schemas.microsoft.com/office/drawing/2014/main" id="{0EA16E7B-B8B6-452E-AB13-E1EE5E88B5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1" name="Text Box 6674">
            <a:extLst>
              <a:ext uri="{FF2B5EF4-FFF2-40B4-BE49-F238E27FC236}">
                <a16:creationId xmlns:a16="http://schemas.microsoft.com/office/drawing/2014/main" id="{D68A732D-423B-4C45-BD42-02CB1569D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300407</xdr:colOff>
      <xdr:row>35</xdr:row>
      <xdr:rowOff>102574</xdr:rowOff>
    </xdr:from>
    <xdr:ext cx="427659" cy="385639"/>
    <xdr:grpSp>
      <xdr:nvGrpSpPr>
        <xdr:cNvPr id="964" name="Group 6672">
          <a:extLst>
            <a:ext uri="{FF2B5EF4-FFF2-40B4-BE49-F238E27FC236}">
              <a16:creationId xmlns:a16="http://schemas.microsoft.com/office/drawing/2014/main" id="{2B582CA3-45B1-47CF-9F39-0E73C41C5BFA}"/>
            </a:ext>
          </a:extLst>
        </xdr:cNvPr>
        <xdr:cNvGrpSpPr>
          <a:grpSpLocks/>
        </xdr:cNvGrpSpPr>
      </xdr:nvGrpSpPr>
      <xdr:grpSpPr bwMode="auto">
        <a:xfrm>
          <a:off x="8913875" y="6017292"/>
          <a:ext cx="427659" cy="385639"/>
          <a:chOff x="536" y="110"/>
          <a:chExt cx="46" cy="44"/>
        </a:xfrm>
      </xdr:grpSpPr>
      <xdr:pic>
        <xdr:nvPicPr>
          <xdr:cNvPr id="965" name="Picture 6673" descr="route2">
            <a:extLst>
              <a:ext uri="{FF2B5EF4-FFF2-40B4-BE49-F238E27FC236}">
                <a16:creationId xmlns:a16="http://schemas.microsoft.com/office/drawing/2014/main" id="{E8B3325D-C30C-4666-B4FE-828BA9A78B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6" name="Text Box 6674">
            <a:extLst>
              <a:ext uri="{FF2B5EF4-FFF2-40B4-BE49-F238E27FC236}">
                <a16:creationId xmlns:a16="http://schemas.microsoft.com/office/drawing/2014/main" id="{FE493B9D-AD97-4F9B-96FD-665820E3D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738936</xdr:colOff>
      <xdr:row>62</xdr:row>
      <xdr:rowOff>16510</xdr:rowOff>
    </xdr:from>
    <xdr:to>
      <xdr:col>13</xdr:col>
      <xdr:colOff>763223</xdr:colOff>
      <xdr:row>64</xdr:row>
      <xdr:rowOff>5505</xdr:rowOff>
    </xdr:to>
    <xdr:sp macro="" textlink="">
      <xdr:nvSpPr>
        <xdr:cNvPr id="1007" name="Text Box 1110">
          <a:extLst>
            <a:ext uri="{FF2B5EF4-FFF2-40B4-BE49-F238E27FC236}">
              <a16:creationId xmlns:a16="http://schemas.microsoft.com/office/drawing/2014/main" id="{216975CC-3177-4AB6-AC69-E13AAA954723}"/>
            </a:ext>
          </a:extLst>
        </xdr:cNvPr>
        <xdr:cNvSpPr txBox="1">
          <a:spLocks noChangeArrowheads="1"/>
        </xdr:cNvSpPr>
      </xdr:nvSpPr>
      <xdr:spPr bwMode="auto">
        <a:xfrm>
          <a:off x="9400336" y="10633710"/>
          <a:ext cx="0" cy="331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683143</xdr:colOff>
      <xdr:row>6</xdr:row>
      <xdr:rowOff>21494</xdr:rowOff>
    </xdr:from>
    <xdr:ext cx="608479" cy="131110"/>
    <xdr:sp macro="" textlink="">
      <xdr:nvSpPr>
        <xdr:cNvPr id="1011" name="Text Box 849">
          <a:extLst>
            <a:ext uri="{FF2B5EF4-FFF2-40B4-BE49-F238E27FC236}">
              <a16:creationId xmlns:a16="http://schemas.microsoft.com/office/drawing/2014/main" id="{471FFD84-4FD3-47AE-BC27-4A90B45EFE55}"/>
            </a:ext>
          </a:extLst>
        </xdr:cNvPr>
        <xdr:cNvSpPr txBox="1">
          <a:spLocks noChangeArrowheads="1"/>
        </xdr:cNvSpPr>
      </xdr:nvSpPr>
      <xdr:spPr bwMode="auto">
        <a:xfrm>
          <a:off x="2188093" y="1050194"/>
          <a:ext cx="608479" cy="1311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1012" name="Oval 862">
          <a:extLst>
            <a:ext uri="{FF2B5EF4-FFF2-40B4-BE49-F238E27FC236}">
              <a16:creationId xmlns:a16="http://schemas.microsoft.com/office/drawing/2014/main" id="{43ED56B1-C1CD-486F-B79B-0387CE8B45D9}"/>
            </a:ext>
          </a:extLst>
        </xdr:cNvPr>
        <xdr:cNvSpPr>
          <a:spLocks noChangeArrowheads="1"/>
        </xdr:cNvSpPr>
      </xdr:nvSpPr>
      <xdr:spPr bwMode="auto">
        <a:xfrm>
          <a:off x="2086170" y="1095375"/>
          <a:ext cx="1380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631428</xdr:colOff>
      <xdr:row>7</xdr:row>
      <xdr:rowOff>21830</xdr:rowOff>
    </xdr:from>
    <xdr:to>
      <xdr:col>6</xdr:col>
      <xdr:colOff>25796</xdr:colOff>
      <xdr:row>7</xdr:row>
      <xdr:rowOff>132955</xdr:rowOff>
    </xdr:to>
    <xdr:sp macro="" textlink="">
      <xdr:nvSpPr>
        <xdr:cNvPr id="1013" name="Oval 383">
          <a:extLst>
            <a:ext uri="{FF2B5EF4-FFF2-40B4-BE49-F238E27FC236}">
              <a16:creationId xmlns:a16="http://schemas.microsoft.com/office/drawing/2014/main" id="{F5F4E33D-F2A4-4B3B-BDC2-59094A6F53D3}"/>
            </a:ext>
          </a:extLst>
        </xdr:cNvPr>
        <xdr:cNvSpPr>
          <a:spLocks noChangeArrowheads="1"/>
        </xdr:cNvSpPr>
      </xdr:nvSpPr>
      <xdr:spPr bwMode="auto">
        <a:xfrm>
          <a:off x="3574256" y="1216424"/>
          <a:ext cx="112712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361950</xdr:colOff>
      <xdr:row>58</xdr:row>
      <xdr:rowOff>158631</xdr:rowOff>
    </xdr:from>
    <xdr:ext cx="304800" cy="168508"/>
    <xdr:sp macro="" textlink="">
      <xdr:nvSpPr>
        <xdr:cNvPr id="1014" name="Text Box 863">
          <a:extLst>
            <a:ext uri="{FF2B5EF4-FFF2-40B4-BE49-F238E27FC236}">
              <a16:creationId xmlns:a16="http://schemas.microsoft.com/office/drawing/2014/main" id="{2F0DC84F-46B3-4E04-83CA-E22E7A0FA554}"/>
            </a:ext>
          </a:extLst>
        </xdr:cNvPr>
        <xdr:cNvSpPr txBox="1">
          <a:spLocks noChangeArrowheads="1"/>
        </xdr:cNvSpPr>
      </xdr:nvSpPr>
      <xdr:spPr bwMode="auto">
        <a:xfrm>
          <a:off x="1866900" y="10090031"/>
          <a:ext cx="304800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12</xdr:col>
      <xdr:colOff>407717</xdr:colOff>
      <xdr:row>12</xdr:row>
      <xdr:rowOff>110835</xdr:rowOff>
    </xdr:from>
    <xdr:ext cx="183618" cy="132626"/>
    <xdr:sp macro="" textlink="">
      <xdr:nvSpPr>
        <xdr:cNvPr id="1015" name="Text Box 863">
          <a:extLst>
            <a:ext uri="{FF2B5EF4-FFF2-40B4-BE49-F238E27FC236}">
              <a16:creationId xmlns:a16="http://schemas.microsoft.com/office/drawing/2014/main" id="{3FB71FE1-DB0B-435A-B445-806446347B53}"/>
            </a:ext>
          </a:extLst>
        </xdr:cNvPr>
        <xdr:cNvSpPr txBox="1">
          <a:spLocks noChangeArrowheads="1"/>
        </xdr:cNvSpPr>
      </xdr:nvSpPr>
      <xdr:spPr bwMode="auto">
        <a:xfrm>
          <a:off x="8364459" y="2189017"/>
          <a:ext cx="183618" cy="1326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15</xdr:col>
      <xdr:colOff>251203</xdr:colOff>
      <xdr:row>6</xdr:row>
      <xdr:rowOff>76200</xdr:rowOff>
    </xdr:from>
    <xdr:ext cx="733424" cy="159531"/>
    <xdr:sp macro="" textlink="">
      <xdr:nvSpPr>
        <xdr:cNvPr id="1016" name="Text Box 1589">
          <a:extLst>
            <a:ext uri="{FF2B5EF4-FFF2-40B4-BE49-F238E27FC236}">
              <a16:creationId xmlns:a16="http://schemas.microsoft.com/office/drawing/2014/main" id="{0BFB7B61-0E71-44BD-AF38-2F69B280791E}"/>
            </a:ext>
          </a:extLst>
        </xdr:cNvPr>
        <xdr:cNvSpPr txBox="1">
          <a:spLocks noChangeArrowheads="1"/>
        </xdr:cNvSpPr>
      </xdr:nvSpPr>
      <xdr:spPr bwMode="auto">
        <a:xfrm>
          <a:off x="11801853" y="1104900"/>
          <a:ext cx="73342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</xdr:txBody>
    </xdr:sp>
    <xdr:clientData/>
  </xdr:oneCellAnchor>
  <xdr:twoCellAnchor>
    <xdr:from>
      <xdr:col>11</xdr:col>
      <xdr:colOff>670317</xdr:colOff>
      <xdr:row>34</xdr:row>
      <xdr:rowOff>62277</xdr:rowOff>
    </xdr:from>
    <xdr:to>
      <xdr:col>12</xdr:col>
      <xdr:colOff>33852</xdr:colOff>
      <xdr:row>39</xdr:row>
      <xdr:rowOff>118696</xdr:rowOff>
    </xdr:to>
    <xdr:sp macro="" textlink="">
      <xdr:nvSpPr>
        <xdr:cNvPr id="1017" name="Freeform 885">
          <a:extLst>
            <a:ext uri="{FF2B5EF4-FFF2-40B4-BE49-F238E27FC236}">
              <a16:creationId xmlns:a16="http://schemas.microsoft.com/office/drawing/2014/main" id="{ED7786BB-E2EB-450E-A203-3C60EC848B8D}"/>
            </a:ext>
          </a:extLst>
        </xdr:cNvPr>
        <xdr:cNvSpPr>
          <a:spLocks/>
        </xdr:cNvSpPr>
      </xdr:nvSpPr>
      <xdr:spPr bwMode="auto">
        <a:xfrm>
          <a:off x="7915667" y="5891577"/>
          <a:ext cx="81085" cy="91366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142068</xdr:colOff>
      <xdr:row>36</xdr:row>
      <xdr:rowOff>167494</xdr:rowOff>
    </xdr:from>
    <xdr:to>
      <xdr:col>11</xdr:col>
      <xdr:colOff>624271</xdr:colOff>
      <xdr:row>39</xdr:row>
      <xdr:rowOff>161541</xdr:rowOff>
    </xdr:to>
    <xdr:sp macro="" textlink="">
      <xdr:nvSpPr>
        <xdr:cNvPr id="1018" name="Line 886">
          <a:extLst>
            <a:ext uri="{FF2B5EF4-FFF2-40B4-BE49-F238E27FC236}">
              <a16:creationId xmlns:a16="http://schemas.microsoft.com/office/drawing/2014/main" id="{EE2829EB-38FC-43B1-A4F9-8DAA3462E871}"/>
            </a:ext>
          </a:extLst>
        </xdr:cNvPr>
        <xdr:cNvSpPr>
          <a:spLocks noChangeShapeType="1"/>
        </xdr:cNvSpPr>
      </xdr:nvSpPr>
      <xdr:spPr bwMode="auto">
        <a:xfrm flipV="1">
          <a:off x="7387418" y="6339694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603642</xdr:colOff>
      <xdr:row>37</xdr:row>
      <xdr:rowOff>61094</xdr:rowOff>
    </xdr:from>
    <xdr:to>
      <xdr:col>11</xdr:col>
      <xdr:colOff>736992</xdr:colOff>
      <xdr:row>38</xdr:row>
      <xdr:rowOff>9347</xdr:rowOff>
    </xdr:to>
    <xdr:sp macro="" textlink="">
      <xdr:nvSpPr>
        <xdr:cNvPr id="1021" name="AutoShape 881">
          <a:extLst>
            <a:ext uri="{FF2B5EF4-FFF2-40B4-BE49-F238E27FC236}">
              <a16:creationId xmlns:a16="http://schemas.microsoft.com/office/drawing/2014/main" id="{6C7E2BD5-D4EC-4B5B-92A5-1C0646775257}"/>
            </a:ext>
          </a:extLst>
        </xdr:cNvPr>
        <xdr:cNvSpPr>
          <a:spLocks noChangeArrowheads="1"/>
        </xdr:cNvSpPr>
      </xdr:nvSpPr>
      <xdr:spPr bwMode="auto">
        <a:xfrm>
          <a:off x="7848992" y="6404744"/>
          <a:ext cx="114300" cy="1197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6976</xdr:colOff>
      <xdr:row>33</xdr:row>
      <xdr:rowOff>8434</xdr:rowOff>
    </xdr:from>
    <xdr:to>
      <xdr:col>11</xdr:col>
      <xdr:colOff>175847</xdr:colOff>
      <xdr:row>34</xdr:row>
      <xdr:rowOff>14654</xdr:rowOff>
    </xdr:to>
    <xdr:sp macro="" textlink="">
      <xdr:nvSpPr>
        <xdr:cNvPr id="1022" name="六角形 1021">
          <a:extLst>
            <a:ext uri="{FF2B5EF4-FFF2-40B4-BE49-F238E27FC236}">
              <a16:creationId xmlns:a16="http://schemas.microsoft.com/office/drawing/2014/main" id="{CB0744E4-1187-4B6F-B009-A94D42FABB9D}"/>
            </a:ext>
          </a:extLst>
        </xdr:cNvPr>
        <xdr:cNvSpPr/>
      </xdr:nvSpPr>
      <xdr:spPr bwMode="auto">
        <a:xfrm>
          <a:off x="7252326" y="5666284"/>
          <a:ext cx="168871" cy="1776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</a:p>
      </xdr:txBody>
    </xdr:sp>
    <xdr:clientData/>
  </xdr:twoCellAnchor>
  <xdr:oneCellAnchor>
    <xdr:from>
      <xdr:col>11</xdr:col>
      <xdr:colOff>46029</xdr:colOff>
      <xdr:row>37</xdr:row>
      <xdr:rowOff>48845</xdr:rowOff>
    </xdr:from>
    <xdr:ext cx="406006" cy="165173"/>
    <xdr:sp macro="" textlink="">
      <xdr:nvSpPr>
        <xdr:cNvPr id="1023" name="Text Box 1215">
          <a:extLst>
            <a:ext uri="{FF2B5EF4-FFF2-40B4-BE49-F238E27FC236}">
              <a16:creationId xmlns:a16="http://schemas.microsoft.com/office/drawing/2014/main" id="{A16D3ABD-0C58-4D76-8DD2-FC0F23DCF2A4}"/>
            </a:ext>
          </a:extLst>
        </xdr:cNvPr>
        <xdr:cNvSpPr txBox="1">
          <a:spLocks noChangeArrowheads="1"/>
        </xdr:cNvSpPr>
      </xdr:nvSpPr>
      <xdr:spPr bwMode="auto">
        <a:xfrm>
          <a:off x="7291379" y="6392495"/>
          <a:ext cx="40600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4</xdr:col>
      <xdr:colOff>7969</xdr:colOff>
      <xdr:row>9</xdr:row>
      <xdr:rowOff>27066</xdr:rowOff>
    </xdr:from>
    <xdr:to>
      <xdr:col>4</xdr:col>
      <xdr:colOff>349491</xdr:colOff>
      <xdr:row>12</xdr:row>
      <xdr:rowOff>142120</xdr:rowOff>
    </xdr:to>
    <xdr:sp macro="" textlink="">
      <xdr:nvSpPr>
        <xdr:cNvPr id="1025" name="Line 1453">
          <a:extLst>
            <a:ext uri="{FF2B5EF4-FFF2-40B4-BE49-F238E27FC236}">
              <a16:creationId xmlns:a16="http://schemas.microsoft.com/office/drawing/2014/main" id="{D6988854-375D-4F03-B406-F8D8CF8ACF2B}"/>
            </a:ext>
          </a:extLst>
        </xdr:cNvPr>
        <xdr:cNvSpPr>
          <a:spLocks noChangeShapeType="1"/>
        </xdr:cNvSpPr>
      </xdr:nvSpPr>
      <xdr:spPr bwMode="auto">
        <a:xfrm flipV="1">
          <a:off x="2232453" y="1562972"/>
          <a:ext cx="341522" cy="6270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99215</xdr:colOff>
      <xdr:row>38</xdr:row>
      <xdr:rowOff>25263</xdr:rowOff>
    </xdr:from>
    <xdr:ext cx="428625" cy="168508"/>
    <xdr:sp macro="" textlink="">
      <xdr:nvSpPr>
        <xdr:cNvPr id="1027" name="Text Box 1480">
          <a:extLst>
            <a:ext uri="{FF2B5EF4-FFF2-40B4-BE49-F238E27FC236}">
              <a16:creationId xmlns:a16="http://schemas.microsoft.com/office/drawing/2014/main" id="{BDA7A48F-2E68-47EF-8D7D-7669B7731B35}"/>
            </a:ext>
          </a:extLst>
        </xdr:cNvPr>
        <xdr:cNvSpPr txBox="1">
          <a:spLocks noChangeArrowheads="1"/>
        </xdr:cNvSpPr>
      </xdr:nvSpPr>
      <xdr:spPr bwMode="auto">
        <a:xfrm>
          <a:off x="12367415" y="6540363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17</xdr:col>
      <xdr:colOff>618540</xdr:colOff>
      <xdr:row>37</xdr:row>
      <xdr:rowOff>104991</xdr:rowOff>
    </xdr:from>
    <xdr:to>
      <xdr:col>18</xdr:col>
      <xdr:colOff>266568</xdr:colOff>
      <xdr:row>38</xdr:row>
      <xdr:rowOff>104563</xdr:rowOff>
    </xdr:to>
    <xdr:sp macro="" textlink="">
      <xdr:nvSpPr>
        <xdr:cNvPr id="1028" name="AutoShape 1653">
          <a:extLst>
            <a:ext uri="{FF2B5EF4-FFF2-40B4-BE49-F238E27FC236}">
              <a16:creationId xmlns:a16="http://schemas.microsoft.com/office/drawing/2014/main" id="{CE468917-D425-447D-92B2-451DA9647E9A}"/>
            </a:ext>
          </a:extLst>
        </xdr:cNvPr>
        <xdr:cNvSpPr>
          <a:spLocks/>
        </xdr:cNvSpPr>
      </xdr:nvSpPr>
      <xdr:spPr bwMode="auto">
        <a:xfrm rot="13612575" flipH="1">
          <a:off x="12266468" y="6351363"/>
          <a:ext cx="171022" cy="36557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344996</xdr:colOff>
      <xdr:row>37</xdr:row>
      <xdr:rowOff>88154</xdr:rowOff>
    </xdr:from>
    <xdr:ext cx="342900" cy="319558"/>
    <xdr:grpSp>
      <xdr:nvGrpSpPr>
        <xdr:cNvPr id="1029" name="Group 6672">
          <a:extLst>
            <a:ext uri="{FF2B5EF4-FFF2-40B4-BE49-F238E27FC236}">
              <a16:creationId xmlns:a16="http://schemas.microsoft.com/office/drawing/2014/main" id="{286C3B8C-FDCA-404A-B453-86D6E44C5B88}"/>
            </a:ext>
          </a:extLst>
        </xdr:cNvPr>
        <xdr:cNvGrpSpPr>
          <a:grpSpLocks/>
        </xdr:cNvGrpSpPr>
      </xdr:nvGrpSpPr>
      <xdr:grpSpPr bwMode="auto">
        <a:xfrm>
          <a:off x="6823020" y="6340856"/>
          <a:ext cx="342900" cy="319558"/>
          <a:chOff x="536" y="110"/>
          <a:chExt cx="46" cy="44"/>
        </a:xfrm>
      </xdr:grpSpPr>
      <xdr:pic>
        <xdr:nvPicPr>
          <xdr:cNvPr id="1030" name="Picture 6673" descr="route2">
            <a:extLst>
              <a:ext uri="{FF2B5EF4-FFF2-40B4-BE49-F238E27FC236}">
                <a16:creationId xmlns:a16="http://schemas.microsoft.com/office/drawing/2014/main" id="{686D5FC9-0626-4DFE-91CB-4EB4D618C3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1" name="Text Box 6674">
            <a:extLst>
              <a:ext uri="{FF2B5EF4-FFF2-40B4-BE49-F238E27FC236}">
                <a16:creationId xmlns:a16="http://schemas.microsoft.com/office/drawing/2014/main" id="{1261F4A5-B764-4D34-82AA-E41B25737D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</xdr:col>
      <xdr:colOff>619134</xdr:colOff>
      <xdr:row>30</xdr:row>
      <xdr:rowOff>65793</xdr:rowOff>
    </xdr:from>
    <xdr:to>
      <xdr:col>2</xdr:col>
      <xdr:colOff>187369</xdr:colOff>
      <xdr:row>30</xdr:row>
      <xdr:rowOff>75318</xdr:rowOff>
    </xdr:to>
    <xdr:sp macro="" textlink="">
      <xdr:nvSpPr>
        <xdr:cNvPr id="1032" name="Line 1440">
          <a:extLst>
            <a:ext uri="{FF2B5EF4-FFF2-40B4-BE49-F238E27FC236}">
              <a16:creationId xmlns:a16="http://schemas.microsoft.com/office/drawing/2014/main" id="{A7F4CC32-1B7B-4415-82C0-8B9E9603B678}"/>
            </a:ext>
          </a:extLst>
        </xdr:cNvPr>
        <xdr:cNvSpPr>
          <a:spLocks noChangeShapeType="1"/>
        </xdr:cNvSpPr>
      </xdr:nvSpPr>
      <xdr:spPr bwMode="auto">
        <a:xfrm>
          <a:off x="688984" y="5209293"/>
          <a:ext cx="28578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501</xdr:colOff>
      <xdr:row>43</xdr:row>
      <xdr:rowOff>0</xdr:rowOff>
    </xdr:from>
    <xdr:ext cx="342399" cy="319917"/>
    <xdr:grpSp>
      <xdr:nvGrpSpPr>
        <xdr:cNvPr id="1034" name="Group 6672">
          <a:extLst>
            <a:ext uri="{FF2B5EF4-FFF2-40B4-BE49-F238E27FC236}">
              <a16:creationId xmlns:a16="http://schemas.microsoft.com/office/drawing/2014/main" id="{E901CAC3-8E2F-4484-B5E7-E183AD406EEC}"/>
            </a:ext>
          </a:extLst>
        </xdr:cNvPr>
        <xdr:cNvGrpSpPr>
          <a:grpSpLocks/>
        </xdr:cNvGrpSpPr>
      </xdr:nvGrpSpPr>
      <xdr:grpSpPr bwMode="auto">
        <a:xfrm>
          <a:off x="3631267" y="7256411"/>
          <a:ext cx="342399" cy="319917"/>
          <a:chOff x="536" y="110"/>
          <a:chExt cx="46" cy="44"/>
        </a:xfrm>
      </xdr:grpSpPr>
      <xdr:pic>
        <xdr:nvPicPr>
          <xdr:cNvPr id="1035" name="Picture 6673" descr="route2">
            <a:extLst>
              <a:ext uri="{FF2B5EF4-FFF2-40B4-BE49-F238E27FC236}">
                <a16:creationId xmlns:a16="http://schemas.microsoft.com/office/drawing/2014/main" id="{4A5E8414-69D1-44D8-911D-D9D6C94B4C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6" name="Text Box 6674">
            <a:extLst>
              <a:ext uri="{FF2B5EF4-FFF2-40B4-BE49-F238E27FC236}">
                <a16:creationId xmlns:a16="http://schemas.microsoft.com/office/drawing/2014/main" id="{47245556-750D-47EF-92BE-CD1BCCEBE4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268893</xdr:colOff>
      <xdr:row>48</xdr:row>
      <xdr:rowOff>120322</xdr:rowOff>
    </xdr:from>
    <xdr:ext cx="268247" cy="500228"/>
    <xdr:pic>
      <xdr:nvPicPr>
        <xdr:cNvPr id="1037" name="図 1036">
          <a:extLst>
            <a:ext uri="{FF2B5EF4-FFF2-40B4-BE49-F238E27FC236}">
              <a16:creationId xmlns:a16="http://schemas.microsoft.com/office/drawing/2014/main" id="{5828335B-98D8-47DD-84D9-34BD7FF43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20674451">
          <a:off x="1773843" y="8337222"/>
          <a:ext cx="268247" cy="500228"/>
        </a:xfrm>
        <a:prstGeom prst="rect">
          <a:avLst/>
        </a:prstGeom>
      </xdr:spPr>
    </xdr:pic>
    <xdr:clientData/>
  </xdr:oneCellAnchor>
  <xdr:oneCellAnchor>
    <xdr:from>
      <xdr:col>16</xdr:col>
      <xdr:colOff>637675</xdr:colOff>
      <xdr:row>12</xdr:row>
      <xdr:rowOff>134359</xdr:rowOff>
    </xdr:from>
    <xdr:ext cx="375296" cy="168508"/>
    <xdr:sp macro="" textlink="">
      <xdr:nvSpPr>
        <xdr:cNvPr id="1038" name="Text Box 556">
          <a:extLst>
            <a:ext uri="{FF2B5EF4-FFF2-40B4-BE49-F238E27FC236}">
              <a16:creationId xmlns:a16="http://schemas.microsoft.com/office/drawing/2014/main" id="{968357C0-598C-4445-9C61-F05ADCF3126D}"/>
            </a:ext>
          </a:extLst>
        </xdr:cNvPr>
        <xdr:cNvSpPr txBox="1">
          <a:spLocks noChangeArrowheads="1"/>
        </xdr:cNvSpPr>
      </xdr:nvSpPr>
      <xdr:spPr bwMode="auto">
        <a:xfrm>
          <a:off x="10035675" y="2191759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oneCellAnchor>
    <xdr:from>
      <xdr:col>17</xdr:col>
      <xdr:colOff>373325</xdr:colOff>
      <xdr:row>13</xdr:row>
      <xdr:rowOff>89809</xdr:rowOff>
    </xdr:from>
    <xdr:ext cx="342900" cy="317988"/>
    <xdr:grpSp>
      <xdr:nvGrpSpPr>
        <xdr:cNvPr id="1039" name="Group 6672">
          <a:extLst>
            <a:ext uri="{FF2B5EF4-FFF2-40B4-BE49-F238E27FC236}">
              <a16:creationId xmlns:a16="http://schemas.microsoft.com/office/drawing/2014/main" id="{17323A8D-939A-4B57-8C42-DA0E3C591820}"/>
            </a:ext>
          </a:extLst>
        </xdr:cNvPr>
        <xdr:cNvGrpSpPr>
          <a:grpSpLocks/>
        </xdr:cNvGrpSpPr>
      </xdr:nvGrpSpPr>
      <xdr:grpSpPr bwMode="auto">
        <a:xfrm>
          <a:off x="11834051" y="2286704"/>
          <a:ext cx="342900" cy="317988"/>
          <a:chOff x="536" y="110"/>
          <a:chExt cx="46" cy="44"/>
        </a:xfrm>
      </xdr:grpSpPr>
      <xdr:pic>
        <xdr:nvPicPr>
          <xdr:cNvPr id="1040" name="Picture 6673" descr="route2">
            <a:extLst>
              <a:ext uri="{FF2B5EF4-FFF2-40B4-BE49-F238E27FC236}">
                <a16:creationId xmlns:a16="http://schemas.microsoft.com/office/drawing/2014/main" id="{C1A53F41-18D8-4FCB-99D6-0D082B07F9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>
            <a:extLst>
              <a:ext uri="{FF2B5EF4-FFF2-40B4-BE49-F238E27FC236}">
                <a16:creationId xmlns:a16="http://schemas.microsoft.com/office/drawing/2014/main" id="{9A05060B-AAF7-4BEC-A49D-F3489D75FA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5</xdr:col>
      <xdr:colOff>572924</xdr:colOff>
      <xdr:row>37</xdr:row>
      <xdr:rowOff>19429</xdr:rowOff>
    </xdr:from>
    <xdr:to>
      <xdr:col>6</xdr:col>
      <xdr:colOff>12699</xdr:colOff>
      <xdr:row>37</xdr:row>
      <xdr:rowOff>169492</xdr:rowOff>
    </xdr:to>
    <xdr:sp macro="" textlink="">
      <xdr:nvSpPr>
        <xdr:cNvPr id="1042" name="Oval 390">
          <a:extLst>
            <a:ext uri="{FF2B5EF4-FFF2-40B4-BE49-F238E27FC236}">
              <a16:creationId xmlns:a16="http://schemas.microsoft.com/office/drawing/2014/main" id="{14C60FDB-269F-4737-93C3-2F5657632849}"/>
            </a:ext>
          </a:extLst>
        </xdr:cNvPr>
        <xdr:cNvSpPr>
          <a:spLocks noChangeArrowheads="1"/>
        </xdr:cNvSpPr>
      </xdr:nvSpPr>
      <xdr:spPr bwMode="auto">
        <a:xfrm>
          <a:off x="3523557" y="6441396"/>
          <a:ext cx="159442" cy="150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701845</xdr:colOff>
      <xdr:row>36</xdr:row>
      <xdr:rowOff>70184</xdr:rowOff>
    </xdr:from>
    <xdr:to>
      <xdr:col>16</xdr:col>
      <xdr:colOff>175463</xdr:colOff>
      <xdr:row>37</xdr:row>
      <xdr:rowOff>120317</xdr:rowOff>
    </xdr:to>
    <xdr:sp macro="" textlink="">
      <xdr:nvSpPr>
        <xdr:cNvPr id="1044" name="Line 1440">
          <a:extLst>
            <a:ext uri="{FF2B5EF4-FFF2-40B4-BE49-F238E27FC236}">
              <a16:creationId xmlns:a16="http://schemas.microsoft.com/office/drawing/2014/main" id="{F0227C63-5592-4356-B592-3B176D744E05}"/>
            </a:ext>
          </a:extLst>
        </xdr:cNvPr>
        <xdr:cNvSpPr>
          <a:spLocks noChangeShapeType="1"/>
        </xdr:cNvSpPr>
      </xdr:nvSpPr>
      <xdr:spPr bwMode="auto">
        <a:xfrm flipV="1">
          <a:off x="10817395" y="6242384"/>
          <a:ext cx="191168" cy="22158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472255</xdr:colOff>
      <xdr:row>53</xdr:row>
      <xdr:rowOff>9635</xdr:rowOff>
    </xdr:from>
    <xdr:ext cx="177741" cy="359329"/>
    <xdr:sp macro="" textlink="">
      <xdr:nvSpPr>
        <xdr:cNvPr id="1045" name="Text Box 556">
          <a:extLst>
            <a:ext uri="{FF2B5EF4-FFF2-40B4-BE49-F238E27FC236}">
              <a16:creationId xmlns:a16="http://schemas.microsoft.com/office/drawing/2014/main" id="{270875F3-AE1D-48DF-A486-698DB46C2CCA}"/>
            </a:ext>
          </a:extLst>
        </xdr:cNvPr>
        <xdr:cNvSpPr txBox="1">
          <a:spLocks noChangeArrowheads="1"/>
        </xdr:cNvSpPr>
      </xdr:nvSpPr>
      <xdr:spPr bwMode="auto">
        <a:xfrm>
          <a:off x="4847405" y="9083785"/>
          <a:ext cx="177741" cy="35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twoCellAnchor>
    <xdr:from>
      <xdr:col>1</xdr:col>
      <xdr:colOff>461205</xdr:colOff>
      <xdr:row>29</xdr:row>
      <xdr:rowOff>66675</xdr:rowOff>
    </xdr:from>
    <xdr:to>
      <xdr:col>1</xdr:col>
      <xdr:colOff>594555</xdr:colOff>
      <xdr:row>30</xdr:row>
      <xdr:rowOff>38100</xdr:rowOff>
    </xdr:to>
    <xdr:sp macro="" textlink="">
      <xdr:nvSpPr>
        <xdr:cNvPr id="1046" name="Oval 420">
          <a:extLst>
            <a:ext uri="{FF2B5EF4-FFF2-40B4-BE49-F238E27FC236}">
              <a16:creationId xmlns:a16="http://schemas.microsoft.com/office/drawing/2014/main" id="{05829E49-0E74-499F-843D-DFEA66A2BD3E}"/>
            </a:ext>
          </a:extLst>
        </xdr:cNvPr>
        <xdr:cNvSpPr>
          <a:spLocks noChangeArrowheads="1"/>
        </xdr:cNvSpPr>
      </xdr:nvSpPr>
      <xdr:spPr bwMode="auto">
        <a:xfrm>
          <a:off x="531055" y="50387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10462</xdr:colOff>
      <xdr:row>41</xdr:row>
      <xdr:rowOff>5753</xdr:rowOff>
    </xdr:from>
    <xdr:to>
      <xdr:col>7</xdr:col>
      <xdr:colOff>175142</xdr:colOff>
      <xdr:row>41</xdr:row>
      <xdr:rowOff>146534</xdr:rowOff>
    </xdr:to>
    <xdr:sp macro="" textlink="">
      <xdr:nvSpPr>
        <xdr:cNvPr id="1048" name="六角形 1047">
          <a:extLst>
            <a:ext uri="{FF2B5EF4-FFF2-40B4-BE49-F238E27FC236}">
              <a16:creationId xmlns:a16="http://schemas.microsoft.com/office/drawing/2014/main" id="{4CEFEC7B-A8F4-4B8B-B717-26A566906A45}"/>
            </a:ext>
          </a:extLst>
        </xdr:cNvPr>
        <xdr:cNvSpPr/>
      </xdr:nvSpPr>
      <xdr:spPr bwMode="auto">
        <a:xfrm>
          <a:off x="4387077" y="7015176"/>
          <a:ext cx="164680" cy="1407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41</xdr:row>
      <xdr:rowOff>13608</xdr:rowOff>
    </xdr:from>
    <xdr:to>
      <xdr:col>5</xdr:col>
      <xdr:colOff>183696</xdr:colOff>
      <xdr:row>41</xdr:row>
      <xdr:rowOff>156483</xdr:rowOff>
    </xdr:to>
    <xdr:sp macro="" textlink="">
      <xdr:nvSpPr>
        <xdr:cNvPr id="1049" name="六角形 1048">
          <a:extLst>
            <a:ext uri="{FF2B5EF4-FFF2-40B4-BE49-F238E27FC236}">
              <a16:creationId xmlns:a16="http://schemas.microsoft.com/office/drawing/2014/main" id="{2E05A564-442E-49F4-85D1-58FF5AA99B75}"/>
            </a:ext>
          </a:extLst>
        </xdr:cNvPr>
        <xdr:cNvSpPr/>
      </xdr:nvSpPr>
      <xdr:spPr bwMode="auto">
        <a:xfrm>
          <a:off x="1505403" y="7043058"/>
          <a:ext cx="183243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13608</xdr:rowOff>
    </xdr:from>
    <xdr:to>
      <xdr:col>9</xdr:col>
      <xdr:colOff>183696</xdr:colOff>
      <xdr:row>41</xdr:row>
      <xdr:rowOff>156483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4AF93910-35EE-4572-820A-492BAB9C4414}"/>
            </a:ext>
          </a:extLst>
        </xdr:cNvPr>
        <xdr:cNvSpPr/>
      </xdr:nvSpPr>
      <xdr:spPr bwMode="auto">
        <a:xfrm>
          <a:off x="4375150" y="70430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49</xdr:row>
      <xdr:rowOff>13608</xdr:rowOff>
    </xdr:from>
    <xdr:to>
      <xdr:col>1</xdr:col>
      <xdr:colOff>197304</xdr:colOff>
      <xdr:row>49</xdr:row>
      <xdr:rowOff>156483</xdr:rowOff>
    </xdr:to>
    <xdr:sp macro="" textlink="">
      <xdr:nvSpPr>
        <xdr:cNvPr id="1051" name="六角形 1050">
          <a:extLst>
            <a:ext uri="{FF2B5EF4-FFF2-40B4-BE49-F238E27FC236}">
              <a16:creationId xmlns:a16="http://schemas.microsoft.com/office/drawing/2014/main" id="{0212429B-4C7F-49D6-AE88-BE70396F0503}"/>
            </a:ext>
          </a:extLst>
        </xdr:cNvPr>
        <xdr:cNvSpPr/>
      </xdr:nvSpPr>
      <xdr:spPr bwMode="auto">
        <a:xfrm>
          <a:off x="5823858" y="70430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13608</xdr:rowOff>
    </xdr:from>
    <xdr:to>
      <xdr:col>3</xdr:col>
      <xdr:colOff>183696</xdr:colOff>
      <xdr:row>41</xdr:row>
      <xdr:rowOff>156483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D2AAACBB-0D51-4813-BAFE-4C210355844C}"/>
            </a:ext>
          </a:extLst>
        </xdr:cNvPr>
        <xdr:cNvSpPr/>
      </xdr:nvSpPr>
      <xdr:spPr bwMode="auto">
        <a:xfrm>
          <a:off x="69850" y="70430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1007</xdr:colOff>
      <xdr:row>33</xdr:row>
      <xdr:rowOff>25748</xdr:rowOff>
    </xdr:from>
    <xdr:to>
      <xdr:col>1</xdr:col>
      <xdr:colOff>184703</xdr:colOff>
      <xdr:row>33</xdr:row>
      <xdr:rowOff>166271</xdr:rowOff>
    </xdr:to>
    <xdr:sp macro="" textlink="">
      <xdr:nvSpPr>
        <xdr:cNvPr id="1053" name="六角形 1052">
          <a:extLst>
            <a:ext uri="{FF2B5EF4-FFF2-40B4-BE49-F238E27FC236}">
              <a16:creationId xmlns:a16="http://schemas.microsoft.com/office/drawing/2014/main" id="{DA0C8B25-0932-4026-BCC5-800A701FC7FA}"/>
            </a:ext>
          </a:extLst>
        </xdr:cNvPr>
        <xdr:cNvSpPr/>
      </xdr:nvSpPr>
      <xdr:spPr bwMode="auto">
        <a:xfrm>
          <a:off x="70857" y="5683598"/>
          <a:ext cx="183696" cy="1405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26596</xdr:colOff>
      <xdr:row>25</xdr:row>
      <xdr:rowOff>25978</xdr:rowOff>
    </xdr:from>
    <xdr:to>
      <xdr:col>9</xdr:col>
      <xdr:colOff>214622</xdr:colOff>
      <xdr:row>25</xdr:row>
      <xdr:rowOff>168853</xdr:rowOff>
    </xdr:to>
    <xdr:sp macro="" textlink="">
      <xdr:nvSpPr>
        <xdr:cNvPr id="1054" name="六角形 1053">
          <a:extLst>
            <a:ext uri="{FF2B5EF4-FFF2-40B4-BE49-F238E27FC236}">
              <a16:creationId xmlns:a16="http://schemas.microsoft.com/office/drawing/2014/main" id="{AF30EF28-20B8-4FED-A422-CF217A53F60D}"/>
            </a:ext>
          </a:extLst>
        </xdr:cNvPr>
        <xdr:cNvSpPr/>
      </xdr:nvSpPr>
      <xdr:spPr bwMode="auto">
        <a:xfrm>
          <a:off x="5836846" y="4312228"/>
          <a:ext cx="18802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13608</xdr:rowOff>
    </xdr:from>
    <xdr:to>
      <xdr:col>9</xdr:col>
      <xdr:colOff>183696</xdr:colOff>
      <xdr:row>33</xdr:row>
      <xdr:rowOff>156483</xdr:rowOff>
    </xdr:to>
    <xdr:sp macro="" textlink="">
      <xdr:nvSpPr>
        <xdr:cNvPr id="1056" name="六角形 1055">
          <a:extLst>
            <a:ext uri="{FF2B5EF4-FFF2-40B4-BE49-F238E27FC236}">
              <a16:creationId xmlns:a16="http://schemas.microsoft.com/office/drawing/2014/main" id="{D8977B87-540D-4C65-99C2-BAA6464F8A7E}"/>
            </a:ext>
          </a:extLst>
        </xdr:cNvPr>
        <xdr:cNvSpPr/>
      </xdr:nvSpPr>
      <xdr:spPr bwMode="auto">
        <a:xfrm>
          <a:off x="4375150" y="56714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12700</xdr:rowOff>
    </xdr:from>
    <xdr:to>
      <xdr:col>1</xdr:col>
      <xdr:colOff>152400</xdr:colOff>
      <xdr:row>41</xdr:row>
      <xdr:rowOff>165100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526F9793-D898-41AD-A225-DCBB32D8E2AC}"/>
            </a:ext>
          </a:extLst>
        </xdr:cNvPr>
        <xdr:cNvSpPr/>
      </xdr:nvSpPr>
      <xdr:spPr bwMode="auto">
        <a:xfrm>
          <a:off x="5810250" y="5670550"/>
          <a:ext cx="15240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17C7E3E2-39BE-4BA9-A70E-F4DB9047CB3D}"/>
            </a:ext>
          </a:extLst>
        </xdr:cNvPr>
        <xdr:cNvSpPr/>
      </xdr:nvSpPr>
      <xdr:spPr bwMode="auto">
        <a:xfrm>
          <a:off x="698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CE67E2BC-FFC6-45CB-A7BD-D8B90509B382}"/>
            </a:ext>
          </a:extLst>
        </xdr:cNvPr>
        <xdr:cNvSpPr/>
      </xdr:nvSpPr>
      <xdr:spPr bwMode="auto">
        <a:xfrm>
          <a:off x="1505401" y="191863"/>
          <a:ext cx="119292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149680</xdr:rowOff>
    </xdr:to>
    <xdr:sp macro="" textlink="">
      <xdr:nvSpPr>
        <xdr:cNvPr id="1060" name="六角形 1059">
          <a:extLst>
            <a:ext uri="{FF2B5EF4-FFF2-40B4-BE49-F238E27FC236}">
              <a16:creationId xmlns:a16="http://schemas.microsoft.com/office/drawing/2014/main" id="{6260FBD6-8EB4-463D-B7F9-77CD0CBF936E}"/>
            </a:ext>
          </a:extLst>
        </xdr:cNvPr>
        <xdr:cNvSpPr/>
      </xdr:nvSpPr>
      <xdr:spPr bwMode="auto">
        <a:xfrm>
          <a:off x="29400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20412</xdr:rowOff>
    </xdr:from>
    <xdr:to>
      <xdr:col>7</xdr:col>
      <xdr:colOff>170090</xdr:colOff>
      <xdr:row>1</xdr:row>
      <xdr:rowOff>156484</xdr:rowOff>
    </xdr:to>
    <xdr:sp macro="" textlink="">
      <xdr:nvSpPr>
        <xdr:cNvPr id="1061" name="六角形 1060">
          <a:extLst>
            <a:ext uri="{FF2B5EF4-FFF2-40B4-BE49-F238E27FC236}">
              <a16:creationId xmlns:a16="http://schemas.microsoft.com/office/drawing/2014/main" id="{C3B6BBAE-74D8-4999-8C78-A599EB6F64FE}"/>
            </a:ext>
          </a:extLst>
        </xdr:cNvPr>
        <xdr:cNvSpPr/>
      </xdr:nvSpPr>
      <xdr:spPr bwMode="auto">
        <a:xfrm>
          <a:off x="4375150" y="1918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13608</xdr:rowOff>
    </xdr:from>
    <xdr:to>
      <xdr:col>9</xdr:col>
      <xdr:colOff>170090</xdr:colOff>
      <xdr:row>1</xdr:row>
      <xdr:rowOff>149680</xdr:rowOff>
    </xdr:to>
    <xdr:sp macro="" textlink="">
      <xdr:nvSpPr>
        <xdr:cNvPr id="1062" name="六角形 1061">
          <a:extLst>
            <a:ext uri="{FF2B5EF4-FFF2-40B4-BE49-F238E27FC236}">
              <a16:creationId xmlns:a16="http://schemas.microsoft.com/office/drawing/2014/main" id="{DE681757-6416-46AF-8A04-71EDD8A8B262}"/>
            </a:ext>
          </a:extLst>
        </xdr:cNvPr>
        <xdr:cNvSpPr/>
      </xdr:nvSpPr>
      <xdr:spPr bwMode="auto">
        <a:xfrm>
          <a:off x="58102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70184</xdr:colOff>
      <xdr:row>9</xdr:row>
      <xdr:rowOff>19001</xdr:rowOff>
    </xdr:from>
    <xdr:to>
      <xdr:col>1</xdr:col>
      <xdr:colOff>165077</xdr:colOff>
      <xdr:row>9</xdr:row>
      <xdr:rowOff>153145</xdr:rowOff>
    </xdr:to>
    <xdr:sp macro="" textlink="">
      <xdr:nvSpPr>
        <xdr:cNvPr id="1063" name="六角形 1062">
          <a:extLst>
            <a:ext uri="{FF2B5EF4-FFF2-40B4-BE49-F238E27FC236}">
              <a16:creationId xmlns:a16="http://schemas.microsoft.com/office/drawing/2014/main" id="{086C3615-54A8-4FAA-8B6F-226D4783E471}"/>
            </a:ext>
          </a:extLst>
        </xdr:cNvPr>
        <xdr:cNvSpPr/>
      </xdr:nvSpPr>
      <xdr:spPr bwMode="auto">
        <a:xfrm>
          <a:off x="70184" y="1562051"/>
          <a:ext cx="164743" cy="13414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32054</xdr:colOff>
      <xdr:row>9</xdr:row>
      <xdr:rowOff>24860</xdr:rowOff>
    </xdr:from>
    <xdr:to>
      <xdr:col>3</xdr:col>
      <xdr:colOff>177073</xdr:colOff>
      <xdr:row>9</xdr:row>
      <xdr:rowOff>166016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CD9B0380-D27A-4D63-AD1C-C5927968EDBC}"/>
            </a:ext>
          </a:extLst>
        </xdr:cNvPr>
        <xdr:cNvSpPr/>
      </xdr:nvSpPr>
      <xdr:spPr bwMode="auto">
        <a:xfrm>
          <a:off x="1535113" y="1575206"/>
          <a:ext cx="145019" cy="14115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9525</xdr:colOff>
      <xdr:row>9</xdr:row>
      <xdr:rowOff>20412</xdr:rowOff>
    </xdr:from>
    <xdr:to>
      <xdr:col>5</xdr:col>
      <xdr:colOff>165673</xdr:colOff>
      <xdr:row>9</xdr:row>
      <xdr:rowOff>144437</xdr:rowOff>
    </xdr:to>
    <xdr:sp macro="" textlink="">
      <xdr:nvSpPr>
        <xdr:cNvPr id="1065" name="六角形 1064">
          <a:extLst>
            <a:ext uri="{FF2B5EF4-FFF2-40B4-BE49-F238E27FC236}">
              <a16:creationId xmlns:a16="http://schemas.microsoft.com/office/drawing/2014/main" id="{865687A2-F754-446C-8284-25CD813EC3BC}"/>
            </a:ext>
          </a:extLst>
        </xdr:cNvPr>
        <xdr:cNvSpPr/>
      </xdr:nvSpPr>
      <xdr:spPr bwMode="auto">
        <a:xfrm>
          <a:off x="2949575" y="1563462"/>
          <a:ext cx="156148" cy="1240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20412</xdr:rowOff>
    </xdr:from>
    <xdr:to>
      <xdr:col>7</xdr:col>
      <xdr:colOff>190500</xdr:colOff>
      <xdr:row>9</xdr:row>
      <xdr:rowOff>152400</xdr:rowOff>
    </xdr:to>
    <xdr:sp macro="" textlink="">
      <xdr:nvSpPr>
        <xdr:cNvPr id="1066" name="六角形 1065">
          <a:extLst>
            <a:ext uri="{FF2B5EF4-FFF2-40B4-BE49-F238E27FC236}">
              <a16:creationId xmlns:a16="http://schemas.microsoft.com/office/drawing/2014/main" id="{A8C5F8C1-8DEA-49BA-B5BC-22D134478FA7}"/>
            </a:ext>
          </a:extLst>
        </xdr:cNvPr>
        <xdr:cNvSpPr/>
      </xdr:nvSpPr>
      <xdr:spPr bwMode="auto">
        <a:xfrm>
          <a:off x="4375150" y="1563462"/>
          <a:ext cx="190500" cy="1319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170090</xdr:colOff>
      <xdr:row>9</xdr:row>
      <xdr:rowOff>149680</xdr:rowOff>
    </xdr:to>
    <xdr:sp macro="" textlink="">
      <xdr:nvSpPr>
        <xdr:cNvPr id="1067" name="六角形 1066">
          <a:extLst>
            <a:ext uri="{FF2B5EF4-FFF2-40B4-BE49-F238E27FC236}">
              <a16:creationId xmlns:a16="http://schemas.microsoft.com/office/drawing/2014/main" id="{22F48207-3B8C-49EF-81F3-3CCF1C80FE23}"/>
            </a:ext>
          </a:extLst>
        </xdr:cNvPr>
        <xdr:cNvSpPr/>
      </xdr:nvSpPr>
      <xdr:spPr bwMode="auto">
        <a:xfrm>
          <a:off x="5810250" y="1556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68035</xdr:colOff>
      <xdr:row>17</xdr:row>
      <xdr:rowOff>20412</xdr:rowOff>
    </xdr:from>
    <xdr:to>
      <xdr:col>1</xdr:col>
      <xdr:colOff>163286</xdr:colOff>
      <xdr:row>17</xdr:row>
      <xdr:rowOff>156484</xdr:rowOff>
    </xdr:to>
    <xdr:sp macro="" textlink="">
      <xdr:nvSpPr>
        <xdr:cNvPr id="1068" name="六角形 1067">
          <a:extLst>
            <a:ext uri="{FF2B5EF4-FFF2-40B4-BE49-F238E27FC236}">
              <a16:creationId xmlns:a16="http://schemas.microsoft.com/office/drawing/2014/main" id="{01C948ED-EE8D-47AC-B6A1-E14DE5176CC4}"/>
            </a:ext>
          </a:extLst>
        </xdr:cNvPr>
        <xdr:cNvSpPr/>
      </xdr:nvSpPr>
      <xdr:spPr bwMode="auto">
        <a:xfrm>
          <a:off x="68035" y="2935062"/>
          <a:ext cx="165101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12370</xdr:colOff>
      <xdr:row>17</xdr:row>
      <xdr:rowOff>27216</xdr:rowOff>
    </xdr:from>
    <xdr:to>
      <xdr:col>3</xdr:col>
      <xdr:colOff>182460</xdr:colOff>
      <xdr:row>17</xdr:row>
      <xdr:rowOff>163288</xdr:rowOff>
    </xdr:to>
    <xdr:sp macro="" textlink="">
      <xdr:nvSpPr>
        <xdr:cNvPr id="1069" name="六角形 1068">
          <a:extLst>
            <a:ext uri="{FF2B5EF4-FFF2-40B4-BE49-F238E27FC236}">
              <a16:creationId xmlns:a16="http://schemas.microsoft.com/office/drawing/2014/main" id="{D8CDC1AA-8933-47A8-A90F-F8C9DD8920B5}"/>
            </a:ext>
          </a:extLst>
        </xdr:cNvPr>
        <xdr:cNvSpPr/>
      </xdr:nvSpPr>
      <xdr:spPr bwMode="auto">
        <a:xfrm>
          <a:off x="1517320" y="29418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38100</xdr:colOff>
      <xdr:row>17</xdr:row>
      <xdr:rowOff>20412</xdr:rowOff>
    </xdr:from>
    <xdr:to>
      <xdr:col>9</xdr:col>
      <xdr:colOff>208190</xdr:colOff>
      <xdr:row>17</xdr:row>
      <xdr:rowOff>156484</xdr:rowOff>
    </xdr:to>
    <xdr:sp macro="" textlink="">
      <xdr:nvSpPr>
        <xdr:cNvPr id="1070" name="六角形 1069">
          <a:extLst>
            <a:ext uri="{FF2B5EF4-FFF2-40B4-BE49-F238E27FC236}">
              <a16:creationId xmlns:a16="http://schemas.microsoft.com/office/drawing/2014/main" id="{96407D2F-A4DF-448F-8D59-13030C630190}"/>
            </a:ext>
          </a:extLst>
        </xdr:cNvPr>
        <xdr:cNvSpPr/>
      </xdr:nvSpPr>
      <xdr:spPr bwMode="auto">
        <a:xfrm>
          <a:off x="5848350" y="29350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289709</xdr:colOff>
      <xdr:row>29</xdr:row>
      <xdr:rowOff>161923</xdr:rowOff>
    </xdr:from>
    <xdr:to>
      <xdr:col>1</xdr:col>
      <xdr:colOff>459799</xdr:colOff>
      <xdr:row>30</xdr:row>
      <xdr:rowOff>127905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CF20B94A-EFC8-49FA-AC8C-CB54B9FE8188}"/>
            </a:ext>
          </a:extLst>
        </xdr:cNvPr>
        <xdr:cNvSpPr/>
      </xdr:nvSpPr>
      <xdr:spPr bwMode="auto">
        <a:xfrm>
          <a:off x="359559" y="5133973"/>
          <a:ext cx="170090" cy="1374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4880</xdr:colOff>
      <xdr:row>25</xdr:row>
      <xdr:rowOff>20412</xdr:rowOff>
    </xdr:from>
    <xdr:to>
      <xdr:col>3</xdr:col>
      <xdr:colOff>174970</xdr:colOff>
      <xdr:row>25</xdr:row>
      <xdr:rowOff>156484</xdr:rowOff>
    </xdr:to>
    <xdr:sp macro="" textlink="">
      <xdr:nvSpPr>
        <xdr:cNvPr id="1072" name="六角形 1071">
          <a:extLst>
            <a:ext uri="{FF2B5EF4-FFF2-40B4-BE49-F238E27FC236}">
              <a16:creationId xmlns:a16="http://schemas.microsoft.com/office/drawing/2014/main" id="{F71DCA93-82B6-403D-9CD2-F193C411B1E5}"/>
            </a:ext>
          </a:extLst>
        </xdr:cNvPr>
        <xdr:cNvSpPr/>
      </xdr:nvSpPr>
      <xdr:spPr bwMode="auto">
        <a:xfrm>
          <a:off x="150983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771293</xdr:colOff>
      <xdr:row>25</xdr:row>
      <xdr:rowOff>19616</xdr:rowOff>
    </xdr:from>
    <xdr:to>
      <xdr:col>5</xdr:col>
      <xdr:colOff>166468</xdr:colOff>
      <xdr:row>25</xdr:row>
      <xdr:rowOff>157625</xdr:rowOff>
    </xdr:to>
    <xdr:sp macro="" textlink="">
      <xdr:nvSpPr>
        <xdr:cNvPr id="1073" name="六角形 1072">
          <a:extLst>
            <a:ext uri="{FF2B5EF4-FFF2-40B4-BE49-F238E27FC236}">
              <a16:creationId xmlns:a16="http://schemas.microsoft.com/office/drawing/2014/main" id="{C0F4EDF4-C20A-4556-B40A-47262A03136E}"/>
            </a:ext>
          </a:extLst>
        </xdr:cNvPr>
        <xdr:cNvSpPr/>
      </xdr:nvSpPr>
      <xdr:spPr bwMode="auto">
        <a:xfrm>
          <a:off x="2942993" y="4305866"/>
          <a:ext cx="163525" cy="1380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20412</xdr:rowOff>
    </xdr:from>
    <xdr:to>
      <xdr:col>7</xdr:col>
      <xdr:colOff>170090</xdr:colOff>
      <xdr:row>25</xdr:row>
      <xdr:rowOff>156484</xdr:rowOff>
    </xdr:to>
    <xdr:sp macro="" textlink="">
      <xdr:nvSpPr>
        <xdr:cNvPr id="1074" name="六角形 1073">
          <a:extLst>
            <a:ext uri="{FF2B5EF4-FFF2-40B4-BE49-F238E27FC236}">
              <a16:creationId xmlns:a16="http://schemas.microsoft.com/office/drawing/2014/main" id="{B5A83AEE-4BDD-44E4-8362-97896495107E}"/>
            </a:ext>
          </a:extLst>
        </xdr:cNvPr>
        <xdr:cNvSpPr/>
      </xdr:nvSpPr>
      <xdr:spPr bwMode="auto">
        <a:xfrm>
          <a:off x="437515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6559</xdr:colOff>
      <xdr:row>49</xdr:row>
      <xdr:rowOff>4081</xdr:rowOff>
    </xdr:from>
    <xdr:to>
      <xdr:col>3</xdr:col>
      <xdr:colOff>176649</xdr:colOff>
      <xdr:row>49</xdr:row>
      <xdr:rowOff>140153</xdr:rowOff>
    </xdr:to>
    <xdr:sp macro="" textlink="">
      <xdr:nvSpPr>
        <xdr:cNvPr id="1075" name="六角形 1074">
          <a:extLst>
            <a:ext uri="{FF2B5EF4-FFF2-40B4-BE49-F238E27FC236}">
              <a16:creationId xmlns:a16="http://schemas.microsoft.com/office/drawing/2014/main" id="{44531C5E-6AD6-485B-9047-783E74B9AB3E}"/>
            </a:ext>
          </a:extLst>
        </xdr:cNvPr>
        <xdr:cNvSpPr/>
      </xdr:nvSpPr>
      <xdr:spPr bwMode="auto">
        <a:xfrm>
          <a:off x="1511021" y="837142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49</xdr:row>
      <xdr:rowOff>13608</xdr:rowOff>
    </xdr:from>
    <xdr:to>
      <xdr:col>5</xdr:col>
      <xdr:colOff>170090</xdr:colOff>
      <xdr:row>49</xdr:row>
      <xdr:rowOff>149680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id="{B75317D0-D064-4A9F-B2FE-87C79F90D0BE}"/>
            </a:ext>
          </a:extLst>
        </xdr:cNvPr>
        <xdr:cNvSpPr/>
      </xdr:nvSpPr>
      <xdr:spPr bwMode="auto">
        <a:xfrm>
          <a:off x="1505403" y="8401958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13608</xdr:rowOff>
    </xdr:from>
    <xdr:to>
      <xdr:col>7</xdr:col>
      <xdr:colOff>170090</xdr:colOff>
      <xdr:row>49</xdr:row>
      <xdr:rowOff>149680</xdr:rowOff>
    </xdr:to>
    <xdr:sp macro="" textlink="">
      <xdr:nvSpPr>
        <xdr:cNvPr id="1078" name="六角形 1077">
          <a:extLst>
            <a:ext uri="{FF2B5EF4-FFF2-40B4-BE49-F238E27FC236}">
              <a16:creationId xmlns:a16="http://schemas.microsoft.com/office/drawing/2014/main" id="{1AC946CD-BD80-4B44-9C8D-F38888CDBC2C}"/>
            </a:ext>
          </a:extLst>
        </xdr:cNvPr>
        <xdr:cNvSpPr/>
      </xdr:nvSpPr>
      <xdr:spPr bwMode="auto">
        <a:xfrm>
          <a:off x="2940050" y="84019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13608</xdr:rowOff>
    </xdr:from>
    <xdr:to>
      <xdr:col>9</xdr:col>
      <xdr:colOff>170090</xdr:colOff>
      <xdr:row>49</xdr:row>
      <xdr:rowOff>149680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553DF674-BE11-4D32-83E7-25B3603AB54E}"/>
            </a:ext>
          </a:extLst>
        </xdr:cNvPr>
        <xdr:cNvSpPr/>
      </xdr:nvSpPr>
      <xdr:spPr bwMode="auto">
        <a:xfrm>
          <a:off x="4375150" y="84019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20412</xdr:rowOff>
    </xdr:from>
    <xdr:to>
      <xdr:col>1</xdr:col>
      <xdr:colOff>170090</xdr:colOff>
      <xdr:row>57</xdr:row>
      <xdr:rowOff>156484</xdr:rowOff>
    </xdr:to>
    <xdr:sp macro="" textlink="">
      <xdr:nvSpPr>
        <xdr:cNvPr id="1080" name="六角形 1079">
          <a:extLst>
            <a:ext uri="{FF2B5EF4-FFF2-40B4-BE49-F238E27FC236}">
              <a16:creationId xmlns:a16="http://schemas.microsoft.com/office/drawing/2014/main" id="{D03E2B1B-2965-4276-A582-4B5CB7B93DB5}"/>
            </a:ext>
          </a:extLst>
        </xdr:cNvPr>
        <xdr:cNvSpPr/>
      </xdr:nvSpPr>
      <xdr:spPr bwMode="auto">
        <a:xfrm>
          <a:off x="5810250" y="84087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715995</xdr:colOff>
      <xdr:row>57</xdr:row>
      <xdr:rowOff>22470</xdr:rowOff>
    </xdr:from>
    <xdr:to>
      <xdr:col>3</xdr:col>
      <xdr:colOff>170090</xdr:colOff>
      <xdr:row>57</xdr:row>
      <xdr:rowOff>160015</xdr:rowOff>
    </xdr:to>
    <xdr:sp macro="" textlink="">
      <xdr:nvSpPr>
        <xdr:cNvPr id="1081" name="六角形 1080">
          <a:extLst>
            <a:ext uri="{FF2B5EF4-FFF2-40B4-BE49-F238E27FC236}">
              <a16:creationId xmlns:a16="http://schemas.microsoft.com/office/drawing/2014/main" id="{330C7038-8CA7-4A3D-9F6E-40863106B144}"/>
            </a:ext>
          </a:extLst>
        </xdr:cNvPr>
        <xdr:cNvSpPr/>
      </xdr:nvSpPr>
      <xdr:spPr bwMode="auto">
        <a:xfrm>
          <a:off x="1504934" y="9879402"/>
          <a:ext cx="170876" cy="1375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57</xdr:row>
      <xdr:rowOff>13613</xdr:rowOff>
    </xdr:from>
    <xdr:to>
      <xdr:col>5</xdr:col>
      <xdr:colOff>170090</xdr:colOff>
      <xdr:row>57</xdr:row>
      <xdr:rowOff>149685</xdr:rowOff>
    </xdr:to>
    <xdr:sp macro="" textlink="">
      <xdr:nvSpPr>
        <xdr:cNvPr id="1082" name="六角形 1081">
          <a:extLst>
            <a:ext uri="{FF2B5EF4-FFF2-40B4-BE49-F238E27FC236}">
              <a16:creationId xmlns:a16="http://schemas.microsoft.com/office/drawing/2014/main" id="{8E1BD576-9880-45D9-8E93-E50B40798C61}"/>
            </a:ext>
          </a:extLst>
        </xdr:cNvPr>
        <xdr:cNvSpPr/>
      </xdr:nvSpPr>
      <xdr:spPr bwMode="auto">
        <a:xfrm>
          <a:off x="1505403" y="9773563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20412</xdr:rowOff>
    </xdr:from>
    <xdr:to>
      <xdr:col>7</xdr:col>
      <xdr:colOff>170090</xdr:colOff>
      <xdr:row>57</xdr:row>
      <xdr:rowOff>156484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44104703-95A8-4D85-8834-FD9132A1044D}"/>
            </a:ext>
          </a:extLst>
        </xdr:cNvPr>
        <xdr:cNvSpPr/>
      </xdr:nvSpPr>
      <xdr:spPr bwMode="auto">
        <a:xfrm>
          <a:off x="2940050" y="97803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20412</xdr:rowOff>
    </xdr:from>
    <xdr:to>
      <xdr:col>9</xdr:col>
      <xdr:colOff>170090</xdr:colOff>
      <xdr:row>57</xdr:row>
      <xdr:rowOff>156484</xdr:rowOff>
    </xdr:to>
    <xdr:sp macro="" textlink="">
      <xdr:nvSpPr>
        <xdr:cNvPr id="1084" name="六角形 1083">
          <a:extLst>
            <a:ext uri="{FF2B5EF4-FFF2-40B4-BE49-F238E27FC236}">
              <a16:creationId xmlns:a16="http://schemas.microsoft.com/office/drawing/2014/main" id="{0EDE188B-5D7A-43F9-A2A7-681FCFA3FC9E}"/>
            </a:ext>
          </a:extLst>
        </xdr:cNvPr>
        <xdr:cNvSpPr/>
      </xdr:nvSpPr>
      <xdr:spPr bwMode="auto">
        <a:xfrm>
          <a:off x="4375150" y="97803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5121</xdr:colOff>
      <xdr:row>1</xdr:row>
      <xdr:rowOff>23850</xdr:rowOff>
    </xdr:from>
    <xdr:to>
      <xdr:col>11</xdr:col>
      <xdr:colOff>175211</xdr:colOff>
      <xdr:row>1</xdr:row>
      <xdr:rowOff>159922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99B451FB-8A1F-4FE7-BB6F-238A2BDED598}"/>
            </a:ext>
          </a:extLst>
        </xdr:cNvPr>
        <xdr:cNvSpPr/>
      </xdr:nvSpPr>
      <xdr:spPr bwMode="auto">
        <a:xfrm>
          <a:off x="7194960" y="19284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698136</xdr:colOff>
      <xdr:row>1</xdr:row>
      <xdr:rowOff>30654</xdr:rowOff>
    </xdr:from>
    <xdr:to>
      <xdr:col>13</xdr:col>
      <xdr:colOff>156411</xdr:colOff>
      <xdr:row>1</xdr:row>
      <xdr:rowOff>166726</xdr:rowOff>
    </xdr:to>
    <xdr:sp macro="" textlink="">
      <xdr:nvSpPr>
        <xdr:cNvPr id="1086" name="六角形 1085">
          <a:extLst>
            <a:ext uri="{FF2B5EF4-FFF2-40B4-BE49-F238E27FC236}">
              <a16:creationId xmlns:a16="http://schemas.microsoft.com/office/drawing/2014/main" id="{705D2319-58B6-4B62-9723-00FB316A0E3D}"/>
            </a:ext>
          </a:extLst>
        </xdr:cNvPr>
        <xdr:cNvSpPr/>
      </xdr:nvSpPr>
      <xdr:spPr bwMode="auto">
        <a:xfrm>
          <a:off x="8599789" y="19964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435280</xdr:colOff>
      <xdr:row>7</xdr:row>
      <xdr:rowOff>66572</xdr:rowOff>
    </xdr:from>
    <xdr:to>
      <xdr:col>11</xdr:col>
      <xdr:colOff>711813</xdr:colOff>
      <xdr:row>9</xdr:row>
      <xdr:rowOff>5120</xdr:rowOff>
    </xdr:to>
    <xdr:sp macro="" textlink="">
      <xdr:nvSpPr>
        <xdr:cNvPr id="1087" name="Freeform 968">
          <a:extLst>
            <a:ext uri="{FF2B5EF4-FFF2-40B4-BE49-F238E27FC236}">
              <a16:creationId xmlns:a16="http://schemas.microsoft.com/office/drawing/2014/main" id="{E2449CD1-595E-4DFD-BFF0-9E6E498CBF5B}"/>
            </a:ext>
          </a:extLst>
        </xdr:cNvPr>
        <xdr:cNvSpPr>
          <a:spLocks/>
        </xdr:cNvSpPr>
      </xdr:nvSpPr>
      <xdr:spPr bwMode="auto">
        <a:xfrm flipH="1">
          <a:off x="7625119" y="1249516"/>
          <a:ext cx="276533" cy="276531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376080</xdr:colOff>
      <xdr:row>7</xdr:row>
      <xdr:rowOff>141952</xdr:rowOff>
    </xdr:from>
    <xdr:to>
      <xdr:col>11</xdr:col>
      <xdr:colOff>509430</xdr:colOff>
      <xdr:row>8</xdr:row>
      <xdr:rowOff>77736</xdr:rowOff>
    </xdr:to>
    <xdr:sp macro="" textlink="">
      <xdr:nvSpPr>
        <xdr:cNvPr id="1088" name="AutoShape 970">
          <a:extLst>
            <a:ext uri="{FF2B5EF4-FFF2-40B4-BE49-F238E27FC236}">
              <a16:creationId xmlns:a16="http://schemas.microsoft.com/office/drawing/2014/main" id="{BC441891-9284-4F65-983B-338646527975}"/>
            </a:ext>
          </a:extLst>
        </xdr:cNvPr>
        <xdr:cNvSpPr>
          <a:spLocks noChangeArrowheads="1"/>
        </xdr:cNvSpPr>
      </xdr:nvSpPr>
      <xdr:spPr bwMode="auto">
        <a:xfrm>
          <a:off x="7565919" y="1324896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</xdr:row>
      <xdr:rowOff>28971</xdr:rowOff>
    </xdr:from>
    <xdr:to>
      <xdr:col>17</xdr:col>
      <xdr:colOff>170090</xdr:colOff>
      <xdr:row>1</xdr:row>
      <xdr:rowOff>165043</xdr:rowOff>
    </xdr:to>
    <xdr:sp macro="" textlink="">
      <xdr:nvSpPr>
        <xdr:cNvPr id="1090" name="六角形 1089">
          <a:extLst>
            <a:ext uri="{FF2B5EF4-FFF2-40B4-BE49-F238E27FC236}">
              <a16:creationId xmlns:a16="http://schemas.microsoft.com/office/drawing/2014/main" id="{C983A20F-F80C-4993-A978-1059715FE1D8}"/>
            </a:ext>
          </a:extLst>
        </xdr:cNvPr>
        <xdr:cNvSpPr/>
      </xdr:nvSpPr>
      <xdr:spPr bwMode="auto">
        <a:xfrm>
          <a:off x="11460726" y="19796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768803</xdr:colOff>
      <xdr:row>1</xdr:row>
      <xdr:rowOff>20412</xdr:rowOff>
    </xdr:from>
    <xdr:to>
      <xdr:col>15</xdr:col>
      <xdr:colOff>170090</xdr:colOff>
      <xdr:row>1</xdr:row>
      <xdr:rowOff>156484</xdr:rowOff>
    </xdr:to>
    <xdr:sp macro="" textlink="">
      <xdr:nvSpPr>
        <xdr:cNvPr id="1091" name="六角形 1090">
          <a:extLst>
            <a:ext uri="{FF2B5EF4-FFF2-40B4-BE49-F238E27FC236}">
              <a16:creationId xmlns:a16="http://schemas.microsoft.com/office/drawing/2014/main" id="{B2AEB642-CFD2-4939-83D4-B0A8773BD321}"/>
            </a:ext>
          </a:extLst>
        </xdr:cNvPr>
        <xdr:cNvSpPr/>
      </xdr:nvSpPr>
      <xdr:spPr bwMode="auto">
        <a:xfrm>
          <a:off x="11551103" y="191862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13608</xdr:rowOff>
    </xdr:from>
    <xdr:to>
      <xdr:col>11</xdr:col>
      <xdr:colOff>170090</xdr:colOff>
      <xdr:row>9</xdr:row>
      <xdr:rowOff>149680</xdr:rowOff>
    </xdr:to>
    <xdr:sp macro="" textlink="">
      <xdr:nvSpPr>
        <xdr:cNvPr id="1092" name="六角形 1091">
          <a:extLst>
            <a:ext uri="{FF2B5EF4-FFF2-40B4-BE49-F238E27FC236}">
              <a16:creationId xmlns:a16="http://schemas.microsoft.com/office/drawing/2014/main" id="{76BB4D83-E437-45E7-9F1F-4B76CB074A20}"/>
            </a:ext>
          </a:extLst>
        </xdr:cNvPr>
        <xdr:cNvSpPr/>
      </xdr:nvSpPr>
      <xdr:spPr bwMode="auto">
        <a:xfrm>
          <a:off x="129857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275837</xdr:colOff>
      <xdr:row>6</xdr:row>
      <xdr:rowOff>123825</xdr:rowOff>
    </xdr:from>
    <xdr:to>
      <xdr:col>16</xdr:col>
      <xdr:colOff>409187</xdr:colOff>
      <xdr:row>7</xdr:row>
      <xdr:rowOff>76200</xdr:rowOff>
    </xdr:to>
    <xdr:sp macro="" textlink="">
      <xdr:nvSpPr>
        <xdr:cNvPr id="1093" name="AutoShape 172">
          <a:extLst>
            <a:ext uri="{FF2B5EF4-FFF2-40B4-BE49-F238E27FC236}">
              <a16:creationId xmlns:a16="http://schemas.microsoft.com/office/drawing/2014/main" id="{DA5ED303-3701-4180-B69D-DBA0A68AC0BC}"/>
            </a:ext>
          </a:extLst>
        </xdr:cNvPr>
        <xdr:cNvSpPr>
          <a:spLocks noChangeArrowheads="1"/>
        </xdr:cNvSpPr>
      </xdr:nvSpPr>
      <xdr:spPr bwMode="auto">
        <a:xfrm>
          <a:off x="12544037" y="11525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20012</xdr:colOff>
      <xdr:row>9</xdr:row>
      <xdr:rowOff>20412</xdr:rowOff>
    </xdr:from>
    <xdr:to>
      <xdr:col>13</xdr:col>
      <xdr:colOff>190102</xdr:colOff>
      <xdr:row>9</xdr:row>
      <xdr:rowOff>156484</xdr:rowOff>
    </xdr:to>
    <xdr:sp macro="" textlink="">
      <xdr:nvSpPr>
        <xdr:cNvPr id="1094" name="六角形 1093">
          <a:extLst>
            <a:ext uri="{FF2B5EF4-FFF2-40B4-BE49-F238E27FC236}">
              <a16:creationId xmlns:a16="http://schemas.microsoft.com/office/drawing/2014/main" id="{728046E1-FE63-4E6D-8073-017B6CF3AB97}"/>
            </a:ext>
          </a:extLst>
        </xdr:cNvPr>
        <xdr:cNvSpPr/>
      </xdr:nvSpPr>
      <xdr:spPr bwMode="auto">
        <a:xfrm>
          <a:off x="8633480" y="1541339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713154</xdr:colOff>
      <xdr:row>9</xdr:row>
      <xdr:rowOff>25299</xdr:rowOff>
    </xdr:from>
    <xdr:to>
      <xdr:col>15</xdr:col>
      <xdr:colOff>165206</xdr:colOff>
      <xdr:row>9</xdr:row>
      <xdr:rowOff>161371</xdr:rowOff>
    </xdr:to>
    <xdr:sp macro="" textlink="">
      <xdr:nvSpPr>
        <xdr:cNvPr id="1095" name="六角形 1094">
          <a:extLst>
            <a:ext uri="{FF2B5EF4-FFF2-40B4-BE49-F238E27FC236}">
              <a16:creationId xmlns:a16="http://schemas.microsoft.com/office/drawing/2014/main" id="{C0C7A87E-4D34-4CBB-B12B-656907D3D207}"/>
            </a:ext>
          </a:extLst>
        </xdr:cNvPr>
        <xdr:cNvSpPr/>
      </xdr:nvSpPr>
      <xdr:spPr bwMode="auto">
        <a:xfrm>
          <a:off x="10116039" y="156395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20412</xdr:rowOff>
    </xdr:from>
    <xdr:to>
      <xdr:col>17</xdr:col>
      <xdr:colOff>170090</xdr:colOff>
      <xdr:row>9</xdr:row>
      <xdr:rowOff>156484</xdr:rowOff>
    </xdr:to>
    <xdr:sp macro="" textlink="">
      <xdr:nvSpPr>
        <xdr:cNvPr id="1096" name="六角形 1095">
          <a:extLst>
            <a:ext uri="{FF2B5EF4-FFF2-40B4-BE49-F238E27FC236}">
              <a16:creationId xmlns:a16="http://schemas.microsoft.com/office/drawing/2014/main" id="{D06D94EC-EC35-42FD-8684-434592454D14}"/>
            </a:ext>
          </a:extLst>
        </xdr:cNvPr>
        <xdr:cNvSpPr/>
      </xdr:nvSpPr>
      <xdr:spPr bwMode="auto">
        <a:xfrm>
          <a:off x="10115550" y="15634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167835</xdr:colOff>
      <xdr:row>38</xdr:row>
      <xdr:rowOff>100126</xdr:rowOff>
    </xdr:from>
    <xdr:ext cx="171009" cy="406042"/>
    <xdr:sp macro="" textlink="">
      <xdr:nvSpPr>
        <xdr:cNvPr id="1097" name="Text Box 637">
          <a:extLst>
            <a:ext uri="{FF2B5EF4-FFF2-40B4-BE49-F238E27FC236}">
              <a16:creationId xmlns:a16="http://schemas.microsoft.com/office/drawing/2014/main" id="{5DDD66A7-B03F-436C-A322-00AA531B4B1E}"/>
            </a:ext>
          </a:extLst>
        </xdr:cNvPr>
        <xdr:cNvSpPr txBox="1">
          <a:spLocks noChangeArrowheads="1"/>
        </xdr:cNvSpPr>
      </xdr:nvSpPr>
      <xdr:spPr bwMode="auto">
        <a:xfrm>
          <a:off x="236857" y="6657191"/>
          <a:ext cx="171009" cy="40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9</xdr:col>
      <xdr:colOff>128511</xdr:colOff>
      <xdr:row>40</xdr:row>
      <xdr:rowOff>26458</xdr:rowOff>
    </xdr:from>
    <xdr:ext cx="268363" cy="105834"/>
    <xdr:sp macro="" textlink="">
      <xdr:nvSpPr>
        <xdr:cNvPr id="1098" name="Text Box 637">
          <a:extLst>
            <a:ext uri="{FF2B5EF4-FFF2-40B4-BE49-F238E27FC236}">
              <a16:creationId xmlns:a16="http://schemas.microsoft.com/office/drawing/2014/main" id="{B65D043D-C896-4225-9540-37F441A2DA2E}"/>
            </a:ext>
          </a:extLst>
        </xdr:cNvPr>
        <xdr:cNvSpPr txBox="1">
          <a:spLocks noChangeArrowheads="1"/>
        </xdr:cNvSpPr>
      </xdr:nvSpPr>
      <xdr:spPr bwMode="auto">
        <a:xfrm>
          <a:off x="5941785" y="6830029"/>
          <a:ext cx="268363" cy="1058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9</xdr:col>
      <xdr:colOff>266901</xdr:colOff>
      <xdr:row>28</xdr:row>
      <xdr:rowOff>17230</xdr:rowOff>
    </xdr:from>
    <xdr:ext cx="171009" cy="441659"/>
    <xdr:sp macro="" textlink="">
      <xdr:nvSpPr>
        <xdr:cNvPr id="1099" name="Text Box 637">
          <a:extLst>
            <a:ext uri="{FF2B5EF4-FFF2-40B4-BE49-F238E27FC236}">
              <a16:creationId xmlns:a16="http://schemas.microsoft.com/office/drawing/2014/main" id="{AC6E4FB2-BB9E-4053-ACEC-0BA9583E507C}"/>
            </a:ext>
          </a:extLst>
        </xdr:cNvPr>
        <xdr:cNvSpPr txBox="1">
          <a:spLocks noChangeArrowheads="1"/>
        </xdr:cNvSpPr>
      </xdr:nvSpPr>
      <xdr:spPr bwMode="auto">
        <a:xfrm>
          <a:off x="6077151" y="4817830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10</xdr:col>
      <xdr:colOff>136080</xdr:colOff>
      <xdr:row>5</xdr:row>
      <xdr:rowOff>54432</xdr:rowOff>
    </xdr:from>
    <xdr:ext cx="419100" cy="165173"/>
    <xdr:sp macro="" textlink="">
      <xdr:nvSpPr>
        <xdr:cNvPr id="1100" name="Text Box 777">
          <a:extLst>
            <a:ext uri="{FF2B5EF4-FFF2-40B4-BE49-F238E27FC236}">
              <a16:creationId xmlns:a16="http://schemas.microsoft.com/office/drawing/2014/main" id="{A18A1CAE-29A6-4EBF-B0D9-740ACC171311}"/>
            </a:ext>
          </a:extLst>
        </xdr:cNvPr>
        <xdr:cNvSpPr txBox="1">
          <a:spLocks noChangeArrowheads="1"/>
        </xdr:cNvSpPr>
      </xdr:nvSpPr>
      <xdr:spPr bwMode="auto">
        <a:xfrm>
          <a:off x="6663880" y="911682"/>
          <a:ext cx="4191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oneCellAnchor>
  <xdr:twoCellAnchor>
    <xdr:from>
      <xdr:col>18</xdr:col>
      <xdr:colOff>768803</xdr:colOff>
      <xdr:row>9</xdr:row>
      <xdr:rowOff>13608</xdr:rowOff>
    </xdr:from>
    <xdr:to>
      <xdr:col>19</xdr:col>
      <xdr:colOff>170090</xdr:colOff>
      <xdr:row>9</xdr:row>
      <xdr:rowOff>149680</xdr:rowOff>
    </xdr:to>
    <xdr:sp macro="" textlink="">
      <xdr:nvSpPr>
        <xdr:cNvPr id="1101" name="六角形 1100">
          <a:extLst>
            <a:ext uri="{FF2B5EF4-FFF2-40B4-BE49-F238E27FC236}">
              <a16:creationId xmlns:a16="http://schemas.microsoft.com/office/drawing/2014/main" id="{9B33AF78-6A32-4DF9-B43D-94B3D26BB7FF}"/>
            </a:ext>
          </a:extLst>
        </xdr:cNvPr>
        <xdr:cNvSpPr/>
      </xdr:nvSpPr>
      <xdr:spPr bwMode="auto">
        <a:xfrm>
          <a:off x="11551103" y="1556658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13608</xdr:rowOff>
    </xdr:from>
    <xdr:to>
      <xdr:col>11</xdr:col>
      <xdr:colOff>170090</xdr:colOff>
      <xdr:row>17</xdr:row>
      <xdr:rowOff>149680</xdr:rowOff>
    </xdr:to>
    <xdr:sp macro="" textlink="">
      <xdr:nvSpPr>
        <xdr:cNvPr id="1102" name="六角形 1101">
          <a:extLst>
            <a:ext uri="{FF2B5EF4-FFF2-40B4-BE49-F238E27FC236}">
              <a16:creationId xmlns:a16="http://schemas.microsoft.com/office/drawing/2014/main" id="{6D858D85-470A-461C-88FC-2B34C34F14E9}"/>
            </a:ext>
          </a:extLst>
        </xdr:cNvPr>
        <xdr:cNvSpPr/>
      </xdr:nvSpPr>
      <xdr:spPr bwMode="auto">
        <a:xfrm>
          <a:off x="12985750" y="1556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13608</xdr:rowOff>
    </xdr:from>
    <xdr:to>
      <xdr:col>13</xdr:col>
      <xdr:colOff>170090</xdr:colOff>
      <xdr:row>17</xdr:row>
      <xdr:rowOff>149680</xdr:rowOff>
    </xdr:to>
    <xdr:sp macro="" textlink="">
      <xdr:nvSpPr>
        <xdr:cNvPr id="1104" name="六角形 1103">
          <a:extLst>
            <a:ext uri="{FF2B5EF4-FFF2-40B4-BE49-F238E27FC236}">
              <a16:creationId xmlns:a16="http://schemas.microsoft.com/office/drawing/2014/main" id="{CD78CA22-2529-463D-B3C4-5B854A3870A6}"/>
            </a:ext>
          </a:extLst>
        </xdr:cNvPr>
        <xdr:cNvSpPr/>
      </xdr:nvSpPr>
      <xdr:spPr bwMode="auto">
        <a:xfrm>
          <a:off x="8680450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714137</xdr:colOff>
      <xdr:row>17</xdr:row>
      <xdr:rowOff>18396</xdr:rowOff>
    </xdr:from>
    <xdr:to>
      <xdr:col>15</xdr:col>
      <xdr:colOff>179273</xdr:colOff>
      <xdr:row>17</xdr:row>
      <xdr:rowOff>162353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629978A5-4BFE-42D2-A50F-6C2AC0254242}"/>
            </a:ext>
          </a:extLst>
        </xdr:cNvPr>
        <xdr:cNvSpPr/>
      </xdr:nvSpPr>
      <xdr:spPr bwMode="auto">
        <a:xfrm>
          <a:off x="10112137" y="2933046"/>
          <a:ext cx="182686" cy="1439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20475</xdr:colOff>
      <xdr:row>17</xdr:row>
      <xdr:rowOff>27205</xdr:rowOff>
    </xdr:from>
    <xdr:to>
      <xdr:col>17</xdr:col>
      <xdr:colOff>190565</xdr:colOff>
      <xdr:row>17</xdr:row>
      <xdr:rowOff>163277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563C29AF-0CCD-40C3-9F48-3DF72257B12D}"/>
            </a:ext>
          </a:extLst>
        </xdr:cNvPr>
        <xdr:cNvSpPr/>
      </xdr:nvSpPr>
      <xdr:spPr bwMode="auto">
        <a:xfrm>
          <a:off x="11571125" y="294185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6804</xdr:colOff>
      <xdr:row>17</xdr:row>
      <xdr:rowOff>13608</xdr:rowOff>
    </xdr:from>
    <xdr:to>
      <xdr:col>19</xdr:col>
      <xdr:colOff>176894</xdr:colOff>
      <xdr:row>17</xdr:row>
      <xdr:rowOff>149680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2C2171CA-4ED8-4746-AD08-ADF09C6CA43D}"/>
            </a:ext>
          </a:extLst>
        </xdr:cNvPr>
        <xdr:cNvSpPr/>
      </xdr:nvSpPr>
      <xdr:spPr bwMode="auto">
        <a:xfrm>
          <a:off x="12992554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25854</xdr:colOff>
      <xdr:row>25</xdr:row>
      <xdr:rowOff>20412</xdr:rowOff>
    </xdr:from>
    <xdr:to>
      <xdr:col>11</xdr:col>
      <xdr:colOff>195944</xdr:colOff>
      <xdr:row>25</xdr:row>
      <xdr:rowOff>156484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B4AA4BBA-7B4F-43C9-AD01-6055FB369D70}"/>
            </a:ext>
          </a:extLst>
        </xdr:cNvPr>
        <xdr:cNvSpPr/>
      </xdr:nvSpPr>
      <xdr:spPr bwMode="auto">
        <a:xfrm>
          <a:off x="7271204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20412</xdr:rowOff>
    </xdr:from>
    <xdr:to>
      <xdr:col>13</xdr:col>
      <xdr:colOff>170090</xdr:colOff>
      <xdr:row>25</xdr:row>
      <xdr:rowOff>156484</xdr:rowOff>
    </xdr:to>
    <xdr:sp macro="" textlink="">
      <xdr:nvSpPr>
        <xdr:cNvPr id="1109" name="六角形 1108">
          <a:extLst>
            <a:ext uri="{FF2B5EF4-FFF2-40B4-BE49-F238E27FC236}">
              <a16:creationId xmlns:a16="http://schemas.microsoft.com/office/drawing/2014/main" id="{848BAC55-794C-47C0-80FE-C43396BB61D2}"/>
            </a:ext>
          </a:extLst>
        </xdr:cNvPr>
        <xdr:cNvSpPr/>
      </xdr:nvSpPr>
      <xdr:spPr bwMode="auto">
        <a:xfrm>
          <a:off x="868045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20412</xdr:rowOff>
    </xdr:from>
    <xdr:to>
      <xdr:col>15</xdr:col>
      <xdr:colOff>170090</xdr:colOff>
      <xdr:row>25</xdr:row>
      <xdr:rowOff>156484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A674DECD-497B-41AD-9FD4-229E95294FC3}"/>
            </a:ext>
          </a:extLst>
        </xdr:cNvPr>
        <xdr:cNvSpPr/>
      </xdr:nvSpPr>
      <xdr:spPr bwMode="auto">
        <a:xfrm>
          <a:off x="1011555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35378</xdr:colOff>
      <xdr:row>25</xdr:row>
      <xdr:rowOff>27216</xdr:rowOff>
    </xdr:from>
    <xdr:to>
      <xdr:col>17</xdr:col>
      <xdr:colOff>208190</xdr:colOff>
      <xdr:row>25</xdr:row>
      <xdr:rowOff>163288</xdr:rowOff>
    </xdr:to>
    <xdr:sp macro="" textlink="">
      <xdr:nvSpPr>
        <xdr:cNvPr id="1111" name="六角形 1110">
          <a:extLst>
            <a:ext uri="{FF2B5EF4-FFF2-40B4-BE49-F238E27FC236}">
              <a16:creationId xmlns:a16="http://schemas.microsoft.com/office/drawing/2014/main" id="{EA7BCF5F-835A-4B8E-A81D-1C15618DB4B9}"/>
            </a:ext>
          </a:extLst>
        </xdr:cNvPr>
        <xdr:cNvSpPr/>
      </xdr:nvSpPr>
      <xdr:spPr bwMode="auto">
        <a:xfrm>
          <a:off x="11586028" y="4313466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25</xdr:row>
      <xdr:rowOff>27216</xdr:rowOff>
    </xdr:from>
    <xdr:to>
      <xdr:col>19</xdr:col>
      <xdr:colOff>170090</xdr:colOff>
      <xdr:row>25</xdr:row>
      <xdr:rowOff>163288</xdr:rowOff>
    </xdr:to>
    <xdr:sp macro="" textlink="">
      <xdr:nvSpPr>
        <xdr:cNvPr id="1112" name="六角形 1111">
          <a:extLst>
            <a:ext uri="{FF2B5EF4-FFF2-40B4-BE49-F238E27FC236}">
              <a16:creationId xmlns:a16="http://schemas.microsoft.com/office/drawing/2014/main" id="{EBBD7683-9B6E-4B53-86B6-C158CBE87791}"/>
            </a:ext>
          </a:extLst>
        </xdr:cNvPr>
        <xdr:cNvSpPr/>
      </xdr:nvSpPr>
      <xdr:spPr bwMode="auto">
        <a:xfrm>
          <a:off x="12985750" y="43134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27216</xdr:colOff>
      <xdr:row>28</xdr:row>
      <xdr:rowOff>20412</xdr:rowOff>
    </xdr:from>
    <xdr:ext cx="342377" cy="317990"/>
    <xdr:grpSp>
      <xdr:nvGrpSpPr>
        <xdr:cNvPr id="1113" name="Group 6672">
          <a:extLst>
            <a:ext uri="{FF2B5EF4-FFF2-40B4-BE49-F238E27FC236}">
              <a16:creationId xmlns:a16="http://schemas.microsoft.com/office/drawing/2014/main" id="{9F37D195-26A9-4818-980E-44764BA8F4B0}"/>
            </a:ext>
          </a:extLst>
        </xdr:cNvPr>
        <xdr:cNvGrpSpPr>
          <a:grpSpLocks/>
        </xdr:cNvGrpSpPr>
      </xdr:nvGrpSpPr>
      <xdr:grpSpPr bwMode="auto">
        <a:xfrm>
          <a:off x="10064313" y="4752186"/>
          <a:ext cx="342377" cy="317990"/>
          <a:chOff x="536" y="110"/>
          <a:chExt cx="46" cy="44"/>
        </a:xfrm>
      </xdr:grpSpPr>
      <xdr:pic>
        <xdr:nvPicPr>
          <xdr:cNvPr id="1114" name="Picture 6673" descr="route2">
            <a:extLst>
              <a:ext uri="{FF2B5EF4-FFF2-40B4-BE49-F238E27FC236}">
                <a16:creationId xmlns:a16="http://schemas.microsoft.com/office/drawing/2014/main" id="{463D1D6A-C4B6-42B8-9A90-B4CEB9A56C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5" name="Text Box 6674">
            <a:extLst>
              <a:ext uri="{FF2B5EF4-FFF2-40B4-BE49-F238E27FC236}">
                <a16:creationId xmlns:a16="http://schemas.microsoft.com/office/drawing/2014/main" id="{0D1624F3-D1F6-425B-B765-B2D413B629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13</xdr:col>
      <xdr:colOff>0</xdr:colOff>
      <xdr:row>33</xdr:row>
      <xdr:rowOff>20412</xdr:rowOff>
    </xdr:from>
    <xdr:to>
      <xdr:col>13</xdr:col>
      <xdr:colOff>170090</xdr:colOff>
      <xdr:row>33</xdr:row>
      <xdr:rowOff>156484</xdr:rowOff>
    </xdr:to>
    <xdr:sp macro="" textlink="">
      <xdr:nvSpPr>
        <xdr:cNvPr id="1116" name="六角形 1115">
          <a:extLst>
            <a:ext uri="{FF2B5EF4-FFF2-40B4-BE49-F238E27FC236}">
              <a16:creationId xmlns:a16="http://schemas.microsoft.com/office/drawing/2014/main" id="{684293D3-560E-440E-A2DF-53F195ABE99D}"/>
            </a:ext>
          </a:extLst>
        </xdr:cNvPr>
        <xdr:cNvSpPr/>
      </xdr:nvSpPr>
      <xdr:spPr bwMode="auto">
        <a:xfrm>
          <a:off x="8680450" y="56782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33</xdr:row>
      <xdr:rowOff>13608</xdr:rowOff>
    </xdr:from>
    <xdr:to>
      <xdr:col>17</xdr:col>
      <xdr:colOff>183698</xdr:colOff>
      <xdr:row>33</xdr:row>
      <xdr:rowOff>149680</xdr:rowOff>
    </xdr:to>
    <xdr:sp macro="" textlink="">
      <xdr:nvSpPr>
        <xdr:cNvPr id="1118" name="六角形 1117">
          <a:extLst>
            <a:ext uri="{FF2B5EF4-FFF2-40B4-BE49-F238E27FC236}">
              <a16:creationId xmlns:a16="http://schemas.microsoft.com/office/drawing/2014/main" id="{72E7AC37-41A6-4979-8035-78BE448ADA92}"/>
            </a:ext>
          </a:extLst>
        </xdr:cNvPr>
        <xdr:cNvSpPr/>
      </xdr:nvSpPr>
      <xdr:spPr bwMode="auto">
        <a:xfrm>
          <a:off x="11564258" y="56714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2720</xdr:colOff>
      <xdr:row>33</xdr:row>
      <xdr:rowOff>20412</xdr:rowOff>
    </xdr:from>
    <xdr:to>
      <xdr:col>19</xdr:col>
      <xdr:colOff>175532</xdr:colOff>
      <xdr:row>33</xdr:row>
      <xdr:rowOff>156484</xdr:rowOff>
    </xdr:to>
    <xdr:sp macro="" textlink="">
      <xdr:nvSpPr>
        <xdr:cNvPr id="1119" name="六角形 1118">
          <a:extLst>
            <a:ext uri="{FF2B5EF4-FFF2-40B4-BE49-F238E27FC236}">
              <a16:creationId xmlns:a16="http://schemas.microsoft.com/office/drawing/2014/main" id="{E838BC31-64AA-47AB-ACCB-589D261F3EEC}"/>
            </a:ext>
          </a:extLst>
        </xdr:cNvPr>
        <xdr:cNvSpPr/>
      </xdr:nvSpPr>
      <xdr:spPr bwMode="auto">
        <a:xfrm>
          <a:off x="12988470" y="5678262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193629</xdr:colOff>
      <xdr:row>36</xdr:row>
      <xdr:rowOff>87213</xdr:rowOff>
    </xdr:from>
    <xdr:to>
      <xdr:col>18</xdr:col>
      <xdr:colOff>363719</xdr:colOff>
      <xdr:row>37</xdr:row>
      <xdr:rowOff>53196</xdr:rowOff>
    </xdr:to>
    <xdr:sp macro="" textlink="">
      <xdr:nvSpPr>
        <xdr:cNvPr id="1120" name="六角形 1119">
          <a:extLst>
            <a:ext uri="{FF2B5EF4-FFF2-40B4-BE49-F238E27FC236}">
              <a16:creationId xmlns:a16="http://schemas.microsoft.com/office/drawing/2014/main" id="{0DBE5835-173C-4CF9-ABA3-5FBD7D3F0312}"/>
            </a:ext>
          </a:extLst>
        </xdr:cNvPr>
        <xdr:cNvSpPr/>
      </xdr:nvSpPr>
      <xdr:spPr bwMode="auto">
        <a:xfrm>
          <a:off x="12461829" y="6259413"/>
          <a:ext cx="170090" cy="1374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521</xdr:colOff>
      <xdr:row>40</xdr:row>
      <xdr:rowOff>166250</xdr:rowOff>
    </xdr:from>
    <xdr:to>
      <xdr:col>11</xdr:col>
      <xdr:colOff>195629</xdr:colOff>
      <xdr:row>42</xdr:row>
      <xdr:rowOff>19751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id="{4C8DA0C2-D892-4846-BFB1-2FD3F2D6492B}"/>
            </a:ext>
          </a:extLst>
        </xdr:cNvPr>
        <xdr:cNvSpPr/>
      </xdr:nvSpPr>
      <xdr:spPr bwMode="auto">
        <a:xfrm>
          <a:off x="7245871" y="7024250"/>
          <a:ext cx="195108" cy="18370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13608</xdr:colOff>
      <xdr:row>41</xdr:row>
      <xdr:rowOff>27215</xdr:rowOff>
    </xdr:from>
    <xdr:to>
      <xdr:col>19</xdr:col>
      <xdr:colOff>228600</xdr:colOff>
      <xdr:row>42</xdr:row>
      <xdr:rowOff>9524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id="{50DFDA5B-E6C8-48AC-A061-49CEB19CF9F1}"/>
            </a:ext>
          </a:extLst>
        </xdr:cNvPr>
        <xdr:cNvSpPr/>
      </xdr:nvSpPr>
      <xdr:spPr bwMode="auto">
        <a:xfrm>
          <a:off x="12999358" y="7056665"/>
          <a:ext cx="214992" cy="14105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747344</xdr:colOff>
      <xdr:row>49</xdr:row>
      <xdr:rowOff>22610</xdr:rowOff>
    </xdr:from>
    <xdr:to>
      <xdr:col>15</xdr:col>
      <xdr:colOff>212480</xdr:colOff>
      <xdr:row>49</xdr:row>
      <xdr:rowOff>161193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id="{7F0E86F5-479E-4610-910B-851A72628FC4}"/>
            </a:ext>
          </a:extLst>
        </xdr:cNvPr>
        <xdr:cNvSpPr/>
      </xdr:nvSpPr>
      <xdr:spPr bwMode="auto">
        <a:xfrm>
          <a:off x="10113594" y="8410960"/>
          <a:ext cx="214436" cy="13858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13308</xdr:colOff>
      <xdr:row>52</xdr:row>
      <xdr:rowOff>129612</xdr:rowOff>
    </xdr:from>
    <xdr:ext cx="952618" cy="292547"/>
    <xdr:sp macro="" textlink="">
      <xdr:nvSpPr>
        <xdr:cNvPr id="1128" name="Text Box 303">
          <a:extLst>
            <a:ext uri="{FF2B5EF4-FFF2-40B4-BE49-F238E27FC236}">
              <a16:creationId xmlns:a16="http://schemas.microsoft.com/office/drawing/2014/main" id="{022DF65B-072A-4978-A854-0557F114F1B9}"/>
            </a:ext>
          </a:extLst>
        </xdr:cNvPr>
        <xdr:cNvSpPr txBox="1">
          <a:spLocks noChangeArrowheads="1"/>
        </xdr:cNvSpPr>
      </xdr:nvSpPr>
      <xdr:spPr bwMode="auto">
        <a:xfrm>
          <a:off x="2235808" y="9009843"/>
          <a:ext cx="952618" cy="29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饅頭 大森末廣堂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    懐かしい味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715197</xdr:colOff>
      <xdr:row>53</xdr:row>
      <xdr:rowOff>32957</xdr:rowOff>
    </xdr:from>
    <xdr:to>
      <xdr:col>16</xdr:col>
      <xdr:colOff>109679</xdr:colOff>
      <xdr:row>53</xdr:row>
      <xdr:rowOff>169399</xdr:rowOff>
    </xdr:to>
    <xdr:sp macro="" textlink="">
      <xdr:nvSpPr>
        <xdr:cNvPr id="1134" name="AutoShape 857">
          <a:extLst>
            <a:ext uri="{FF2B5EF4-FFF2-40B4-BE49-F238E27FC236}">
              <a16:creationId xmlns:a16="http://schemas.microsoft.com/office/drawing/2014/main" id="{210C4B25-C47F-464D-A8DC-96907A5729B2}"/>
            </a:ext>
          </a:extLst>
        </xdr:cNvPr>
        <xdr:cNvSpPr>
          <a:spLocks noChangeArrowheads="1"/>
        </xdr:cNvSpPr>
      </xdr:nvSpPr>
      <xdr:spPr bwMode="auto">
        <a:xfrm>
          <a:off x="10822280" y="9197162"/>
          <a:ext cx="111263" cy="1364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5781</xdr:colOff>
      <xdr:row>48</xdr:row>
      <xdr:rowOff>8734</xdr:rowOff>
    </xdr:from>
    <xdr:ext cx="375296" cy="159531"/>
    <xdr:sp macro="" textlink="">
      <xdr:nvSpPr>
        <xdr:cNvPr id="1135" name="Text Box 637">
          <a:extLst>
            <a:ext uri="{FF2B5EF4-FFF2-40B4-BE49-F238E27FC236}">
              <a16:creationId xmlns:a16="http://schemas.microsoft.com/office/drawing/2014/main" id="{92E7A72E-354C-4D7C-AEC5-DEE3F6DAB314}"/>
            </a:ext>
          </a:extLst>
        </xdr:cNvPr>
        <xdr:cNvSpPr txBox="1">
          <a:spLocks noChangeArrowheads="1"/>
        </xdr:cNvSpPr>
      </xdr:nvSpPr>
      <xdr:spPr bwMode="auto">
        <a:xfrm>
          <a:off x="4382396" y="8205119"/>
          <a:ext cx="37529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</a:p>
      </xdr:txBody>
    </xdr:sp>
    <xdr:clientData/>
  </xdr:oneCellAnchor>
  <xdr:twoCellAnchor>
    <xdr:from>
      <xdr:col>15</xdr:col>
      <xdr:colOff>687156</xdr:colOff>
      <xdr:row>27</xdr:row>
      <xdr:rowOff>81626</xdr:rowOff>
    </xdr:from>
    <xdr:to>
      <xdr:col>16</xdr:col>
      <xdr:colOff>134705</xdr:colOff>
      <xdr:row>28</xdr:row>
      <xdr:rowOff>53051</xdr:rowOff>
    </xdr:to>
    <xdr:grpSp>
      <xdr:nvGrpSpPr>
        <xdr:cNvPr id="1136" name="Group 1209">
          <a:extLst>
            <a:ext uri="{FF2B5EF4-FFF2-40B4-BE49-F238E27FC236}">
              <a16:creationId xmlns:a16="http://schemas.microsoft.com/office/drawing/2014/main" id="{F2455439-3DF7-47EB-86D6-C49C3A188791}"/>
            </a:ext>
          </a:extLst>
        </xdr:cNvPr>
        <xdr:cNvGrpSpPr>
          <a:grpSpLocks/>
        </xdr:cNvGrpSpPr>
      </xdr:nvGrpSpPr>
      <xdr:grpSpPr bwMode="auto">
        <a:xfrm rot="1517176">
          <a:off x="10724253" y="4644408"/>
          <a:ext cx="159363" cy="140417"/>
          <a:chOff x="718" y="97"/>
          <a:chExt cx="23" cy="15"/>
        </a:xfrm>
      </xdr:grpSpPr>
      <xdr:sp macro="" textlink="">
        <xdr:nvSpPr>
          <xdr:cNvPr id="1137" name="Freeform 1210">
            <a:extLst>
              <a:ext uri="{FF2B5EF4-FFF2-40B4-BE49-F238E27FC236}">
                <a16:creationId xmlns:a16="http://schemas.microsoft.com/office/drawing/2014/main" id="{3048765F-9BE4-457E-A232-B1574E9AA68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8" name="Freeform 1211">
            <a:extLst>
              <a:ext uri="{FF2B5EF4-FFF2-40B4-BE49-F238E27FC236}">
                <a16:creationId xmlns:a16="http://schemas.microsoft.com/office/drawing/2014/main" id="{F34032FE-CD25-485B-8963-79EB93AD47C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348297</xdr:colOff>
      <xdr:row>17</xdr:row>
      <xdr:rowOff>151950</xdr:rowOff>
    </xdr:from>
    <xdr:ext cx="336631" cy="433004"/>
    <xdr:sp macro="" textlink="">
      <xdr:nvSpPr>
        <xdr:cNvPr id="1139" name="Text Box 303">
          <a:extLst>
            <a:ext uri="{FF2B5EF4-FFF2-40B4-BE49-F238E27FC236}">
              <a16:creationId xmlns:a16="http://schemas.microsoft.com/office/drawing/2014/main" id="{E7378491-4349-4D4F-87CC-572024EF2AD6}"/>
            </a:ext>
          </a:extLst>
        </xdr:cNvPr>
        <xdr:cNvSpPr txBox="1">
          <a:spLocks noChangeArrowheads="1"/>
        </xdr:cNvSpPr>
      </xdr:nvSpPr>
      <xdr:spPr bwMode="auto">
        <a:xfrm>
          <a:off x="6158547" y="3066600"/>
          <a:ext cx="336631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twoCellAnchor>
    <xdr:from>
      <xdr:col>7</xdr:col>
      <xdr:colOff>537516</xdr:colOff>
      <xdr:row>26</xdr:row>
      <xdr:rowOff>129233</xdr:rowOff>
    </xdr:from>
    <xdr:to>
      <xdr:col>8</xdr:col>
      <xdr:colOff>380869</xdr:colOff>
      <xdr:row>32</xdr:row>
      <xdr:rowOff>15563</xdr:rowOff>
    </xdr:to>
    <xdr:grpSp>
      <xdr:nvGrpSpPr>
        <xdr:cNvPr id="1140" name="グループ化 1139">
          <a:extLst>
            <a:ext uri="{FF2B5EF4-FFF2-40B4-BE49-F238E27FC236}">
              <a16:creationId xmlns:a16="http://schemas.microsoft.com/office/drawing/2014/main" id="{FA8C9179-E366-43EC-805D-6269A5C7761C}"/>
            </a:ext>
          </a:extLst>
        </xdr:cNvPr>
        <xdr:cNvGrpSpPr/>
      </xdr:nvGrpSpPr>
      <xdr:grpSpPr>
        <a:xfrm rot="9563445">
          <a:off x="4880097" y="4523023"/>
          <a:ext cx="555167" cy="900282"/>
          <a:chOff x="6225268" y="5116286"/>
          <a:chExt cx="612156" cy="906865"/>
        </a:xfrm>
      </xdr:grpSpPr>
      <xdr:sp macro="" textlink="">
        <xdr:nvSpPr>
          <xdr:cNvPr id="1141" name="Freeform 885">
            <a:extLst>
              <a:ext uri="{FF2B5EF4-FFF2-40B4-BE49-F238E27FC236}">
                <a16:creationId xmlns:a16="http://schemas.microsoft.com/office/drawing/2014/main" id="{AB2FCBB7-0CDB-4953-BA5C-D09B104E5413}"/>
              </a:ext>
            </a:extLst>
          </xdr:cNvPr>
          <xdr:cNvSpPr>
            <a:spLocks/>
          </xdr:cNvSpPr>
        </xdr:nvSpPr>
        <xdr:spPr bwMode="auto">
          <a:xfrm>
            <a:off x="6705085" y="5116286"/>
            <a:ext cx="132339" cy="906865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0 w 1351"/>
              <a:gd name="connsiteY0" fmla="*/ 18138 h 18138"/>
              <a:gd name="connsiteX1" fmla="*/ 0 w 1351"/>
              <a:gd name="connsiteY1" fmla="*/ 8138 h 18138"/>
              <a:gd name="connsiteX2" fmla="*/ 1351 w 1351"/>
              <a:gd name="connsiteY2" fmla="*/ 0 h 18138"/>
              <a:gd name="connsiteX0" fmla="*/ 0 w 12004"/>
              <a:gd name="connsiteY0" fmla="*/ 10000 h 10000"/>
              <a:gd name="connsiteX1" fmla="*/ 0 w 12004"/>
              <a:gd name="connsiteY1" fmla="*/ 4487 h 10000"/>
              <a:gd name="connsiteX2" fmla="*/ 10000 w 12004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948"/>
              <a:gd name="connsiteY0" fmla="*/ 9626 h 9626"/>
              <a:gd name="connsiteX1" fmla="*/ 0 w 10948"/>
              <a:gd name="connsiteY1" fmla="*/ 4113 h 9626"/>
              <a:gd name="connsiteX2" fmla="*/ 10948 w 10948"/>
              <a:gd name="connsiteY2" fmla="*/ 0 h 9626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0" y="4273"/>
                </a:lnTo>
                <a:cubicBezTo>
                  <a:pt x="3910" y="2719"/>
                  <a:pt x="2192" y="3107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2" name="Line 886">
            <a:extLst>
              <a:ext uri="{FF2B5EF4-FFF2-40B4-BE49-F238E27FC236}">
                <a16:creationId xmlns:a16="http://schemas.microsoft.com/office/drawing/2014/main" id="{28323FB2-52D7-4AD5-BC43-E2E472758D93}"/>
              </a:ext>
            </a:extLst>
          </xdr:cNvPr>
          <xdr:cNvSpPr>
            <a:spLocks noChangeShapeType="1"/>
          </xdr:cNvSpPr>
        </xdr:nvSpPr>
        <xdr:spPr bwMode="auto">
          <a:xfrm flipV="1">
            <a:off x="6225268" y="5513249"/>
            <a:ext cx="482203" cy="5043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92886</xdr:colOff>
      <xdr:row>27</xdr:row>
      <xdr:rowOff>43923</xdr:rowOff>
    </xdr:from>
    <xdr:ext cx="361950" cy="165173"/>
    <xdr:sp macro="" textlink="">
      <xdr:nvSpPr>
        <xdr:cNvPr id="1143" name="Text Box 1140">
          <a:extLst>
            <a:ext uri="{FF2B5EF4-FFF2-40B4-BE49-F238E27FC236}">
              <a16:creationId xmlns:a16="http://schemas.microsoft.com/office/drawing/2014/main" id="{89957023-AFE1-4901-8D60-0090B068A79D}"/>
            </a:ext>
          </a:extLst>
        </xdr:cNvPr>
        <xdr:cNvSpPr txBox="1">
          <a:spLocks noChangeArrowheads="1"/>
        </xdr:cNvSpPr>
      </xdr:nvSpPr>
      <xdr:spPr bwMode="auto">
        <a:xfrm>
          <a:off x="5185586" y="4673073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508002</xdr:colOff>
      <xdr:row>28</xdr:row>
      <xdr:rowOff>84669</xdr:rowOff>
    </xdr:from>
    <xdr:to>
      <xdr:col>7</xdr:col>
      <xdr:colOff>605367</xdr:colOff>
      <xdr:row>29</xdr:row>
      <xdr:rowOff>116636</xdr:rowOff>
    </xdr:to>
    <xdr:cxnSp macro="">
      <xdr:nvCxnSpPr>
        <xdr:cNvPr id="1144" name="AutoShape 416">
          <a:extLst>
            <a:ext uri="{FF2B5EF4-FFF2-40B4-BE49-F238E27FC236}">
              <a16:creationId xmlns:a16="http://schemas.microsoft.com/office/drawing/2014/main" id="{5475CDFA-5DC8-4FCB-A98C-CEE40ED38165}"/>
            </a:ext>
          </a:extLst>
        </xdr:cNvPr>
        <xdr:cNvCxnSpPr>
          <a:cxnSpLocks noChangeShapeType="1"/>
        </xdr:cNvCxnSpPr>
      </xdr:nvCxnSpPr>
      <xdr:spPr bwMode="auto">
        <a:xfrm flipH="1" flipV="1">
          <a:off x="4883152" y="4885269"/>
          <a:ext cx="97365" cy="203417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145709</xdr:colOff>
      <xdr:row>26</xdr:row>
      <xdr:rowOff>106119</xdr:rowOff>
    </xdr:from>
    <xdr:to>
      <xdr:col>10</xdr:col>
      <xdr:colOff>692363</xdr:colOff>
      <xdr:row>32</xdr:row>
      <xdr:rowOff>171184</xdr:rowOff>
    </xdr:to>
    <xdr:grpSp>
      <xdr:nvGrpSpPr>
        <xdr:cNvPr id="1145" name="グループ化 1144">
          <a:extLst>
            <a:ext uri="{FF2B5EF4-FFF2-40B4-BE49-F238E27FC236}">
              <a16:creationId xmlns:a16="http://schemas.microsoft.com/office/drawing/2014/main" id="{22B34576-AE9C-4680-B635-0F1059E4F771}"/>
            </a:ext>
          </a:extLst>
        </xdr:cNvPr>
        <xdr:cNvGrpSpPr/>
      </xdr:nvGrpSpPr>
      <xdr:grpSpPr>
        <a:xfrm rot="10800000">
          <a:off x="5911919" y="4499909"/>
          <a:ext cx="1258468" cy="1079017"/>
          <a:chOff x="848179" y="6513327"/>
          <a:chExt cx="1317726" cy="1099184"/>
        </a:xfrm>
      </xdr:grpSpPr>
      <xdr:sp macro="" textlink="">
        <xdr:nvSpPr>
          <xdr:cNvPr id="1146" name="Line 407">
            <a:extLst>
              <a:ext uri="{FF2B5EF4-FFF2-40B4-BE49-F238E27FC236}">
                <a16:creationId xmlns:a16="http://schemas.microsoft.com/office/drawing/2014/main" id="{8BA75460-9798-4489-B070-CC02F2BFD90D}"/>
              </a:ext>
            </a:extLst>
          </xdr:cNvPr>
          <xdr:cNvSpPr>
            <a:spLocks noChangeShapeType="1"/>
          </xdr:cNvSpPr>
        </xdr:nvSpPr>
        <xdr:spPr bwMode="auto">
          <a:xfrm>
            <a:off x="848179" y="6825767"/>
            <a:ext cx="1317726" cy="248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" name="Freeform 1229">
            <a:extLst>
              <a:ext uri="{FF2B5EF4-FFF2-40B4-BE49-F238E27FC236}">
                <a16:creationId xmlns:a16="http://schemas.microsoft.com/office/drawing/2014/main" id="{AD203DD4-13C0-434F-BC7B-292F14A014EB}"/>
              </a:ext>
            </a:extLst>
          </xdr:cNvPr>
          <xdr:cNvSpPr>
            <a:spLocks/>
          </xdr:cNvSpPr>
        </xdr:nvSpPr>
        <xdr:spPr bwMode="auto">
          <a:xfrm>
            <a:off x="1411428" y="6513327"/>
            <a:ext cx="109969" cy="1099184"/>
          </a:xfrm>
          <a:custGeom>
            <a:avLst/>
            <a:gdLst>
              <a:gd name="T0" fmla="*/ 2147483647 w 35"/>
              <a:gd name="T1" fmla="*/ 2147483647 h 80"/>
              <a:gd name="T2" fmla="*/ 2147483647 w 35"/>
              <a:gd name="T3" fmla="*/ 2147483647 h 80"/>
              <a:gd name="T4" fmla="*/ 2147483647 w 35"/>
              <a:gd name="T5" fmla="*/ 0 h 80"/>
              <a:gd name="T6" fmla="*/ 0 w 35"/>
              <a:gd name="T7" fmla="*/ 0 h 8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3429"/>
              <a:gd name="connsiteY0" fmla="*/ 10000 h 10000"/>
              <a:gd name="connsiteX1" fmla="*/ 3143 w 3429"/>
              <a:gd name="connsiteY1" fmla="*/ 8625 h 10000"/>
              <a:gd name="connsiteX2" fmla="*/ 3429 w 3429"/>
              <a:gd name="connsiteY2" fmla="*/ 0 h 10000"/>
              <a:gd name="connsiteX0" fmla="*/ 0 w 9483"/>
              <a:gd name="connsiteY0" fmla="*/ 14403 h 14403"/>
              <a:gd name="connsiteX1" fmla="*/ 9166 w 9483"/>
              <a:gd name="connsiteY1" fmla="*/ 13028 h 14403"/>
              <a:gd name="connsiteX2" fmla="*/ 9483 w 9483"/>
              <a:gd name="connsiteY2" fmla="*/ 0 h 14403"/>
              <a:gd name="connsiteX0" fmla="*/ 0 w 10000"/>
              <a:gd name="connsiteY0" fmla="*/ 10430 h 10430"/>
              <a:gd name="connsiteX1" fmla="*/ 9666 w 10000"/>
              <a:gd name="connsiteY1" fmla="*/ 9475 h 10430"/>
              <a:gd name="connsiteX2" fmla="*/ 10000 w 10000"/>
              <a:gd name="connsiteY2" fmla="*/ 0 h 104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430">
                <a:moveTo>
                  <a:pt x="0" y="10430"/>
                </a:moveTo>
                <a:lnTo>
                  <a:pt x="9666" y="9475"/>
                </a:lnTo>
                <a:cubicBezTo>
                  <a:pt x="9958" y="7479"/>
                  <a:pt x="9708" y="199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8" name="Oval 1232">
            <a:extLst>
              <a:ext uri="{FF2B5EF4-FFF2-40B4-BE49-F238E27FC236}">
                <a16:creationId xmlns:a16="http://schemas.microsoft.com/office/drawing/2014/main" id="{C59D74D1-DA81-412F-9F17-329D4FB81A93}"/>
              </a:ext>
            </a:extLst>
          </xdr:cNvPr>
          <xdr:cNvSpPr>
            <a:spLocks noChangeArrowheads="1"/>
          </xdr:cNvSpPr>
        </xdr:nvSpPr>
        <xdr:spPr bwMode="auto">
          <a:xfrm>
            <a:off x="1434587" y="6751438"/>
            <a:ext cx="190048" cy="19140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149" name="Group 1233">
            <a:extLst>
              <a:ext uri="{FF2B5EF4-FFF2-40B4-BE49-F238E27FC236}">
                <a16:creationId xmlns:a16="http://schemas.microsoft.com/office/drawing/2014/main" id="{39345DC7-8078-4F5C-8212-CE7175FCAE78}"/>
              </a:ext>
            </a:extLst>
          </xdr:cNvPr>
          <xdr:cNvGrpSpPr>
            <a:grpSpLocks/>
          </xdr:cNvGrpSpPr>
        </xdr:nvGrpSpPr>
        <xdr:grpSpPr bwMode="auto">
          <a:xfrm>
            <a:off x="1634160" y="6752130"/>
            <a:ext cx="409575" cy="201840"/>
            <a:chOff x="1389" y="516"/>
            <a:chExt cx="43" cy="21"/>
          </a:xfrm>
        </xdr:grpSpPr>
        <xdr:sp macro="" textlink="">
          <xdr:nvSpPr>
            <xdr:cNvPr id="1157" name="Freeform 1234">
              <a:extLst>
                <a:ext uri="{FF2B5EF4-FFF2-40B4-BE49-F238E27FC236}">
                  <a16:creationId xmlns:a16="http://schemas.microsoft.com/office/drawing/2014/main" id="{D874C44E-117A-40C2-A436-254A96F40738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58" name="Freeform 1235">
              <a:extLst>
                <a:ext uri="{FF2B5EF4-FFF2-40B4-BE49-F238E27FC236}">
                  <a16:creationId xmlns:a16="http://schemas.microsoft.com/office/drawing/2014/main" id="{DE9D7D17-125A-4848-9A32-9E5D28D473F3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150" name="Group 1475">
            <a:extLst>
              <a:ext uri="{FF2B5EF4-FFF2-40B4-BE49-F238E27FC236}">
                <a16:creationId xmlns:a16="http://schemas.microsoft.com/office/drawing/2014/main" id="{738AD44A-8FBD-4F7A-B1E8-F4F9927B683E}"/>
              </a:ext>
            </a:extLst>
          </xdr:cNvPr>
          <xdr:cNvGrpSpPr>
            <a:grpSpLocks/>
          </xdr:cNvGrpSpPr>
        </xdr:nvGrpSpPr>
        <xdr:grpSpPr bwMode="auto">
          <a:xfrm>
            <a:off x="1634160" y="7202527"/>
            <a:ext cx="409575" cy="200932"/>
            <a:chOff x="1389" y="516"/>
            <a:chExt cx="43" cy="21"/>
          </a:xfrm>
        </xdr:grpSpPr>
        <xdr:sp macro="" textlink="">
          <xdr:nvSpPr>
            <xdr:cNvPr id="1155" name="Freeform 1476">
              <a:extLst>
                <a:ext uri="{FF2B5EF4-FFF2-40B4-BE49-F238E27FC236}">
                  <a16:creationId xmlns:a16="http://schemas.microsoft.com/office/drawing/2014/main" id="{EB626025-0D84-4BFD-B0DF-A81A2E4564B1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56" name="Freeform 1477">
              <a:extLst>
                <a:ext uri="{FF2B5EF4-FFF2-40B4-BE49-F238E27FC236}">
                  <a16:creationId xmlns:a16="http://schemas.microsoft.com/office/drawing/2014/main" id="{820617FC-96C4-4D73-A6F3-B51DF647C293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151" name="Freeform 1478">
            <a:extLst>
              <a:ext uri="{FF2B5EF4-FFF2-40B4-BE49-F238E27FC236}">
                <a16:creationId xmlns:a16="http://schemas.microsoft.com/office/drawing/2014/main" id="{27EC2C1F-4253-4328-B79A-044F423F38B6}"/>
              </a:ext>
            </a:extLst>
          </xdr:cNvPr>
          <xdr:cNvSpPr>
            <a:spLocks/>
          </xdr:cNvSpPr>
        </xdr:nvSpPr>
        <xdr:spPr bwMode="auto">
          <a:xfrm>
            <a:off x="1167888" y="7299926"/>
            <a:ext cx="828222" cy="9525"/>
          </a:xfrm>
          <a:custGeom>
            <a:avLst/>
            <a:gdLst>
              <a:gd name="T0" fmla="*/ 0 w 87"/>
              <a:gd name="T1" fmla="*/ 0 h 1"/>
              <a:gd name="T2" fmla="*/ 2147483647 w 87"/>
              <a:gd name="T3" fmla="*/ 2147483647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87" h="1">
                <a:moveTo>
                  <a:pt x="0" y="0"/>
                </a:moveTo>
                <a:lnTo>
                  <a:pt x="87" y="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2" name="Line 407">
            <a:extLst>
              <a:ext uri="{FF2B5EF4-FFF2-40B4-BE49-F238E27FC236}">
                <a16:creationId xmlns:a16="http://schemas.microsoft.com/office/drawing/2014/main" id="{B8F8EC5A-5ECC-48DA-BC2E-19D0263BE614}"/>
              </a:ext>
            </a:extLst>
          </xdr:cNvPr>
          <xdr:cNvSpPr>
            <a:spLocks noChangeShapeType="1"/>
          </xdr:cNvSpPr>
        </xdr:nvSpPr>
        <xdr:spPr bwMode="auto">
          <a:xfrm flipV="1">
            <a:off x="997278" y="6639895"/>
            <a:ext cx="9525" cy="57422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AutoShape 1653">
            <a:extLst>
              <a:ext uri="{FF2B5EF4-FFF2-40B4-BE49-F238E27FC236}">
                <a16:creationId xmlns:a16="http://schemas.microsoft.com/office/drawing/2014/main" id="{4B8ABABE-2711-46B7-B2B3-E286F7242524}"/>
              </a:ext>
            </a:extLst>
          </xdr:cNvPr>
          <xdr:cNvSpPr>
            <a:spLocks/>
          </xdr:cNvSpPr>
        </xdr:nvSpPr>
        <xdr:spPr bwMode="auto">
          <a:xfrm flipH="1">
            <a:off x="1309082" y="6838195"/>
            <a:ext cx="238792" cy="471780"/>
          </a:xfrm>
          <a:prstGeom prst="rightBrace">
            <a:avLst>
              <a:gd name="adj1" fmla="val 42094"/>
              <a:gd name="adj2" fmla="val 5898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154" name="AutoShape 1653">
            <a:extLst>
              <a:ext uri="{FF2B5EF4-FFF2-40B4-BE49-F238E27FC236}">
                <a16:creationId xmlns:a16="http://schemas.microsoft.com/office/drawing/2014/main" id="{B6F805C3-2A21-44DD-811F-F9787741E87E}"/>
              </a:ext>
            </a:extLst>
          </xdr:cNvPr>
          <xdr:cNvSpPr>
            <a:spLocks/>
          </xdr:cNvSpPr>
        </xdr:nvSpPr>
        <xdr:spPr bwMode="auto">
          <a:xfrm flipH="1">
            <a:off x="1334590" y="7304560"/>
            <a:ext cx="184135" cy="194582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10</xdr:col>
      <xdr:colOff>178300</xdr:colOff>
      <xdr:row>27</xdr:row>
      <xdr:rowOff>70775</xdr:rowOff>
    </xdr:from>
    <xdr:ext cx="428625" cy="168508"/>
    <xdr:sp macro="" textlink="">
      <xdr:nvSpPr>
        <xdr:cNvPr id="1159" name="Text Box 1480">
          <a:extLst>
            <a:ext uri="{FF2B5EF4-FFF2-40B4-BE49-F238E27FC236}">
              <a16:creationId xmlns:a16="http://schemas.microsoft.com/office/drawing/2014/main" id="{39458DA1-4262-48AB-9DC5-0D0F7B93E13D}"/>
            </a:ext>
          </a:extLst>
        </xdr:cNvPr>
        <xdr:cNvSpPr txBox="1">
          <a:spLocks noChangeArrowheads="1"/>
        </xdr:cNvSpPr>
      </xdr:nvSpPr>
      <xdr:spPr bwMode="auto">
        <a:xfrm>
          <a:off x="6706100" y="469992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10</xdr:col>
      <xdr:colOff>205388</xdr:colOff>
      <xdr:row>28</xdr:row>
      <xdr:rowOff>154213</xdr:rowOff>
    </xdr:from>
    <xdr:ext cx="428625" cy="168508"/>
    <xdr:sp macro="" textlink="">
      <xdr:nvSpPr>
        <xdr:cNvPr id="1160" name="Text Box 1481">
          <a:extLst>
            <a:ext uri="{FF2B5EF4-FFF2-40B4-BE49-F238E27FC236}">
              <a16:creationId xmlns:a16="http://schemas.microsoft.com/office/drawing/2014/main" id="{C57C6C9E-E118-428C-83C6-CAA4617835D9}"/>
            </a:ext>
          </a:extLst>
        </xdr:cNvPr>
        <xdr:cNvSpPr txBox="1">
          <a:spLocks noChangeArrowheads="1"/>
        </xdr:cNvSpPr>
      </xdr:nvSpPr>
      <xdr:spPr bwMode="auto">
        <a:xfrm>
          <a:off x="6733188" y="4954813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20</xdr:col>
      <xdr:colOff>444669</xdr:colOff>
      <xdr:row>29</xdr:row>
      <xdr:rowOff>58152</xdr:rowOff>
    </xdr:from>
    <xdr:to>
      <xdr:col>20</xdr:col>
      <xdr:colOff>675287</xdr:colOff>
      <xdr:row>30</xdr:row>
      <xdr:rowOff>83214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44A35C6F-8922-43A7-9A60-21F7B174C119}"/>
            </a:ext>
          </a:extLst>
        </xdr:cNvPr>
        <xdr:cNvSpPr/>
      </xdr:nvSpPr>
      <xdr:spPr bwMode="auto">
        <a:xfrm>
          <a:off x="14147969" y="5030202"/>
          <a:ext cx="230618" cy="1965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37807</xdr:colOff>
      <xdr:row>26</xdr:row>
      <xdr:rowOff>160606</xdr:rowOff>
    </xdr:from>
    <xdr:ext cx="431116" cy="390378"/>
    <xdr:grpSp>
      <xdr:nvGrpSpPr>
        <xdr:cNvPr id="1165" name="Group 6672">
          <a:extLst>
            <a:ext uri="{FF2B5EF4-FFF2-40B4-BE49-F238E27FC236}">
              <a16:creationId xmlns:a16="http://schemas.microsoft.com/office/drawing/2014/main" id="{A12D8FAF-300A-4C49-97BD-9F25D788B3FF}"/>
            </a:ext>
          </a:extLst>
        </xdr:cNvPr>
        <xdr:cNvGrpSpPr>
          <a:grpSpLocks/>
        </xdr:cNvGrpSpPr>
      </xdr:nvGrpSpPr>
      <xdr:grpSpPr bwMode="auto">
        <a:xfrm>
          <a:off x="2244944" y="4554396"/>
          <a:ext cx="431116" cy="390378"/>
          <a:chOff x="536" y="110"/>
          <a:chExt cx="46" cy="44"/>
        </a:xfrm>
      </xdr:grpSpPr>
      <xdr:pic>
        <xdr:nvPicPr>
          <xdr:cNvPr id="1166" name="Picture 6673" descr="route2">
            <a:extLst>
              <a:ext uri="{FF2B5EF4-FFF2-40B4-BE49-F238E27FC236}">
                <a16:creationId xmlns:a16="http://schemas.microsoft.com/office/drawing/2014/main" id="{8FB9AEFD-79F9-4168-8D40-1CF2B33F03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7" name="Text Box 6674">
            <a:extLst>
              <a:ext uri="{FF2B5EF4-FFF2-40B4-BE49-F238E27FC236}">
                <a16:creationId xmlns:a16="http://schemas.microsoft.com/office/drawing/2014/main" id="{9C4F8F72-092D-47F2-8268-5337A02CEF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545477</xdr:colOff>
      <xdr:row>30</xdr:row>
      <xdr:rowOff>79651</xdr:rowOff>
    </xdr:from>
    <xdr:to>
      <xdr:col>13</xdr:col>
      <xdr:colOff>686154</xdr:colOff>
      <xdr:row>31</xdr:row>
      <xdr:rowOff>28566</xdr:rowOff>
    </xdr:to>
    <xdr:sp macro="" textlink="">
      <xdr:nvSpPr>
        <xdr:cNvPr id="1168" name="AutoShape 186">
          <a:extLst>
            <a:ext uri="{FF2B5EF4-FFF2-40B4-BE49-F238E27FC236}">
              <a16:creationId xmlns:a16="http://schemas.microsoft.com/office/drawing/2014/main" id="{A7A768D1-4E0E-47AC-86E0-2C18F24A1D98}"/>
            </a:ext>
          </a:extLst>
        </xdr:cNvPr>
        <xdr:cNvSpPr>
          <a:spLocks noChangeArrowheads="1"/>
        </xdr:cNvSpPr>
      </xdr:nvSpPr>
      <xdr:spPr bwMode="auto">
        <a:xfrm>
          <a:off x="9225927" y="5223151"/>
          <a:ext cx="140677" cy="1203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903</xdr:colOff>
      <xdr:row>41</xdr:row>
      <xdr:rowOff>6614</xdr:rowOff>
    </xdr:from>
    <xdr:to>
      <xdr:col>17</xdr:col>
      <xdr:colOff>188517</xdr:colOff>
      <xdr:row>41</xdr:row>
      <xdr:rowOff>155443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8DADF284-8B4C-4805-A02F-F13E2BA6E86F}"/>
            </a:ext>
          </a:extLst>
        </xdr:cNvPr>
        <xdr:cNvSpPr/>
      </xdr:nvSpPr>
      <xdr:spPr bwMode="auto">
        <a:xfrm>
          <a:off x="11551553" y="7036064"/>
          <a:ext cx="187614" cy="14882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751484</xdr:colOff>
      <xdr:row>49</xdr:row>
      <xdr:rowOff>8043</xdr:rowOff>
    </xdr:from>
    <xdr:to>
      <xdr:col>13</xdr:col>
      <xdr:colOff>207818</xdr:colOff>
      <xdr:row>50</xdr:row>
      <xdr:rowOff>0</xdr:rowOff>
    </xdr:to>
    <xdr:sp macro="" textlink="">
      <xdr:nvSpPr>
        <xdr:cNvPr id="1180" name="六角形 1179">
          <a:extLst>
            <a:ext uri="{FF2B5EF4-FFF2-40B4-BE49-F238E27FC236}">
              <a16:creationId xmlns:a16="http://schemas.microsoft.com/office/drawing/2014/main" id="{A6B18A82-E039-4198-86E6-2FC3750A33C8}"/>
            </a:ext>
          </a:extLst>
        </xdr:cNvPr>
        <xdr:cNvSpPr/>
      </xdr:nvSpPr>
      <xdr:spPr bwMode="auto">
        <a:xfrm>
          <a:off x="8682634" y="8396393"/>
          <a:ext cx="205634" cy="16340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56</xdr:row>
      <xdr:rowOff>142875</xdr:rowOff>
    </xdr:from>
    <xdr:to>
      <xdr:col>15</xdr:col>
      <xdr:colOff>0</xdr:colOff>
      <xdr:row>56</xdr:row>
      <xdr:rowOff>142875</xdr:rowOff>
    </xdr:to>
    <xdr:sp macro="" textlink="">
      <xdr:nvSpPr>
        <xdr:cNvPr id="1181" name="Line 397">
          <a:extLst>
            <a:ext uri="{FF2B5EF4-FFF2-40B4-BE49-F238E27FC236}">
              <a16:creationId xmlns:a16="http://schemas.microsoft.com/office/drawing/2014/main" id="{4362CC70-C5D7-4BB4-8069-2730E60A2391}"/>
            </a:ext>
          </a:extLst>
        </xdr:cNvPr>
        <xdr:cNvSpPr>
          <a:spLocks noChangeShapeType="1"/>
        </xdr:cNvSpPr>
      </xdr:nvSpPr>
      <xdr:spPr bwMode="auto">
        <a:xfrm>
          <a:off x="10115550" y="973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182" name="Freeform 770">
          <a:extLst>
            <a:ext uri="{FF2B5EF4-FFF2-40B4-BE49-F238E27FC236}">
              <a16:creationId xmlns:a16="http://schemas.microsoft.com/office/drawing/2014/main" id="{0CA6FAB1-6CE8-4B2F-B409-9AF25E7EF99C}"/>
            </a:ext>
          </a:extLst>
        </xdr:cNvPr>
        <xdr:cNvSpPr>
          <a:spLocks/>
        </xdr:cNvSpPr>
      </xdr:nvSpPr>
      <xdr:spPr bwMode="auto">
        <a:xfrm>
          <a:off x="8201025" y="88265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723900</xdr:colOff>
      <xdr:row>40</xdr:row>
      <xdr:rowOff>161925</xdr:rowOff>
    </xdr:from>
    <xdr:ext cx="74001" cy="203688"/>
    <xdr:sp macro="" textlink="">
      <xdr:nvSpPr>
        <xdr:cNvPr id="1192" name="Text Box 1058">
          <a:extLst>
            <a:ext uri="{FF2B5EF4-FFF2-40B4-BE49-F238E27FC236}">
              <a16:creationId xmlns:a16="http://schemas.microsoft.com/office/drawing/2014/main" id="{A63DAA70-F9F2-4FC8-8073-E6DAF440388F}"/>
            </a:ext>
          </a:extLst>
        </xdr:cNvPr>
        <xdr:cNvSpPr txBox="1">
          <a:spLocks noChangeArrowheads="1"/>
        </xdr:cNvSpPr>
      </xdr:nvSpPr>
      <xdr:spPr bwMode="auto">
        <a:xfrm>
          <a:off x="14420850" y="701992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193" name="Freeform 770">
          <a:extLst>
            <a:ext uri="{FF2B5EF4-FFF2-40B4-BE49-F238E27FC236}">
              <a16:creationId xmlns:a16="http://schemas.microsoft.com/office/drawing/2014/main" id="{3C6DB283-6094-4A64-B30E-923AEA6080E7}"/>
            </a:ext>
          </a:extLst>
        </xdr:cNvPr>
        <xdr:cNvSpPr>
          <a:spLocks/>
        </xdr:cNvSpPr>
      </xdr:nvSpPr>
      <xdr:spPr bwMode="auto">
        <a:xfrm>
          <a:off x="8201025" y="88265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194" name="Freeform 770">
          <a:extLst>
            <a:ext uri="{FF2B5EF4-FFF2-40B4-BE49-F238E27FC236}">
              <a16:creationId xmlns:a16="http://schemas.microsoft.com/office/drawing/2014/main" id="{A5E92552-5B0F-44B7-AE2A-098C5B1E07BA}"/>
            </a:ext>
          </a:extLst>
        </xdr:cNvPr>
        <xdr:cNvSpPr>
          <a:spLocks/>
        </xdr:cNvSpPr>
      </xdr:nvSpPr>
      <xdr:spPr bwMode="auto">
        <a:xfrm>
          <a:off x="8201025" y="88265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202" name="Text Box 1300">
          <a:extLst>
            <a:ext uri="{FF2B5EF4-FFF2-40B4-BE49-F238E27FC236}">
              <a16:creationId xmlns:a16="http://schemas.microsoft.com/office/drawing/2014/main" id="{373853D7-CC54-4E03-8428-5D8BA50F3BE4}"/>
            </a:ext>
          </a:extLst>
        </xdr:cNvPr>
        <xdr:cNvSpPr txBox="1">
          <a:spLocks noChangeArrowheads="1"/>
        </xdr:cNvSpPr>
      </xdr:nvSpPr>
      <xdr:spPr bwMode="auto">
        <a:xfrm>
          <a:off x="366320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15619</xdr:colOff>
      <xdr:row>4</xdr:row>
      <xdr:rowOff>4845</xdr:rowOff>
    </xdr:from>
    <xdr:to>
      <xdr:col>6</xdr:col>
      <xdr:colOff>114092</xdr:colOff>
      <xdr:row>4</xdr:row>
      <xdr:rowOff>169182</xdr:rowOff>
    </xdr:to>
    <xdr:sp macro="" textlink="">
      <xdr:nvSpPr>
        <xdr:cNvPr id="1203" name="Freeform 382">
          <a:extLst>
            <a:ext uri="{FF2B5EF4-FFF2-40B4-BE49-F238E27FC236}">
              <a16:creationId xmlns:a16="http://schemas.microsoft.com/office/drawing/2014/main" id="{CC7526C0-EA81-4755-9FCA-4B9844282953}"/>
            </a:ext>
          </a:extLst>
        </xdr:cNvPr>
        <xdr:cNvSpPr>
          <a:spLocks/>
        </xdr:cNvSpPr>
      </xdr:nvSpPr>
      <xdr:spPr bwMode="auto">
        <a:xfrm>
          <a:off x="3638551" y="691331"/>
          <a:ext cx="98473" cy="164337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204" name="AutoShape 1653">
          <a:extLst>
            <a:ext uri="{FF2B5EF4-FFF2-40B4-BE49-F238E27FC236}">
              <a16:creationId xmlns:a16="http://schemas.microsoft.com/office/drawing/2014/main" id="{136BD403-6239-45DF-8AA5-C14807DB28D2}"/>
            </a:ext>
          </a:extLst>
        </xdr:cNvPr>
        <xdr:cNvSpPr>
          <a:spLocks/>
        </xdr:cNvSpPr>
      </xdr:nvSpPr>
      <xdr:spPr bwMode="auto">
        <a:xfrm rot="1163971">
          <a:off x="367798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205" name="Text Box 1563">
          <a:extLst>
            <a:ext uri="{FF2B5EF4-FFF2-40B4-BE49-F238E27FC236}">
              <a16:creationId xmlns:a16="http://schemas.microsoft.com/office/drawing/2014/main" id="{CCED9C14-98CD-48C8-95C7-69A2CDE56603}"/>
            </a:ext>
          </a:extLst>
        </xdr:cNvPr>
        <xdr:cNvSpPr txBox="1">
          <a:spLocks noChangeArrowheads="1"/>
        </xdr:cNvSpPr>
      </xdr:nvSpPr>
      <xdr:spPr bwMode="auto">
        <a:xfrm>
          <a:off x="384941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11867</xdr:colOff>
      <xdr:row>2</xdr:row>
      <xdr:rowOff>3861</xdr:rowOff>
    </xdr:from>
    <xdr:to>
      <xdr:col>6</xdr:col>
      <xdr:colOff>63265</xdr:colOff>
      <xdr:row>4</xdr:row>
      <xdr:rowOff>23102</xdr:rowOff>
    </xdr:to>
    <xdr:sp macro="" textlink="">
      <xdr:nvSpPr>
        <xdr:cNvPr id="1209" name="Line 1048">
          <a:extLst>
            <a:ext uri="{FF2B5EF4-FFF2-40B4-BE49-F238E27FC236}">
              <a16:creationId xmlns:a16="http://schemas.microsoft.com/office/drawing/2014/main" id="{551BEB05-B1E5-4A45-A547-24BCEA1644AF}"/>
            </a:ext>
          </a:extLst>
        </xdr:cNvPr>
        <xdr:cNvSpPr>
          <a:spLocks noChangeShapeType="1"/>
        </xdr:cNvSpPr>
      </xdr:nvSpPr>
      <xdr:spPr bwMode="auto">
        <a:xfrm>
          <a:off x="3635508" y="345519"/>
          <a:ext cx="51398" cy="3608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490719</xdr:colOff>
      <xdr:row>1</xdr:row>
      <xdr:rowOff>168286</xdr:rowOff>
    </xdr:from>
    <xdr:to>
      <xdr:col>6</xdr:col>
      <xdr:colOff>53611</xdr:colOff>
      <xdr:row>4</xdr:row>
      <xdr:rowOff>47939</xdr:rowOff>
    </xdr:to>
    <xdr:sp macro="" textlink="">
      <xdr:nvSpPr>
        <xdr:cNvPr id="1210" name="Freeform 382">
          <a:extLst>
            <a:ext uri="{FF2B5EF4-FFF2-40B4-BE49-F238E27FC236}">
              <a16:creationId xmlns:a16="http://schemas.microsoft.com/office/drawing/2014/main" id="{5C29D5C9-B603-466A-A412-43C42CC14FF1}"/>
            </a:ext>
          </a:extLst>
        </xdr:cNvPr>
        <xdr:cNvSpPr>
          <a:spLocks/>
        </xdr:cNvSpPr>
      </xdr:nvSpPr>
      <xdr:spPr bwMode="auto">
        <a:xfrm rot="14775182">
          <a:off x="3351966" y="400976"/>
          <a:ext cx="396435" cy="275578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  <a:gd name="connsiteX0" fmla="*/ 0 w 11378"/>
            <a:gd name="connsiteY0" fmla="*/ 4199 h 17784"/>
            <a:gd name="connsiteX1" fmla="*/ 1145 w 11378"/>
            <a:gd name="connsiteY1" fmla="*/ 0 h 17784"/>
            <a:gd name="connsiteX2" fmla="*/ 9432 w 11378"/>
            <a:gd name="connsiteY2" fmla="*/ 8677 h 17784"/>
            <a:gd name="connsiteX3" fmla="*/ 11378 w 11378"/>
            <a:gd name="connsiteY3" fmla="*/ 17784 h 17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8" h="1778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422" y="13670"/>
                <a:pt x="11378" y="177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624541</xdr:colOff>
      <xdr:row>8</xdr:row>
      <xdr:rowOff>14339</xdr:rowOff>
    </xdr:from>
    <xdr:to>
      <xdr:col>6</xdr:col>
      <xdr:colOff>35462</xdr:colOff>
      <xdr:row>8</xdr:row>
      <xdr:rowOff>144860</xdr:rowOff>
    </xdr:to>
    <xdr:sp macro="" textlink="">
      <xdr:nvSpPr>
        <xdr:cNvPr id="1211" name="AutoShape 70">
          <a:extLst>
            <a:ext uri="{FF2B5EF4-FFF2-40B4-BE49-F238E27FC236}">
              <a16:creationId xmlns:a16="http://schemas.microsoft.com/office/drawing/2014/main" id="{EA941AF2-82F6-429D-ABB0-A63AB7495EEA}"/>
            </a:ext>
          </a:extLst>
        </xdr:cNvPr>
        <xdr:cNvSpPr>
          <a:spLocks noChangeArrowheads="1"/>
        </xdr:cNvSpPr>
      </xdr:nvSpPr>
      <xdr:spPr bwMode="auto">
        <a:xfrm>
          <a:off x="3567369" y="1379589"/>
          <a:ext cx="129265" cy="130521"/>
        </a:xfrm>
        <a:prstGeom prst="triangle">
          <a:avLst>
            <a:gd name="adj" fmla="val 484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736950</xdr:colOff>
      <xdr:row>19</xdr:row>
      <xdr:rowOff>18556</xdr:rowOff>
    </xdr:from>
    <xdr:to>
      <xdr:col>2</xdr:col>
      <xdr:colOff>463880</xdr:colOff>
      <xdr:row>23</xdr:row>
      <xdr:rowOff>143629</xdr:rowOff>
    </xdr:to>
    <xdr:sp macro="" textlink="">
      <xdr:nvSpPr>
        <xdr:cNvPr id="1213" name="Freeform 1199">
          <a:extLst>
            <a:ext uri="{FF2B5EF4-FFF2-40B4-BE49-F238E27FC236}">
              <a16:creationId xmlns:a16="http://schemas.microsoft.com/office/drawing/2014/main" id="{A9641899-FBF3-4A1F-96A6-71C695164475}"/>
            </a:ext>
          </a:extLst>
        </xdr:cNvPr>
        <xdr:cNvSpPr>
          <a:spLocks/>
        </xdr:cNvSpPr>
      </xdr:nvSpPr>
      <xdr:spPr bwMode="auto">
        <a:xfrm>
          <a:off x="787750" y="3276106"/>
          <a:ext cx="463530" cy="81087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19 w 8000"/>
            <a:gd name="connsiteY0" fmla="*/ 16330 h 16330"/>
            <a:gd name="connsiteX1" fmla="*/ 0 w 8000"/>
            <a:gd name="connsiteY1" fmla="*/ 7937 h 16330"/>
            <a:gd name="connsiteX2" fmla="*/ 0 w 8000"/>
            <a:gd name="connsiteY2" fmla="*/ 3175 h 16330"/>
            <a:gd name="connsiteX3" fmla="*/ 2667 w 8000"/>
            <a:gd name="connsiteY3" fmla="*/ 0 h 16330"/>
            <a:gd name="connsiteX4" fmla="*/ 8000 w 8000"/>
            <a:gd name="connsiteY4" fmla="*/ 0 h 16330"/>
            <a:gd name="connsiteX0" fmla="*/ 1280 w 10756"/>
            <a:gd name="connsiteY0" fmla="*/ 10000 h 10000"/>
            <a:gd name="connsiteX1" fmla="*/ 0 w 10756"/>
            <a:gd name="connsiteY1" fmla="*/ 4343 h 10000"/>
            <a:gd name="connsiteX2" fmla="*/ 756 w 10756"/>
            <a:gd name="connsiteY2" fmla="*/ 1944 h 10000"/>
            <a:gd name="connsiteX3" fmla="*/ 4090 w 10756"/>
            <a:gd name="connsiteY3" fmla="*/ 0 h 10000"/>
            <a:gd name="connsiteX4" fmla="*/ 10756 w 1075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6" h="10000">
              <a:moveTo>
                <a:pt x="1280" y="10000"/>
              </a:moveTo>
              <a:cubicBezTo>
                <a:pt x="1105" y="8287"/>
                <a:pt x="175" y="6057"/>
                <a:pt x="0" y="4343"/>
              </a:cubicBezTo>
              <a:lnTo>
                <a:pt x="756" y="1944"/>
              </a:lnTo>
              <a:lnTo>
                <a:pt x="4090" y="0"/>
              </a:lnTo>
              <a:lnTo>
                <a:pt x="107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64953</xdr:colOff>
      <xdr:row>20</xdr:row>
      <xdr:rowOff>47847</xdr:rowOff>
    </xdr:from>
    <xdr:to>
      <xdr:col>2</xdr:col>
      <xdr:colOff>324933</xdr:colOff>
      <xdr:row>22</xdr:row>
      <xdr:rowOff>73025</xdr:rowOff>
    </xdr:to>
    <xdr:sp macro="" textlink="">
      <xdr:nvSpPr>
        <xdr:cNvPr id="1214" name="Rectangle 1202">
          <a:extLst>
            <a:ext uri="{FF2B5EF4-FFF2-40B4-BE49-F238E27FC236}">
              <a16:creationId xmlns:a16="http://schemas.microsoft.com/office/drawing/2014/main" id="{6151878B-ED61-4CD9-B986-1361794FD99E}"/>
            </a:ext>
          </a:extLst>
        </xdr:cNvPr>
        <xdr:cNvSpPr>
          <a:spLocks noChangeArrowheads="1"/>
        </xdr:cNvSpPr>
      </xdr:nvSpPr>
      <xdr:spPr bwMode="auto">
        <a:xfrm rot="600000">
          <a:off x="852353" y="3476847"/>
          <a:ext cx="259980" cy="3680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59370</xdr:colOff>
      <xdr:row>20</xdr:row>
      <xdr:rowOff>70301</xdr:rowOff>
    </xdr:from>
    <xdr:ext cx="495300" cy="300595"/>
    <xdr:sp macro="" textlink="">
      <xdr:nvSpPr>
        <xdr:cNvPr id="1215" name="Text Box 1203">
          <a:extLst>
            <a:ext uri="{FF2B5EF4-FFF2-40B4-BE49-F238E27FC236}">
              <a16:creationId xmlns:a16="http://schemas.microsoft.com/office/drawing/2014/main" id="{A660C6A8-1679-48EC-8361-62F9D83326B9}"/>
            </a:ext>
          </a:extLst>
        </xdr:cNvPr>
        <xdr:cNvSpPr txBox="1">
          <a:spLocks noChangeArrowheads="1"/>
        </xdr:cNvSpPr>
      </xdr:nvSpPr>
      <xdr:spPr bwMode="auto">
        <a:xfrm>
          <a:off x="846770" y="3499301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oneCellAnchor>
    <xdr:from>
      <xdr:col>1</xdr:col>
      <xdr:colOff>630878</xdr:colOff>
      <xdr:row>23</xdr:row>
      <xdr:rowOff>92777</xdr:rowOff>
    </xdr:from>
    <xdr:ext cx="179365" cy="235032"/>
    <xdr:sp macro="" textlink="">
      <xdr:nvSpPr>
        <xdr:cNvPr id="1216" name="Text Box 792">
          <a:extLst>
            <a:ext uri="{FF2B5EF4-FFF2-40B4-BE49-F238E27FC236}">
              <a16:creationId xmlns:a16="http://schemas.microsoft.com/office/drawing/2014/main" id="{4478DE42-8572-4DF3-A4DB-D3D4FB017885}"/>
            </a:ext>
          </a:extLst>
        </xdr:cNvPr>
        <xdr:cNvSpPr txBox="1">
          <a:spLocks noChangeArrowheads="1"/>
        </xdr:cNvSpPr>
      </xdr:nvSpPr>
      <xdr:spPr bwMode="auto">
        <a:xfrm>
          <a:off x="700728" y="4036127"/>
          <a:ext cx="179365" cy="23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280263</xdr:colOff>
      <xdr:row>17</xdr:row>
      <xdr:rowOff>6187</xdr:rowOff>
    </xdr:from>
    <xdr:ext cx="439140" cy="111331"/>
    <xdr:sp macro="" textlink="">
      <xdr:nvSpPr>
        <xdr:cNvPr id="1217" name="Text Box 638">
          <a:extLst>
            <a:ext uri="{FF2B5EF4-FFF2-40B4-BE49-F238E27FC236}">
              <a16:creationId xmlns:a16="http://schemas.microsoft.com/office/drawing/2014/main" id="{39E539EC-7127-4EFF-8C69-E4388DA98C68}"/>
            </a:ext>
          </a:extLst>
        </xdr:cNvPr>
        <xdr:cNvSpPr txBox="1">
          <a:spLocks noChangeArrowheads="1"/>
        </xdr:cNvSpPr>
      </xdr:nvSpPr>
      <xdr:spPr bwMode="auto">
        <a:xfrm>
          <a:off x="350113" y="2920837"/>
          <a:ext cx="439140" cy="1113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2</xdr:col>
      <xdr:colOff>40847</xdr:colOff>
      <xdr:row>23</xdr:row>
      <xdr:rowOff>45908</xdr:rowOff>
    </xdr:from>
    <xdr:ext cx="425450" cy="165173"/>
    <xdr:sp macro="" textlink="">
      <xdr:nvSpPr>
        <xdr:cNvPr id="1219" name="Text Box 1620">
          <a:extLst>
            <a:ext uri="{FF2B5EF4-FFF2-40B4-BE49-F238E27FC236}">
              <a16:creationId xmlns:a16="http://schemas.microsoft.com/office/drawing/2014/main" id="{3B516FE1-E364-458F-9FB4-54E0F6F774F5}"/>
            </a:ext>
          </a:extLst>
        </xdr:cNvPr>
        <xdr:cNvSpPr txBox="1">
          <a:spLocks noChangeArrowheads="1"/>
        </xdr:cNvSpPr>
      </xdr:nvSpPr>
      <xdr:spPr bwMode="auto">
        <a:xfrm>
          <a:off x="828247" y="3989258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</xdr:col>
      <xdr:colOff>549259</xdr:colOff>
      <xdr:row>21</xdr:row>
      <xdr:rowOff>129377</xdr:rowOff>
    </xdr:from>
    <xdr:to>
      <xdr:col>2</xdr:col>
      <xdr:colOff>165066</xdr:colOff>
      <xdr:row>24</xdr:row>
      <xdr:rowOff>8532</xdr:rowOff>
    </xdr:to>
    <xdr:sp macro="" textlink="">
      <xdr:nvSpPr>
        <xdr:cNvPr id="1220" name="AutoShape 1653">
          <a:extLst>
            <a:ext uri="{FF2B5EF4-FFF2-40B4-BE49-F238E27FC236}">
              <a16:creationId xmlns:a16="http://schemas.microsoft.com/office/drawing/2014/main" id="{E2E9FC97-5883-43A7-89C1-D37A2478AE9F}"/>
            </a:ext>
          </a:extLst>
        </xdr:cNvPr>
        <xdr:cNvSpPr>
          <a:spLocks/>
        </xdr:cNvSpPr>
      </xdr:nvSpPr>
      <xdr:spPr bwMode="auto">
        <a:xfrm rot="2518037">
          <a:off x="619109" y="3729827"/>
          <a:ext cx="333357" cy="393505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201167</xdr:colOff>
      <xdr:row>19</xdr:row>
      <xdr:rowOff>15172</xdr:rowOff>
    </xdr:from>
    <xdr:ext cx="313571" cy="230168"/>
    <xdr:sp macro="" textlink="">
      <xdr:nvSpPr>
        <xdr:cNvPr id="1221" name="Text Box 1620">
          <a:extLst>
            <a:ext uri="{FF2B5EF4-FFF2-40B4-BE49-F238E27FC236}">
              <a16:creationId xmlns:a16="http://schemas.microsoft.com/office/drawing/2014/main" id="{8B24F376-6DB9-44B1-B710-A07B739A4914}"/>
            </a:ext>
          </a:extLst>
        </xdr:cNvPr>
        <xdr:cNvSpPr txBox="1">
          <a:spLocks noChangeArrowheads="1"/>
        </xdr:cNvSpPr>
      </xdr:nvSpPr>
      <xdr:spPr bwMode="auto">
        <a:xfrm>
          <a:off x="988567" y="3272722"/>
          <a:ext cx="313571" cy="2301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726722</xdr:colOff>
      <xdr:row>17</xdr:row>
      <xdr:rowOff>135327</xdr:rowOff>
    </xdr:from>
    <xdr:to>
      <xdr:col>2</xdr:col>
      <xdr:colOff>274538</xdr:colOff>
      <xdr:row>21</xdr:row>
      <xdr:rowOff>62659</xdr:rowOff>
    </xdr:to>
    <xdr:sp macro="" textlink="">
      <xdr:nvSpPr>
        <xdr:cNvPr id="1222" name="AutoShape 1653">
          <a:extLst>
            <a:ext uri="{FF2B5EF4-FFF2-40B4-BE49-F238E27FC236}">
              <a16:creationId xmlns:a16="http://schemas.microsoft.com/office/drawing/2014/main" id="{B0988397-3DCC-4085-910F-3D1ECEE4942D}"/>
            </a:ext>
          </a:extLst>
        </xdr:cNvPr>
        <xdr:cNvSpPr>
          <a:spLocks/>
        </xdr:cNvSpPr>
      </xdr:nvSpPr>
      <xdr:spPr bwMode="auto">
        <a:xfrm rot="471726">
          <a:off x="790222" y="3049977"/>
          <a:ext cx="271716" cy="613132"/>
        </a:xfrm>
        <a:prstGeom prst="rightBrace">
          <a:avLst>
            <a:gd name="adj1" fmla="val 42094"/>
            <a:gd name="adj2" fmla="val 405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231759</xdr:colOff>
      <xdr:row>19</xdr:row>
      <xdr:rowOff>154874</xdr:rowOff>
    </xdr:from>
    <xdr:ext cx="148442" cy="358734"/>
    <xdr:sp macro="" textlink="">
      <xdr:nvSpPr>
        <xdr:cNvPr id="1223" name="Text Box 638">
          <a:extLst>
            <a:ext uri="{FF2B5EF4-FFF2-40B4-BE49-F238E27FC236}">
              <a16:creationId xmlns:a16="http://schemas.microsoft.com/office/drawing/2014/main" id="{86DB0750-0F99-40EC-BFCA-647019281314}"/>
            </a:ext>
          </a:extLst>
        </xdr:cNvPr>
        <xdr:cNvSpPr txBox="1">
          <a:spLocks noChangeArrowheads="1"/>
        </xdr:cNvSpPr>
      </xdr:nvSpPr>
      <xdr:spPr bwMode="auto">
        <a:xfrm>
          <a:off x="1736709" y="3412424"/>
          <a:ext cx="148442" cy="358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3</xdr:col>
      <xdr:colOff>416847</xdr:colOff>
      <xdr:row>20</xdr:row>
      <xdr:rowOff>142004</xdr:rowOff>
    </xdr:from>
    <xdr:to>
      <xdr:col>4</xdr:col>
      <xdr:colOff>635234</xdr:colOff>
      <xdr:row>24</xdr:row>
      <xdr:rowOff>51123</xdr:rowOff>
    </xdr:to>
    <xdr:sp macro="" textlink="">
      <xdr:nvSpPr>
        <xdr:cNvPr id="1224" name="Freeform 527">
          <a:extLst>
            <a:ext uri="{FF2B5EF4-FFF2-40B4-BE49-F238E27FC236}">
              <a16:creationId xmlns:a16="http://schemas.microsoft.com/office/drawing/2014/main" id="{636A3F9B-4021-4DBD-B73C-9C6B580953F2}"/>
            </a:ext>
          </a:extLst>
        </xdr:cNvPr>
        <xdr:cNvSpPr>
          <a:spLocks/>
        </xdr:cNvSpPr>
      </xdr:nvSpPr>
      <xdr:spPr bwMode="auto">
        <a:xfrm rot="10800000">
          <a:off x="1921797" y="3571004"/>
          <a:ext cx="935937" cy="5949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04"/>
            <a:gd name="connsiteY0" fmla="*/ 19954 h 19954"/>
            <a:gd name="connsiteX1" fmla="*/ 0 w 9304"/>
            <a:gd name="connsiteY1" fmla="*/ 9954 h 19954"/>
            <a:gd name="connsiteX2" fmla="*/ 9304 w 9304"/>
            <a:gd name="connsiteY2" fmla="*/ 0 h 19954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10000 w 10000"/>
            <a:gd name="connsiteY2" fmla="*/ 0 h 10000"/>
            <a:gd name="connsiteX0" fmla="*/ 0 w 10543"/>
            <a:gd name="connsiteY0" fmla="*/ 10000 h 10000"/>
            <a:gd name="connsiteX1" fmla="*/ 0 w 10543"/>
            <a:gd name="connsiteY1" fmla="*/ 4988 h 10000"/>
            <a:gd name="connsiteX2" fmla="*/ 9850 w 10543"/>
            <a:gd name="connsiteY2" fmla="*/ 4889 h 10000"/>
            <a:gd name="connsiteX3" fmla="*/ 10000 w 1054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076"/>
            <a:gd name="connsiteY0" fmla="*/ 10898 h 10898"/>
            <a:gd name="connsiteX1" fmla="*/ 0 w 10076"/>
            <a:gd name="connsiteY1" fmla="*/ 5886 h 10898"/>
            <a:gd name="connsiteX2" fmla="*/ 10075 w 10076"/>
            <a:gd name="connsiteY2" fmla="*/ 4989 h 10898"/>
            <a:gd name="connsiteX3" fmla="*/ 9926 w 10076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2626 h 12626"/>
            <a:gd name="connsiteX1" fmla="*/ 0 w 10075"/>
            <a:gd name="connsiteY1" fmla="*/ 7614 h 12626"/>
            <a:gd name="connsiteX2" fmla="*/ 10075 w 10075"/>
            <a:gd name="connsiteY2" fmla="*/ 6717 h 12626"/>
            <a:gd name="connsiteX3" fmla="*/ 9674 w 10075"/>
            <a:gd name="connsiteY3" fmla="*/ 0 h 12626"/>
            <a:gd name="connsiteX0" fmla="*/ 0 w 10075"/>
            <a:gd name="connsiteY0" fmla="*/ 12955 h 12955"/>
            <a:gd name="connsiteX1" fmla="*/ 0 w 10075"/>
            <a:gd name="connsiteY1" fmla="*/ 7943 h 12955"/>
            <a:gd name="connsiteX2" fmla="*/ 10075 w 10075"/>
            <a:gd name="connsiteY2" fmla="*/ 7046 h 12955"/>
            <a:gd name="connsiteX3" fmla="*/ 9863 w 10075"/>
            <a:gd name="connsiteY3" fmla="*/ 0 h 12955"/>
            <a:gd name="connsiteX0" fmla="*/ 0 w 10087"/>
            <a:gd name="connsiteY0" fmla="*/ 12997 h 12997"/>
            <a:gd name="connsiteX1" fmla="*/ 0 w 10087"/>
            <a:gd name="connsiteY1" fmla="*/ 7985 h 12997"/>
            <a:gd name="connsiteX2" fmla="*/ 10075 w 10087"/>
            <a:gd name="connsiteY2" fmla="*/ 7088 h 12997"/>
            <a:gd name="connsiteX3" fmla="*/ 10087 w 10087"/>
            <a:gd name="connsiteY3" fmla="*/ 0 h 12997"/>
            <a:gd name="connsiteX0" fmla="*/ 0 w 10090"/>
            <a:gd name="connsiteY0" fmla="*/ 12997 h 12997"/>
            <a:gd name="connsiteX1" fmla="*/ 0 w 10090"/>
            <a:gd name="connsiteY1" fmla="*/ 7985 h 12997"/>
            <a:gd name="connsiteX2" fmla="*/ 10075 w 10090"/>
            <a:gd name="connsiteY2" fmla="*/ 7088 h 12997"/>
            <a:gd name="connsiteX3" fmla="*/ 10087 w 10090"/>
            <a:gd name="connsiteY3" fmla="*/ 0 h 12997"/>
            <a:gd name="connsiteX0" fmla="*/ 0 w 10090"/>
            <a:gd name="connsiteY0" fmla="*/ 7985 h 7999"/>
            <a:gd name="connsiteX1" fmla="*/ 10075 w 10090"/>
            <a:gd name="connsiteY1" fmla="*/ 7088 h 7999"/>
            <a:gd name="connsiteX2" fmla="*/ 10087 w 10090"/>
            <a:gd name="connsiteY2" fmla="*/ 0 h 7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0" h="7999">
              <a:moveTo>
                <a:pt x="0" y="7985"/>
              </a:moveTo>
              <a:cubicBezTo>
                <a:pt x="4036" y="8165"/>
                <a:pt x="1896" y="6622"/>
                <a:pt x="10075" y="7088"/>
              </a:cubicBezTo>
              <a:cubicBezTo>
                <a:pt x="10115" y="4492"/>
                <a:pt x="10062" y="2444"/>
                <a:pt x="100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322814</xdr:colOff>
      <xdr:row>18</xdr:row>
      <xdr:rowOff>143308</xdr:rowOff>
    </xdr:from>
    <xdr:to>
      <xdr:col>3</xdr:col>
      <xdr:colOff>418371</xdr:colOff>
      <xdr:row>21</xdr:row>
      <xdr:rowOff>29934</xdr:rowOff>
    </xdr:to>
    <xdr:sp macro="" textlink="">
      <xdr:nvSpPr>
        <xdr:cNvPr id="1225" name="Line 72">
          <a:extLst>
            <a:ext uri="{FF2B5EF4-FFF2-40B4-BE49-F238E27FC236}">
              <a16:creationId xmlns:a16="http://schemas.microsoft.com/office/drawing/2014/main" id="{256C14FB-47AD-4631-BB6B-B87779385922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1827764" y="3229408"/>
          <a:ext cx="95557" cy="400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637608</xdr:colOff>
      <xdr:row>22</xdr:row>
      <xdr:rowOff>154840</xdr:rowOff>
    </xdr:from>
    <xdr:to>
      <xdr:col>4</xdr:col>
      <xdr:colOff>36115</xdr:colOff>
      <xdr:row>24</xdr:row>
      <xdr:rowOff>134512</xdr:rowOff>
    </xdr:to>
    <xdr:sp macro="" textlink="">
      <xdr:nvSpPr>
        <xdr:cNvPr id="1226" name="Text Box 638">
          <a:extLst>
            <a:ext uri="{FF2B5EF4-FFF2-40B4-BE49-F238E27FC236}">
              <a16:creationId xmlns:a16="http://schemas.microsoft.com/office/drawing/2014/main" id="{9B62E066-2D8C-4568-A648-5CE9F73D5891}"/>
            </a:ext>
          </a:extLst>
        </xdr:cNvPr>
        <xdr:cNvSpPr txBox="1">
          <a:spLocks noChangeArrowheads="1"/>
        </xdr:cNvSpPr>
      </xdr:nvSpPr>
      <xdr:spPr bwMode="auto">
        <a:xfrm rot="10800000">
          <a:off x="2142558" y="3926740"/>
          <a:ext cx="116057" cy="3225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小倉駅</a:t>
          </a:r>
        </a:p>
      </xdr:txBody>
    </xdr:sp>
    <xdr:clientData/>
  </xdr:twoCellAnchor>
  <xdr:twoCellAnchor>
    <xdr:from>
      <xdr:col>3</xdr:col>
      <xdr:colOff>333557</xdr:colOff>
      <xdr:row>21</xdr:row>
      <xdr:rowOff>85045</xdr:rowOff>
    </xdr:from>
    <xdr:to>
      <xdr:col>3</xdr:col>
      <xdr:colOff>500553</xdr:colOff>
      <xdr:row>22</xdr:row>
      <xdr:rowOff>66684</xdr:rowOff>
    </xdr:to>
    <xdr:sp macro="" textlink="">
      <xdr:nvSpPr>
        <xdr:cNvPr id="1227" name="AutoShape 526">
          <a:extLst>
            <a:ext uri="{FF2B5EF4-FFF2-40B4-BE49-F238E27FC236}">
              <a16:creationId xmlns:a16="http://schemas.microsoft.com/office/drawing/2014/main" id="{26A96226-763B-4BA7-B181-CA3795B22FA9}"/>
            </a:ext>
          </a:extLst>
        </xdr:cNvPr>
        <xdr:cNvSpPr>
          <a:spLocks noChangeArrowheads="1"/>
        </xdr:cNvSpPr>
      </xdr:nvSpPr>
      <xdr:spPr bwMode="auto">
        <a:xfrm>
          <a:off x="1838507" y="3685495"/>
          <a:ext cx="166996" cy="15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691446</xdr:colOff>
      <xdr:row>17</xdr:row>
      <xdr:rowOff>9526</xdr:rowOff>
    </xdr:from>
    <xdr:to>
      <xdr:col>7</xdr:col>
      <xdr:colOff>139700</xdr:colOff>
      <xdr:row>17</xdr:row>
      <xdr:rowOff>149226</xdr:rowOff>
    </xdr:to>
    <xdr:sp macro="" textlink="">
      <xdr:nvSpPr>
        <xdr:cNvPr id="1228" name="六角形 1227">
          <a:extLst>
            <a:ext uri="{FF2B5EF4-FFF2-40B4-BE49-F238E27FC236}">
              <a16:creationId xmlns:a16="http://schemas.microsoft.com/office/drawing/2014/main" id="{38767DFF-3CD6-412A-BEBD-789BA6C447E2}"/>
            </a:ext>
          </a:extLst>
        </xdr:cNvPr>
        <xdr:cNvSpPr/>
      </xdr:nvSpPr>
      <xdr:spPr bwMode="auto">
        <a:xfrm>
          <a:off x="4349046" y="2924176"/>
          <a:ext cx="165804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4935</xdr:colOff>
      <xdr:row>17</xdr:row>
      <xdr:rowOff>20965</xdr:rowOff>
    </xdr:from>
    <xdr:to>
      <xdr:col>5</xdr:col>
      <xdr:colOff>149225</xdr:colOff>
      <xdr:row>17</xdr:row>
      <xdr:rowOff>155574</xdr:rowOff>
    </xdr:to>
    <xdr:sp macro="" textlink="">
      <xdr:nvSpPr>
        <xdr:cNvPr id="1229" name="六角形 1228">
          <a:extLst>
            <a:ext uri="{FF2B5EF4-FFF2-40B4-BE49-F238E27FC236}">
              <a16:creationId xmlns:a16="http://schemas.microsoft.com/office/drawing/2014/main" id="{CECF8890-E51A-4D8D-9885-502B8A99FAAD}"/>
            </a:ext>
          </a:extLst>
        </xdr:cNvPr>
        <xdr:cNvSpPr/>
      </xdr:nvSpPr>
      <xdr:spPr bwMode="auto">
        <a:xfrm>
          <a:off x="2944985" y="2935615"/>
          <a:ext cx="144290" cy="1346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4602</xdr:colOff>
      <xdr:row>33</xdr:row>
      <xdr:rowOff>4307</xdr:rowOff>
    </xdr:from>
    <xdr:to>
      <xdr:col>3</xdr:col>
      <xdr:colOff>174692</xdr:colOff>
      <xdr:row>33</xdr:row>
      <xdr:rowOff>140379</xdr:rowOff>
    </xdr:to>
    <xdr:sp macro="" textlink="">
      <xdr:nvSpPr>
        <xdr:cNvPr id="1230" name="六角形 1229">
          <a:extLst>
            <a:ext uri="{FF2B5EF4-FFF2-40B4-BE49-F238E27FC236}">
              <a16:creationId xmlns:a16="http://schemas.microsoft.com/office/drawing/2014/main" id="{C598711F-4397-4C8A-93E9-D559EBCC7333}"/>
            </a:ext>
          </a:extLst>
        </xdr:cNvPr>
        <xdr:cNvSpPr/>
      </xdr:nvSpPr>
      <xdr:spPr bwMode="auto">
        <a:xfrm>
          <a:off x="1509276" y="569860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430760</xdr:colOff>
      <xdr:row>33</xdr:row>
      <xdr:rowOff>13773</xdr:rowOff>
    </xdr:from>
    <xdr:to>
      <xdr:col>4</xdr:col>
      <xdr:colOff>99785</xdr:colOff>
      <xdr:row>35</xdr:row>
      <xdr:rowOff>52161</xdr:rowOff>
    </xdr:to>
    <xdr:sp macro="" textlink="">
      <xdr:nvSpPr>
        <xdr:cNvPr id="1231" name="Line 400">
          <a:extLst>
            <a:ext uri="{FF2B5EF4-FFF2-40B4-BE49-F238E27FC236}">
              <a16:creationId xmlns:a16="http://schemas.microsoft.com/office/drawing/2014/main" id="{524E9A8E-B577-47E7-B521-00DD37D7E407}"/>
            </a:ext>
          </a:extLst>
        </xdr:cNvPr>
        <xdr:cNvSpPr>
          <a:spLocks noChangeShapeType="1"/>
        </xdr:cNvSpPr>
      </xdr:nvSpPr>
      <xdr:spPr bwMode="auto">
        <a:xfrm rot="20986810">
          <a:off x="1934349" y="5701559"/>
          <a:ext cx="385668" cy="383102"/>
        </a:xfrm>
        <a:custGeom>
          <a:avLst/>
          <a:gdLst>
            <a:gd name="connsiteX0" fmla="*/ 0 w 256400"/>
            <a:gd name="connsiteY0" fmla="*/ 0 h 371763"/>
            <a:gd name="connsiteX1" fmla="*/ 256400 w 256400"/>
            <a:gd name="connsiteY1" fmla="*/ 371763 h 371763"/>
            <a:gd name="connsiteX0" fmla="*/ 0 w 383400"/>
            <a:gd name="connsiteY0" fmla="*/ 0 h 344549"/>
            <a:gd name="connsiteX1" fmla="*/ 383400 w 383400"/>
            <a:gd name="connsiteY1" fmla="*/ 344549 h 344549"/>
            <a:gd name="connsiteX0" fmla="*/ 0 w 383400"/>
            <a:gd name="connsiteY0" fmla="*/ 0 h 344549"/>
            <a:gd name="connsiteX1" fmla="*/ 383400 w 383400"/>
            <a:gd name="connsiteY1" fmla="*/ 344549 h 344549"/>
            <a:gd name="connsiteX0" fmla="*/ 0 w 385668"/>
            <a:gd name="connsiteY0" fmla="*/ 0 h 383102"/>
            <a:gd name="connsiteX1" fmla="*/ 385668 w 385668"/>
            <a:gd name="connsiteY1" fmla="*/ 383102 h 383102"/>
            <a:gd name="connsiteX0" fmla="*/ 0 w 385668"/>
            <a:gd name="connsiteY0" fmla="*/ 0 h 383102"/>
            <a:gd name="connsiteX1" fmla="*/ 385668 w 385668"/>
            <a:gd name="connsiteY1" fmla="*/ 383102 h 383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5668" h="383102">
              <a:moveTo>
                <a:pt x="0" y="0"/>
              </a:moveTo>
              <a:cubicBezTo>
                <a:pt x="203395" y="126189"/>
                <a:pt x="300201" y="259181"/>
                <a:pt x="385668" y="3831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18555</xdr:rowOff>
    </xdr:from>
    <xdr:to>
      <xdr:col>1</xdr:col>
      <xdr:colOff>170090</xdr:colOff>
      <xdr:row>25</xdr:row>
      <xdr:rowOff>154627</xdr:rowOff>
    </xdr:to>
    <xdr:sp macro="" textlink="">
      <xdr:nvSpPr>
        <xdr:cNvPr id="1238" name="六角形 1237">
          <a:extLst>
            <a:ext uri="{FF2B5EF4-FFF2-40B4-BE49-F238E27FC236}">
              <a16:creationId xmlns:a16="http://schemas.microsoft.com/office/drawing/2014/main" id="{6F047EBA-A5D8-4C5E-92D8-62F82BF154DC}"/>
            </a:ext>
          </a:extLst>
        </xdr:cNvPr>
        <xdr:cNvSpPr/>
      </xdr:nvSpPr>
      <xdr:spPr bwMode="auto">
        <a:xfrm>
          <a:off x="69850" y="43048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478970</xdr:colOff>
      <xdr:row>62</xdr:row>
      <xdr:rowOff>156473</xdr:rowOff>
    </xdr:from>
    <xdr:to>
      <xdr:col>3</xdr:col>
      <xdr:colOff>625928</xdr:colOff>
      <xdr:row>63</xdr:row>
      <xdr:rowOff>115661</xdr:rowOff>
    </xdr:to>
    <xdr:sp macro="" textlink="">
      <xdr:nvSpPr>
        <xdr:cNvPr id="1239" name="AutoShape 994">
          <a:extLst>
            <a:ext uri="{FF2B5EF4-FFF2-40B4-BE49-F238E27FC236}">
              <a16:creationId xmlns:a16="http://schemas.microsoft.com/office/drawing/2014/main" id="{1FC8B2E7-08D6-423B-92C1-E6ABF4292949}"/>
            </a:ext>
          </a:extLst>
        </xdr:cNvPr>
        <xdr:cNvSpPr>
          <a:spLocks noChangeArrowheads="1"/>
        </xdr:cNvSpPr>
      </xdr:nvSpPr>
      <xdr:spPr bwMode="auto">
        <a:xfrm>
          <a:off x="548820" y="10773673"/>
          <a:ext cx="146958" cy="130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411454</xdr:colOff>
      <xdr:row>34</xdr:row>
      <xdr:rowOff>123109</xdr:rowOff>
    </xdr:from>
    <xdr:ext cx="440876" cy="178185"/>
    <xdr:sp macro="" textlink="">
      <xdr:nvSpPr>
        <xdr:cNvPr id="1244" name="Text Box 1153">
          <a:extLst>
            <a:ext uri="{FF2B5EF4-FFF2-40B4-BE49-F238E27FC236}">
              <a16:creationId xmlns:a16="http://schemas.microsoft.com/office/drawing/2014/main" id="{631A5835-F2EC-4E29-A2DB-98EFC494F0B7}"/>
            </a:ext>
          </a:extLst>
        </xdr:cNvPr>
        <xdr:cNvSpPr txBox="1">
          <a:spLocks noChangeArrowheads="1"/>
        </xdr:cNvSpPr>
      </xdr:nvSpPr>
      <xdr:spPr bwMode="auto">
        <a:xfrm>
          <a:off x="6210689" y="5961221"/>
          <a:ext cx="440876" cy="17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↖橋本</a:t>
          </a:r>
        </a:p>
      </xdr:txBody>
    </xdr:sp>
    <xdr:clientData/>
  </xdr:oneCellAnchor>
  <xdr:twoCellAnchor>
    <xdr:from>
      <xdr:col>5</xdr:col>
      <xdr:colOff>602145</xdr:colOff>
      <xdr:row>38</xdr:row>
      <xdr:rowOff>7344</xdr:rowOff>
    </xdr:from>
    <xdr:to>
      <xdr:col>6</xdr:col>
      <xdr:colOff>5552</xdr:colOff>
      <xdr:row>38</xdr:row>
      <xdr:rowOff>113851</xdr:rowOff>
    </xdr:to>
    <xdr:sp macro="" textlink="">
      <xdr:nvSpPr>
        <xdr:cNvPr id="1246" name="AutoShape 142">
          <a:extLst>
            <a:ext uri="{FF2B5EF4-FFF2-40B4-BE49-F238E27FC236}">
              <a16:creationId xmlns:a16="http://schemas.microsoft.com/office/drawing/2014/main" id="{9F83DE73-8E9C-43D5-BF38-E290BAD7A4BB}"/>
            </a:ext>
          </a:extLst>
        </xdr:cNvPr>
        <xdr:cNvSpPr>
          <a:spLocks noChangeArrowheads="1"/>
        </xdr:cNvSpPr>
      </xdr:nvSpPr>
      <xdr:spPr bwMode="auto">
        <a:xfrm>
          <a:off x="3537400" y="6532293"/>
          <a:ext cx="119402" cy="1065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79215</xdr:colOff>
      <xdr:row>51</xdr:row>
      <xdr:rowOff>86841</xdr:rowOff>
    </xdr:from>
    <xdr:ext cx="307737" cy="290194"/>
    <xdr:grpSp>
      <xdr:nvGrpSpPr>
        <xdr:cNvPr id="1248" name="Group 6672">
          <a:extLst>
            <a:ext uri="{FF2B5EF4-FFF2-40B4-BE49-F238E27FC236}">
              <a16:creationId xmlns:a16="http://schemas.microsoft.com/office/drawing/2014/main" id="{847B9AA2-5677-4135-986B-F78DF9BEA91A}"/>
            </a:ext>
          </a:extLst>
        </xdr:cNvPr>
        <xdr:cNvGrpSpPr>
          <a:grpSpLocks/>
        </xdr:cNvGrpSpPr>
      </xdr:nvGrpSpPr>
      <xdr:grpSpPr bwMode="auto">
        <a:xfrm>
          <a:off x="5133610" y="8695188"/>
          <a:ext cx="307737" cy="290194"/>
          <a:chOff x="536" y="110"/>
          <a:chExt cx="46" cy="44"/>
        </a:xfrm>
      </xdr:grpSpPr>
      <xdr:pic>
        <xdr:nvPicPr>
          <xdr:cNvPr id="1249" name="Picture 6673" descr="route2">
            <a:extLst>
              <a:ext uri="{FF2B5EF4-FFF2-40B4-BE49-F238E27FC236}">
                <a16:creationId xmlns:a16="http://schemas.microsoft.com/office/drawing/2014/main" id="{1067CEB6-16CE-461B-B0D2-B833B88D97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0" name="Text Box 6674">
            <a:extLst>
              <a:ext uri="{FF2B5EF4-FFF2-40B4-BE49-F238E27FC236}">
                <a16:creationId xmlns:a16="http://schemas.microsoft.com/office/drawing/2014/main" id="{7204003D-F61C-48C2-BC36-91D8B5C30D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6</xdr:col>
      <xdr:colOff>209550</xdr:colOff>
      <xdr:row>52</xdr:row>
      <xdr:rowOff>47625</xdr:rowOff>
    </xdr:from>
    <xdr:to>
      <xdr:col>6</xdr:col>
      <xdr:colOff>342900</xdr:colOff>
      <xdr:row>53</xdr:row>
      <xdr:rowOff>9525</xdr:rowOff>
    </xdr:to>
    <xdr:sp macro="" textlink="">
      <xdr:nvSpPr>
        <xdr:cNvPr id="1251" name="Oval 1344">
          <a:extLst>
            <a:ext uri="{FF2B5EF4-FFF2-40B4-BE49-F238E27FC236}">
              <a16:creationId xmlns:a16="http://schemas.microsoft.com/office/drawing/2014/main" id="{E14E9D3D-B41A-4E2A-908F-DCD90F497851}"/>
            </a:ext>
          </a:extLst>
        </xdr:cNvPr>
        <xdr:cNvSpPr>
          <a:spLocks noChangeArrowheads="1"/>
        </xdr:cNvSpPr>
      </xdr:nvSpPr>
      <xdr:spPr bwMode="auto">
        <a:xfrm>
          <a:off x="2432050" y="89503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613165</xdr:colOff>
      <xdr:row>50</xdr:row>
      <xdr:rowOff>156511</xdr:rowOff>
    </xdr:from>
    <xdr:to>
      <xdr:col>6</xdr:col>
      <xdr:colOff>331345</xdr:colOff>
      <xdr:row>52</xdr:row>
      <xdr:rowOff>37355</xdr:rowOff>
    </xdr:to>
    <xdr:sp macro="" textlink="">
      <xdr:nvSpPr>
        <xdr:cNvPr id="1252" name="AutoShape 1653">
          <a:extLst>
            <a:ext uri="{FF2B5EF4-FFF2-40B4-BE49-F238E27FC236}">
              <a16:creationId xmlns:a16="http://schemas.microsoft.com/office/drawing/2014/main" id="{D31B3F9A-E33A-4DE6-8301-C335EC3D6BFE}"/>
            </a:ext>
          </a:extLst>
        </xdr:cNvPr>
        <xdr:cNvSpPr>
          <a:spLocks/>
        </xdr:cNvSpPr>
      </xdr:nvSpPr>
      <xdr:spPr bwMode="auto">
        <a:xfrm rot="6639413" flipH="1">
          <a:off x="3658877" y="8636710"/>
          <a:ext cx="224803" cy="43586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284128</xdr:colOff>
      <xdr:row>44</xdr:row>
      <xdr:rowOff>154231</xdr:rowOff>
    </xdr:from>
    <xdr:to>
      <xdr:col>8</xdr:col>
      <xdr:colOff>394757</xdr:colOff>
      <xdr:row>46</xdr:row>
      <xdr:rowOff>63166</xdr:rowOff>
    </xdr:to>
    <xdr:sp macro="" textlink="">
      <xdr:nvSpPr>
        <xdr:cNvPr id="1253" name="Line 326">
          <a:extLst>
            <a:ext uri="{FF2B5EF4-FFF2-40B4-BE49-F238E27FC236}">
              <a16:creationId xmlns:a16="http://schemas.microsoft.com/office/drawing/2014/main" id="{2D5E97C2-EAC5-45E0-B1DA-CF2ACD54B5FC}"/>
            </a:ext>
          </a:extLst>
        </xdr:cNvPr>
        <xdr:cNvSpPr>
          <a:spLocks noChangeShapeType="1"/>
        </xdr:cNvSpPr>
      </xdr:nvSpPr>
      <xdr:spPr bwMode="auto">
        <a:xfrm flipH="1">
          <a:off x="3941728" y="7685331"/>
          <a:ext cx="110629" cy="25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340177</xdr:colOff>
      <xdr:row>45</xdr:row>
      <xdr:rowOff>149430</xdr:rowOff>
    </xdr:from>
    <xdr:ext cx="596243" cy="145392"/>
    <xdr:sp macro="" textlink="">
      <xdr:nvSpPr>
        <xdr:cNvPr id="1254" name="Text Box 398">
          <a:extLst>
            <a:ext uri="{FF2B5EF4-FFF2-40B4-BE49-F238E27FC236}">
              <a16:creationId xmlns:a16="http://schemas.microsoft.com/office/drawing/2014/main" id="{7AE58437-8D0E-4568-82C5-75089D56CD1F}"/>
            </a:ext>
          </a:extLst>
        </xdr:cNvPr>
        <xdr:cNvSpPr txBox="1">
          <a:spLocks noChangeArrowheads="1"/>
        </xdr:cNvSpPr>
      </xdr:nvSpPr>
      <xdr:spPr bwMode="auto">
        <a:xfrm>
          <a:off x="4707422" y="7863384"/>
          <a:ext cx="596243" cy="1453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>
    <xdr:from>
      <xdr:col>8</xdr:col>
      <xdr:colOff>219187</xdr:colOff>
      <xdr:row>45</xdr:row>
      <xdr:rowOff>154742</xdr:rowOff>
    </xdr:from>
    <xdr:to>
      <xdr:col>8</xdr:col>
      <xdr:colOff>347650</xdr:colOff>
      <xdr:row>46</xdr:row>
      <xdr:rowOff>109670</xdr:rowOff>
    </xdr:to>
    <xdr:sp macro="" textlink="">
      <xdr:nvSpPr>
        <xdr:cNvPr id="1255" name="Oval 144">
          <a:extLst>
            <a:ext uri="{FF2B5EF4-FFF2-40B4-BE49-F238E27FC236}">
              <a16:creationId xmlns:a16="http://schemas.microsoft.com/office/drawing/2014/main" id="{208A5B37-8042-43B5-8654-92E196DE7E70}"/>
            </a:ext>
          </a:extLst>
        </xdr:cNvPr>
        <xdr:cNvSpPr>
          <a:spLocks noChangeArrowheads="1"/>
        </xdr:cNvSpPr>
      </xdr:nvSpPr>
      <xdr:spPr bwMode="auto">
        <a:xfrm>
          <a:off x="3876787" y="7857292"/>
          <a:ext cx="128463" cy="1263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523891</xdr:colOff>
      <xdr:row>21</xdr:row>
      <xdr:rowOff>73827</xdr:rowOff>
    </xdr:from>
    <xdr:to>
      <xdr:col>3</xdr:col>
      <xdr:colOff>693981</xdr:colOff>
      <xdr:row>22</xdr:row>
      <xdr:rowOff>41380</xdr:rowOff>
    </xdr:to>
    <xdr:sp macro="" textlink="">
      <xdr:nvSpPr>
        <xdr:cNvPr id="1260" name="六角形 1259">
          <a:extLst>
            <a:ext uri="{FF2B5EF4-FFF2-40B4-BE49-F238E27FC236}">
              <a16:creationId xmlns:a16="http://schemas.microsoft.com/office/drawing/2014/main" id="{B55BF0D6-CAD0-485B-A6CF-6B7694C52C70}"/>
            </a:ext>
          </a:extLst>
        </xdr:cNvPr>
        <xdr:cNvSpPr/>
      </xdr:nvSpPr>
      <xdr:spPr bwMode="auto">
        <a:xfrm>
          <a:off x="2028841" y="3674277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424508</xdr:colOff>
      <xdr:row>19</xdr:row>
      <xdr:rowOff>161293</xdr:rowOff>
    </xdr:from>
    <xdr:to>
      <xdr:col>3</xdr:col>
      <xdr:colOff>701934</xdr:colOff>
      <xdr:row>21</xdr:row>
      <xdr:rowOff>52444</xdr:rowOff>
    </xdr:to>
    <xdr:sp macro="" textlink="">
      <xdr:nvSpPr>
        <xdr:cNvPr id="1261" name="AutoShape 1653">
          <a:extLst>
            <a:ext uri="{FF2B5EF4-FFF2-40B4-BE49-F238E27FC236}">
              <a16:creationId xmlns:a16="http://schemas.microsoft.com/office/drawing/2014/main" id="{E819C506-9538-43E3-97C7-19D65D5445CF}"/>
            </a:ext>
          </a:extLst>
        </xdr:cNvPr>
        <xdr:cNvSpPr>
          <a:spLocks/>
        </xdr:cNvSpPr>
      </xdr:nvSpPr>
      <xdr:spPr bwMode="auto">
        <a:xfrm rot="16200000">
          <a:off x="1951145" y="3397156"/>
          <a:ext cx="234051" cy="27742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317801</xdr:colOff>
      <xdr:row>19</xdr:row>
      <xdr:rowOff>15955</xdr:rowOff>
    </xdr:from>
    <xdr:ext cx="425450" cy="165173"/>
    <xdr:sp macro="" textlink="">
      <xdr:nvSpPr>
        <xdr:cNvPr id="1262" name="Text Box 1620">
          <a:extLst>
            <a:ext uri="{FF2B5EF4-FFF2-40B4-BE49-F238E27FC236}">
              <a16:creationId xmlns:a16="http://schemas.microsoft.com/office/drawing/2014/main" id="{E220F354-A929-4014-B1E7-327C6F2C53D7}"/>
            </a:ext>
          </a:extLst>
        </xdr:cNvPr>
        <xdr:cNvSpPr txBox="1">
          <a:spLocks noChangeArrowheads="1"/>
        </xdr:cNvSpPr>
      </xdr:nvSpPr>
      <xdr:spPr bwMode="auto">
        <a:xfrm>
          <a:off x="1822751" y="327350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5</xdr:col>
      <xdr:colOff>9769</xdr:colOff>
      <xdr:row>33</xdr:row>
      <xdr:rowOff>11228</xdr:rowOff>
    </xdr:from>
    <xdr:to>
      <xdr:col>5</xdr:col>
      <xdr:colOff>179859</xdr:colOff>
      <xdr:row>33</xdr:row>
      <xdr:rowOff>152348</xdr:rowOff>
    </xdr:to>
    <xdr:sp macro="" textlink="">
      <xdr:nvSpPr>
        <xdr:cNvPr id="1263" name="六角形 1262">
          <a:extLst>
            <a:ext uri="{FF2B5EF4-FFF2-40B4-BE49-F238E27FC236}">
              <a16:creationId xmlns:a16="http://schemas.microsoft.com/office/drawing/2014/main" id="{BE936457-15A4-4994-BDCD-AC78D9AD0339}"/>
            </a:ext>
          </a:extLst>
        </xdr:cNvPr>
        <xdr:cNvSpPr/>
      </xdr:nvSpPr>
      <xdr:spPr bwMode="auto">
        <a:xfrm>
          <a:off x="2950307" y="5652959"/>
          <a:ext cx="170090" cy="14112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95251</xdr:colOff>
      <xdr:row>62</xdr:row>
      <xdr:rowOff>14652</xdr:rowOff>
    </xdr:from>
    <xdr:to>
      <xdr:col>6</xdr:col>
      <xdr:colOff>633292</xdr:colOff>
      <xdr:row>63</xdr:row>
      <xdr:rowOff>26619</xdr:rowOff>
    </xdr:to>
    <xdr:sp macro="" textlink="">
      <xdr:nvSpPr>
        <xdr:cNvPr id="1265" name="Text Box 997">
          <a:extLst>
            <a:ext uri="{FF2B5EF4-FFF2-40B4-BE49-F238E27FC236}">
              <a16:creationId xmlns:a16="http://schemas.microsoft.com/office/drawing/2014/main" id="{B49D36D9-252F-4B32-AFEC-2F3DFE6252ED}"/>
            </a:ext>
          </a:extLst>
        </xdr:cNvPr>
        <xdr:cNvSpPr txBox="1">
          <a:spLocks noChangeArrowheads="1"/>
        </xdr:cNvSpPr>
      </xdr:nvSpPr>
      <xdr:spPr bwMode="auto">
        <a:xfrm>
          <a:off x="2317751" y="10631852"/>
          <a:ext cx="538041" cy="18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⇒大宇陀</a:t>
          </a:r>
        </a:p>
      </xdr:txBody>
    </xdr:sp>
    <xdr:clientData/>
  </xdr:twoCellAnchor>
  <xdr:twoCellAnchor>
    <xdr:from>
      <xdr:col>5</xdr:col>
      <xdr:colOff>747346</xdr:colOff>
      <xdr:row>57</xdr:row>
      <xdr:rowOff>161814</xdr:rowOff>
    </xdr:from>
    <xdr:to>
      <xdr:col>6</xdr:col>
      <xdr:colOff>249116</xdr:colOff>
      <xdr:row>60</xdr:row>
      <xdr:rowOff>7325</xdr:rowOff>
    </xdr:to>
    <xdr:sp macro="" textlink="">
      <xdr:nvSpPr>
        <xdr:cNvPr id="1266" name="Text Box 997">
          <a:extLst>
            <a:ext uri="{FF2B5EF4-FFF2-40B4-BE49-F238E27FC236}">
              <a16:creationId xmlns:a16="http://schemas.microsoft.com/office/drawing/2014/main" id="{07C0C331-96EF-4AB8-B8C3-D0BF2E42D52C}"/>
            </a:ext>
          </a:extLst>
        </xdr:cNvPr>
        <xdr:cNvSpPr txBox="1">
          <a:spLocks noChangeArrowheads="1"/>
        </xdr:cNvSpPr>
      </xdr:nvSpPr>
      <xdr:spPr bwMode="auto">
        <a:xfrm>
          <a:off x="2220546" y="9921764"/>
          <a:ext cx="251070" cy="35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天理</a:t>
          </a:r>
        </a:p>
      </xdr:txBody>
    </xdr:sp>
    <xdr:clientData/>
  </xdr:twoCellAnchor>
  <xdr:twoCellAnchor>
    <xdr:from>
      <xdr:col>6</xdr:col>
      <xdr:colOff>128687</xdr:colOff>
      <xdr:row>59</xdr:row>
      <xdr:rowOff>139210</xdr:rowOff>
    </xdr:from>
    <xdr:to>
      <xdr:col>6</xdr:col>
      <xdr:colOff>484217</xdr:colOff>
      <xdr:row>61</xdr:row>
      <xdr:rowOff>9070</xdr:rowOff>
    </xdr:to>
    <xdr:sp macro="" textlink="">
      <xdr:nvSpPr>
        <xdr:cNvPr id="1267" name="Text Box 997">
          <a:extLst>
            <a:ext uri="{FF2B5EF4-FFF2-40B4-BE49-F238E27FC236}">
              <a16:creationId xmlns:a16="http://schemas.microsoft.com/office/drawing/2014/main" id="{30830374-E729-41F7-A751-C1AB4ED00B45}"/>
            </a:ext>
          </a:extLst>
        </xdr:cNvPr>
        <xdr:cNvSpPr txBox="1">
          <a:spLocks noChangeArrowheads="1"/>
        </xdr:cNvSpPr>
      </xdr:nvSpPr>
      <xdr:spPr bwMode="auto">
        <a:xfrm>
          <a:off x="3784748" y="10342505"/>
          <a:ext cx="355530" cy="21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安倍寺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</a:p>
      </xdr:txBody>
    </xdr:sp>
    <xdr:clientData/>
  </xdr:twoCellAnchor>
  <xdr:twoCellAnchor>
    <xdr:from>
      <xdr:col>7</xdr:col>
      <xdr:colOff>653959</xdr:colOff>
      <xdr:row>14</xdr:row>
      <xdr:rowOff>85301</xdr:rowOff>
    </xdr:from>
    <xdr:to>
      <xdr:col>8</xdr:col>
      <xdr:colOff>130368</xdr:colOff>
      <xdr:row>15</xdr:row>
      <xdr:rowOff>94826</xdr:rowOff>
    </xdr:to>
    <xdr:grpSp>
      <xdr:nvGrpSpPr>
        <xdr:cNvPr id="1268" name="グループ化 1267">
          <a:extLst>
            <a:ext uri="{FF2B5EF4-FFF2-40B4-BE49-F238E27FC236}">
              <a16:creationId xmlns:a16="http://schemas.microsoft.com/office/drawing/2014/main" id="{F0BCCA45-6079-44F7-AF16-F83AF0C19F01}"/>
            </a:ext>
          </a:extLst>
        </xdr:cNvPr>
        <xdr:cNvGrpSpPr/>
      </xdr:nvGrpSpPr>
      <xdr:grpSpPr>
        <a:xfrm rot="8520000">
          <a:off x="4996540" y="2451188"/>
          <a:ext cx="188223" cy="178517"/>
          <a:chOff x="8253768" y="8912699"/>
          <a:chExt cx="247650" cy="180122"/>
        </a:xfrm>
      </xdr:grpSpPr>
      <xdr:sp macro="" textlink="">
        <xdr:nvSpPr>
          <xdr:cNvPr id="1269" name="Freeform 1322">
            <a:extLst>
              <a:ext uri="{FF2B5EF4-FFF2-40B4-BE49-F238E27FC236}">
                <a16:creationId xmlns:a16="http://schemas.microsoft.com/office/drawing/2014/main" id="{2AA324F0-8A91-4B59-823C-39567BD5966E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0" name="Freeform 1324">
            <a:extLst>
              <a:ext uri="{FF2B5EF4-FFF2-40B4-BE49-F238E27FC236}">
                <a16:creationId xmlns:a16="http://schemas.microsoft.com/office/drawing/2014/main" id="{81E0AD03-1FB4-4472-AD0C-75A776FE5E55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543903</xdr:colOff>
      <xdr:row>18</xdr:row>
      <xdr:rowOff>4884</xdr:rowOff>
    </xdr:from>
    <xdr:ext cx="342900" cy="318743"/>
    <xdr:grpSp>
      <xdr:nvGrpSpPr>
        <xdr:cNvPr id="1271" name="Group 6672">
          <a:extLst>
            <a:ext uri="{FF2B5EF4-FFF2-40B4-BE49-F238E27FC236}">
              <a16:creationId xmlns:a16="http://schemas.microsoft.com/office/drawing/2014/main" id="{2BC1F8B3-8F4F-4648-BD8D-2A01FFCFBC26}"/>
            </a:ext>
          </a:extLst>
        </xdr:cNvPr>
        <xdr:cNvGrpSpPr>
          <a:grpSpLocks/>
        </xdr:cNvGrpSpPr>
      </xdr:nvGrpSpPr>
      <xdr:grpSpPr bwMode="auto">
        <a:xfrm>
          <a:off x="13428258" y="3046739"/>
          <a:ext cx="342900" cy="318743"/>
          <a:chOff x="536" y="110"/>
          <a:chExt cx="46" cy="44"/>
        </a:xfrm>
      </xdr:grpSpPr>
      <xdr:pic>
        <xdr:nvPicPr>
          <xdr:cNvPr id="1272" name="Picture 6673" descr="route2">
            <a:extLst>
              <a:ext uri="{FF2B5EF4-FFF2-40B4-BE49-F238E27FC236}">
                <a16:creationId xmlns:a16="http://schemas.microsoft.com/office/drawing/2014/main" id="{78AC4D22-CA0A-4951-8C08-E46D7CE6FD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3" name="Text Box 6674">
            <a:extLst>
              <a:ext uri="{FF2B5EF4-FFF2-40B4-BE49-F238E27FC236}">
                <a16:creationId xmlns:a16="http://schemas.microsoft.com/office/drawing/2014/main" id="{7C3300FF-56D3-45C5-B0BB-079F2CEBD6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7</xdr:col>
      <xdr:colOff>140867</xdr:colOff>
      <xdr:row>27</xdr:row>
      <xdr:rowOff>13415</xdr:rowOff>
    </xdr:from>
    <xdr:to>
      <xdr:col>7</xdr:col>
      <xdr:colOff>499533</xdr:colOff>
      <xdr:row>28</xdr:row>
      <xdr:rowOff>148166</xdr:rowOff>
    </xdr:to>
    <xdr:sp macro="" textlink="">
      <xdr:nvSpPr>
        <xdr:cNvPr id="1275" name="Text Box 1472">
          <a:extLst>
            <a:ext uri="{FF2B5EF4-FFF2-40B4-BE49-F238E27FC236}">
              <a16:creationId xmlns:a16="http://schemas.microsoft.com/office/drawing/2014/main" id="{D24A1A97-762A-4FA2-B5E9-7C7789D1B6E3}"/>
            </a:ext>
          </a:extLst>
        </xdr:cNvPr>
        <xdr:cNvSpPr txBox="1">
          <a:spLocks noChangeArrowheads="1"/>
        </xdr:cNvSpPr>
      </xdr:nvSpPr>
      <xdr:spPr bwMode="auto">
        <a:xfrm>
          <a:off x="4516017" y="4642565"/>
          <a:ext cx="358666" cy="30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10</xdr:col>
      <xdr:colOff>3132</xdr:colOff>
      <xdr:row>23</xdr:row>
      <xdr:rowOff>32390</xdr:rowOff>
    </xdr:from>
    <xdr:to>
      <xdr:col>10</xdr:col>
      <xdr:colOff>150111</xdr:colOff>
      <xdr:row>23</xdr:row>
      <xdr:rowOff>161186</xdr:rowOff>
    </xdr:to>
    <xdr:sp macro="" textlink="">
      <xdr:nvSpPr>
        <xdr:cNvPr id="1277" name="六角形 1276">
          <a:extLst>
            <a:ext uri="{FF2B5EF4-FFF2-40B4-BE49-F238E27FC236}">
              <a16:creationId xmlns:a16="http://schemas.microsoft.com/office/drawing/2014/main" id="{B2755688-8BF9-4C3A-87E7-E0A814BCDC8F}"/>
            </a:ext>
          </a:extLst>
        </xdr:cNvPr>
        <xdr:cNvSpPr/>
      </xdr:nvSpPr>
      <xdr:spPr bwMode="auto">
        <a:xfrm>
          <a:off x="6530932" y="3975740"/>
          <a:ext cx="146979" cy="1287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62094</xdr:colOff>
      <xdr:row>20</xdr:row>
      <xdr:rowOff>45692</xdr:rowOff>
    </xdr:from>
    <xdr:ext cx="311880" cy="165173"/>
    <xdr:sp macro="" textlink="">
      <xdr:nvSpPr>
        <xdr:cNvPr id="1279" name="Text Box 1620">
          <a:extLst>
            <a:ext uri="{FF2B5EF4-FFF2-40B4-BE49-F238E27FC236}">
              <a16:creationId xmlns:a16="http://schemas.microsoft.com/office/drawing/2014/main" id="{26777635-38B3-4950-8802-17D911E336D0}"/>
            </a:ext>
          </a:extLst>
        </xdr:cNvPr>
        <xdr:cNvSpPr txBox="1">
          <a:spLocks noChangeArrowheads="1"/>
        </xdr:cNvSpPr>
      </xdr:nvSpPr>
      <xdr:spPr bwMode="auto">
        <a:xfrm>
          <a:off x="2284594" y="3474692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251454</xdr:colOff>
      <xdr:row>43</xdr:row>
      <xdr:rowOff>28197</xdr:rowOff>
    </xdr:from>
    <xdr:ext cx="397476" cy="162928"/>
    <xdr:sp macro="" textlink="">
      <xdr:nvSpPr>
        <xdr:cNvPr id="1280" name="Text Box 1156">
          <a:extLst>
            <a:ext uri="{FF2B5EF4-FFF2-40B4-BE49-F238E27FC236}">
              <a16:creationId xmlns:a16="http://schemas.microsoft.com/office/drawing/2014/main" id="{18FDCFAB-FDED-4238-A3FF-D9F4AC9332E0}"/>
            </a:ext>
          </a:extLst>
        </xdr:cNvPr>
        <xdr:cNvSpPr txBox="1">
          <a:spLocks noChangeArrowheads="1"/>
        </xdr:cNvSpPr>
      </xdr:nvSpPr>
      <xdr:spPr bwMode="auto">
        <a:xfrm>
          <a:off x="6061704" y="6028947"/>
          <a:ext cx="397476" cy="162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oneCellAnchor>
    <xdr:from>
      <xdr:col>9</xdr:col>
      <xdr:colOff>20639</xdr:colOff>
      <xdr:row>56</xdr:row>
      <xdr:rowOff>3854</xdr:rowOff>
    </xdr:from>
    <xdr:ext cx="819293" cy="134691"/>
    <xdr:sp macro="" textlink="">
      <xdr:nvSpPr>
        <xdr:cNvPr id="1283" name="Text Box 1367">
          <a:extLst>
            <a:ext uri="{FF2B5EF4-FFF2-40B4-BE49-F238E27FC236}">
              <a16:creationId xmlns:a16="http://schemas.microsoft.com/office/drawing/2014/main" id="{12992919-9F62-4520-975D-B1ADA4771654}"/>
            </a:ext>
          </a:extLst>
        </xdr:cNvPr>
        <xdr:cNvSpPr txBox="1">
          <a:spLocks noChangeArrowheads="1"/>
        </xdr:cNvSpPr>
      </xdr:nvSpPr>
      <xdr:spPr bwMode="auto">
        <a:xfrm>
          <a:off x="4395789" y="9592354"/>
          <a:ext cx="819293" cy="1346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oneCellAnchor>
    <xdr:from>
      <xdr:col>9</xdr:col>
      <xdr:colOff>257607</xdr:colOff>
      <xdr:row>63</xdr:row>
      <xdr:rowOff>1847</xdr:rowOff>
    </xdr:from>
    <xdr:ext cx="267573" cy="139500"/>
    <xdr:sp macro="" textlink="">
      <xdr:nvSpPr>
        <xdr:cNvPr id="1284" name="Text Box 941">
          <a:extLst>
            <a:ext uri="{FF2B5EF4-FFF2-40B4-BE49-F238E27FC236}">
              <a16:creationId xmlns:a16="http://schemas.microsoft.com/office/drawing/2014/main" id="{735BD09D-BA58-4E98-A252-FFF02E5442A2}"/>
            </a:ext>
          </a:extLst>
        </xdr:cNvPr>
        <xdr:cNvSpPr txBox="1">
          <a:spLocks noChangeArrowheads="1"/>
        </xdr:cNvSpPr>
      </xdr:nvSpPr>
      <xdr:spPr bwMode="auto">
        <a:xfrm>
          <a:off x="4632757" y="10790497"/>
          <a:ext cx="267573" cy="139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oneCellAnchor>
  <xdr:twoCellAnchor>
    <xdr:from>
      <xdr:col>9</xdr:col>
      <xdr:colOff>547812</xdr:colOff>
      <xdr:row>57</xdr:row>
      <xdr:rowOff>32659</xdr:rowOff>
    </xdr:from>
    <xdr:to>
      <xdr:col>9</xdr:col>
      <xdr:colOff>649124</xdr:colOff>
      <xdr:row>64</xdr:row>
      <xdr:rowOff>168490</xdr:rowOff>
    </xdr:to>
    <xdr:sp macro="" textlink="">
      <xdr:nvSpPr>
        <xdr:cNvPr id="1285" name="Freeform 473">
          <a:extLst>
            <a:ext uri="{FF2B5EF4-FFF2-40B4-BE49-F238E27FC236}">
              <a16:creationId xmlns:a16="http://schemas.microsoft.com/office/drawing/2014/main" id="{3DEB9898-2859-4DA8-A824-80B202675F44}"/>
            </a:ext>
          </a:extLst>
        </xdr:cNvPr>
        <xdr:cNvSpPr>
          <a:spLocks/>
        </xdr:cNvSpPr>
      </xdr:nvSpPr>
      <xdr:spPr bwMode="auto">
        <a:xfrm>
          <a:off x="4922962" y="9792609"/>
          <a:ext cx="101312" cy="1335981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17" y="10000"/>
              </a:moveTo>
              <a:cubicBezTo>
                <a:pt x="2270" y="9507"/>
                <a:pt x="3364" y="9211"/>
                <a:pt x="3241" y="8748"/>
              </a:cubicBezTo>
              <a:cubicBezTo>
                <a:pt x="2371" y="8455"/>
                <a:pt x="-247" y="8850"/>
                <a:pt x="20" y="8385"/>
              </a:cubicBezTo>
              <a:cubicBezTo>
                <a:pt x="287" y="7921"/>
                <a:pt x="1679" y="6677"/>
                <a:pt x="4846" y="5961"/>
              </a:cubicBezTo>
              <a:cubicBezTo>
                <a:pt x="6723" y="5393"/>
                <a:pt x="1786" y="4493"/>
                <a:pt x="9357" y="3804"/>
              </a:cubicBezTo>
              <a:cubicBezTo>
                <a:pt x="10593" y="2778"/>
                <a:pt x="9306" y="77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533792</xdr:colOff>
      <xdr:row>60</xdr:row>
      <xdr:rowOff>73198</xdr:rowOff>
    </xdr:from>
    <xdr:to>
      <xdr:col>9</xdr:col>
      <xdr:colOff>676275</xdr:colOff>
      <xdr:row>61</xdr:row>
      <xdr:rowOff>47625</xdr:rowOff>
    </xdr:to>
    <xdr:sp macro="" textlink="">
      <xdr:nvSpPr>
        <xdr:cNvPr id="1286" name="AutoShape 475">
          <a:extLst>
            <a:ext uri="{FF2B5EF4-FFF2-40B4-BE49-F238E27FC236}">
              <a16:creationId xmlns:a16="http://schemas.microsoft.com/office/drawing/2014/main" id="{CE511247-EEDF-4BA5-A384-F0EB895316A9}"/>
            </a:ext>
          </a:extLst>
        </xdr:cNvPr>
        <xdr:cNvSpPr>
          <a:spLocks noChangeArrowheads="1"/>
        </xdr:cNvSpPr>
      </xdr:nvSpPr>
      <xdr:spPr bwMode="auto">
        <a:xfrm>
          <a:off x="4908942" y="10347498"/>
          <a:ext cx="142483" cy="1458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628780</xdr:colOff>
      <xdr:row>60</xdr:row>
      <xdr:rowOff>2137</xdr:rowOff>
    </xdr:from>
    <xdr:to>
      <xdr:col>10</xdr:col>
      <xdr:colOff>347230</xdr:colOff>
      <xdr:row>61</xdr:row>
      <xdr:rowOff>159578</xdr:rowOff>
    </xdr:to>
    <xdr:sp macro="" textlink="">
      <xdr:nvSpPr>
        <xdr:cNvPr id="1287" name="Freeform 481">
          <a:extLst>
            <a:ext uri="{FF2B5EF4-FFF2-40B4-BE49-F238E27FC236}">
              <a16:creationId xmlns:a16="http://schemas.microsoft.com/office/drawing/2014/main" id="{1F6C293C-107D-4714-9A76-D1C8735E5B82}"/>
            </a:ext>
          </a:extLst>
        </xdr:cNvPr>
        <xdr:cNvSpPr>
          <a:spLocks/>
        </xdr:cNvSpPr>
      </xdr:nvSpPr>
      <xdr:spPr bwMode="auto">
        <a:xfrm>
          <a:off x="5003930" y="10276437"/>
          <a:ext cx="436000" cy="328891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559235</xdr:colOff>
      <xdr:row>62</xdr:row>
      <xdr:rowOff>144962</xdr:rowOff>
    </xdr:from>
    <xdr:to>
      <xdr:col>10</xdr:col>
      <xdr:colOff>654485</xdr:colOff>
      <xdr:row>63</xdr:row>
      <xdr:rowOff>78288</xdr:rowOff>
    </xdr:to>
    <xdr:sp macro="" textlink="">
      <xdr:nvSpPr>
        <xdr:cNvPr id="1288" name="Freeform 939">
          <a:extLst>
            <a:ext uri="{FF2B5EF4-FFF2-40B4-BE49-F238E27FC236}">
              <a16:creationId xmlns:a16="http://schemas.microsoft.com/office/drawing/2014/main" id="{7452EE08-E220-4098-AAFC-52985D49E15C}"/>
            </a:ext>
          </a:extLst>
        </xdr:cNvPr>
        <xdr:cNvSpPr>
          <a:spLocks/>
        </xdr:cNvSpPr>
      </xdr:nvSpPr>
      <xdr:spPr bwMode="auto">
        <a:xfrm rot="20925060">
          <a:off x="4934385" y="10762162"/>
          <a:ext cx="812800" cy="104776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62</xdr:row>
      <xdr:rowOff>73851</xdr:rowOff>
    </xdr:from>
    <xdr:to>
      <xdr:col>10</xdr:col>
      <xdr:colOff>304800</xdr:colOff>
      <xdr:row>63</xdr:row>
      <xdr:rowOff>54801</xdr:rowOff>
    </xdr:to>
    <xdr:sp macro="" textlink="">
      <xdr:nvSpPr>
        <xdr:cNvPr id="1289" name="Freeform 940">
          <a:extLst>
            <a:ext uri="{FF2B5EF4-FFF2-40B4-BE49-F238E27FC236}">
              <a16:creationId xmlns:a16="http://schemas.microsoft.com/office/drawing/2014/main" id="{2963ED70-B476-48A6-A8AC-2BEE987440B3}"/>
            </a:ext>
          </a:extLst>
        </xdr:cNvPr>
        <xdr:cNvSpPr>
          <a:spLocks/>
        </xdr:cNvSpPr>
      </xdr:nvSpPr>
      <xdr:spPr bwMode="auto">
        <a:xfrm rot="20942116">
          <a:off x="5264150" y="10691051"/>
          <a:ext cx="133350" cy="15240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24043</xdr:colOff>
      <xdr:row>2</xdr:row>
      <xdr:rowOff>141473</xdr:rowOff>
    </xdr:from>
    <xdr:ext cx="457328" cy="135060"/>
    <xdr:sp macro="" textlink="">
      <xdr:nvSpPr>
        <xdr:cNvPr id="1290" name="Text Box 941">
          <a:extLst>
            <a:ext uri="{FF2B5EF4-FFF2-40B4-BE49-F238E27FC236}">
              <a16:creationId xmlns:a16="http://schemas.microsoft.com/office/drawing/2014/main" id="{5F0B2D31-4179-435D-8818-CB2484AA53F3}"/>
            </a:ext>
          </a:extLst>
        </xdr:cNvPr>
        <xdr:cNvSpPr txBox="1">
          <a:spLocks noChangeArrowheads="1"/>
        </xdr:cNvSpPr>
      </xdr:nvSpPr>
      <xdr:spPr bwMode="auto">
        <a:xfrm>
          <a:off x="8637511" y="479457"/>
          <a:ext cx="457328" cy="135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oneCellAnchor>
    <xdr:from>
      <xdr:col>10</xdr:col>
      <xdr:colOff>46842</xdr:colOff>
      <xdr:row>61</xdr:row>
      <xdr:rowOff>106601</xdr:rowOff>
    </xdr:from>
    <xdr:ext cx="415407" cy="165424"/>
    <xdr:sp macro="" textlink="">
      <xdr:nvSpPr>
        <xdr:cNvPr id="1291" name="Text Box 944">
          <a:extLst>
            <a:ext uri="{FF2B5EF4-FFF2-40B4-BE49-F238E27FC236}">
              <a16:creationId xmlns:a16="http://schemas.microsoft.com/office/drawing/2014/main" id="{3905C0FD-2F81-4A53-BDD8-BC4FE22652A0}"/>
            </a:ext>
          </a:extLst>
        </xdr:cNvPr>
        <xdr:cNvSpPr txBox="1">
          <a:spLocks noChangeArrowheads="1"/>
        </xdr:cNvSpPr>
      </xdr:nvSpPr>
      <xdr:spPr bwMode="auto">
        <a:xfrm>
          <a:off x="5139542" y="10552351"/>
          <a:ext cx="415407" cy="16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8</xdr:col>
      <xdr:colOff>687916</xdr:colOff>
      <xdr:row>58</xdr:row>
      <xdr:rowOff>129352</xdr:rowOff>
    </xdr:from>
    <xdr:ext cx="670278" cy="270458"/>
    <xdr:sp macro="" textlink="">
      <xdr:nvSpPr>
        <xdr:cNvPr id="1292" name="Text Box 972">
          <a:extLst>
            <a:ext uri="{FF2B5EF4-FFF2-40B4-BE49-F238E27FC236}">
              <a16:creationId xmlns:a16="http://schemas.microsoft.com/office/drawing/2014/main" id="{07FA5173-B327-43E7-84B3-373740C30139}"/>
            </a:ext>
          </a:extLst>
        </xdr:cNvPr>
        <xdr:cNvSpPr txBox="1">
          <a:spLocks noChangeArrowheads="1"/>
        </xdr:cNvSpPr>
      </xdr:nvSpPr>
      <xdr:spPr bwMode="auto">
        <a:xfrm>
          <a:off x="4345516" y="10060752"/>
          <a:ext cx="670278" cy="27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604838</xdr:colOff>
      <xdr:row>60</xdr:row>
      <xdr:rowOff>14632</xdr:rowOff>
    </xdr:from>
    <xdr:to>
      <xdr:col>10</xdr:col>
      <xdr:colOff>87570</xdr:colOff>
      <xdr:row>64</xdr:row>
      <xdr:rowOff>6548</xdr:rowOff>
    </xdr:to>
    <xdr:sp macro="" textlink="">
      <xdr:nvSpPr>
        <xdr:cNvPr id="1298" name="AutoShape 1653">
          <a:extLst>
            <a:ext uri="{FF2B5EF4-FFF2-40B4-BE49-F238E27FC236}">
              <a16:creationId xmlns:a16="http://schemas.microsoft.com/office/drawing/2014/main" id="{56491C75-53EE-4B2B-A7A8-B9D25A294E4E}"/>
            </a:ext>
          </a:extLst>
        </xdr:cNvPr>
        <xdr:cNvSpPr>
          <a:spLocks/>
        </xdr:cNvSpPr>
      </xdr:nvSpPr>
      <xdr:spPr bwMode="auto">
        <a:xfrm rot="204343">
          <a:off x="4979988" y="10288932"/>
          <a:ext cx="200282" cy="677716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708862</xdr:colOff>
      <xdr:row>2</xdr:row>
      <xdr:rowOff>162550</xdr:rowOff>
    </xdr:from>
    <xdr:to>
      <xdr:col>14</xdr:col>
      <xdr:colOff>254000</xdr:colOff>
      <xdr:row>3</xdr:row>
      <xdr:rowOff>126999</xdr:rowOff>
    </xdr:to>
    <xdr:sp macro="" textlink="">
      <xdr:nvSpPr>
        <xdr:cNvPr id="1299" name="Text Box 941">
          <a:extLst>
            <a:ext uri="{FF2B5EF4-FFF2-40B4-BE49-F238E27FC236}">
              <a16:creationId xmlns:a16="http://schemas.microsoft.com/office/drawing/2014/main" id="{DCC765CA-5294-4B12-B4D4-84C4CC0298CC}"/>
            </a:ext>
          </a:extLst>
        </xdr:cNvPr>
        <xdr:cNvSpPr txBox="1">
          <a:spLocks noChangeArrowheads="1"/>
        </xdr:cNvSpPr>
      </xdr:nvSpPr>
      <xdr:spPr bwMode="auto">
        <a:xfrm rot="10800000">
          <a:off x="10824412" y="505450"/>
          <a:ext cx="262688" cy="1358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twoCellAnchor>
  <xdr:twoCellAnchor>
    <xdr:from>
      <xdr:col>13</xdr:col>
      <xdr:colOff>587883</xdr:colOff>
      <xdr:row>1</xdr:row>
      <xdr:rowOff>35612</xdr:rowOff>
    </xdr:from>
    <xdr:to>
      <xdr:col>13</xdr:col>
      <xdr:colOff>691747</xdr:colOff>
      <xdr:row>8</xdr:row>
      <xdr:rowOff>149111</xdr:rowOff>
    </xdr:to>
    <xdr:sp macro="" textlink="">
      <xdr:nvSpPr>
        <xdr:cNvPr id="1300" name="Freeform 473">
          <a:extLst>
            <a:ext uri="{FF2B5EF4-FFF2-40B4-BE49-F238E27FC236}">
              <a16:creationId xmlns:a16="http://schemas.microsoft.com/office/drawing/2014/main" id="{4C8D889B-1E76-435F-A39A-8A6C9EE0BDF2}"/>
            </a:ext>
          </a:extLst>
        </xdr:cNvPr>
        <xdr:cNvSpPr>
          <a:spLocks/>
        </xdr:cNvSpPr>
      </xdr:nvSpPr>
      <xdr:spPr bwMode="auto">
        <a:xfrm rot="10800000">
          <a:off x="10703433" y="207062"/>
          <a:ext cx="103864" cy="1313649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317 h 10317"/>
            <a:gd name="connsiteX1" fmla="*/ 3241 w 10000"/>
            <a:gd name="connsiteY1" fmla="*/ 8748 h 10317"/>
            <a:gd name="connsiteX2" fmla="*/ 20 w 10000"/>
            <a:gd name="connsiteY2" fmla="*/ 8385 h 10317"/>
            <a:gd name="connsiteX3" fmla="*/ 4846 w 10000"/>
            <a:gd name="connsiteY3" fmla="*/ 5961 h 10317"/>
            <a:gd name="connsiteX4" fmla="*/ 9357 w 10000"/>
            <a:gd name="connsiteY4" fmla="*/ 3804 h 10317"/>
            <a:gd name="connsiteX5" fmla="*/ 10000 w 10000"/>
            <a:gd name="connsiteY5" fmla="*/ 0 h 10317"/>
            <a:gd name="connsiteX0" fmla="*/ 3317 w 9763"/>
            <a:gd name="connsiteY0" fmla="*/ 8519 h 8519"/>
            <a:gd name="connsiteX1" fmla="*/ 3241 w 9763"/>
            <a:gd name="connsiteY1" fmla="*/ 6950 h 8519"/>
            <a:gd name="connsiteX2" fmla="*/ 20 w 9763"/>
            <a:gd name="connsiteY2" fmla="*/ 6587 h 8519"/>
            <a:gd name="connsiteX3" fmla="*/ 4846 w 9763"/>
            <a:gd name="connsiteY3" fmla="*/ 4163 h 8519"/>
            <a:gd name="connsiteX4" fmla="*/ 9357 w 9763"/>
            <a:gd name="connsiteY4" fmla="*/ 2006 h 8519"/>
            <a:gd name="connsiteX5" fmla="*/ 9241 w 9763"/>
            <a:gd name="connsiteY5" fmla="*/ 0 h 8519"/>
            <a:gd name="connsiteX0" fmla="*/ 3398 w 9999"/>
            <a:gd name="connsiteY0" fmla="*/ 10000 h 10000"/>
            <a:gd name="connsiteX1" fmla="*/ 3320 w 9999"/>
            <a:gd name="connsiteY1" fmla="*/ 8158 h 10000"/>
            <a:gd name="connsiteX2" fmla="*/ 20 w 9999"/>
            <a:gd name="connsiteY2" fmla="*/ 7732 h 10000"/>
            <a:gd name="connsiteX3" fmla="*/ 4964 w 9999"/>
            <a:gd name="connsiteY3" fmla="*/ 4887 h 10000"/>
            <a:gd name="connsiteX4" fmla="*/ 9584 w 9999"/>
            <a:gd name="connsiteY4" fmla="*/ 2355 h 10000"/>
            <a:gd name="connsiteX5" fmla="*/ 9465 w 9999"/>
            <a:gd name="connsiteY5" fmla="*/ 0 h 10000"/>
            <a:gd name="connsiteX0" fmla="*/ 3398 w 10000"/>
            <a:gd name="connsiteY0" fmla="*/ 10000 h 10000"/>
            <a:gd name="connsiteX1" fmla="*/ 3320 w 10000"/>
            <a:gd name="connsiteY1" fmla="*/ 8158 h 10000"/>
            <a:gd name="connsiteX2" fmla="*/ 20 w 10000"/>
            <a:gd name="connsiteY2" fmla="*/ 7732 h 10000"/>
            <a:gd name="connsiteX3" fmla="*/ 4964 w 10000"/>
            <a:gd name="connsiteY3" fmla="*/ 4887 h 10000"/>
            <a:gd name="connsiteX4" fmla="*/ 9585 w 10000"/>
            <a:gd name="connsiteY4" fmla="*/ 2355 h 10000"/>
            <a:gd name="connsiteX5" fmla="*/ 9466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98" y="10000"/>
              </a:moveTo>
              <a:cubicBezTo>
                <a:pt x="2325" y="9421"/>
                <a:pt x="3446" y="8702"/>
                <a:pt x="3320" y="8158"/>
              </a:cubicBezTo>
              <a:cubicBezTo>
                <a:pt x="2429" y="7814"/>
                <a:pt x="-253" y="8278"/>
                <a:pt x="20" y="7732"/>
              </a:cubicBezTo>
              <a:cubicBezTo>
                <a:pt x="294" y="7187"/>
                <a:pt x="1720" y="5727"/>
                <a:pt x="4964" y="4887"/>
              </a:cubicBezTo>
              <a:cubicBezTo>
                <a:pt x="6887" y="4220"/>
                <a:pt x="1019" y="3021"/>
                <a:pt x="9585" y="2355"/>
              </a:cubicBezTo>
              <a:cubicBezTo>
                <a:pt x="10851" y="1150"/>
                <a:pt x="8755" y="912"/>
                <a:pt x="94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88588</xdr:colOff>
      <xdr:row>5</xdr:row>
      <xdr:rowOff>19900</xdr:rowOff>
    </xdr:from>
    <xdr:to>
      <xdr:col>13</xdr:col>
      <xdr:colOff>606716</xdr:colOff>
      <xdr:row>7</xdr:row>
      <xdr:rowOff>25129</xdr:rowOff>
    </xdr:to>
    <xdr:sp macro="" textlink="">
      <xdr:nvSpPr>
        <xdr:cNvPr id="1301" name="Freeform 481">
          <a:extLst>
            <a:ext uri="{FF2B5EF4-FFF2-40B4-BE49-F238E27FC236}">
              <a16:creationId xmlns:a16="http://schemas.microsoft.com/office/drawing/2014/main" id="{EE1C82CF-B9D5-49AD-AEAD-356B19016C0F}"/>
            </a:ext>
          </a:extLst>
        </xdr:cNvPr>
        <xdr:cNvSpPr>
          <a:spLocks/>
        </xdr:cNvSpPr>
      </xdr:nvSpPr>
      <xdr:spPr bwMode="auto">
        <a:xfrm rot="10800000">
          <a:off x="10204138" y="877150"/>
          <a:ext cx="518128" cy="348129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9667</xdr:colOff>
      <xdr:row>3</xdr:row>
      <xdr:rowOff>24381</xdr:rowOff>
    </xdr:from>
    <xdr:to>
      <xdr:col>13</xdr:col>
      <xdr:colOff>678141</xdr:colOff>
      <xdr:row>3</xdr:row>
      <xdr:rowOff>161615</xdr:rowOff>
    </xdr:to>
    <xdr:sp macro="" textlink="">
      <xdr:nvSpPr>
        <xdr:cNvPr id="1302" name="Freeform 939">
          <a:extLst>
            <a:ext uri="{FF2B5EF4-FFF2-40B4-BE49-F238E27FC236}">
              <a16:creationId xmlns:a16="http://schemas.microsoft.com/office/drawing/2014/main" id="{6D054853-CFC0-4E7B-9DC7-908ED6BDCFBD}"/>
            </a:ext>
          </a:extLst>
        </xdr:cNvPr>
        <xdr:cNvSpPr>
          <a:spLocks/>
        </xdr:cNvSpPr>
      </xdr:nvSpPr>
      <xdr:spPr bwMode="auto">
        <a:xfrm rot="10125060">
          <a:off x="10125217" y="538731"/>
          <a:ext cx="668474" cy="137234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7315"/>
            <a:gd name="connsiteY0" fmla="*/ 10591 h 10591"/>
            <a:gd name="connsiteX1" fmla="*/ 1429 w 7315"/>
            <a:gd name="connsiteY1" fmla="*/ 4227 h 10591"/>
            <a:gd name="connsiteX2" fmla="*/ 3506 w 7315"/>
            <a:gd name="connsiteY2" fmla="*/ 1500 h 10591"/>
            <a:gd name="connsiteX3" fmla="*/ 6623 w 7315"/>
            <a:gd name="connsiteY3" fmla="*/ 591 h 10591"/>
            <a:gd name="connsiteX4" fmla="*/ 7315 w 7315"/>
            <a:gd name="connsiteY4" fmla="*/ 0 h 10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15" h="10591">
              <a:moveTo>
                <a:pt x="0" y="10591"/>
              </a:moveTo>
              <a:lnTo>
                <a:pt x="1429" y="4227"/>
              </a:lnTo>
              <a:lnTo>
                <a:pt x="3506" y="1500"/>
              </a:lnTo>
              <a:lnTo>
                <a:pt x="6623" y="591"/>
              </a:lnTo>
              <a:cubicBezTo>
                <a:pt x="7749" y="591"/>
                <a:pt x="6189" y="0"/>
                <a:pt x="731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82284</xdr:colOff>
      <xdr:row>3</xdr:row>
      <xdr:rowOff>104118</xdr:rowOff>
    </xdr:from>
    <xdr:to>
      <xdr:col>13</xdr:col>
      <xdr:colOff>222327</xdr:colOff>
      <xdr:row>4</xdr:row>
      <xdr:rowOff>119819</xdr:rowOff>
    </xdr:to>
    <xdr:sp macro="" textlink="">
      <xdr:nvSpPr>
        <xdr:cNvPr id="1303" name="Freeform 940">
          <a:extLst>
            <a:ext uri="{FF2B5EF4-FFF2-40B4-BE49-F238E27FC236}">
              <a16:creationId xmlns:a16="http://schemas.microsoft.com/office/drawing/2014/main" id="{BC4ABE49-E890-423C-9A1E-5E1D17F7CC93}"/>
            </a:ext>
          </a:extLst>
        </xdr:cNvPr>
        <xdr:cNvSpPr>
          <a:spLocks/>
        </xdr:cNvSpPr>
      </xdr:nvSpPr>
      <xdr:spPr bwMode="auto">
        <a:xfrm rot="10142116">
          <a:off x="10197834" y="618468"/>
          <a:ext cx="140043" cy="187151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480165</xdr:colOff>
      <xdr:row>8</xdr:row>
      <xdr:rowOff>42720</xdr:rowOff>
    </xdr:from>
    <xdr:to>
      <xdr:col>14</xdr:col>
      <xdr:colOff>154020</xdr:colOff>
      <xdr:row>8</xdr:row>
      <xdr:rowOff>50341</xdr:rowOff>
    </xdr:to>
    <xdr:sp macro="" textlink="">
      <xdr:nvSpPr>
        <xdr:cNvPr id="1304" name="Line 326">
          <a:extLst>
            <a:ext uri="{FF2B5EF4-FFF2-40B4-BE49-F238E27FC236}">
              <a16:creationId xmlns:a16="http://schemas.microsoft.com/office/drawing/2014/main" id="{C94B0273-C32F-46BE-9CA4-2285DBF4571F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10595715" y="1414320"/>
          <a:ext cx="391405" cy="7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466703</xdr:colOff>
      <xdr:row>2</xdr:row>
      <xdr:rowOff>106807</xdr:rowOff>
    </xdr:from>
    <xdr:to>
      <xdr:col>13</xdr:col>
      <xdr:colOff>631287</xdr:colOff>
      <xdr:row>7</xdr:row>
      <xdr:rowOff>29785</xdr:rowOff>
    </xdr:to>
    <xdr:sp macro="" textlink="">
      <xdr:nvSpPr>
        <xdr:cNvPr id="1305" name="AutoShape 1653">
          <a:extLst>
            <a:ext uri="{FF2B5EF4-FFF2-40B4-BE49-F238E27FC236}">
              <a16:creationId xmlns:a16="http://schemas.microsoft.com/office/drawing/2014/main" id="{97F45815-4384-40F1-B1F9-E4BAC8460B33}"/>
            </a:ext>
          </a:extLst>
        </xdr:cNvPr>
        <xdr:cNvSpPr>
          <a:spLocks/>
        </xdr:cNvSpPr>
      </xdr:nvSpPr>
      <xdr:spPr bwMode="auto">
        <a:xfrm rot="11004343">
          <a:off x="10582253" y="449707"/>
          <a:ext cx="164584" cy="780228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520647</xdr:colOff>
      <xdr:row>7</xdr:row>
      <xdr:rowOff>59411</xdr:rowOff>
    </xdr:from>
    <xdr:to>
      <xdr:col>13</xdr:col>
      <xdr:colOff>657387</xdr:colOff>
      <xdr:row>8</xdr:row>
      <xdr:rowOff>13723</xdr:rowOff>
    </xdr:to>
    <xdr:sp macro="" textlink="">
      <xdr:nvSpPr>
        <xdr:cNvPr id="1307" name="AutoShape 233">
          <a:extLst>
            <a:ext uri="{FF2B5EF4-FFF2-40B4-BE49-F238E27FC236}">
              <a16:creationId xmlns:a16="http://schemas.microsoft.com/office/drawing/2014/main" id="{D075B981-A4AE-40E0-B560-5E71AD44790E}"/>
            </a:ext>
          </a:extLst>
        </xdr:cNvPr>
        <xdr:cNvSpPr>
          <a:spLocks noChangeArrowheads="1"/>
        </xdr:cNvSpPr>
      </xdr:nvSpPr>
      <xdr:spPr bwMode="auto">
        <a:xfrm>
          <a:off x="10636197" y="1259561"/>
          <a:ext cx="136740" cy="125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129152</xdr:colOff>
      <xdr:row>4</xdr:row>
      <xdr:rowOff>104938</xdr:rowOff>
    </xdr:from>
    <xdr:ext cx="378053" cy="153367"/>
    <xdr:sp macro="" textlink="">
      <xdr:nvSpPr>
        <xdr:cNvPr id="1308" name="Text Box 944">
          <a:extLst>
            <a:ext uri="{FF2B5EF4-FFF2-40B4-BE49-F238E27FC236}">
              <a16:creationId xmlns:a16="http://schemas.microsoft.com/office/drawing/2014/main" id="{B6AB9CED-BF38-408D-A767-6CE0B021AB52}"/>
            </a:ext>
          </a:extLst>
        </xdr:cNvPr>
        <xdr:cNvSpPr txBox="1">
          <a:spLocks noChangeArrowheads="1"/>
        </xdr:cNvSpPr>
      </xdr:nvSpPr>
      <xdr:spPr bwMode="auto">
        <a:xfrm>
          <a:off x="10244702" y="790738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13</xdr:col>
      <xdr:colOff>48432</xdr:colOff>
      <xdr:row>6</xdr:row>
      <xdr:rowOff>0</xdr:rowOff>
    </xdr:from>
    <xdr:ext cx="378053" cy="153367"/>
    <xdr:sp macro="" textlink="">
      <xdr:nvSpPr>
        <xdr:cNvPr id="1309" name="Text Box 944">
          <a:extLst>
            <a:ext uri="{FF2B5EF4-FFF2-40B4-BE49-F238E27FC236}">
              <a16:creationId xmlns:a16="http://schemas.microsoft.com/office/drawing/2014/main" id="{D34DD049-320C-4963-AE7A-4D4571170951}"/>
            </a:ext>
          </a:extLst>
        </xdr:cNvPr>
        <xdr:cNvSpPr txBox="1">
          <a:spLocks noChangeArrowheads="1"/>
        </xdr:cNvSpPr>
      </xdr:nvSpPr>
      <xdr:spPr bwMode="auto">
        <a:xfrm>
          <a:off x="10163982" y="1028700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1474</xdr:colOff>
      <xdr:row>3</xdr:row>
      <xdr:rowOff>13669</xdr:rowOff>
    </xdr:from>
    <xdr:ext cx="340527" cy="264561"/>
    <xdr:grpSp>
      <xdr:nvGrpSpPr>
        <xdr:cNvPr id="1310" name="Group 6672">
          <a:extLst>
            <a:ext uri="{FF2B5EF4-FFF2-40B4-BE49-F238E27FC236}">
              <a16:creationId xmlns:a16="http://schemas.microsoft.com/office/drawing/2014/main" id="{6FB20DDA-128D-4969-8FC2-C77F3788E78C}"/>
            </a:ext>
          </a:extLst>
        </xdr:cNvPr>
        <xdr:cNvGrpSpPr>
          <a:grpSpLocks/>
        </xdr:cNvGrpSpPr>
      </xdr:nvGrpSpPr>
      <xdr:grpSpPr bwMode="auto">
        <a:xfrm>
          <a:off x="10750385" y="520645"/>
          <a:ext cx="340527" cy="264561"/>
          <a:chOff x="536" y="110"/>
          <a:chExt cx="46" cy="44"/>
        </a:xfrm>
      </xdr:grpSpPr>
      <xdr:pic>
        <xdr:nvPicPr>
          <xdr:cNvPr id="1311" name="Picture 6673" descr="route2">
            <a:extLst>
              <a:ext uri="{FF2B5EF4-FFF2-40B4-BE49-F238E27FC236}">
                <a16:creationId xmlns:a16="http://schemas.microsoft.com/office/drawing/2014/main" id="{60D6C9EF-ED55-461E-B8D6-F3EC0170D3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2" name="Text Box 6674">
            <a:extLst>
              <a:ext uri="{FF2B5EF4-FFF2-40B4-BE49-F238E27FC236}">
                <a16:creationId xmlns:a16="http://schemas.microsoft.com/office/drawing/2014/main" id="{EB1CA95C-A53D-4EE7-BEC4-792F24FB0E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15</xdr:col>
      <xdr:colOff>262022</xdr:colOff>
      <xdr:row>36</xdr:row>
      <xdr:rowOff>44</xdr:rowOff>
    </xdr:from>
    <xdr:to>
      <xdr:col>16</xdr:col>
      <xdr:colOff>209586</xdr:colOff>
      <xdr:row>37</xdr:row>
      <xdr:rowOff>72691</xdr:rowOff>
    </xdr:to>
    <xdr:sp macro="" textlink="">
      <xdr:nvSpPr>
        <xdr:cNvPr id="1313" name="AutoShape 936">
          <a:extLst>
            <a:ext uri="{FF2B5EF4-FFF2-40B4-BE49-F238E27FC236}">
              <a16:creationId xmlns:a16="http://schemas.microsoft.com/office/drawing/2014/main" id="{CAACDCA3-31C4-470B-872D-5395F8587F06}"/>
            </a:ext>
          </a:extLst>
        </xdr:cNvPr>
        <xdr:cNvSpPr>
          <a:spLocks/>
        </xdr:cNvSpPr>
      </xdr:nvSpPr>
      <xdr:spPr bwMode="auto">
        <a:xfrm rot="3000000">
          <a:off x="10583598" y="5975556"/>
          <a:ext cx="244471" cy="664741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181318</xdr:colOff>
      <xdr:row>37</xdr:row>
      <xdr:rowOff>82173</xdr:rowOff>
    </xdr:from>
    <xdr:ext cx="337886" cy="280147"/>
    <xdr:grpSp>
      <xdr:nvGrpSpPr>
        <xdr:cNvPr id="1314" name="Group 6672">
          <a:extLst>
            <a:ext uri="{FF2B5EF4-FFF2-40B4-BE49-F238E27FC236}">
              <a16:creationId xmlns:a16="http://schemas.microsoft.com/office/drawing/2014/main" id="{29141A84-101B-4600-B4B4-C83EFCAF6A7D}"/>
            </a:ext>
          </a:extLst>
        </xdr:cNvPr>
        <xdr:cNvGrpSpPr>
          <a:grpSpLocks/>
        </xdr:cNvGrpSpPr>
      </xdr:nvGrpSpPr>
      <xdr:grpSpPr bwMode="auto">
        <a:xfrm>
          <a:off x="9506600" y="6334875"/>
          <a:ext cx="337886" cy="280147"/>
          <a:chOff x="536" y="110"/>
          <a:chExt cx="46" cy="44"/>
        </a:xfrm>
      </xdr:grpSpPr>
      <xdr:pic>
        <xdr:nvPicPr>
          <xdr:cNvPr id="1315" name="Picture 6673" descr="route2">
            <a:extLst>
              <a:ext uri="{FF2B5EF4-FFF2-40B4-BE49-F238E27FC236}">
                <a16:creationId xmlns:a16="http://schemas.microsoft.com/office/drawing/2014/main" id="{2CFF837C-6377-45CD-8E63-CD9DE8364A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6" name="Text Box 6674">
            <a:extLst>
              <a:ext uri="{FF2B5EF4-FFF2-40B4-BE49-F238E27FC236}">
                <a16:creationId xmlns:a16="http://schemas.microsoft.com/office/drawing/2014/main" id="{625CF5B5-75B3-40E7-851E-5B875DE384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694196</xdr:colOff>
      <xdr:row>37</xdr:row>
      <xdr:rowOff>72651</xdr:rowOff>
    </xdr:from>
    <xdr:to>
      <xdr:col>12</xdr:col>
      <xdr:colOff>308308</xdr:colOff>
      <xdr:row>39</xdr:row>
      <xdr:rowOff>30600</xdr:rowOff>
    </xdr:to>
    <xdr:sp macro="" textlink="">
      <xdr:nvSpPr>
        <xdr:cNvPr id="1317" name="Text Box 1472">
          <a:extLst>
            <a:ext uri="{FF2B5EF4-FFF2-40B4-BE49-F238E27FC236}">
              <a16:creationId xmlns:a16="http://schemas.microsoft.com/office/drawing/2014/main" id="{E79239FD-6B6C-40A5-994D-34FD5E601B20}"/>
            </a:ext>
          </a:extLst>
        </xdr:cNvPr>
        <xdr:cNvSpPr txBox="1">
          <a:spLocks noChangeArrowheads="1"/>
        </xdr:cNvSpPr>
      </xdr:nvSpPr>
      <xdr:spPr bwMode="auto">
        <a:xfrm>
          <a:off x="7939546" y="6416301"/>
          <a:ext cx="331662" cy="30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16</xdr:col>
      <xdr:colOff>191526</xdr:colOff>
      <xdr:row>35</xdr:row>
      <xdr:rowOff>94075</xdr:rowOff>
    </xdr:from>
    <xdr:to>
      <xdr:col>16</xdr:col>
      <xdr:colOff>377183</xdr:colOff>
      <xdr:row>36</xdr:row>
      <xdr:rowOff>37705</xdr:rowOff>
    </xdr:to>
    <xdr:sp macro="" textlink="">
      <xdr:nvSpPr>
        <xdr:cNvPr id="1319" name="六角形 1318">
          <a:extLst>
            <a:ext uri="{FF2B5EF4-FFF2-40B4-BE49-F238E27FC236}">
              <a16:creationId xmlns:a16="http://schemas.microsoft.com/office/drawing/2014/main" id="{783A309E-0538-44AD-A50C-D152AF5EADD6}"/>
            </a:ext>
          </a:extLst>
        </xdr:cNvPr>
        <xdr:cNvSpPr/>
      </xdr:nvSpPr>
      <xdr:spPr bwMode="auto">
        <a:xfrm>
          <a:off x="11024626" y="6094825"/>
          <a:ext cx="185657" cy="1150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28963</xdr:colOff>
      <xdr:row>44</xdr:row>
      <xdr:rowOff>16886</xdr:rowOff>
    </xdr:from>
    <xdr:ext cx="934563" cy="329278"/>
    <xdr:sp macro="" textlink="">
      <xdr:nvSpPr>
        <xdr:cNvPr id="1320" name="Text Box 616">
          <a:extLst>
            <a:ext uri="{FF2B5EF4-FFF2-40B4-BE49-F238E27FC236}">
              <a16:creationId xmlns:a16="http://schemas.microsoft.com/office/drawing/2014/main" id="{34FFC721-A30F-45EB-A7E9-42A91A776213}"/>
            </a:ext>
          </a:extLst>
        </xdr:cNvPr>
        <xdr:cNvSpPr txBox="1">
          <a:spLocks noChangeArrowheads="1"/>
        </xdr:cNvSpPr>
      </xdr:nvSpPr>
      <xdr:spPr bwMode="auto">
        <a:xfrm>
          <a:off x="7274313" y="7547986"/>
          <a:ext cx="934563" cy="3292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217338</xdr:colOff>
      <xdr:row>45</xdr:row>
      <xdr:rowOff>70556</xdr:rowOff>
    </xdr:from>
    <xdr:to>
      <xdr:col>12</xdr:col>
      <xdr:colOff>351829</xdr:colOff>
      <xdr:row>48</xdr:row>
      <xdr:rowOff>102028</xdr:rowOff>
    </xdr:to>
    <xdr:sp macro="" textlink="">
      <xdr:nvSpPr>
        <xdr:cNvPr id="1321" name="Freeform 601">
          <a:extLst>
            <a:ext uri="{FF2B5EF4-FFF2-40B4-BE49-F238E27FC236}">
              <a16:creationId xmlns:a16="http://schemas.microsoft.com/office/drawing/2014/main" id="{F24DA46E-26BD-4902-8037-F4B20D059350}"/>
            </a:ext>
          </a:extLst>
        </xdr:cNvPr>
        <xdr:cNvSpPr>
          <a:spLocks/>
        </xdr:cNvSpPr>
      </xdr:nvSpPr>
      <xdr:spPr bwMode="auto">
        <a:xfrm>
          <a:off x="8105992" y="7751614"/>
          <a:ext cx="134491" cy="54435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233 w 10000"/>
            <a:gd name="connsiteY0" fmla="*/ 8842 h 8842"/>
            <a:gd name="connsiteX1" fmla="*/ 10000 w 10000"/>
            <a:gd name="connsiteY1" fmla="*/ 0 h 8842"/>
            <a:gd name="connsiteX2" fmla="*/ 0 w 10000"/>
            <a:gd name="connsiteY2" fmla="*/ 285 h 8842"/>
            <a:gd name="connsiteX0" fmla="*/ 6708 w 7475"/>
            <a:gd name="connsiteY0" fmla="*/ 10027 h 10027"/>
            <a:gd name="connsiteX1" fmla="*/ 7475 w 7475"/>
            <a:gd name="connsiteY1" fmla="*/ 27 h 10027"/>
            <a:gd name="connsiteX2" fmla="*/ 0 w 7475"/>
            <a:gd name="connsiteY2" fmla="*/ 0 h 10027"/>
            <a:gd name="connsiteX0" fmla="*/ 9939 w 10965"/>
            <a:gd name="connsiteY0" fmla="*/ 9973 h 9973"/>
            <a:gd name="connsiteX1" fmla="*/ 10965 w 10965"/>
            <a:gd name="connsiteY1" fmla="*/ 0 h 9973"/>
            <a:gd name="connsiteX2" fmla="*/ 0 w 10965"/>
            <a:gd name="connsiteY2" fmla="*/ 234 h 9973"/>
            <a:gd name="connsiteX0" fmla="*/ 9064 w 10000"/>
            <a:gd name="connsiteY0" fmla="*/ 10289 h 10289"/>
            <a:gd name="connsiteX1" fmla="*/ 10000 w 10000"/>
            <a:gd name="connsiteY1" fmla="*/ 289 h 10289"/>
            <a:gd name="connsiteX2" fmla="*/ 0 w 10000"/>
            <a:gd name="connsiteY2" fmla="*/ 0 h 10289"/>
            <a:gd name="connsiteX0" fmla="*/ 906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148 h 10000"/>
            <a:gd name="connsiteX0" fmla="*/ 8306 w 9242"/>
            <a:gd name="connsiteY0" fmla="*/ 10000 h 10000"/>
            <a:gd name="connsiteX1" fmla="*/ 9242 w 9242"/>
            <a:gd name="connsiteY1" fmla="*/ 0 h 10000"/>
            <a:gd name="connsiteX2" fmla="*/ 0 w 9242"/>
            <a:gd name="connsiteY2" fmla="*/ 108 h 1000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40">
              <a:moveTo>
                <a:pt x="9971" y="10040"/>
              </a:moveTo>
              <a:cubicBezTo>
                <a:pt x="10085" y="7211"/>
                <a:pt x="9683" y="4416"/>
                <a:pt x="10000" y="0"/>
              </a:cubicBezTo>
              <a:lnTo>
                <a:pt x="0" y="108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177186</xdr:colOff>
      <xdr:row>46</xdr:row>
      <xdr:rowOff>438</xdr:rowOff>
    </xdr:from>
    <xdr:to>
      <xdr:col>12</xdr:col>
      <xdr:colOff>703384</xdr:colOff>
      <xdr:row>46</xdr:row>
      <xdr:rowOff>117228</xdr:rowOff>
    </xdr:to>
    <xdr:sp macro="" textlink="">
      <xdr:nvSpPr>
        <xdr:cNvPr id="1322" name="Freeform 601">
          <a:extLst>
            <a:ext uri="{FF2B5EF4-FFF2-40B4-BE49-F238E27FC236}">
              <a16:creationId xmlns:a16="http://schemas.microsoft.com/office/drawing/2014/main" id="{57CA501E-2CF6-4885-97FE-BE8A8D442CD5}"/>
            </a:ext>
          </a:extLst>
        </xdr:cNvPr>
        <xdr:cNvSpPr>
          <a:spLocks/>
        </xdr:cNvSpPr>
      </xdr:nvSpPr>
      <xdr:spPr bwMode="auto">
        <a:xfrm flipH="1" flipV="1">
          <a:off x="8140086" y="7874438"/>
          <a:ext cx="52619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418156</xdr:colOff>
      <xdr:row>47</xdr:row>
      <xdr:rowOff>165724</xdr:rowOff>
    </xdr:from>
    <xdr:to>
      <xdr:col>12</xdr:col>
      <xdr:colOff>544634</xdr:colOff>
      <xdr:row>48</xdr:row>
      <xdr:rowOff>112347</xdr:rowOff>
    </xdr:to>
    <xdr:sp macro="" textlink="">
      <xdr:nvSpPr>
        <xdr:cNvPr id="1323" name="六角形 1322">
          <a:extLst>
            <a:ext uri="{FF2B5EF4-FFF2-40B4-BE49-F238E27FC236}">
              <a16:creationId xmlns:a16="http://schemas.microsoft.com/office/drawing/2014/main" id="{E455F1A2-C589-4A8C-8536-EFF0E121152D}"/>
            </a:ext>
          </a:extLst>
        </xdr:cNvPr>
        <xdr:cNvSpPr/>
      </xdr:nvSpPr>
      <xdr:spPr bwMode="auto">
        <a:xfrm>
          <a:off x="8306810" y="8188705"/>
          <a:ext cx="126478" cy="117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45564</xdr:colOff>
      <xdr:row>45</xdr:row>
      <xdr:rowOff>162383</xdr:rowOff>
    </xdr:from>
    <xdr:ext cx="522995" cy="121059"/>
    <xdr:sp macro="" textlink="">
      <xdr:nvSpPr>
        <xdr:cNvPr id="1324" name="Text Box 303">
          <a:extLst>
            <a:ext uri="{FF2B5EF4-FFF2-40B4-BE49-F238E27FC236}">
              <a16:creationId xmlns:a16="http://schemas.microsoft.com/office/drawing/2014/main" id="{71DB6A3E-B1E3-4F80-88B2-F75B53ED27A4}"/>
            </a:ext>
          </a:extLst>
        </xdr:cNvPr>
        <xdr:cNvSpPr txBox="1">
          <a:spLocks noChangeArrowheads="1"/>
        </xdr:cNvSpPr>
      </xdr:nvSpPr>
      <xdr:spPr bwMode="auto">
        <a:xfrm>
          <a:off x="7290914" y="786493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11</xdr:col>
      <xdr:colOff>617833</xdr:colOff>
      <xdr:row>46</xdr:row>
      <xdr:rowOff>117229</xdr:rowOff>
    </xdr:from>
    <xdr:to>
      <xdr:col>12</xdr:col>
      <xdr:colOff>185544</xdr:colOff>
      <xdr:row>46</xdr:row>
      <xdr:rowOff>117230</xdr:rowOff>
    </xdr:to>
    <xdr:sp macro="" textlink="">
      <xdr:nvSpPr>
        <xdr:cNvPr id="1325" name="Line 72">
          <a:extLst>
            <a:ext uri="{FF2B5EF4-FFF2-40B4-BE49-F238E27FC236}">
              <a16:creationId xmlns:a16="http://schemas.microsoft.com/office/drawing/2014/main" id="{29B60E1E-9324-433F-9EA5-D54A1A4C5B20}"/>
            </a:ext>
          </a:extLst>
        </xdr:cNvPr>
        <xdr:cNvSpPr>
          <a:spLocks noChangeShapeType="1"/>
        </xdr:cNvSpPr>
      </xdr:nvSpPr>
      <xdr:spPr bwMode="auto">
        <a:xfrm>
          <a:off x="7863183" y="7991229"/>
          <a:ext cx="28526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349251</xdr:colOff>
      <xdr:row>43</xdr:row>
      <xdr:rowOff>164891</xdr:rowOff>
    </xdr:from>
    <xdr:to>
      <xdr:col>12</xdr:col>
      <xdr:colOff>349251</xdr:colOff>
      <xdr:row>46</xdr:row>
      <xdr:rowOff>91621</xdr:rowOff>
    </xdr:to>
    <xdr:sp macro="" textlink="">
      <xdr:nvSpPr>
        <xdr:cNvPr id="1326" name="Line 72">
          <a:extLst>
            <a:ext uri="{FF2B5EF4-FFF2-40B4-BE49-F238E27FC236}">
              <a16:creationId xmlns:a16="http://schemas.microsoft.com/office/drawing/2014/main" id="{26E971E3-70C3-4EA6-9586-289FFF4EFC51}"/>
            </a:ext>
          </a:extLst>
        </xdr:cNvPr>
        <xdr:cNvSpPr>
          <a:spLocks noChangeShapeType="1"/>
        </xdr:cNvSpPr>
      </xdr:nvSpPr>
      <xdr:spPr bwMode="auto">
        <a:xfrm flipH="1" flipV="1">
          <a:off x="8237905" y="7504026"/>
          <a:ext cx="0" cy="4396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268024</xdr:colOff>
      <xdr:row>46</xdr:row>
      <xdr:rowOff>28206</xdr:rowOff>
    </xdr:from>
    <xdr:to>
      <xdr:col>12</xdr:col>
      <xdr:colOff>434732</xdr:colOff>
      <xdr:row>47</xdr:row>
      <xdr:rowOff>26865</xdr:rowOff>
    </xdr:to>
    <xdr:sp macro="" textlink="">
      <xdr:nvSpPr>
        <xdr:cNvPr id="1327" name="Oval 1295">
          <a:extLst>
            <a:ext uri="{FF2B5EF4-FFF2-40B4-BE49-F238E27FC236}">
              <a16:creationId xmlns:a16="http://schemas.microsoft.com/office/drawing/2014/main" id="{84FB6A48-9D93-4107-84C4-1FACE41CBB2F}"/>
            </a:ext>
          </a:extLst>
        </xdr:cNvPr>
        <xdr:cNvSpPr>
          <a:spLocks noChangeArrowheads="1"/>
        </xdr:cNvSpPr>
      </xdr:nvSpPr>
      <xdr:spPr bwMode="auto">
        <a:xfrm>
          <a:off x="8156678" y="7880225"/>
          <a:ext cx="166708" cy="1696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239346</xdr:colOff>
      <xdr:row>43</xdr:row>
      <xdr:rowOff>169027</xdr:rowOff>
    </xdr:from>
    <xdr:to>
      <xdr:col>14</xdr:col>
      <xdr:colOff>536100</xdr:colOff>
      <xdr:row>48</xdr:row>
      <xdr:rowOff>98472</xdr:rowOff>
    </xdr:to>
    <xdr:grpSp>
      <xdr:nvGrpSpPr>
        <xdr:cNvPr id="1328" name="グループ化 1327">
          <a:extLst>
            <a:ext uri="{FF2B5EF4-FFF2-40B4-BE49-F238E27FC236}">
              <a16:creationId xmlns:a16="http://schemas.microsoft.com/office/drawing/2014/main" id="{EE01EAAF-CD3E-4DA9-A33F-8B84D6A56D7F}"/>
            </a:ext>
          </a:extLst>
        </xdr:cNvPr>
        <xdr:cNvGrpSpPr/>
      </xdr:nvGrpSpPr>
      <xdr:grpSpPr>
        <a:xfrm rot="16200000">
          <a:off x="8969895" y="7308357"/>
          <a:ext cx="774405" cy="1008568"/>
          <a:chOff x="12920268" y="7172101"/>
          <a:chExt cx="774483" cy="1067024"/>
        </a:xfrm>
      </xdr:grpSpPr>
      <xdr:sp macro="" textlink="">
        <xdr:nvSpPr>
          <xdr:cNvPr id="1329" name="Freeform 527">
            <a:extLst>
              <a:ext uri="{FF2B5EF4-FFF2-40B4-BE49-F238E27FC236}">
                <a16:creationId xmlns:a16="http://schemas.microsoft.com/office/drawing/2014/main" id="{D97F1F1F-49BC-4ECA-A889-0C19DC327E6C}"/>
              </a:ext>
            </a:extLst>
          </xdr:cNvPr>
          <xdr:cNvSpPr>
            <a:spLocks/>
          </xdr:cNvSpPr>
        </xdr:nvSpPr>
        <xdr:spPr bwMode="auto">
          <a:xfrm>
            <a:off x="12920268" y="741979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0" name="Line 72">
            <a:extLst>
              <a:ext uri="{FF2B5EF4-FFF2-40B4-BE49-F238E27FC236}">
                <a16:creationId xmlns:a16="http://schemas.microsoft.com/office/drawing/2014/main" id="{1F16D2EF-7CB2-4398-AC10-07A665379DE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1" name="Text Box 638">
            <a:extLst>
              <a:ext uri="{FF2B5EF4-FFF2-40B4-BE49-F238E27FC236}">
                <a16:creationId xmlns:a16="http://schemas.microsoft.com/office/drawing/2014/main" id="{1105EE27-F98E-4302-B5AA-42C49EC7FB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3680" y="7172101"/>
            <a:ext cx="127269" cy="396606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13</xdr:col>
      <xdr:colOff>559903</xdr:colOff>
      <xdr:row>47</xdr:row>
      <xdr:rowOff>617</xdr:rowOff>
    </xdr:from>
    <xdr:ext cx="311880" cy="165173"/>
    <xdr:sp macro="" textlink="">
      <xdr:nvSpPr>
        <xdr:cNvPr id="1332" name="Text Box 1620">
          <a:extLst>
            <a:ext uri="{FF2B5EF4-FFF2-40B4-BE49-F238E27FC236}">
              <a16:creationId xmlns:a16="http://schemas.microsoft.com/office/drawing/2014/main" id="{8052C551-2635-4196-950B-24FD61D7AC9C}"/>
            </a:ext>
          </a:extLst>
        </xdr:cNvPr>
        <xdr:cNvSpPr txBox="1">
          <a:spLocks noChangeArrowheads="1"/>
        </xdr:cNvSpPr>
      </xdr:nvSpPr>
      <xdr:spPr bwMode="auto">
        <a:xfrm>
          <a:off x="9240353" y="804606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10620</xdr:colOff>
      <xdr:row>41</xdr:row>
      <xdr:rowOff>291</xdr:rowOff>
    </xdr:from>
    <xdr:to>
      <xdr:col>13</xdr:col>
      <xdr:colOff>218285</xdr:colOff>
      <xdr:row>41</xdr:row>
      <xdr:rowOff>155442</xdr:rowOff>
    </xdr:to>
    <xdr:sp macro="" textlink="">
      <xdr:nvSpPr>
        <xdr:cNvPr id="1333" name="六角形 1332">
          <a:extLst>
            <a:ext uri="{FF2B5EF4-FFF2-40B4-BE49-F238E27FC236}">
              <a16:creationId xmlns:a16="http://schemas.microsoft.com/office/drawing/2014/main" id="{40236DE5-8360-4D31-854D-E17994D217E4}"/>
            </a:ext>
          </a:extLst>
        </xdr:cNvPr>
        <xdr:cNvSpPr/>
      </xdr:nvSpPr>
      <xdr:spPr bwMode="auto">
        <a:xfrm>
          <a:off x="8691070" y="7029741"/>
          <a:ext cx="207665" cy="1551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140966</xdr:colOff>
      <xdr:row>43</xdr:row>
      <xdr:rowOff>154363</xdr:rowOff>
    </xdr:from>
    <xdr:ext cx="455002" cy="231538"/>
    <xdr:sp macro="" textlink="">
      <xdr:nvSpPr>
        <xdr:cNvPr id="1334" name="Text Box 665">
          <a:extLst>
            <a:ext uri="{FF2B5EF4-FFF2-40B4-BE49-F238E27FC236}">
              <a16:creationId xmlns:a16="http://schemas.microsoft.com/office/drawing/2014/main" id="{938211C2-2AF7-4A68-BB28-F45D665F69FC}"/>
            </a:ext>
          </a:extLst>
        </xdr:cNvPr>
        <xdr:cNvSpPr txBox="1">
          <a:spLocks noChangeArrowheads="1"/>
        </xdr:cNvSpPr>
      </xdr:nvSpPr>
      <xdr:spPr bwMode="auto">
        <a:xfrm>
          <a:off x="10256516" y="7514013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15</xdr:col>
      <xdr:colOff>305417</xdr:colOff>
      <xdr:row>41</xdr:row>
      <xdr:rowOff>25585</xdr:rowOff>
    </xdr:from>
    <xdr:to>
      <xdr:col>16</xdr:col>
      <xdr:colOff>104686</xdr:colOff>
      <xdr:row>48</xdr:row>
      <xdr:rowOff>124954</xdr:rowOff>
    </xdr:to>
    <xdr:grpSp>
      <xdr:nvGrpSpPr>
        <xdr:cNvPr id="1335" name="グループ化 1334">
          <a:extLst>
            <a:ext uri="{FF2B5EF4-FFF2-40B4-BE49-F238E27FC236}">
              <a16:creationId xmlns:a16="http://schemas.microsoft.com/office/drawing/2014/main" id="{F7C74B74-004B-47CF-9FF5-76055731DCC8}"/>
            </a:ext>
          </a:extLst>
        </xdr:cNvPr>
        <xdr:cNvGrpSpPr/>
      </xdr:nvGrpSpPr>
      <xdr:grpSpPr>
        <a:xfrm rot="4717597">
          <a:off x="9962020" y="7334748"/>
          <a:ext cx="1272071" cy="511083"/>
          <a:chOff x="8323557" y="3243449"/>
          <a:chExt cx="1288953" cy="569948"/>
        </a:xfrm>
      </xdr:grpSpPr>
      <xdr:sp macro="" textlink="">
        <xdr:nvSpPr>
          <xdr:cNvPr id="1336" name="Line 662">
            <a:extLst>
              <a:ext uri="{FF2B5EF4-FFF2-40B4-BE49-F238E27FC236}">
                <a16:creationId xmlns:a16="http://schemas.microsoft.com/office/drawing/2014/main" id="{2316FB62-FBC4-4792-AA52-0740CE62E8BB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37" name="グループ化 1336">
            <a:extLst>
              <a:ext uri="{FF2B5EF4-FFF2-40B4-BE49-F238E27FC236}">
                <a16:creationId xmlns:a16="http://schemas.microsoft.com/office/drawing/2014/main" id="{5C34C279-80CC-446A-8F9E-594DC5A20758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338" name="Freeform 658">
              <a:extLst>
                <a:ext uri="{FF2B5EF4-FFF2-40B4-BE49-F238E27FC236}">
                  <a16:creationId xmlns:a16="http://schemas.microsoft.com/office/drawing/2014/main" id="{E39145DC-B822-4F74-BD6C-67A494F9CC89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9" name="Line 661">
              <a:extLst>
                <a:ext uri="{FF2B5EF4-FFF2-40B4-BE49-F238E27FC236}">
                  <a16:creationId xmlns:a16="http://schemas.microsoft.com/office/drawing/2014/main" id="{749ECB27-6480-4299-85E2-250A5A7D27D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0" name="Line 663">
              <a:extLst>
                <a:ext uri="{FF2B5EF4-FFF2-40B4-BE49-F238E27FC236}">
                  <a16:creationId xmlns:a16="http://schemas.microsoft.com/office/drawing/2014/main" id="{97E09B3F-F36A-4A96-8226-EA98ADCB0CD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1" name="Line 664">
              <a:extLst>
                <a:ext uri="{FF2B5EF4-FFF2-40B4-BE49-F238E27FC236}">
                  <a16:creationId xmlns:a16="http://schemas.microsoft.com/office/drawing/2014/main" id="{0A246833-FFD3-4E0F-AD89-354B018D71A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2" name="Rectangle 666">
              <a:extLst>
                <a:ext uri="{FF2B5EF4-FFF2-40B4-BE49-F238E27FC236}">
                  <a16:creationId xmlns:a16="http://schemas.microsoft.com/office/drawing/2014/main" id="{B7906770-BD07-403F-95AB-2DDECCB2C4DD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107005</xdr:colOff>
      <xdr:row>44</xdr:row>
      <xdr:rowOff>61278</xdr:rowOff>
    </xdr:from>
    <xdr:to>
      <xdr:col>15</xdr:col>
      <xdr:colOff>527935</xdr:colOff>
      <xdr:row>46</xdr:row>
      <xdr:rowOff>101116</xdr:rowOff>
    </xdr:to>
    <xdr:sp macro="" textlink="">
      <xdr:nvSpPr>
        <xdr:cNvPr id="1343" name="Freeform 658">
          <a:extLst>
            <a:ext uri="{FF2B5EF4-FFF2-40B4-BE49-F238E27FC236}">
              <a16:creationId xmlns:a16="http://schemas.microsoft.com/office/drawing/2014/main" id="{C8291A7B-049E-4B53-ACF0-B71EB5B346DD}"/>
            </a:ext>
          </a:extLst>
        </xdr:cNvPr>
        <xdr:cNvSpPr>
          <a:spLocks/>
        </xdr:cNvSpPr>
      </xdr:nvSpPr>
      <xdr:spPr bwMode="auto">
        <a:xfrm rot="4717597">
          <a:off x="10241651" y="75732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115222</xdr:colOff>
      <xdr:row>46</xdr:row>
      <xdr:rowOff>92181</xdr:rowOff>
    </xdr:from>
    <xdr:to>
      <xdr:col>15</xdr:col>
      <xdr:colOff>553048</xdr:colOff>
      <xdr:row>48</xdr:row>
      <xdr:rowOff>1</xdr:rowOff>
    </xdr:to>
    <xdr:sp macro="" textlink="">
      <xdr:nvSpPr>
        <xdr:cNvPr id="1344" name="Line 73">
          <a:extLst>
            <a:ext uri="{FF2B5EF4-FFF2-40B4-BE49-F238E27FC236}">
              <a16:creationId xmlns:a16="http://schemas.microsoft.com/office/drawing/2014/main" id="{293145E4-20D8-484B-849E-4A943D33DB34}"/>
            </a:ext>
          </a:extLst>
        </xdr:cNvPr>
        <xdr:cNvSpPr>
          <a:spLocks noChangeShapeType="1"/>
        </xdr:cNvSpPr>
      </xdr:nvSpPr>
      <xdr:spPr bwMode="auto">
        <a:xfrm flipH="1" flipV="1">
          <a:off x="10230772" y="79661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27658</xdr:colOff>
      <xdr:row>43</xdr:row>
      <xdr:rowOff>83087</xdr:rowOff>
    </xdr:from>
    <xdr:ext cx="425450" cy="165173"/>
    <xdr:sp macro="" textlink="">
      <xdr:nvSpPr>
        <xdr:cNvPr id="1346" name="Text Box 1620">
          <a:extLst>
            <a:ext uri="{FF2B5EF4-FFF2-40B4-BE49-F238E27FC236}">
              <a16:creationId xmlns:a16="http://schemas.microsoft.com/office/drawing/2014/main" id="{9E26F5F4-0E1D-4824-BBE2-4D84DA6FC83A}"/>
            </a:ext>
          </a:extLst>
        </xdr:cNvPr>
        <xdr:cNvSpPr txBox="1">
          <a:spLocks noChangeArrowheads="1"/>
        </xdr:cNvSpPr>
      </xdr:nvSpPr>
      <xdr:spPr bwMode="auto">
        <a:xfrm>
          <a:off x="10860758" y="744273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15</xdr:col>
      <xdr:colOff>698572</xdr:colOff>
      <xdr:row>42</xdr:row>
      <xdr:rowOff>128732</xdr:rowOff>
    </xdr:from>
    <xdr:to>
      <xdr:col>16</xdr:col>
      <xdr:colOff>167471</xdr:colOff>
      <xdr:row>43</xdr:row>
      <xdr:rowOff>151980</xdr:rowOff>
    </xdr:to>
    <xdr:sp macro="" textlink="">
      <xdr:nvSpPr>
        <xdr:cNvPr id="1347" name="AutoShape 1653">
          <a:extLst>
            <a:ext uri="{FF2B5EF4-FFF2-40B4-BE49-F238E27FC236}">
              <a16:creationId xmlns:a16="http://schemas.microsoft.com/office/drawing/2014/main" id="{1C3D1496-C4C8-4E6A-89A9-252B59141EB2}"/>
            </a:ext>
          </a:extLst>
        </xdr:cNvPr>
        <xdr:cNvSpPr>
          <a:spLocks/>
        </xdr:cNvSpPr>
      </xdr:nvSpPr>
      <xdr:spPr bwMode="auto">
        <a:xfrm rot="1888204">
          <a:off x="10814122" y="7316932"/>
          <a:ext cx="18644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45350</xdr:colOff>
      <xdr:row>41</xdr:row>
      <xdr:rowOff>22686</xdr:rowOff>
    </xdr:from>
    <xdr:to>
      <xdr:col>16</xdr:col>
      <xdr:colOff>244062</xdr:colOff>
      <xdr:row>42</xdr:row>
      <xdr:rowOff>6131</xdr:rowOff>
    </xdr:to>
    <xdr:sp macro="" textlink="">
      <xdr:nvSpPr>
        <xdr:cNvPr id="1348" name="六角形 1347">
          <a:extLst>
            <a:ext uri="{FF2B5EF4-FFF2-40B4-BE49-F238E27FC236}">
              <a16:creationId xmlns:a16="http://schemas.microsoft.com/office/drawing/2014/main" id="{65E585DB-A264-4EB2-B128-5E84C0BF4CCE}"/>
            </a:ext>
          </a:extLst>
        </xdr:cNvPr>
        <xdr:cNvSpPr/>
      </xdr:nvSpPr>
      <xdr:spPr bwMode="auto">
        <a:xfrm>
          <a:off x="10878450" y="7052136"/>
          <a:ext cx="198712" cy="1421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362424</xdr:colOff>
      <xdr:row>42</xdr:row>
      <xdr:rowOff>24494</xdr:rowOff>
    </xdr:from>
    <xdr:ext cx="233499" cy="185547"/>
    <xdr:sp macro="" textlink="">
      <xdr:nvSpPr>
        <xdr:cNvPr id="1349" name="Text Box 1300">
          <a:extLst>
            <a:ext uri="{FF2B5EF4-FFF2-40B4-BE49-F238E27FC236}">
              <a16:creationId xmlns:a16="http://schemas.microsoft.com/office/drawing/2014/main" id="{6EEB04BA-F969-489A-B9D5-74F07882A338}"/>
            </a:ext>
          </a:extLst>
        </xdr:cNvPr>
        <xdr:cNvSpPr txBox="1">
          <a:spLocks noChangeArrowheads="1"/>
        </xdr:cNvSpPr>
      </xdr:nvSpPr>
      <xdr:spPr bwMode="auto">
        <a:xfrm>
          <a:off x="10477974" y="7212694"/>
          <a:ext cx="233499" cy="185547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150709</xdr:colOff>
      <xdr:row>45</xdr:row>
      <xdr:rowOff>86385</xdr:rowOff>
    </xdr:from>
    <xdr:ext cx="425450" cy="165173"/>
    <xdr:sp macro="" textlink="">
      <xdr:nvSpPr>
        <xdr:cNvPr id="1350" name="Text Box 1620">
          <a:extLst>
            <a:ext uri="{FF2B5EF4-FFF2-40B4-BE49-F238E27FC236}">
              <a16:creationId xmlns:a16="http://schemas.microsoft.com/office/drawing/2014/main" id="{D6F7AFBB-C38A-4CDD-84C6-227F62E4D613}"/>
            </a:ext>
          </a:extLst>
        </xdr:cNvPr>
        <xdr:cNvSpPr txBox="1">
          <a:spLocks noChangeArrowheads="1"/>
        </xdr:cNvSpPr>
      </xdr:nvSpPr>
      <xdr:spPr bwMode="auto">
        <a:xfrm>
          <a:off x="10983809" y="778893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15</xdr:col>
      <xdr:colOff>585916</xdr:colOff>
      <xdr:row>46</xdr:row>
      <xdr:rowOff>63755</xdr:rowOff>
    </xdr:from>
    <xdr:ext cx="84034" cy="330303"/>
    <xdr:sp macro="" textlink="">
      <xdr:nvSpPr>
        <xdr:cNvPr id="1352" name="Text Box 638">
          <a:extLst>
            <a:ext uri="{FF2B5EF4-FFF2-40B4-BE49-F238E27FC236}">
              <a16:creationId xmlns:a16="http://schemas.microsoft.com/office/drawing/2014/main" id="{36BBC764-B3FB-4DB1-B1DB-D98D887425F9}"/>
            </a:ext>
          </a:extLst>
        </xdr:cNvPr>
        <xdr:cNvSpPr txBox="1">
          <a:spLocks noChangeArrowheads="1"/>
        </xdr:cNvSpPr>
      </xdr:nvSpPr>
      <xdr:spPr bwMode="auto">
        <a:xfrm>
          <a:off x="10701466" y="7937755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15</xdr:col>
      <xdr:colOff>315675</xdr:colOff>
      <xdr:row>41</xdr:row>
      <xdr:rowOff>46306</xdr:rowOff>
    </xdr:from>
    <xdr:ext cx="332554" cy="56225"/>
    <xdr:sp macro="" textlink="">
      <xdr:nvSpPr>
        <xdr:cNvPr id="1353" name="Text Box 1300">
          <a:extLst>
            <a:ext uri="{FF2B5EF4-FFF2-40B4-BE49-F238E27FC236}">
              <a16:creationId xmlns:a16="http://schemas.microsoft.com/office/drawing/2014/main" id="{52F4077F-5D70-4689-8668-2976CB611BEB}"/>
            </a:ext>
          </a:extLst>
        </xdr:cNvPr>
        <xdr:cNvSpPr txBox="1">
          <a:spLocks noChangeArrowheads="1"/>
        </xdr:cNvSpPr>
      </xdr:nvSpPr>
      <xdr:spPr bwMode="auto">
        <a:xfrm>
          <a:off x="10431225" y="7075756"/>
          <a:ext cx="332554" cy="5622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95250</xdr:colOff>
      <xdr:row>60</xdr:row>
      <xdr:rowOff>66675</xdr:rowOff>
    </xdr:from>
    <xdr:to>
      <xdr:col>10</xdr:col>
      <xdr:colOff>419100</xdr:colOff>
      <xdr:row>61</xdr:row>
      <xdr:rowOff>47625</xdr:rowOff>
    </xdr:to>
    <xdr:sp macro="" textlink="">
      <xdr:nvSpPr>
        <xdr:cNvPr id="1363" name="Text Box 1285">
          <a:extLst>
            <a:ext uri="{FF2B5EF4-FFF2-40B4-BE49-F238E27FC236}">
              <a16:creationId xmlns:a16="http://schemas.microsoft.com/office/drawing/2014/main" id="{F2A659BD-6ABF-41CE-B3BE-CB69B35CDF46}"/>
            </a:ext>
          </a:extLst>
        </xdr:cNvPr>
        <xdr:cNvSpPr txBox="1">
          <a:spLocks noChangeArrowheads="1"/>
        </xdr:cNvSpPr>
      </xdr:nvSpPr>
      <xdr:spPr bwMode="auto">
        <a:xfrm>
          <a:off x="5187950" y="103409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16</xdr:col>
      <xdr:colOff>180975</xdr:colOff>
      <xdr:row>21</xdr:row>
      <xdr:rowOff>142874</xdr:rowOff>
    </xdr:from>
    <xdr:to>
      <xdr:col>16</xdr:col>
      <xdr:colOff>314324</xdr:colOff>
      <xdr:row>22</xdr:row>
      <xdr:rowOff>104775</xdr:rowOff>
    </xdr:to>
    <xdr:sp macro="" textlink="">
      <xdr:nvSpPr>
        <xdr:cNvPr id="1364" name="Oval 60">
          <a:extLst>
            <a:ext uri="{FF2B5EF4-FFF2-40B4-BE49-F238E27FC236}">
              <a16:creationId xmlns:a16="http://schemas.microsoft.com/office/drawing/2014/main" id="{CCE1A06D-3B92-48E8-A625-95548D6B5A27}"/>
            </a:ext>
          </a:extLst>
        </xdr:cNvPr>
        <xdr:cNvSpPr>
          <a:spLocks noChangeArrowheads="1"/>
        </xdr:cNvSpPr>
      </xdr:nvSpPr>
      <xdr:spPr bwMode="auto">
        <a:xfrm>
          <a:off x="11014075" y="3743324"/>
          <a:ext cx="133349" cy="1333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13</xdr:col>
      <xdr:colOff>638175</xdr:colOff>
      <xdr:row>7</xdr:row>
      <xdr:rowOff>0</xdr:rowOff>
    </xdr:from>
    <xdr:ext cx="865210" cy="363610"/>
    <xdr:sp macro="" textlink="">
      <xdr:nvSpPr>
        <xdr:cNvPr id="1365" name="Text Box 972">
          <a:extLst>
            <a:ext uri="{FF2B5EF4-FFF2-40B4-BE49-F238E27FC236}">
              <a16:creationId xmlns:a16="http://schemas.microsoft.com/office/drawing/2014/main" id="{24DEA66B-1818-46BF-9D1A-FDD23C038551}"/>
            </a:ext>
          </a:extLst>
        </xdr:cNvPr>
        <xdr:cNvSpPr txBox="1">
          <a:spLocks noChangeArrowheads="1"/>
        </xdr:cNvSpPr>
      </xdr:nvSpPr>
      <xdr:spPr bwMode="auto">
        <a:xfrm>
          <a:off x="10753725" y="1200150"/>
          <a:ext cx="865210" cy="363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367m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581025</xdr:colOff>
      <xdr:row>64</xdr:row>
      <xdr:rowOff>0</xdr:rowOff>
    </xdr:from>
    <xdr:ext cx="646135" cy="171450"/>
    <xdr:sp macro="" textlink="">
      <xdr:nvSpPr>
        <xdr:cNvPr id="1367" name="Text Box 972">
          <a:extLst>
            <a:ext uri="{FF2B5EF4-FFF2-40B4-BE49-F238E27FC236}">
              <a16:creationId xmlns:a16="http://schemas.microsoft.com/office/drawing/2014/main" id="{E43A9142-D1F4-4291-8F3D-AB4C3FDBB168}"/>
            </a:ext>
          </a:extLst>
        </xdr:cNvPr>
        <xdr:cNvSpPr txBox="1">
          <a:spLocks noChangeArrowheads="1"/>
        </xdr:cNvSpPr>
      </xdr:nvSpPr>
      <xdr:spPr bwMode="auto">
        <a:xfrm>
          <a:off x="4956175" y="1096010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352426</xdr:colOff>
      <xdr:row>52</xdr:row>
      <xdr:rowOff>123825</xdr:rowOff>
    </xdr:from>
    <xdr:ext cx="400049" cy="266700"/>
    <xdr:sp macro="" textlink="">
      <xdr:nvSpPr>
        <xdr:cNvPr id="1375" name="Text Box 972">
          <a:extLst>
            <a:ext uri="{FF2B5EF4-FFF2-40B4-BE49-F238E27FC236}">
              <a16:creationId xmlns:a16="http://schemas.microsoft.com/office/drawing/2014/main" id="{E1F9DA52-4556-45BA-84A4-E2CD42F68116}"/>
            </a:ext>
          </a:extLst>
        </xdr:cNvPr>
        <xdr:cNvSpPr txBox="1">
          <a:spLocks noChangeArrowheads="1"/>
        </xdr:cNvSpPr>
      </xdr:nvSpPr>
      <xdr:spPr bwMode="auto">
        <a:xfrm>
          <a:off x="2574926" y="9026525"/>
          <a:ext cx="40004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161926</xdr:colOff>
      <xdr:row>54</xdr:row>
      <xdr:rowOff>19050</xdr:rowOff>
    </xdr:from>
    <xdr:ext cx="533400" cy="190500"/>
    <xdr:sp macro="" textlink="">
      <xdr:nvSpPr>
        <xdr:cNvPr id="1376" name="Text Box 972">
          <a:extLst>
            <a:ext uri="{FF2B5EF4-FFF2-40B4-BE49-F238E27FC236}">
              <a16:creationId xmlns:a16="http://schemas.microsoft.com/office/drawing/2014/main" id="{C68FE61B-17FB-423E-A4D3-47525116F5DF}"/>
            </a:ext>
          </a:extLst>
        </xdr:cNvPr>
        <xdr:cNvSpPr txBox="1">
          <a:spLocks noChangeArrowheads="1"/>
        </xdr:cNvSpPr>
      </xdr:nvSpPr>
      <xdr:spPr bwMode="auto">
        <a:xfrm>
          <a:off x="1666876" y="9264650"/>
          <a:ext cx="533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28575</xdr:colOff>
      <xdr:row>45</xdr:row>
      <xdr:rowOff>28575</xdr:rowOff>
    </xdr:from>
    <xdr:ext cx="295275" cy="276225"/>
    <xdr:sp macro="" textlink="">
      <xdr:nvSpPr>
        <xdr:cNvPr id="1398" name="Text Box 1300">
          <a:extLst>
            <a:ext uri="{FF2B5EF4-FFF2-40B4-BE49-F238E27FC236}">
              <a16:creationId xmlns:a16="http://schemas.microsoft.com/office/drawing/2014/main" id="{BF0203CE-0C80-4A11-B6B2-33FB3B7E1B5B}"/>
            </a:ext>
          </a:extLst>
        </xdr:cNvPr>
        <xdr:cNvSpPr txBox="1">
          <a:spLocks noChangeArrowheads="1"/>
        </xdr:cNvSpPr>
      </xdr:nvSpPr>
      <xdr:spPr bwMode="auto">
        <a:xfrm>
          <a:off x="11579225" y="773112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0</xdr:colOff>
      <xdr:row>34</xdr:row>
      <xdr:rowOff>129887</xdr:rowOff>
    </xdr:from>
    <xdr:ext cx="342900" cy="161925"/>
    <xdr:sp macro="" textlink="">
      <xdr:nvSpPr>
        <xdr:cNvPr id="1404" name="Text Box 972">
          <a:extLst>
            <a:ext uri="{FF2B5EF4-FFF2-40B4-BE49-F238E27FC236}">
              <a16:creationId xmlns:a16="http://schemas.microsoft.com/office/drawing/2014/main" id="{982CDA84-920B-4E6E-BBAC-396E97090EF6}"/>
            </a:ext>
          </a:extLst>
        </xdr:cNvPr>
        <xdr:cNvSpPr txBox="1">
          <a:spLocks noChangeArrowheads="1"/>
        </xdr:cNvSpPr>
      </xdr:nvSpPr>
      <xdr:spPr bwMode="auto">
        <a:xfrm>
          <a:off x="10833100" y="595918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698503</xdr:colOff>
      <xdr:row>63</xdr:row>
      <xdr:rowOff>127000</xdr:rowOff>
    </xdr:from>
    <xdr:ext cx="610573" cy="198812"/>
    <xdr:sp macro="" textlink="">
      <xdr:nvSpPr>
        <xdr:cNvPr id="1405" name="Text Box 944">
          <a:extLst>
            <a:ext uri="{FF2B5EF4-FFF2-40B4-BE49-F238E27FC236}">
              <a16:creationId xmlns:a16="http://schemas.microsoft.com/office/drawing/2014/main" id="{9B74C14A-AF03-40E0-95C1-9A9676DD7EF5}"/>
            </a:ext>
          </a:extLst>
        </xdr:cNvPr>
        <xdr:cNvSpPr txBox="1">
          <a:spLocks noChangeArrowheads="1"/>
        </xdr:cNvSpPr>
      </xdr:nvSpPr>
      <xdr:spPr bwMode="auto">
        <a:xfrm>
          <a:off x="4356103" y="10915650"/>
          <a:ext cx="610573" cy="19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笠間辻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バス停･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77980</xdr:colOff>
      <xdr:row>42</xdr:row>
      <xdr:rowOff>134877</xdr:rowOff>
    </xdr:from>
    <xdr:ext cx="307555" cy="111348"/>
    <xdr:sp macro="" textlink="">
      <xdr:nvSpPr>
        <xdr:cNvPr id="1406" name="Text Box 1300">
          <a:extLst>
            <a:ext uri="{FF2B5EF4-FFF2-40B4-BE49-F238E27FC236}">
              <a16:creationId xmlns:a16="http://schemas.microsoft.com/office/drawing/2014/main" id="{2812FACA-4B0D-4135-BEB4-272E6D66E1A3}"/>
            </a:ext>
          </a:extLst>
        </xdr:cNvPr>
        <xdr:cNvSpPr txBox="1">
          <a:spLocks noChangeArrowheads="1"/>
        </xdr:cNvSpPr>
      </xdr:nvSpPr>
      <xdr:spPr bwMode="auto">
        <a:xfrm>
          <a:off x="6593210" y="7333704"/>
          <a:ext cx="307555" cy="1113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3</xdr:col>
      <xdr:colOff>722221</xdr:colOff>
      <xdr:row>21</xdr:row>
      <xdr:rowOff>25682</xdr:rowOff>
    </xdr:from>
    <xdr:ext cx="249838" cy="206893"/>
    <xdr:sp macro="" textlink="">
      <xdr:nvSpPr>
        <xdr:cNvPr id="1407" name="Text Box 1300">
          <a:extLst>
            <a:ext uri="{FF2B5EF4-FFF2-40B4-BE49-F238E27FC236}">
              <a16:creationId xmlns:a16="http://schemas.microsoft.com/office/drawing/2014/main" id="{98D51A72-7619-45BB-84F2-6AAB14548F46}"/>
            </a:ext>
          </a:extLst>
        </xdr:cNvPr>
        <xdr:cNvSpPr txBox="1">
          <a:spLocks noChangeArrowheads="1"/>
        </xdr:cNvSpPr>
      </xdr:nvSpPr>
      <xdr:spPr bwMode="auto">
        <a:xfrm>
          <a:off x="2220821" y="3626132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137177</xdr:colOff>
      <xdr:row>46</xdr:row>
      <xdr:rowOff>12137</xdr:rowOff>
    </xdr:from>
    <xdr:ext cx="148334" cy="226408"/>
    <xdr:sp macro="" textlink="">
      <xdr:nvSpPr>
        <xdr:cNvPr id="1408" name="Text Box 1300">
          <a:extLst>
            <a:ext uri="{FF2B5EF4-FFF2-40B4-BE49-F238E27FC236}">
              <a16:creationId xmlns:a16="http://schemas.microsoft.com/office/drawing/2014/main" id="{E8AD64FD-B91D-430D-884D-EE8B4A756BD7}"/>
            </a:ext>
          </a:extLst>
        </xdr:cNvPr>
        <xdr:cNvSpPr txBox="1">
          <a:spLocks noChangeArrowheads="1"/>
        </xdr:cNvSpPr>
      </xdr:nvSpPr>
      <xdr:spPr bwMode="auto">
        <a:xfrm>
          <a:off x="9535177" y="788613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457200" cy="152400"/>
    <xdr:sp macro="" textlink="">
      <xdr:nvSpPr>
        <xdr:cNvPr id="1420" name="Text Box 972">
          <a:extLst>
            <a:ext uri="{FF2B5EF4-FFF2-40B4-BE49-F238E27FC236}">
              <a16:creationId xmlns:a16="http://schemas.microsoft.com/office/drawing/2014/main" id="{7ED8BDE4-F4C5-4B49-A694-7160CFE978F3}"/>
            </a:ext>
          </a:extLst>
        </xdr:cNvPr>
        <xdr:cNvSpPr txBox="1">
          <a:spLocks noChangeArrowheads="1"/>
        </xdr:cNvSpPr>
      </xdr:nvSpPr>
      <xdr:spPr bwMode="auto">
        <a:xfrm>
          <a:off x="9398000" y="462915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28989</xdr:colOff>
      <xdr:row>29</xdr:row>
      <xdr:rowOff>134868</xdr:rowOff>
    </xdr:from>
    <xdr:ext cx="610986" cy="144438"/>
    <xdr:sp macro="" textlink="">
      <xdr:nvSpPr>
        <xdr:cNvPr id="1421" name="Text Box 877">
          <a:extLst>
            <a:ext uri="{FF2B5EF4-FFF2-40B4-BE49-F238E27FC236}">
              <a16:creationId xmlns:a16="http://schemas.microsoft.com/office/drawing/2014/main" id="{FAC52456-487D-4096-916C-637013E62EB0}"/>
            </a:ext>
          </a:extLst>
        </xdr:cNvPr>
        <xdr:cNvSpPr txBox="1">
          <a:spLocks noChangeArrowheads="1"/>
        </xdr:cNvSpPr>
      </xdr:nvSpPr>
      <xdr:spPr bwMode="auto">
        <a:xfrm>
          <a:off x="11579639" y="510691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17</xdr:col>
      <xdr:colOff>436034</xdr:colOff>
      <xdr:row>30</xdr:row>
      <xdr:rowOff>4234</xdr:rowOff>
    </xdr:from>
    <xdr:to>
      <xdr:col>17</xdr:col>
      <xdr:colOff>653010</xdr:colOff>
      <xdr:row>31</xdr:row>
      <xdr:rowOff>149225</xdr:rowOff>
    </xdr:to>
    <xdr:sp macro="" textlink="">
      <xdr:nvSpPr>
        <xdr:cNvPr id="1422" name="Line 601">
          <a:extLst>
            <a:ext uri="{FF2B5EF4-FFF2-40B4-BE49-F238E27FC236}">
              <a16:creationId xmlns:a16="http://schemas.microsoft.com/office/drawing/2014/main" id="{234E6CB5-37C1-424B-935C-B13A7F80E1DE}"/>
            </a:ext>
          </a:extLst>
        </xdr:cNvPr>
        <xdr:cNvSpPr>
          <a:spLocks noChangeShapeType="1"/>
        </xdr:cNvSpPr>
      </xdr:nvSpPr>
      <xdr:spPr bwMode="auto">
        <a:xfrm flipH="1">
          <a:off x="11986684" y="514773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68808</xdr:colOff>
      <xdr:row>29</xdr:row>
      <xdr:rowOff>95250</xdr:rowOff>
    </xdr:from>
    <xdr:to>
      <xdr:col>18</xdr:col>
      <xdr:colOff>250842</xdr:colOff>
      <xdr:row>30</xdr:row>
      <xdr:rowOff>76200</xdr:rowOff>
    </xdr:to>
    <xdr:sp macro="" textlink="">
      <xdr:nvSpPr>
        <xdr:cNvPr id="1423" name="Freeform 588">
          <a:extLst>
            <a:ext uri="{FF2B5EF4-FFF2-40B4-BE49-F238E27FC236}">
              <a16:creationId xmlns:a16="http://schemas.microsoft.com/office/drawing/2014/main" id="{DE34A6AA-3962-4DD2-B901-CE7D2E8B64F0}"/>
            </a:ext>
          </a:extLst>
        </xdr:cNvPr>
        <xdr:cNvSpPr>
          <a:spLocks/>
        </xdr:cNvSpPr>
      </xdr:nvSpPr>
      <xdr:spPr bwMode="auto">
        <a:xfrm>
          <a:off x="12337008" y="506730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729210</xdr:colOff>
      <xdr:row>30</xdr:row>
      <xdr:rowOff>95250</xdr:rowOff>
    </xdr:from>
    <xdr:to>
      <xdr:col>18</xdr:col>
      <xdr:colOff>156651</xdr:colOff>
      <xdr:row>31</xdr:row>
      <xdr:rowOff>85725</xdr:rowOff>
    </xdr:to>
    <xdr:sp macro="" textlink="">
      <xdr:nvSpPr>
        <xdr:cNvPr id="1424" name="Freeform 589">
          <a:extLst>
            <a:ext uri="{FF2B5EF4-FFF2-40B4-BE49-F238E27FC236}">
              <a16:creationId xmlns:a16="http://schemas.microsoft.com/office/drawing/2014/main" id="{70C28AE7-022B-4CF5-A3AF-806CEB7D419C}"/>
            </a:ext>
          </a:extLst>
        </xdr:cNvPr>
        <xdr:cNvSpPr>
          <a:spLocks/>
        </xdr:cNvSpPr>
      </xdr:nvSpPr>
      <xdr:spPr bwMode="auto">
        <a:xfrm>
          <a:off x="12267160" y="5238750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247667</xdr:colOff>
      <xdr:row>30</xdr:row>
      <xdr:rowOff>121707</xdr:rowOff>
    </xdr:from>
    <xdr:to>
      <xdr:col>18</xdr:col>
      <xdr:colOff>27533</xdr:colOff>
      <xdr:row>32</xdr:row>
      <xdr:rowOff>112182</xdr:rowOff>
    </xdr:to>
    <xdr:sp macro="" textlink="">
      <xdr:nvSpPr>
        <xdr:cNvPr id="1425" name="Freeform 590">
          <a:extLst>
            <a:ext uri="{FF2B5EF4-FFF2-40B4-BE49-F238E27FC236}">
              <a16:creationId xmlns:a16="http://schemas.microsoft.com/office/drawing/2014/main" id="{044D3C83-4E1A-47BA-B360-B1FAA562D8EF}"/>
            </a:ext>
          </a:extLst>
        </xdr:cNvPr>
        <xdr:cNvSpPr>
          <a:spLocks/>
        </xdr:cNvSpPr>
      </xdr:nvSpPr>
      <xdr:spPr bwMode="auto">
        <a:xfrm>
          <a:off x="11798317" y="5265207"/>
          <a:ext cx="4974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285767</xdr:colOff>
      <xdr:row>30</xdr:row>
      <xdr:rowOff>159807</xdr:rowOff>
    </xdr:from>
    <xdr:to>
      <xdr:col>18</xdr:col>
      <xdr:colOff>65633</xdr:colOff>
      <xdr:row>32</xdr:row>
      <xdr:rowOff>150282</xdr:rowOff>
    </xdr:to>
    <xdr:sp macro="" textlink="">
      <xdr:nvSpPr>
        <xdr:cNvPr id="1426" name="Freeform 591">
          <a:extLst>
            <a:ext uri="{FF2B5EF4-FFF2-40B4-BE49-F238E27FC236}">
              <a16:creationId xmlns:a16="http://schemas.microsoft.com/office/drawing/2014/main" id="{ACF9CA74-3B5F-4FA2-A654-36808B367B14}"/>
            </a:ext>
          </a:extLst>
        </xdr:cNvPr>
        <xdr:cNvSpPr>
          <a:spLocks/>
        </xdr:cNvSpPr>
      </xdr:nvSpPr>
      <xdr:spPr bwMode="auto">
        <a:xfrm>
          <a:off x="11836417" y="5303307"/>
          <a:ext cx="4974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139711</xdr:colOff>
      <xdr:row>27</xdr:row>
      <xdr:rowOff>61381</xdr:rowOff>
    </xdr:from>
    <xdr:to>
      <xdr:col>18</xdr:col>
      <xdr:colOff>388420</xdr:colOff>
      <xdr:row>30</xdr:row>
      <xdr:rowOff>4231</xdr:rowOff>
    </xdr:to>
    <xdr:sp macro="" textlink="">
      <xdr:nvSpPr>
        <xdr:cNvPr id="1427" name="Freeform 594">
          <a:extLst>
            <a:ext uri="{FF2B5EF4-FFF2-40B4-BE49-F238E27FC236}">
              <a16:creationId xmlns:a16="http://schemas.microsoft.com/office/drawing/2014/main" id="{D64E35F2-F142-4EBE-8D42-38945ECFC4C5}"/>
            </a:ext>
          </a:extLst>
        </xdr:cNvPr>
        <xdr:cNvSpPr>
          <a:spLocks/>
        </xdr:cNvSpPr>
      </xdr:nvSpPr>
      <xdr:spPr bwMode="auto">
        <a:xfrm>
          <a:off x="12407911" y="4690531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242526</xdr:colOff>
      <xdr:row>27</xdr:row>
      <xdr:rowOff>115663</xdr:rowOff>
    </xdr:from>
    <xdr:to>
      <xdr:col>18</xdr:col>
      <xdr:colOff>496659</xdr:colOff>
      <xdr:row>31</xdr:row>
      <xdr:rowOff>11641</xdr:rowOff>
    </xdr:to>
    <xdr:sp macro="" textlink="">
      <xdr:nvSpPr>
        <xdr:cNvPr id="1428" name="Line 596">
          <a:extLst>
            <a:ext uri="{FF2B5EF4-FFF2-40B4-BE49-F238E27FC236}">
              <a16:creationId xmlns:a16="http://schemas.microsoft.com/office/drawing/2014/main" id="{072C15D0-728A-4F55-BF5C-3111A389BD3D}"/>
            </a:ext>
          </a:extLst>
        </xdr:cNvPr>
        <xdr:cNvSpPr>
          <a:spLocks noChangeShapeType="1"/>
        </xdr:cNvSpPr>
      </xdr:nvSpPr>
      <xdr:spPr bwMode="auto">
        <a:xfrm flipV="1">
          <a:off x="12510726" y="4744813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143106</xdr:colOff>
      <xdr:row>30</xdr:row>
      <xdr:rowOff>92074</xdr:rowOff>
    </xdr:from>
    <xdr:to>
      <xdr:col>18</xdr:col>
      <xdr:colOff>294563</xdr:colOff>
      <xdr:row>31</xdr:row>
      <xdr:rowOff>69849</xdr:rowOff>
    </xdr:to>
    <xdr:sp macro="" textlink="">
      <xdr:nvSpPr>
        <xdr:cNvPr id="1429" name="Oval 599">
          <a:extLst>
            <a:ext uri="{FF2B5EF4-FFF2-40B4-BE49-F238E27FC236}">
              <a16:creationId xmlns:a16="http://schemas.microsoft.com/office/drawing/2014/main" id="{D7EC2DD1-BD9A-4F1F-9060-C54152C0BB4E}"/>
            </a:ext>
          </a:extLst>
        </xdr:cNvPr>
        <xdr:cNvSpPr>
          <a:spLocks noChangeArrowheads="1"/>
        </xdr:cNvSpPr>
      </xdr:nvSpPr>
      <xdr:spPr bwMode="auto">
        <a:xfrm>
          <a:off x="12411306" y="5235574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140476</xdr:colOff>
      <xdr:row>26</xdr:row>
      <xdr:rowOff>143178</xdr:rowOff>
    </xdr:from>
    <xdr:to>
      <xdr:col>17</xdr:col>
      <xdr:colOff>686116</xdr:colOff>
      <xdr:row>29</xdr:row>
      <xdr:rowOff>149224</xdr:rowOff>
    </xdr:to>
    <xdr:sp macro="" textlink="">
      <xdr:nvSpPr>
        <xdr:cNvPr id="1430" name="Line 601">
          <a:extLst>
            <a:ext uri="{FF2B5EF4-FFF2-40B4-BE49-F238E27FC236}">
              <a16:creationId xmlns:a16="http://schemas.microsoft.com/office/drawing/2014/main" id="{A4C1533E-DC51-41E3-B3FB-1E26293F7A51}"/>
            </a:ext>
          </a:extLst>
        </xdr:cNvPr>
        <xdr:cNvSpPr>
          <a:spLocks noChangeShapeType="1"/>
        </xdr:cNvSpPr>
      </xdr:nvSpPr>
      <xdr:spPr bwMode="auto">
        <a:xfrm>
          <a:off x="11691126" y="460087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182051</xdr:colOff>
      <xdr:row>27</xdr:row>
      <xdr:rowOff>107950</xdr:rowOff>
    </xdr:from>
    <xdr:to>
      <xdr:col>18</xdr:col>
      <xdr:colOff>430760</xdr:colOff>
      <xdr:row>30</xdr:row>
      <xdr:rowOff>50800</xdr:rowOff>
    </xdr:to>
    <xdr:sp macro="" textlink="">
      <xdr:nvSpPr>
        <xdr:cNvPr id="1431" name="Freeform 607">
          <a:extLst>
            <a:ext uri="{FF2B5EF4-FFF2-40B4-BE49-F238E27FC236}">
              <a16:creationId xmlns:a16="http://schemas.microsoft.com/office/drawing/2014/main" id="{8E72A9B2-C8DA-4265-A45A-E54AC623E8F7}"/>
            </a:ext>
          </a:extLst>
        </xdr:cNvPr>
        <xdr:cNvSpPr>
          <a:spLocks/>
        </xdr:cNvSpPr>
      </xdr:nvSpPr>
      <xdr:spPr bwMode="auto">
        <a:xfrm>
          <a:off x="12450251" y="473710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76926</xdr:colOff>
      <xdr:row>29</xdr:row>
      <xdr:rowOff>76313</xdr:rowOff>
    </xdr:from>
    <xdr:to>
      <xdr:col>18</xdr:col>
      <xdr:colOff>339835</xdr:colOff>
      <xdr:row>30</xdr:row>
      <xdr:rowOff>20809</xdr:rowOff>
    </xdr:to>
    <xdr:sp macro="" textlink="">
      <xdr:nvSpPr>
        <xdr:cNvPr id="1432" name="Text Box 610">
          <a:extLst>
            <a:ext uri="{FF2B5EF4-FFF2-40B4-BE49-F238E27FC236}">
              <a16:creationId xmlns:a16="http://schemas.microsoft.com/office/drawing/2014/main" id="{31105662-A1FA-48B1-B47C-336AE71E64C6}"/>
            </a:ext>
          </a:extLst>
        </xdr:cNvPr>
        <xdr:cNvSpPr txBox="1">
          <a:spLocks noChangeArrowheads="1"/>
        </xdr:cNvSpPr>
      </xdr:nvSpPr>
      <xdr:spPr bwMode="auto">
        <a:xfrm>
          <a:off x="12345126" y="5048363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17</xdr:col>
      <xdr:colOff>293805</xdr:colOff>
      <xdr:row>25</xdr:row>
      <xdr:rowOff>22681</xdr:rowOff>
    </xdr:from>
    <xdr:to>
      <xdr:col>18</xdr:col>
      <xdr:colOff>219749</xdr:colOff>
      <xdr:row>32</xdr:row>
      <xdr:rowOff>139709</xdr:rowOff>
    </xdr:to>
    <xdr:sp macro="" textlink="">
      <xdr:nvSpPr>
        <xdr:cNvPr id="1433" name="Freeform 598">
          <a:extLst>
            <a:ext uri="{FF2B5EF4-FFF2-40B4-BE49-F238E27FC236}">
              <a16:creationId xmlns:a16="http://schemas.microsoft.com/office/drawing/2014/main" id="{26F8B988-9393-4F10-AE61-77E3A3C55870}"/>
            </a:ext>
          </a:extLst>
        </xdr:cNvPr>
        <xdr:cNvSpPr>
          <a:spLocks/>
        </xdr:cNvSpPr>
      </xdr:nvSpPr>
      <xdr:spPr bwMode="auto">
        <a:xfrm>
          <a:off x="11844455" y="4308931"/>
          <a:ext cx="64349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200332</xdr:colOff>
      <xdr:row>31</xdr:row>
      <xdr:rowOff>38100</xdr:rowOff>
    </xdr:from>
    <xdr:ext cx="518568" cy="190500"/>
    <xdr:sp macro="" textlink="">
      <xdr:nvSpPr>
        <xdr:cNvPr id="1434" name="Text Box 1148">
          <a:extLst>
            <a:ext uri="{FF2B5EF4-FFF2-40B4-BE49-F238E27FC236}">
              <a16:creationId xmlns:a16="http://schemas.microsoft.com/office/drawing/2014/main" id="{816BEF16-D586-4A42-992B-F09C2DF3AC96}"/>
            </a:ext>
          </a:extLst>
        </xdr:cNvPr>
        <xdr:cNvSpPr txBox="1">
          <a:spLocks noChangeArrowheads="1"/>
        </xdr:cNvSpPr>
      </xdr:nvSpPr>
      <xdr:spPr bwMode="auto">
        <a:xfrm>
          <a:off x="11750982" y="535305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17</xdr:col>
      <xdr:colOff>489019</xdr:colOff>
      <xdr:row>27</xdr:row>
      <xdr:rowOff>77528</xdr:rowOff>
    </xdr:from>
    <xdr:ext cx="361950" cy="158750"/>
    <xdr:sp macro="" textlink="">
      <xdr:nvSpPr>
        <xdr:cNvPr id="1435" name="Text Box 1480">
          <a:extLst>
            <a:ext uri="{FF2B5EF4-FFF2-40B4-BE49-F238E27FC236}">
              <a16:creationId xmlns:a16="http://schemas.microsoft.com/office/drawing/2014/main" id="{39BAD7C5-980C-4DD1-89B0-47B616CCE1A3}"/>
            </a:ext>
          </a:extLst>
        </xdr:cNvPr>
        <xdr:cNvSpPr txBox="1">
          <a:spLocks noChangeArrowheads="1"/>
        </xdr:cNvSpPr>
      </xdr:nvSpPr>
      <xdr:spPr bwMode="auto">
        <a:xfrm>
          <a:off x="12046019" y="4693490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157197</xdr:colOff>
      <xdr:row>31</xdr:row>
      <xdr:rowOff>149225</xdr:rowOff>
    </xdr:from>
    <xdr:to>
      <xdr:col>18</xdr:col>
      <xdr:colOff>282081</xdr:colOff>
      <xdr:row>32</xdr:row>
      <xdr:rowOff>92075</xdr:rowOff>
    </xdr:to>
    <xdr:sp macro="" textlink="">
      <xdr:nvSpPr>
        <xdr:cNvPr id="1437" name="AutoShape 583">
          <a:extLst>
            <a:ext uri="{FF2B5EF4-FFF2-40B4-BE49-F238E27FC236}">
              <a16:creationId xmlns:a16="http://schemas.microsoft.com/office/drawing/2014/main" id="{DB31AAB6-80AB-491D-AE75-BF10E96EB085}"/>
            </a:ext>
          </a:extLst>
        </xdr:cNvPr>
        <xdr:cNvSpPr>
          <a:spLocks noChangeArrowheads="1"/>
        </xdr:cNvSpPr>
      </xdr:nvSpPr>
      <xdr:spPr bwMode="auto">
        <a:xfrm>
          <a:off x="12425397" y="5464175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415018</xdr:colOff>
      <xdr:row>25</xdr:row>
      <xdr:rowOff>115657</xdr:rowOff>
    </xdr:from>
    <xdr:to>
      <xdr:col>17</xdr:col>
      <xdr:colOff>503481</xdr:colOff>
      <xdr:row>27</xdr:row>
      <xdr:rowOff>27215</xdr:rowOff>
    </xdr:to>
    <xdr:sp macro="" textlink="">
      <xdr:nvSpPr>
        <xdr:cNvPr id="1439" name="Line 579">
          <a:extLst>
            <a:ext uri="{FF2B5EF4-FFF2-40B4-BE49-F238E27FC236}">
              <a16:creationId xmlns:a16="http://schemas.microsoft.com/office/drawing/2014/main" id="{9272FF3B-8D64-4B17-8E86-A8F9F31F9960}"/>
            </a:ext>
          </a:extLst>
        </xdr:cNvPr>
        <xdr:cNvSpPr>
          <a:spLocks noChangeShapeType="1"/>
        </xdr:cNvSpPr>
      </xdr:nvSpPr>
      <xdr:spPr bwMode="auto">
        <a:xfrm flipV="1">
          <a:off x="11965668" y="440190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448075</xdr:colOff>
      <xdr:row>25</xdr:row>
      <xdr:rowOff>137039</xdr:rowOff>
    </xdr:from>
    <xdr:ext cx="387804" cy="129268"/>
    <xdr:sp macro="" textlink="">
      <xdr:nvSpPr>
        <xdr:cNvPr id="1440" name="Text Box 877">
          <a:extLst>
            <a:ext uri="{FF2B5EF4-FFF2-40B4-BE49-F238E27FC236}">
              <a16:creationId xmlns:a16="http://schemas.microsoft.com/office/drawing/2014/main" id="{3DF5C75A-8555-44E0-A92F-B12FE1D119BC}"/>
            </a:ext>
          </a:extLst>
        </xdr:cNvPr>
        <xdr:cNvSpPr txBox="1">
          <a:spLocks noChangeArrowheads="1"/>
        </xdr:cNvSpPr>
      </xdr:nvSpPr>
      <xdr:spPr bwMode="auto">
        <a:xfrm>
          <a:off x="11998725" y="4423289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17</xdr:col>
      <xdr:colOff>692727</xdr:colOff>
      <xdr:row>26</xdr:row>
      <xdr:rowOff>143573</xdr:rowOff>
    </xdr:from>
    <xdr:to>
      <xdr:col>18</xdr:col>
      <xdr:colOff>92804</xdr:colOff>
      <xdr:row>27</xdr:row>
      <xdr:rowOff>78154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id="{6B14257E-1228-4135-9649-ACE7D27927DA}"/>
            </a:ext>
          </a:extLst>
        </xdr:cNvPr>
        <xdr:cNvSpPr/>
      </xdr:nvSpPr>
      <xdr:spPr bwMode="auto">
        <a:xfrm>
          <a:off x="12249727" y="4588573"/>
          <a:ext cx="118115" cy="1055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462672</xdr:colOff>
      <xdr:row>25</xdr:row>
      <xdr:rowOff>0</xdr:rowOff>
    </xdr:from>
    <xdr:to>
      <xdr:col>17</xdr:col>
      <xdr:colOff>611805</xdr:colOff>
      <xdr:row>25</xdr:row>
      <xdr:rowOff>134058</xdr:rowOff>
    </xdr:to>
    <xdr:sp macro="" textlink="">
      <xdr:nvSpPr>
        <xdr:cNvPr id="1444" name="Oval 587">
          <a:extLst>
            <a:ext uri="{FF2B5EF4-FFF2-40B4-BE49-F238E27FC236}">
              <a16:creationId xmlns:a16="http://schemas.microsoft.com/office/drawing/2014/main" id="{4283F4DC-A66A-477C-A26D-109C83BB10D2}"/>
            </a:ext>
          </a:extLst>
        </xdr:cNvPr>
        <xdr:cNvSpPr>
          <a:spLocks noChangeArrowheads="1"/>
        </xdr:cNvSpPr>
      </xdr:nvSpPr>
      <xdr:spPr bwMode="auto">
        <a:xfrm>
          <a:off x="12013322" y="4286250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446862</xdr:colOff>
      <xdr:row>46</xdr:row>
      <xdr:rowOff>135301</xdr:rowOff>
    </xdr:from>
    <xdr:ext cx="258965" cy="140667"/>
    <xdr:sp macro="" textlink="">
      <xdr:nvSpPr>
        <xdr:cNvPr id="1447" name="Text Box 1620">
          <a:extLst>
            <a:ext uri="{FF2B5EF4-FFF2-40B4-BE49-F238E27FC236}">
              <a16:creationId xmlns:a16="http://schemas.microsoft.com/office/drawing/2014/main" id="{6B2EA82F-8A4F-4CF9-90E0-DC46A3ECC873}"/>
            </a:ext>
          </a:extLst>
        </xdr:cNvPr>
        <xdr:cNvSpPr txBox="1">
          <a:spLocks noChangeArrowheads="1"/>
        </xdr:cNvSpPr>
      </xdr:nvSpPr>
      <xdr:spPr bwMode="auto">
        <a:xfrm>
          <a:off x="8335516" y="7987320"/>
          <a:ext cx="258965" cy="14066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19785</xdr:colOff>
      <xdr:row>44</xdr:row>
      <xdr:rowOff>99845</xdr:rowOff>
    </xdr:from>
    <xdr:to>
      <xdr:col>14</xdr:col>
      <xdr:colOff>175847</xdr:colOff>
      <xdr:row>45</xdr:row>
      <xdr:rowOff>65945</xdr:rowOff>
    </xdr:to>
    <xdr:sp macro="" textlink="">
      <xdr:nvSpPr>
        <xdr:cNvPr id="1448" name="AutoShape 526">
          <a:extLst>
            <a:ext uri="{FF2B5EF4-FFF2-40B4-BE49-F238E27FC236}">
              <a16:creationId xmlns:a16="http://schemas.microsoft.com/office/drawing/2014/main" id="{878D6A58-EF29-4E95-AA33-DC398D75F24C}"/>
            </a:ext>
          </a:extLst>
        </xdr:cNvPr>
        <xdr:cNvSpPr>
          <a:spLocks noChangeArrowheads="1"/>
        </xdr:cNvSpPr>
      </xdr:nvSpPr>
      <xdr:spPr bwMode="auto">
        <a:xfrm>
          <a:off x="9417785" y="763094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41</xdr:row>
      <xdr:rowOff>1</xdr:rowOff>
    </xdr:from>
    <xdr:to>
      <xdr:col>15</xdr:col>
      <xdr:colOff>228203</xdr:colOff>
      <xdr:row>42</xdr:row>
      <xdr:rowOff>1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id="{CB958B28-C2BE-4EAB-B5E9-5B6567A77F2B}"/>
            </a:ext>
          </a:extLst>
        </xdr:cNvPr>
        <xdr:cNvSpPr/>
      </xdr:nvSpPr>
      <xdr:spPr bwMode="auto">
        <a:xfrm>
          <a:off x="10115550" y="7029451"/>
          <a:ext cx="228203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402248</xdr:colOff>
      <xdr:row>46</xdr:row>
      <xdr:rowOff>76930</xdr:rowOff>
    </xdr:from>
    <xdr:to>
      <xdr:col>19</xdr:col>
      <xdr:colOff>542191</xdr:colOff>
      <xdr:row>47</xdr:row>
      <xdr:rowOff>36634</xdr:rowOff>
    </xdr:to>
    <xdr:sp macro="" textlink="">
      <xdr:nvSpPr>
        <xdr:cNvPr id="1450" name="AutoShape 1275">
          <a:extLst>
            <a:ext uri="{FF2B5EF4-FFF2-40B4-BE49-F238E27FC236}">
              <a16:creationId xmlns:a16="http://schemas.microsoft.com/office/drawing/2014/main" id="{1BD86E1F-CB71-4438-A106-EE607A6B4A40}"/>
            </a:ext>
          </a:extLst>
        </xdr:cNvPr>
        <xdr:cNvSpPr>
          <a:spLocks noChangeArrowheads="1"/>
        </xdr:cNvSpPr>
      </xdr:nvSpPr>
      <xdr:spPr bwMode="auto">
        <a:xfrm>
          <a:off x="13387998" y="7950930"/>
          <a:ext cx="139943" cy="131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1480" name="Freeform 672">
          <a:extLst>
            <a:ext uri="{FF2B5EF4-FFF2-40B4-BE49-F238E27FC236}">
              <a16:creationId xmlns:a16="http://schemas.microsoft.com/office/drawing/2014/main" id="{4B58E477-4DB6-4513-A59B-FA5AD4F6152B}"/>
            </a:ext>
          </a:extLst>
        </xdr:cNvPr>
        <xdr:cNvSpPr>
          <a:spLocks/>
        </xdr:cNvSpPr>
      </xdr:nvSpPr>
      <xdr:spPr bwMode="auto">
        <a:xfrm>
          <a:off x="2365375" y="509951"/>
          <a:ext cx="504825" cy="90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269311</xdr:colOff>
      <xdr:row>1</xdr:row>
      <xdr:rowOff>149838</xdr:rowOff>
    </xdr:from>
    <xdr:ext cx="724478" cy="92364"/>
    <xdr:sp macro="" textlink="">
      <xdr:nvSpPr>
        <xdr:cNvPr id="1482" name="Text Box 972">
          <a:extLst>
            <a:ext uri="{FF2B5EF4-FFF2-40B4-BE49-F238E27FC236}">
              <a16:creationId xmlns:a16="http://schemas.microsoft.com/office/drawing/2014/main" id="{02B338DA-4C95-4AD0-9C1B-1450397ADE69}"/>
            </a:ext>
          </a:extLst>
        </xdr:cNvPr>
        <xdr:cNvSpPr txBox="1">
          <a:spLocks noChangeArrowheads="1"/>
        </xdr:cNvSpPr>
      </xdr:nvSpPr>
      <xdr:spPr bwMode="auto">
        <a:xfrm>
          <a:off x="1774261" y="321288"/>
          <a:ext cx="724478" cy="923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 editAs="oneCell">
    <xdr:from>
      <xdr:col>1</xdr:col>
      <xdr:colOff>633698</xdr:colOff>
      <xdr:row>4</xdr:row>
      <xdr:rowOff>126350</xdr:rowOff>
    </xdr:from>
    <xdr:to>
      <xdr:col>2</xdr:col>
      <xdr:colOff>69646</xdr:colOff>
      <xdr:row>5</xdr:row>
      <xdr:rowOff>102372</xdr:rowOff>
    </xdr:to>
    <xdr:pic>
      <xdr:nvPicPr>
        <xdr:cNvPr id="1483" name="図 1482">
          <a:extLst>
            <a:ext uri="{FF2B5EF4-FFF2-40B4-BE49-F238E27FC236}">
              <a16:creationId xmlns:a16="http://schemas.microsoft.com/office/drawing/2014/main" id="{825D397E-B862-492D-B070-E599E16B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3548" y="812150"/>
          <a:ext cx="153498" cy="147472"/>
        </a:xfrm>
        <a:prstGeom prst="rect">
          <a:avLst/>
        </a:prstGeom>
      </xdr:spPr>
    </xdr:pic>
    <xdr:clientData/>
  </xdr:twoCellAnchor>
  <xdr:twoCellAnchor>
    <xdr:from>
      <xdr:col>7</xdr:col>
      <xdr:colOff>86395</xdr:colOff>
      <xdr:row>3</xdr:row>
      <xdr:rowOff>125941</xdr:rowOff>
    </xdr:from>
    <xdr:to>
      <xdr:col>7</xdr:col>
      <xdr:colOff>226310</xdr:colOff>
      <xdr:row>4</xdr:row>
      <xdr:rowOff>76458</xdr:rowOff>
    </xdr:to>
    <xdr:sp macro="" textlink="">
      <xdr:nvSpPr>
        <xdr:cNvPr id="1485" name="六角形 1484">
          <a:extLst>
            <a:ext uri="{FF2B5EF4-FFF2-40B4-BE49-F238E27FC236}">
              <a16:creationId xmlns:a16="http://schemas.microsoft.com/office/drawing/2014/main" id="{68189569-DDF5-4C07-89C1-29D386D9C9A6}"/>
            </a:ext>
          </a:extLst>
        </xdr:cNvPr>
        <xdr:cNvSpPr/>
      </xdr:nvSpPr>
      <xdr:spPr bwMode="auto">
        <a:xfrm>
          <a:off x="4453709" y="642723"/>
          <a:ext cx="139915" cy="1227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690217</xdr:colOff>
      <xdr:row>5</xdr:row>
      <xdr:rowOff>154607</xdr:rowOff>
    </xdr:from>
    <xdr:to>
      <xdr:col>8</xdr:col>
      <xdr:colOff>120068</xdr:colOff>
      <xdr:row>6</xdr:row>
      <xdr:rowOff>94050</xdr:rowOff>
    </xdr:to>
    <xdr:pic>
      <xdr:nvPicPr>
        <xdr:cNvPr id="1486" name="図 1485">
          <a:extLst>
            <a:ext uri="{FF2B5EF4-FFF2-40B4-BE49-F238E27FC236}">
              <a16:creationId xmlns:a16="http://schemas.microsoft.com/office/drawing/2014/main" id="{8807419E-799D-4D74-BE60-78E982211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65367" y="1011857"/>
          <a:ext cx="147401" cy="110893"/>
        </a:xfrm>
        <a:prstGeom prst="rect">
          <a:avLst/>
        </a:prstGeom>
      </xdr:spPr>
    </xdr:pic>
    <xdr:clientData/>
  </xdr:twoCellAnchor>
  <xdr:twoCellAnchor>
    <xdr:from>
      <xdr:col>7</xdr:col>
      <xdr:colOff>703953</xdr:colOff>
      <xdr:row>4</xdr:row>
      <xdr:rowOff>122127</xdr:rowOff>
    </xdr:from>
    <xdr:to>
      <xdr:col>8</xdr:col>
      <xdr:colOff>121799</xdr:colOff>
      <xdr:row>5</xdr:row>
      <xdr:rowOff>89272</xdr:rowOff>
    </xdr:to>
    <xdr:sp macro="" textlink="">
      <xdr:nvSpPr>
        <xdr:cNvPr id="1487" name="Oval 383">
          <a:extLst>
            <a:ext uri="{FF2B5EF4-FFF2-40B4-BE49-F238E27FC236}">
              <a16:creationId xmlns:a16="http://schemas.microsoft.com/office/drawing/2014/main" id="{BD46863E-E1A4-42E0-8E7A-BA5C88FFEB19}"/>
            </a:ext>
          </a:extLst>
        </xdr:cNvPr>
        <xdr:cNvSpPr>
          <a:spLocks noChangeArrowheads="1"/>
        </xdr:cNvSpPr>
      </xdr:nvSpPr>
      <xdr:spPr bwMode="auto">
        <a:xfrm>
          <a:off x="5079103" y="807927"/>
          <a:ext cx="135396" cy="138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191952</xdr:colOff>
      <xdr:row>11</xdr:row>
      <xdr:rowOff>108884</xdr:rowOff>
    </xdr:from>
    <xdr:to>
      <xdr:col>1</xdr:col>
      <xdr:colOff>317163</xdr:colOff>
      <xdr:row>12</xdr:row>
      <xdr:rowOff>55223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2A29BC95-6D4F-4FAC-B3CF-D994B896099F}"/>
            </a:ext>
          </a:extLst>
        </xdr:cNvPr>
        <xdr:cNvSpPr/>
      </xdr:nvSpPr>
      <xdr:spPr bwMode="auto">
        <a:xfrm>
          <a:off x="264111" y="2013884"/>
          <a:ext cx="125211" cy="11952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358618</xdr:colOff>
      <xdr:row>11</xdr:row>
      <xdr:rowOff>116559</xdr:rowOff>
    </xdr:from>
    <xdr:to>
      <xdr:col>1</xdr:col>
      <xdr:colOff>471779</xdr:colOff>
      <xdr:row>12</xdr:row>
      <xdr:rowOff>55899</xdr:rowOff>
    </xdr:to>
    <xdr:sp macro="" textlink="">
      <xdr:nvSpPr>
        <xdr:cNvPr id="1489" name="六角形 1488">
          <a:extLst>
            <a:ext uri="{FF2B5EF4-FFF2-40B4-BE49-F238E27FC236}">
              <a16:creationId xmlns:a16="http://schemas.microsoft.com/office/drawing/2014/main" id="{E3ACABC9-D8EE-4473-8D24-165164E56CCB}"/>
            </a:ext>
          </a:extLst>
        </xdr:cNvPr>
        <xdr:cNvSpPr/>
      </xdr:nvSpPr>
      <xdr:spPr bwMode="auto">
        <a:xfrm>
          <a:off x="428468" y="2002509"/>
          <a:ext cx="113161" cy="11079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18258</xdr:colOff>
      <xdr:row>11</xdr:row>
      <xdr:rowOff>79376</xdr:rowOff>
    </xdr:from>
    <xdr:to>
      <xdr:col>5</xdr:col>
      <xdr:colOff>159408</xdr:colOff>
      <xdr:row>12</xdr:row>
      <xdr:rowOff>25822</xdr:rowOff>
    </xdr:to>
    <xdr:sp macro="" textlink="">
      <xdr:nvSpPr>
        <xdr:cNvPr id="1490" name="六角形 1489">
          <a:extLst>
            <a:ext uri="{FF2B5EF4-FFF2-40B4-BE49-F238E27FC236}">
              <a16:creationId xmlns:a16="http://schemas.microsoft.com/office/drawing/2014/main" id="{8900BA46-E733-4CDD-8696-9078E01074D3}"/>
            </a:ext>
          </a:extLst>
        </xdr:cNvPr>
        <xdr:cNvSpPr/>
      </xdr:nvSpPr>
      <xdr:spPr bwMode="auto">
        <a:xfrm>
          <a:off x="2931931" y="1959953"/>
          <a:ext cx="141150" cy="11740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176817</xdr:colOff>
      <xdr:row>11</xdr:row>
      <xdr:rowOff>80280</xdr:rowOff>
    </xdr:from>
    <xdr:to>
      <xdr:col>5</xdr:col>
      <xdr:colOff>348901</xdr:colOff>
      <xdr:row>12</xdr:row>
      <xdr:rowOff>35237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id="{1BCFD4AA-D6B4-4679-B94B-194BA4352497}"/>
            </a:ext>
          </a:extLst>
        </xdr:cNvPr>
        <xdr:cNvSpPr/>
      </xdr:nvSpPr>
      <xdr:spPr bwMode="auto">
        <a:xfrm>
          <a:off x="3090490" y="1960857"/>
          <a:ext cx="172084" cy="12591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9125</xdr:colOff>
      <xdr:row>10</xdr:row>
      <xdr:rowOff>162658</xdr:rowOff>
    </xdr:from>
    <xdr:ext cx="338313" cy="77754"/>
    <xdr:sp macro="" textlink="">
      <xdr:nvSpPr>
        <xdr:cNvPr id="1492" name="Text Box 1194">
          <a:extLst>
            <a:ext uri="{FF2B5EF4-FFF2-40B4-BE49-F238E27FC236}">
              <a16:creationId xmlns:a16="http://schemas.microsoft.com/office/drawing/2014/main" id="{A9E54511-6C1D-4922-ABC9-A95C997109B3}"/>
            </a:ext>
          </a:extLst>
        </xdr:cNvPr>
        <xdr:cNvSpPr txBox="1">
          <a:spLocks noChangeArrowheads="1"/>
        </xdr:cNvSpPr>
      </xdr:nvSpPr>
      <xdr:spPr bwMode="auto">
        <a:xfrm>
          <a:off x="2922798" y="1872273"/>
          <a:ext cx="338313" cy="777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1.1+1.3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306318</xdr:colOff>
      <xdr:row>19</xdr:row>
      <xdr:rowOff>86425</xdr:rowOff>
    </xdr:from>
    <xdr:to>
      <xdr:col>5</xdr:col>
      <xdr:colOff>474417</xdr:colOff>
      <xdr:row>20</xdr:row>
      <xdr:rowOff>51136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3F2E2994-C4BF-4332-A052-06D04E5465B1}"/>
            </a:ext>
          </a:extLst>
        </xdr:cNvPr>
        <xdr:cNvSpPr/>
      </xdr:nvSpPr>
      <xdr:spPr bwMode="auto">
        <a:xfrm>
          <a:off x="3246368" y="3343975"/>
          <a:ext cx="168099" cy="1361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104775</xdr:colOff>
      <xdr:row>19</xdr:row>
      <xdr:rowOff>79866</xdr:rowOff>
    </xdr:from>
    <xdr:to>
      <xdr:col>5</xdr:col>
      <xdr:colOff>272874</xdr:colOff>
      <xdr:row>20</xdr:row>
      <xdr:rowOff>44577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8A217EDC-8BED-4F94-96B9-8AA5C0795C20}"/>
            </a:ext>
          </a:extLst>
        </xdr:cNvPr>
        <xdr:cNvSpPr/>
      </xdr:nvSpPr>
      <xdr:spPr bwMode="auto">
        <a:xfrm>
          <a:off x="3044825" y="3337416"/>
          <a:ext cx="168099" cy="1361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190633</xdr:colOff>
      <xdr:row>19</xdr:row>
      <xdr:rowOff>69168</xdr:rowOff>
    </xdr:from>
    <xdr:to>
      <xdr:col>9</xdr:col>
      <xdr:colOff>360723</xdr:colOff>
      <xdr:row>20</xdr:row>
      <xdr:rowOff>36233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A4947246-DC2C-481C-B489-0C8B2374F4CC}"/>
            </a:ext>
          </a:extLst>
        </xdr:cNvPr>
        <xdr:cNvSpPr/>
      </xdr:nvSpPr>
      <xdr:spPr bwMode="auto">
        <a:xfrm>
          <a:off x="6000883" y="3326718"/>
          <a:ext cx="170090" cy="1385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1920</xdr:colOff>
      <xdr:row>19</xdr:row>
      <xdr:rowOff>66581</xdr:rowOff>
    </xdr:from>
    <xdr:to>
      <xdr:col>9</xdr:col>
      <xdr:colOff>184842</xdr:colOff>
      <xdr:row>20</xdr:row>
      <xdr:rowOff>33646</xdr:rowOff>
    </xdr:to>
    <xdr:sp macro="" textlink="">
      <xdr:nvSpPr>
        <xdr:cNvPr id="1496" name="六角形 1495">
          <a:extLst>
            <a:ext uri="{FF2B5EF4-FFF2-40B4-BE49-F238E27FC236}">
              <a16:creationId xmlns:a16="http://schemas.microsoft.com/office/drawing/2014/main" id="{D230B89A-B94C-4DE7-9689-B4368C6672A4}"/>
            </a:ext>
          </a:extLst>
        </xdr:cNvPr>
        <xdr:cNvSpPr/>
      </xdr:nvSpPr>
      <xdr:spPr bwMode="auto">
        <a:xfrm>
          <a:off x="5812170" y="3324131"/>
          <a:ext cx="182922" cy="1385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25400</xdr:colOff>
      <xdr:row>27</xdr:row>
      <xdr:rowOff>89092</xdr:rowOff>
    </xdr:from>
    <xdr:to>
      <xdr:col>3</xdr:col>
      <xdr:colOff>195490</xdr:colOff>
      <xdr:row>28</xdr:row>
      <xdr:rowOff>44559</xdr:rowOff>
    </xdr:to>
    <xdr:sp macro="" textlink="">
      <xdr:nvSpPr>
        <xdr:cNvPr id="1497" name="六角形 1496">
          <a:extLst>
            <a:ext uri="{FF2B5EF4-FFF2-40B4-BE49-F238E27FC236}">
              <a16:creationId xmlns:a16="http://schemas.microsoft.com/office/drawing/2014/main" id="{B1BF601F-CD8A-4EB3-A655-7D4175057CFA}"/>
            </a:ext>
          </a:extLst>
        </xdr:cNvPr>
        <xdr:cNvSpPr/>
      </xdr:nvSpPr>
      <xdr:spPr bwMode="auto">
        <a:xfrm>
          <a:off x="1530350" y="4718242"/>
          <a:ext cx="170090" cy="1269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227015</xdr:colOff>
      <xdr:row>27</xdr:row>
      <xdr:rowOff>92930</xdr:rowOff>
    </xdr:from>
    <xdr:to>
      <xdr:col>3</xdr:col>
      <xdr:colOff>397105</xdr:colOff>
      <xdr:row>28</xdr:row>
      <xdr:rowOff>48039</xdr:rowOff>
    </xdr:to>
    <xdr:sp macro="" textlink="">
      <xdr:nvSpPr>
        <xdr:cNvPr id="1498" name="六角形 1497">
          <a:extLst>
            <a:ext uri="{FF2B5EF4-FFF2-40B4-BE49-F238E27FC236}">
              <a16:creationId xmlns:a16="http://schemas.microsoft.com/office/drawing/2014/main" id="{C026CC56-8163-4028-A7E8-4A7CB3C5EAE5}"/>
            </a:ext>
          </a:extLst>
        </xdr:cNvPr>
        <xdr:cNvSpPr/>
      </xdr:nvSpPr>
      <xdr:spPr bwMode="auto">
        <a:xfrm>
          <a:off x="1731965" y="4722080"/>
          <a:ext cx="170090" cy="12655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59987</xdr:colOff>
      <xdr:row>21</xdr:row>
      <xdr:rowOff>121790</xdr:rowOff>
    </xdr:from>
    <xdr:ext cx="520211" cy="146539"/>
    <xdr:sp macro="" textlink="">
      <xdr:nvSpPr>
        <xdr:cNvPr id="1499" name="Text Box 325">
          <a:extLst>
            <a:ext uri="{FF2B5EF4-FFF2-40B4-BE49-F238E27FC236}">
              <a16:creationId xmlns:a16="http://schemas.microsoft.com/office/drawing/2014/main" id="{3D9269FC-77A9-4017-A96C-5B067E1785A4}"/>
            </a:ext>
          </a:extLst>
        </xdr:cNvPr>
        <xdr:cNvSpPr txBox="1">
          <a:spLocks noChangeArrowheads="1"/>
        </xdr:cNvSpPr>
      </xdr:nvSpPr>
      <xdr:spPr bwMode="auto">
        <a:xfrm>
          <a:off x="5152687" y="3722240"/>
          <a:ext cx="520211" cy="1465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647700</xdr:colOff>
      <xdr:row>21</xdr:row>
      <xdr:rowOff>38100</xdr:rowOff>
    </xdr:from>
    <xdr:to>
      <xdr:col>8</xdr:col>
      <xdr:colOff>83070</xdr:colOff>
      <xdr:row>22</xdr:row>
      <xdr:rowOff>774</xdr:rowOff>
    </xdr:to>
    <xdr:pic>
      <xdr:nvPicPr>
        <xdr:cNvPr id="1500" name="図 1499">
          <a:extLst>
            <a:ext uri="{FF2B5EF4-FFF2-40B4-BE49-F238E27FC236}">
              <a16:creationId xmlns:a16="http://schemas.microsoft.com/office/drawing/2014/main" id="{DFB3A068-64D7-48FF-88B4-EFF7D30B8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22850" y="3638550"/>
          <a:ext cx="152920" cy="134124"/>
        </a:xfrm>
        <a:prstGeom prst="rect">
          <a:avLst/>
        </a:prstGeom>
      </xdr:spPr>
    </xdr:pic>
    <xdr:clientData/>
  </xdr:twoCellAnchor>
  <xdr:twoCellAnchor editAs="oneCell">
    <xdr:from>
      <xdr:col>7</xdr:col>
      <xdr:colOff>641350</xdr:colOff>
      <xdr:row>21</xdr:row>
      <xdr:rowOff>165100</xdr:rowOff>
    </xdr:from>
    <xdr:to>
      <xdr:col>8</xdr:col>
      <xdr:colOff>88913</xdr:colOff>
      <xdr:row>22</xdr:row>
      <xdr:rowOff>133870</xdr:rowOff>
    </xdr:to>
    <xdr:pic>
      <xdr:nvPicPr>
        <xdr:cNvPr id="1501" name="図 1500">
          <a:extLst>
            <a:ext uri="{FF2B5EF4-FFF2-40B4-BE49-F238E27FC236}">
              <a16:creationId xmlns:a16="http://schemas.microsoft.com/office/drawing/2014/main" id="{5C1A7D95-3850-47F4-A775-B428827D8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016500" y="3765550"/>
          <a:ext cx="165113" cy="140220"/>
        </a:xfrm>
        <a:prstGeom prst="rect">
          <a:avLst/>
        </a:prstGeom>
      </xdr:spPr>
    </xdr:pic>
    <xdr:clientData/>
  </xdr:twoCellAnchor>
  <xdr:oneCellAnchor>
    <xdr:from>
      <xdr:col>5</xdr:col>
      <xdr:colOff>428647</xdr:colOff>
      <xdr:row>20</xdr:row>
      <xdr:rowOff>39733</xdr:rowOff>
    </xdr:from>
    <xdr:ext cx="971053" cy="326243"/>
    <xdr:sp macro="" textlink="">
      <xdr:nvSpPr>
        <xdr:cNvPr id="1502" name="Text Box 616">
          <a:extLst>
            <a:ext uri="{FF2B5EF4-FFF2-40B4-BE49-F238E27FC236}">
              <a16:creationId xmlns:a16="http://schemas.microsoft.com/office/drawing/2014/main" id="{C2C2A6D3-455A-4A5F-BA81-DE1C5F510871}"/>
            </a:ext>
          </a:extLst>
        </xdr:cNvPr>
        <xdr:cNvSpPr txBox="1">
          <a:spLocks noChangeArrowheads="1"/>
        </xdr:cNvSpPr>
      </xdr:nvSpPr>
      <xdr:spPr bwMode="auto">
        <a:xfrm>
          <a:off x="3368697" y="3468733"/>
          <a:ext cx="971053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8000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558997</xdr:colOff>
      <xdr:row>19</xdr:row>
      <xdr:rowOff>84568</xdr:rowOff>
    </xdr:from>
    <xdr:ext cx="516944" cy="142136"/>
    <xdr:sp macro="" textlink="">
      <xdr:nvSpPr>
        <xdr:cNvPr id="1503" name="Text Box 1563">
          <a:extLst>
            <a:ext uri="{FF2B5EF4-FFF2-40B4-BE49-F238E27FC236}">
              <a16:creationId xmlns:a16="http://schemas.microsoft.com/office/drawing/2014/main" id="{FCD5BDC4-5581-462D-884D-63459BDEC851}"/>
            </a:ext>
          </a:extLst>
        </xdr:cNvPr>
        <xdr:cNvSpPr txBox="1">
          <a:spLocks noChangeArrowheads="1"/>
        </xdr:cNvSpPr>
      </xdr:nvSpPr>
      <xdr:spPr bwMode="auto">
        <a:xfrm>
          <a:off x="3499047" y="3342118"/>
          <a:ext cx="516944" cy="1421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376413</xdr:colOff>
      <xdr:row>22</xdr:row>
      <xdr:rowOff>139699</xdr:rowOff>
    </xdr:from>
    <xdr:to>
      <xdr:col>6</xdr:col>
      <xdr:colOff>423333</xdr:colOff>
      <xdr:row>22</xdr:row>
      <xdr:rowOff>145466</xdr:rowOff>
    </xdr:to>
    <xdr:sp macro="" textlink="">
      <xdr:nvSpPr>
        <xdr:cNvPr id="1505" name="Line 1178">
          <a:extLst>
            <a:ext uri="{FF2B5EF4-FFF2-40B4-BE49-F238E27FC236}">
              <a16:creationId xmlns:a16="http://schemas.microsoft.com/office/drawing/2014/main" id="{4911E754-C0A2-48C9-9A82-891793249D94}"/>
            </a:ext>
          </a:extLst>
        </xdr:cNvPr>
        <xdr:cNvSpPr>
          <a:spLocks noChangeShapeType="1"/>
        </xdr:cNvSpPr>
      </xdr:nvSpPr>
      <xdr:spPr bwMode="auto">
        <a:xfrm flipV="1">
          <a:off x="3316463" y="3911599"/>
          <a:ext cx="764470" cy="57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367053</xdr:colOff>
      <xdr:row>20</xdr:row>
      <xdr:rowOff>34811</xdr:rowOff>
    </xdr:from>
    <xdr:to>
      <xdr:col>5</xdr:col>
      <xdr:colOff>371957</xdr:colOff>
      <xdr:row>22</xdr:row>
      <xdr:rowOff>149404</xdr:rowOff>
    </xdr:to>
    <xdr:sp macro="" textlink="">
      <xdr:nvSpPr>
        <xdr:cNvPr id="1506" name="Line 1181">
          <a:extLst>
            <a:ext uri="{FF2B5EF4-FFF2-40B4-BE49-F238E27FC236}">
              <a16:creationId xmlns:a16="http://schemas.microsoft.com/office/drawing/2014/main" id="{571E2746-DFE1-486D-B5B4-4D642038F6B5}"/>
            </a:ext>
          </a:extLst>
        </xdr:cNvPr>
        <xdr:cNvSpPr>
          <a:spLocks noChangeShapeType="1"/>
        </xdr:cNvSpPr>
      </xdr:nvSpPr>
      <xdr:spPr bwMode="auto">
        <a:xfrm flipV="1">
          <a:off x="3307103" y="3463811"/>
          <a:ext cx="4904" cy="457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371363</xdr:colOff>
      <xdr:row>21</xdr:row>
      <xdr:rowOff>134582</xdr:rowOff>
    </xdr:from>
    <xdr:to>
      <xdr:col>5</xdr:col>
      <xdr:colOff>516903</xdr:colOff>
      <xdr:row>24</xdr:row>
      <xdr:rowOff>160474</xdr:rowOff>
    </xdr:to>
    <xdr:sp macro="" textlink="">
      <xdr:nvSpPr>
        <xdr:cNvPr id="1507" name="Freeform 652">
          <a:extLst>
            <a:ext uri="{FF2B5EF4-FFF2-40B4-BE49-F238E27FC236}">
              <a16:creationId xmlns:a16="http://schemas.microsoft.com/office/drawing/2014/main" id="{939083E8-B2A2-47C0-8E7E-C03A054D89B8}"/>
            </a:ext>
          </a:extLst>
        </xdr:cNvPr>
        <xdr:cNvSpPr>
          <a:spLocks/>
        </xdr:cNvSpPr>
      </xdr:nvSpPr>
      <xdr:spPr bwMode="auto">
        <a:xfrm>
          <a:off x="3311413" y="3735032"/>
          <a:ext cx="145540" cy="540242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4233</xdr:colOff>
      <xdr:row>22</xdr:row>
      <xdr:rowOff>6353</xdr:rowOff>
    </xdr:from>
    <xdr:to>
      <xdr:col>5</xdr:col>
      <xdr:colOff>462760</xdr:colOff>
      <xdr:row>22</xdr:row>
      <xdr:rowOff>150122</xdr:rowOff>
    </xdr:to>
    <xdr:sp macro="" textlink="">
      <xdr:nvSpPr>
        <xdr:cNvPr id="1508" name="Freeform 778">
          <a:extLst>
            <a:ext uri="{FF2B5EF4-FFF2-40B4-BE49-F238E27FC236}">
              <a16:creationId xmlns:a16="http://schemas.microsoft.com/office/drawing/2014/main" id="{F4D9FA54-F276-4D1F-AF70-4E37E91C44B4}"/>
            </a:ext>
          </a:extLst>
        </xdr:cNvPr>
        <xdr:cNvSpPr>
          <a:spLocks/>
        </xdr:cNvSpPr>
      </xdr:nvSpPr>
      <xdr:spPr bwMode="auto">
        <a:xfrm rot="16200000" flipH="1" flipV="1">
          <a:off x="3101662" y="3620874"/>
          <a:ext cx="143769" cy="458527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6268"/>
            <a:gd name="connsiteY0" fmla="*/ 0 h 11889"/>
            <a:gd name="connsiteX1" fmla="*/ 6268 w 6268"/>
            <a:gd name="connsiteY1" fmla="*/ 1889 h 11889"/>
            <a:gd name="connsiteX2" fmla="*/ 6268 w 6268"/>
            <a:gd name="connsiteY2" fmla="*/ 11889 h 11889"/>
            <a:gd name="connsiteX0" fmla="*/ 0 w 9603"/>
            <a:gd name="connsiteY0" fmla="*/ 0 h 10353"/>
            <a:gd name="connsiteX1" fmla="*/ 9603 w 9603"/>
            <a:gd name="connsiteY1" fmla="*/ 1942 h 10353"/>
            <a:gd name="connsiteX2" fmla="*/ 9603 w 9603"/>
            <a:gd name="connsiteY2" fmla="*/ 10353 h 10353"/>
            <a:gd name="connsiteX0" fmla="*/ 0 w 10000"/>
            <a:gd name="connsiteY0" fmla="*/ 170 h 8124"/>
            <a:gd name="connsiteX1" fmla="*/ 10000 w 10000"/>
            <a:gd name="connsiteY1" fmla="*/ 0 h 8124"/>
            <a:gd name="connsiteX2" fmla="*/ 10000 w 10000"/>
            <a:gd name="connsiteY2" fmla="*/ 8124 h 8124"/>
            <a:gd name="connsiteX0" fmla="*/ 0 w 10000"/>
            <a:gd name="connsiteY0" fmla="*/ 0 h 10001"/>
            <a:gd name="connsiteX1" fmla="*/ 10000 w 10000"/>
            <a:gd name="connsiteY1" fmla="*/ 1 h 10001"/>
            <a:gd name="connsiteX2" fmla="*/ 10000 w 10000"/>
            <a:gd name="connsiteY2" fmla="*/ 10001 h 10001"/>
            <a:gd name="connsiteX0" fmla="*/ 0 w 10413"/>
            <a:gd name="connsiteY0" fmla="*/ 3147 h 13148"/>
            <a:gd name="connsiteX1" fmla="*/ 10413 w 10413"/>
            <a:gd name="connsiteY1" fmla="*/ 0 h 13148"/>
            <a:gd name="connsiteX2" fmla="*/ 10000 w 10413"/>
            <a:gd name="connsiteY2" fmla="*/ 13148 h 13148"/>
            <a:gd name="connsiteX0" fmla="*/ 0 w 8759"/>
            <a:gd name="connsiteY0" fmla="*/ 419 h 13148"/>
            <a:gd name="connsiteX1" fmla="*/ 8759 w 8759"/>
            <a:gd name="connsiteY1" fmla="*/ 0 h 13148"/>
            <a:gd name="connsiteX2" fmla="*/ 8346 w 8759"/>
            <a:gd name="connsiteY2" fmla="*/ 13148 h 13148"/>
            <a:gd name="connsiteX0" fmla="*/ 0 w 11415"/>
            <a:gd name="connsiteY0" fmla="*/ 0 h 10080"/>
            <a:gd name="connsiteX1" fmla="*/ 11415 w 11415"/>
            <a:gd name="connsiteY1" fmla="*/ 80 h 10080"/>
            <a:gd name="connsiteX2" fmla="*/ 10943 w 11415"/>
            <a:gd name="connsiteY2" fmla="*/ 1008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15" h="10080">
              <a:moveTo>
                <a:pt x="0" y="0"/>
              </a:moveTo>
              <a:lnTo>
                <a:pt x="11415" y="80"/>
              </a:lnTo>
              <a:cubicBezTo>
                <a:pt x="11257" y="3414"/>
                <a:pt x="11101" y="6746"/>
                <a:pt x="10943" y="1008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315041</xdr:colOff>
      <xdr:row>23</xdr:row>
      <xdr:rowOff>90145</xdr:rowOff>
    </xdr:from>
    <xdr:to>
      <xdr:col>5</xdr:col>
      <xdr:colOff>428898</xdr:colOff>
      <xdr:row>24</xdr:row>
      <xdr:rowOff>31060</xdr:rowOff>
    </xdr:to>
    <xdr:sp macro="" textlink="">
      <xdr:nvSpPr>
        <xdr:cNvPr id="1509" name="AutoShape 72">
          <a:extLst>
            <a:ext uri="{FF2B5EF4-FFF2-40B4-BE49-F238E27FC236}">
              <a16:creationId xmlns:a16="http://schemas.microsoft.com/office/drawing/2014/main" id="{56885DE1-41BE-4A07-B286-2044A296DDE0}"/>
            </a:ext>
          </a:extLst>
        </xdr:cNvPr>
        <xdr:cNvSpPr>
          <a:spLocks noChangeArrowheads="1"/>
        </xdr:cNvSpPr>
      </xdr:nvSpPr>
      <xdr:spPr bwMode="auto">
        <a:xfrm>
          <a:off x="3255091" y="4033495"/>
          <a:ext cx="113857" cy="1123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303935</xdr:colOff>
      <xdr:row>22</xdr:row>
      <xdr:rowOff>36340</xdr:rowOff>
    </xdr:from>
    <xdr:to>
      <xdr:col>5</xdr:col>
      <xdr:colOff>465653</xdr:colOff>
      <xdr:row>23</xdr:row>
      <xdr:rowOff>36340</xdr:rowOff>
    </xdr:to>
    <xdr:sp macro="" textlink="">
      <xdr:nvSpPr>
        <xdr:cNvPr id="1510" name="Oval 1182">
          <a:extLst>
            <a:ext uri="{FF2B5EF4-FFF2-40B4-BE49-F238E27FC236}">
              <a16:creationId xmlns:a16="http://schemas.microsoft.com/office/drawing/2014/main" id="{4F1F7CE7-F051-4F50-B193-1F176BE38AEE}"/>
            </a:ext>
          </a:extLst>
        </xdr:cNvPr>
        <xdr:cNvSpPr>
          <a:spLocks noChangeArrowheads="1"/>
        </xdr:cNvSpPr>
      </xdr:nvSpPr>
      <xdr:spPr bwMode="auto">
        <a:xfrm>
          <a:off x="3243985" y="3808240"/>
          <a:ext cx="161718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40666</xdr:colOff>
      <xdr:row>24</xdr:row>
      <xdr:rowOff>15531</xdr:rowOff>
    </xdr:from>
    <xdr:ext cx="311880" cy="165173"/>
    <xdr:sp macro="" textlink="">
      <xdr:nvSpPr>
        <xdr:cNvPr id="1511" name="Text Box 1620">
          <a:extLst>
            <a:ext uri="{FF2B5EF4-FFF2-40B4-BE49-F238E27FC236}">
              <a16:creationId xmlns:a16="http://schemas.microsoft.com/office/drawing/2014/main" id="{4853B299-8446-41F4-9315-E123A7952E82}"/>
            </a:ext>
          </a:extLst>
        </xdr:cNvPr>
        <xdr:cNvSpPr txBox="1">
          <a:spLocks noChangeArrowheads="1"/>
        </xdr:cNvSpPr>
      </xdr:nvSpPr>
      <xdr:spPr bwMode="auto">
        <a:xfrm>
          <a:off x="2980716" y="4130331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380143</xdr:colOff>
      <xdr:row>22</xdr:row>
      <xdr:rowOff>155575</xdr:rowOff>
    </xdr:from>
    <xdr:ext cx="249838" cy="206893"/>
    <xdr:sp macro="" textlink="">
      <xdr:nvSpPr>
        <xdr:cNvPr id="1512" name="Text Box 1300">
          <a:extLst>
            <a:ext uri="{FF2B5EF4-FFF2-40B4-BE49-F238E27FC236}">
              <a16:creationId xmlns:a16="http://schemas.microsoft.com/office/drawing/2014/main" id="{379F5119-63D6-4E06-906C-66EBF503A432}"/>
            </a:ext>
          </a:extLst>
        </xdr:cNvPr>
        <xdr:cNvSpPr txBox="1">
          <a:spLocks noChangeArrowheads="1"/>
        </xdr:cNvSpPr>
      </xdr:nvSpPr>
      <xdr:spPr bwMode="auto">
        <a:xfrm>
          <a:off x="3320193" y="3927475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618066</xdr:colOff>
      <xdr:row>29</xdr:row>
      <xdr:rowOff>99915</xdr:rowOff>
    </xdr:from>
    <xdr:to>
      <xdr:col>8</xdr:col>
      <xdr:colOff>52176</xdr:colOff>
      <xdr:row>30</xdr:row>
      <xdr:rowOff>61383</xdr:rowOff>
    </xdr:to>
    <xdr:pic>
      <xdr:nvPicPr>
        <xdr:cNvPr id="1515" name="図 1514">
          <a:extLst>
            <a:ext uri="{FF2B5EF4-FFF2-40B4-BE49-F238E27FC236}">
              <a16:creationId xmlns:a16="http://schemas.microsoft.com/office/drawing/2014/main" id="{9DE1BC7C-3763-419C-89AD-3CF16AB82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93216" y="5071965"/>
          <a:ext cx="151660" cy="132918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30</xdr:row>
      <xdr:rowOff>28575</xdr:rowOff>
    </xdr:from>
    <xdr:to>
      <xdr:col>4</xdr:col>
      <xdr:colOff>92595</xdr:colOff>
      <xdr:row>30</xdr:row>
      <xdr:rowOff>162699</xdr:rowOff>
    </xdr:to>
    <xdr:pic>
      <xdr:nvPicPr>
        <xdr:cNvPr id="1516" name="図 1515">
          <a:extLst>
            <a:ext uri="{FF2B5EF4-FFF2-40B4-BE49-F238E27FC236}">
              <a16:creationId xmlns:a16="http://schemas.microsoft.com/office/drawing/2014/main" id="{1DA1DBFC-1A3F-4B44-B701-60013F20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62175" y="5172075"/>
          <a:ext cx="152920" cy="134124"/>
        </a:xfrm>
        <a:prstGeom prst="rect">
          <a:avLst/>
        </a:prstGeom>
      </xdr:spPr>
    </xdr:pic>
    <xdr:clientData/>
  </xdr:twoCellAnchor>
  <xdr:twoCellAnchor>
    <xdr:from>
      <xdr:col>4</xdr:col>
      <xdr:colOff>34018</xdr:colOff>
      <xdr:row>28</xdr:row>
      <xdr:rowOff>9524</xdr:rowOff>
    </xdr:from>
    <xdr:to>
      <xdr:col>4</xdr:col>
      <xdr:colOff>95250</xdr:colOff>
      <xdr:row>30</xdr:row>
      <xdr:rowOff>108856</xdr:rowOff>
    </xdr:to>
    <xdr:sp macro="" textlink="">
      <xdr:nvSpPr>
        <xdr:cNvPr id="1517" name="AutoShape 1192">
          <a:extLst>
            <a:ext uri="{FF2B5EF4-FFF2-40B4-BE49-F238E27FC236}">
              <a16:creationId xmlns:a16="http://schemas.microsoft.com/office/drawing/2014/main" id="{0F133C3E-5405-4EFB-B5C6-EC3249144994}"/>
            </a:ext>
          </a:extLst>
        </xdr:cNvPr>
        <xdr:cNvSpPr>
          <a:spLocks/>
        </xdr:cNvSpPr>
      </xdr:nvSpPr>
      <xdr:spPr bwMode="auto">
        <a:xfrm>
          <a:off x="2256518" y="4810124"/>
          <a:ext cx="61232" cy="442232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654050</xdr:colOff>
      <xdr:row>30</xdr:row>
      <xdr:rowOff>151848</xdr:rowOff>
    </xdr:from>
    <xdr:to>
      <xdr:col>4</xdr:col>
      <xdr:colOff>97574</xdr:colOff>
      <xdr:row>31</xdr:row>
      <xdr:rowOff>147246</xdr:rowOff>
    </xdr:to>
    <xdr:pic>
      <xdr:nvPicPr>
        <xdr:cNvPr id="1518" name="図 1517">
          <a:extLst>
            <a:ext uri="{FF2B5EF4-FFF2-40B4-BE49-F238E27FC236}">
              <a16:creationId xmlns:a16="http://schemas.microsoft.com/office/drawing/2014/main" id="{800057BA-3504-4AD7-A92C-478FD7578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58724" y="5328478"/>
          <a:ext cx="161350" cy="167953"/>
        </a:xfrm>
        <a:prstGeom prst="rect">
          <a:avLst/>
        </a:prstGeom>
      </xdr:spPr>
    </xdr:pic>
    <xdr:clientData/>
  </xdr:twoCellAnchor>
  <xdr:twoCellAnchor editAs="oneCell">
    <xdr:from>
      <xdr:col>5</xdr:col>
      <xdr:colOff>650874</xdr:colOff>
      <xdr:row>30</xdr:row>
      <xdr:rowOff>149225</xdr:rowOff>
    </xdr:from>
    <xdr:to>
      <xdr:col>6</xdr:col>
      <xdr:colOff>73771</xdr:colOff>
      <xdr:row>31</xdr:row>
      <xdr:rowOff>92075</xdr:rowOff>
    </xdr:to>
    <xdr:pic>
      <xdr:nvPicPr>
        <xdr:cNvPr id="1519" name="図 1518">
          <a:extLst>
            <a:ext uri="{FF2B5EF4-FFF2-40B4-BE49-F238E27FC236}">
              <a16:creationId xmlns:a16="http://schemas.microsoft.com/office/drawing/2014/main" id="{31DEFF70-3928-41F9-BC18-01CEB8EC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590924" y="5292725"/>
          <a:ext cx="140447" cy="114300"/>
        </a:xfrm>
        <a:prstGeom prst="rect">
          <a:avLst/>
        </a:prstGeom>
      </xdr:spPr>
    </xdr:pic>
    <xdr:clientData/>
  </xdr:twoCellAnchor>
  <xdr:twoCellAnchor editAs="oneCell">
    <xdr:from>
      <xdr:col>7</xdr:col>
      <xdr:colOff>612657</xdr:colOff>
      <xdr:row>30</xdr:row>
      <xdr:rowOff>50914</xdr:rowOff>
    </xdr:from>
    <xdr:to>
      <xdr:col>8</xdr:col>
      <xdr:colOff>62441</xdr:colOff>
      <xdr:row>31</xdr:row>
      <xdr:rowOff>17821</xdr:rowOff>
    </xdr:to>
    <xdr:pic>
      <xdr:nvPicPr>
        <xdr:cNvPr id="1520" name="図 1519">
          <a:extLst>
            <a:ext uri="{FF2B5EF4-FFF2-40B4-BE49-F238E27FC236}">
              <a16:creationId xmlns:a16="http://schemas.microsoft.com/office/drawing/2014/main" id="{F1CFF29E-0786-4891-BCED-3EBD20B6C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987807" y="5194414"/>
          <a:ext cx="167334" cy="138357"/>
        </a:xfrm>
        <a:prstGeom prst="rect">
          <a:avLst/>
        </a:prstGeom>
      </xdr:spPr>
    </xdr:pic>
    <xdr:clientData/>
  </xdr:twoCellAnchor>
  <xdr:twoCellAnchor editAs="oneCell">
    <xdr:from>
      <xdr:col>2</xdr:col>
      <xdr:colOff>110869</xdr:colOff>
      <xdr:row>30</xdr:row>
      <xdr:rowOff>51788</xdr:rowOff>
    </xdr:from>
    <xdr:to>
      <xdr:col>2</xdr:col>
      <xdr:colOff>261169</xdr:colOff>
      <xdr:row>31</xdr:row>
      <xdr:rowOff>12700</xdr:rowOff>
    </xdr:to>
    <xdr:pic>
      <xdr:nvPicPr>
        <xdr:cNvPr id="1521" name="図 1520">
          <a:extLst>
            <a:ext uri="{FF2B5EF4-FFF2-40B4-BE49-F238E27FC236}">
              <a16:creationId xmlns:a16="http://schemas.microsoft.com/office/drawing/2014/main" id="{657791A2-487E-4B76-9315-83D949E51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98269" y="5195288"/>
          <a:ext cx="150300" cy="132362"/>
        </a:xfrm>
        <a:prstGeom prst="rect">
          <a:avLst/>
        </a:prstGeom>
      </xdr:spPr>
    </xdr:pic>
    <xdr:clientData/>
  </xdr:twoCellAnchor>
  <xdr:twoCellAnchor editAs="oneCell">
    <xdr:from>
      <xdr:col>9</xdr:col>
      <xdr:colOff>694269</xdr:colOff>
      <xdr:row>31</xdr:row>
      <xdr:rowOff>156634</xdr:rowOff>
    </xdr:from>
    <xdr:to>
      <xdr:col>10</xdr:col>
      <xdr:colOff>122202</xdr:colOff>
      <xdr:row>32</xdr:row>
      <xdr:rowOff>101602</xdr:rowOff>
    </xdr:to>
    <xdr:pic>
      <xdr:nvPicPr>
        <xdr:cNvPr id="1522" name="図 1521">
          <a:extLst>
            <a:ext uri="{FF2B5EF4-FFF2-40B4-BE49-F238E27FC236}">
              <a16:creationId xmlns:a16="http://schemas.microsoft.com/office/drawing/2014/main" id="{3E6D6A0A-9131-4096-B035-243392EB7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504519" y="5471584"/>
          <a:ext cx="145483" cy="116418"/>
        </a:xfrm>
        <a:prstGeom prst="rect">
          <a:avLst/>
        </a:prstGeom>
      </xdr:spPr>
    </xdr:pic>
    <xdr:clientData/>
  </xdr:twoCellAnchor>
  <xdr:twoCellAnchor editAs="oneCell">
    <xdr:from>
      <xdr:col>1</xdr:col>
      <xdr:colOff>601731</xdr:colOff>
      <xdr:row>37</xdr:row>
      <xdr:rowOff>147990</xdr:rowOff>
    </xdr:from>
    <xdr:to>
      <xdr:col>2</xdr:col>
      <xdr:colOff>37102</xdr:colOff>
      <xdr:row>38</xdr:row>
      <xdr:rowOff>108548</xdr:rowOff>
    </xdr:to>
    <xdr:pic>
      <xdr:nvPicPr>
        <xdr:cNvPr id="1523" name="図 1522">
          <a:extLst>
            <a:ext uri="{FF2B5EF4-FFF2-40B4-BE49-F238E27FC236}">
              <a16:creationId xmlns:a16="http://schemas.microsoft.com/office/drawing/2014/main" id="{F4DC3898-E2B2-4679-8F46-0B168181D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70753" y="6532501"/>
          <a:ext cx="153197" cy="133112"/>
        </a:xfrm>
        <a:prstGeom prst="rect">
          <a:avLst/>
        </a:prstGeom>
      </xdr:spPr>
    </xdr:pic>
    <xdr:clientData/>
  </xdr:twoCellAnchor>
  <xdr:twoCellAnchor editAs="oneCell">
    <xdr:from>
      <xdr:col>1</xdr:col>
      <xdr:colOff>598556</xdr:colOff>
      <xdr:row>38</xdr:row>
      <xdr:rowOff>105840</xdr:rowOff>
    </xdr:from>
    <xdr:to>
      <xdr:col>2</xdr:col>
      <xdr:colOff>28551</xdr:colOff>
      <xdr:row>39</xdr:row>
      <xdr:rowOff>72849</xdr:rowOff>
    </xdr:to>
    <xdr:pic>
      <xdr:nvPicPr>
        <xdr:cNvPr id="1524" name="図 1523">
          <a:extLst>
            <a:ext uri="{FF2B5EF4-FFF2-40B4-BE49-F238E27FC236}">
              <a16:creationId xmlns:a16="http://schemas.microsoft.com/office/drawing/2014/main" id="{31190571-DB45-40EE-A2CB-091E2F484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67578" y="6662905"/>
          <a:ext cx="147821" cy="139564"/>
        </a:xfrm>
        <a:prstGeom prst="rect">
          <a:avLst/>
        </a:prstGeom>
      </xdr:spPr>
    </xdr:pic>
    <xdr:clientData/>
  </xdr:twoCellAnchor>
  <xdr:twoCellAnchor editAs="oneCell">
    <xdr:from>
      <xdr:col>1</xdr:col>
      <xdr:colOff>134406</xdr:colOff>
      <xdr:row>45</xdr:row>
      <xdr:rowOff>46571</xdr:rowOff>
    </xdr:from>
    <xdr:to>
      <xdr:col>1</xdr:col>
      <xdr:colOff>276743</xdr:colOff>
      <xdr:row>46</xdr:row>
      <xdr:rowOff>7128</xdr:rowOff>
    </xdr:to>
    <xdr:pic>
      <xdr:nvPicPr>
        <xdr:cNvPr id="1529" name="図 1528">
          <a:extLst>
            <a:ext uri="{FF2B5EF4-FFF2-40B4-BE49-F238E27FC236}">
              <a16:creationId xmlns:a16="http://schemas.microsoft.com/office/drawing/2014/main" id="{01B6A4B9-E534-4339-B753-50032493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44656" y="6390221"/>
          <a:ext cx="142337" cy="132008"/>
        </a:xfrm>
        <a:prstGeom prst="rect">
          <a:avLst/>
        </a:prstGeom>
      </xdr:spPr>
    </xdr:pic>
    <xdr:clientData/>
  </xdr:twoCellAnchor>
  <xdr:twoCellAnchor editAs="oneCell">
    <xdr:from>
      <xdr:col>1</xdr:col>
      <xdr:colOff>131231</xdr:colOff>
      <xdr:row>46</xdr:row>
      <xdr:rowOff>24347</xdr:rowOff>
    </xdr:from>
    <xdr:to>
      <xdr:col>1</xdr:col>
      <xdr:colOff>268192</xdr:colOff>
      <xdr:row>46</xdr:row>
      <xdr:rowOff>144997</xdr:rowOff>
    </xdr:to>
    <xdr:pic>
      <xdr:nvPicPr>
        <xdr:cNvPr id="1530" name="図 1529">
          <a:extLst>
            <a:ext uri="{FF2B5EF4-FFF2-40B4-BE49-F238E27FC236}">
              <a16:creationId xmlns:a16="http://schemas.microsoft.com/office/drawing/2014/main" id="{151265D2-9D99-4B5D-87F9-176A9DA71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941481" y="6539447"/>
          <a:ext cx="136961" cy="120650"/>
        </a:xfrm>
        <a:prstGeom prst="rect">
          <a:avLst/>
        </a:prstGeom>
      </xdr:spPr>
    </xdr:pic>
    <xdr:clientData/>
  </xdr:twoCellAnchor>
  <xdr:oneCellAnchor>
    <xdr:from>
      <xdr:col>3</xdr:col>
      <xdr:colOff>29501</xdr:colOff>
      <xdr:row>34</xdr:row>
      <xdr:rowOff>163285</xdr:rowOff>
    </xdr:from>
    <xdr:ext cx="333117" cy="101600"/>
    <xdr:sp macro="" textlink="">
      <xdr:nvSpPr>
        <xdr:cNvPr id="1532" name="Text Box 1194">
          <a:extLst>
            <a:ext uri="{FF2B5EF4-FFF2-40B4-BE49-F238E27FC236}">
              <a16:creationId xmlns:a16="http://schemas.microsoft.com/office/drawing/2014/main" id="{14B02C6F-D45F-4A66-BB57-665FDBEB55C3}"/>
            </a:ext>
          </a:extLst>
        </xdr:cNvPr>
        <xdr:cNvSpPr txBox="1">
          <a:spLocks noChangeArrowheads="1"/>
        </xdr:cNvSpPr>
      </xdr:nvSpPr>
      <xdr:spPr bwMode="auto">
        <a:xfrm>
          <a:off x="1533090" y="6023428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3.9+4.4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22352</xdr:colOff>
      <xdr:row>35</xdr:row>
      <xdr:rowOff>82591</xdr:rowOff>
    </xdr:from>
    <xdr:to>
      <xdr:col>3</xdr:col>
      <xdr:colOff>176555</xdr:colOff>
      <xdr:row>36</xdr:row>
      <xdr:rowOff>43976</xdr:rowOff>
    </xdr:to>
    <xdr:sp macro="" textlink="">
      <xdr:nvSpPr>
        <xdr:cNvPr id="1533" name="六角形 1532">
          <a:extLst>
            <a:ext uri="{FF2B5EF4-FFF2-40B4-BE49-F238E27FC236}">
              <a16:creationId xmlns:a16="http://schemas.microsoft.com/office/drawing/2014/main" id="{90A225A1-C0FF-4187-8DDE-31E823220475}"/>
            </a:ext>
          </a:extLst>
        </xdr:cNvPr>
        <xdr:cNvSpPr/>
      </xdr:nvSpPr>
      <xdr:spPr bwMode="auto">
        <a:xfrm>
          <a:off x="1525941" y="6115091"/>
          <a:ext cx="154203" cy="1337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105293</xdr:colOff>
      <xdr:row>36</xdr:row>
      <xdr:rowOff>167928</xdr:rowOff>
    </xdr:from>
    <xdr:ext cx="370231" cy="167250"/>
    <xdr:sp macro="" textlink="">
      <xdr:nvSpPr>
        <xdr:cNvPr id="1539" name="Text Box 406">
          <a:extLst>
            <a:ext uri="{FF2B5EF4-FFF2-40B4-BE49-F238E27FC236}">
              <a16:creationId xmlns:a16="http://schemas.microsoft.com/office/drawing/2014/main" id="{50223EE7-24AD-4BE2-9C08-34ED4A8548F1}"/>
            </a:ext>
          </a:extLst>
        </xdr:cNvPr>
        <xdr:cNvSpPr txBox="1">
          <a:spLocks noChangeArrowheads="1"/>
        </xdr:cNvSpPr>
      </xdr:nvSpPr>
      <xdr:spPr bwMode="auto">
        <a:xfrm>
          <a:off x="5918567" y="6291142"/>
          <a:ext cx="370231" cy="1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</a:p>
      </xdr:txBody>
    </xdr:sp>
    <xdr:clientData/>
  </xdr:oneCellAnchor>
  <xdr:twoCellAnchor editAs="oneCell">
    <xdr:from>
      <xdr:col>5</xdr:col>
      <xdr:colOff>662196</xdr:colOff>
      <xdr:row>29</xdr:row>
      <xdr:rowOff>67733</xdr:rowOff>
    </xdr:from>
    <xdr:to>
      <xdr:col>6</xdr:col>
      <xdr:colOff>64967</xdr:colOff>
      <xdr:row>30</xdr:row>
      <xdr:rowOff>138027</xdr:rowOff>
    </xdr:to>
    <xdr:pic>
      <xdr:nvPicPr>
        <xdr:cNvPr id="1542" name="図 1541">
          <a:extLst>
            <a:ext uri="{FF2B5EF4-FFF2-40B4-BE49-F238E27FC236}">
              <a16:creationId xmlns:a16="http://schemas.microsoft.com/office/drawing/2014/main" id="{4E73D2D8-F52D-45CC-A4F1-EEA336021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602246" y="5039783"/>
          <a:ext cx="120321" cy="241744"/>
        </a:xfrm>
        <a:prstGeom prst="rect">
          <a:avLst/>
        </a:prstGeom>
      </xdr:spPr>
    </xdr:pic>
    <xdr:clientData/>
  </xdr:twoCellAnchor>
  <xdr:twoCellAnchor editAs="oneCell">
    <xdr:from>
      <xdr:col>7</xdr:col>
      <xdr:colOff>427566</xdr:colOff>
      <xdr:row>28</xdr:row>
      <xdr:rowOff>118536</xdr:rowOff>
    </xdr:from>
    <xdr:to>
      <xdr:col>7</xdr:col>
      <xdr:colOff>561690</xdr:colOff>
      <xdr:row>30</xdr:row>
      <xdr:rowOff>161581</xdr:rowOff>
    </xdr:to>
    <xdr:pic>
      <xdr:nvPicPr>
        <xdr:cNvPr id="1546" name="図 1545">
          <a:extLst>
            <a:ext uri="{FF2B5EF4-FFF2-40B4-BE49-F238E27FC236}">
              <a16:creationId xmlns:a16="http://schemas.microsoft.com/office/drawing/2014/main" id="{4DC0698B-6B5A-405A-9E85-020B56931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20522180">
          <a:off x="4802716" y="4919136"/>
          <a:ext cx="134124" cy="385945"/>
        </a:xfrm>
        <a:prstGeom prst="rect">
          <a:avLst/>
        </a:prstGeom>
      </xdr:spPr>
    </xdr:pic>
    <xdr:clientData/>
  </xdr:twoCellAnchor>
  <xdr:twoCellAnchor editAs="oneCell">
    <xdr:from>
      <xdr:col>9</xdr:col>
      <xdr:colOff>621244</xdr:colOff>
      <xdr:row>20</xdr:row>
      <xdr:rowOff>143936</xdr:rowOff>
    </xdr:from>
    <xdr:to>
      <xdr:col>10</xdr:col>
      <xdr:colOff>56614</xdr:colOff>
      <xdr:row>21</xdr:row>
      <xdr:rowOff>104493</xdr:rowOff>
    </xdr:to>
    <xdr:pic>
      <xdr:nvPicPr>
        <xdr:cNvPr id="1547" name="図 1546">
          <a:extLst>
            <a:ext uri="{FF2B5EF4-FFF2-40B4-BE49-F238E27FC236}">
              <a16:creationId xmlns:a16="http://schemas.microsoft.com/office/drawing/2014/main" id="{5D590165-F525-4C2D-94A7-EC49C4A8C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31494" y="3572936"/>
          <a:ext cx="152920" cy="132007"/>
        </a:xfrm>
        <a:prstGeom prst="rect">
          <a:avLst/>
        </a:prstGeom>
      </xdr:spPr>
    </xdr:pic>
    <xdr:clientData/>
  </xdr:twoCellAnchor>
  <xdr:twoCellAnchor editAs="oneCell">
    <xdr:from>
      <xdr:col>9</xdr:col>
      <xdr:colOff>618069</xdr:colOff>
      <xdr:row>21</xdr:row>
      <xdr:rowOff>121711</xdr:rowOff>
    </xdr:from>
    <xdr:to>
      <xdr:col>10</xdr:col>
      <xdr:colOff>48063</xdr:colOff>
      <xdr:row>22</xdr:row>
      <xdr:rowOff>68794</xdr:rowOff>
    </xdr:to>
    <xdr:pic>
      <xdr:nvPicPr>
        <xdr:cNvPr id="1548" name="図 1547">
          <a:extLst>
            <a:ext uri="{FF2B5EF4-FFF2-40B4-BE49-F238E27FC236}">
              <a16:creationId xmlns:a16="http://schemas.microsoft.com/office/drawing/2014/main" id="{8E817334-B693-4412-BB9E-06B8C1D8B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428319" y="3722161"/>
          <a:ext cx="147544" cy="118533"/>
        </a:xfrm>
        <a:prstGeom prst="rect">
          <a:avLst/>
        </a:prstGeom>
      </xdr:spPr>
    </xdr:pic>
    <xdr:clientData/>
  </xdr:twoCellAnchor>
  <xdr:twoCellAnchor>
    <xdr:from>
      <xdr:col>9</xdr:col>
      <xdr:colOff>534566</xdr:colOff>
      <xdr:row>21</xdr:row>
      <xdr:rowOff>65223</xdr:rowOff>
    </xdr:from>
    <xdr:to>
      <xdr:col>10</xdr:col>
      <xdr:colOff>21699</xdr:colOff>
      <xdr:row>24</xdr:row>
      <xdr:rowOff>28222</xdr:rowOff>
    </xdr:to>
    <xdr:sp macro="" textlink="">
      <xdr:nvSpPr>
        <xdr:cNvPr id="1549" name="AutoShape 1192">
          <a:extLst>
            <a:ext uri="{FF2B5EF4-FFF2-40B4-BE49-F238E27FC236}">
              <a16:creationId xmlns:a16="http://schemas.microsoft.com/office/drawing/2014/main" id="{A3E7A55E-1B38-415F-8825-510541B4B53C}"/>
            </a:ext>
          </a:extLst>
        </xdr:cNvPr>
        <xdr:cNvSpPr>
          <a:spLocks/>
        </xdr:cNvSpPr>
      </xdr:nvSpPr>
      <xdr:spPr bwMode="auto">
        <a:xfrm rot="21000000" flipH="1">
          <a:off x="6344816" y="3665673"/>
          <a:ext cx="204683" cy="477349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633942</xdr:colOff>
      <xdr:row>52</xdr:row>
      <xdr:rowOff>118559</xdr:rowOff>
    </xdr:from>
    <xdr:to>
      <xdr:col>2</xdr:col>
      <xdr:colOff>69286</xdr:colOff>
      <xdr:row>53</xdr:row>
      <xdr:rowOff>79094</xdr:rowOff>
    </xdr:to>
    <xdr:pic>
      <xdr:nvPicPr>
        <xdr:cNvPr id="1550" name="図 1549">
          <a:extLst>
            <a:ext uri="{FF2B5EF4-FFF2-40B4-BE49-F238E27FC236}">
              <a16:creationId xmlns:a16="http://schemas.microsoft.com/office/drawing/2014/main" id="{F7F5F20B-681D-4787-97B6-55C43C91F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44192" y="7649659"/>
          <a:ext cx="152893" cy="131984"/>
        </a:xfrm>
        <a:prstGeom prst="rect">
          <a:avLst/>
        </a:prstGeom>
      </xdr:spPr>
    </xdr:pic>
    <xdr:clientData/>
  </xdr:twoCellAnchor>
  <xdr:twoCellAnchor editAs="oneCell">
    <xdr:from>
      <xdr:col>1</xdr:col>
      <xdr:colOff>634989</xdr:colOff>
      <xdr:row>53</xdr:row>
      <xdr:rowOff>87847</xdr:rowOff>
    </xdr:from>
    <xdr:to>
      <xdr:col>2</xdr:col>
      <xdr:colOff>64984</xdr:colOff>
      <xdr:row>54</xdr:row>
      <xdr:rowOff>34930</xdr:rowOff>
    </xdr:to>
    <xdr:pic>
      <xdr:nvPicPr>
        <xdr:cNvPr id="1551" name="図 1550">
          <a:extLst>
            <a:ext uri="{FF2B5EF4-FFF2-40B4-BE49-F238E27FC236}">
              <a16:creationId xmlns:a16="http://schemas.microsoft.com/office/drawing/2014/main" id="{06706F01-D2FD-496E-8027-587C899D6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445239" y="7790397"/>
          <a:ext cx="147544" cy="118533"/>
        </a:xfrm>
        <a:prstGeom prst="rect">
          <a:avLst/>
        </a:prstGeom>
      </xdr:spPr>
    </xdr:pic>
    <xdr:clientData/>
  </xdr:twoCellAnchor>
  <xdr:twoCellAnchor editAs="oneCell">
    <xdr:from>
      <xdr:col>5</xdr:col>
      <xdr:colOff>638167</xdr:colOff>
      <xdr:row>44</xdr:row>
      <xdr:rowOff>143936</xdr:rowOff>
    </xdr:from>
    <xdr:to>
      <xdr:col>6</xdr:col>
      <xdr:colOff>73536</xdr:colOff>
      <xdr:row>45</xdr:row>
      <xdr:rowOff>104493</xdr:rowOff>
    </xdr:to>
    <xdr:pic>
      <xdr:nvPicPr>
        <xdr:cNvPr id="1552" name="図 1551">
          <a:extLst>
            <a:ext uri="{FF2B5EF4-FFF2-40B4-BE49-F238E27FC236}">
              <a16:creationId xmlns:a16="http://schemas.microsoft.com/office/drawing/2014/main" id="{1FD1C333-E058-47D1-82FE-C0A7C3718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43117" y="7675036"/>
          <a:ext cx="152920" cy="132007"/>
        </a:xfrm>
        <a:prstGeom prst="rect">
          <a:avLst/>
        </a:prstGeom>
      </xdr:spPr>
    </xdr:pic>
    <xdr:clientData/>
  </xdr:twoCellAnchor>
  <xdr:twoCellAnchor editAs="oneCell">
    <xdr:from>
      <xdr:col>5</xdr:col>
      <xdr:colOff>634992</xdr:colOff>
      <xdr:row>45</xdr:row>
      <xdr:rowOff>121711</xdr:rowOff>
    </xdr:from>
    <xdr:to>
      <xdr:col>6</xdr:col>
      <xdr:colOff>64985</xdr:colOff>
      <xdr:row>46</xdr:row>
      <xdr:rowOff>68794</xdr:rowOff>
    </xdr:to>
    <xdr:pic>
      <xdr:nvPicPr>
        <xdr:cNvPr id="1553" name="図 1552">
          <a:extLst>
            <a:ext uri="{FF2B5EF4-FFF2-40B4-BE49-F238E27FC236}">
              <a16:creationId xmlns:a16="http://schemas.microsoft.com/office/drawing/2014/main" id="{E4CADEEF-7594-476D-B79C-46DCB0C2F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39942" y="7824261"/>
          <a:ext cx="147544" cy="118533"/>
        </a:xfrm>
        <a:prstGeom prst="rect">
          <a:avLst/>
        </a:prstGeom>
      </xdr:spPr>
    </xdr:pic>
    <xdr:clientData/>
  </xdr:twoCellAnchor>
  <xdr:twoCellAnchor editAs="oneCell">
    <xdr:from>
      <xdr:col>3</xdr:col>
      <xdr:colOff>612614</xdr:colOff>
      <xdr:row>46</xdr:row>
      <xdr:rowOff>104870</xdr:rowOff>
    </xdr:from>
    <xdr:to>
      <xdr:col>4</xdr:col>
      <xdr:colOff>42609</xdr:colOff>
      <xdr:row>47</xdr:row>
      <xdr:rowOff>51954</xdr:rowOff>
    </xdr:to>
    <xdr:pic>
      <xdr:nvPicPr>
        <xdr:cNvPr id="1554" name="図 1553">
          <a:extLst>
            <a:ext uri="{FF2B5EF4-FFF2-40B4-BE49-F238E27FC236}">
              <a16:creationId xmlns:a16="http://schemas.microsoft.com/office/drawing/2014/main" id="{C4343129-954D-4AA6-BA46-9AE0D55B3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82464" y="7978870"/>
          <a:ext cx="147545" cy="118534"/>
        </a:xfrm>
        <a:prstGeom prst="rect">
          <a:avLst/>
        </a:prstGeom>
      </xdr:spPr>
    </xdr:pic>
    <xdr:clientData/>
  </xdr:twoCellAnchor>
  <xdr:twoCellAnchor>
    <xdr:from>
      <xdr:col>3</xdr:col>
      <xdr:colOff>20959</xdr:colOff>
      <xdr:row>43</xdr:row>
      <xdr:rowOff>120840</xdr:rowOff>
    </xdr:from>
    <xdr:to>
      <xdr:col>3</xdr:col>
      <xdr:colOff>204655</xdr:colOff>
      <xdr:row>44</xdr:row>
      <xdr:rowOff>90149</xdr:rowOff>
    </xdr:to>
    <xdr:sp macro="" textlink="">
      <xdr:nvSpPr>
        <xdr:cNvPr id="1556" name="六角形 1555">
          <a:extLst>
            <a:ext uri="{FF2B5EF4-FFF2-40B4-BE49-F238E27FC236}">
              <a16:creationId xmlns:a16="http://schemas.microsoft.com/office/drawing/2014/main" id="{2ACA91ED-D227-4CA4-90BE-61750430AF63}"/>
            </a:ext>
          </a:extLst>
        </xdr:cNvPr>
        <xdr:cNvSpPr/>
      </xdr:nvSpPr>
      <xdr:spPr bwMode="auto">
        <a:xfrm>
          <a:off x="1516282" y="7377251"/>
          <a:ext cx="183696" cy="1383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241401</xdr:colOff>
      <xdr:row>43</xdr:row>
      <xdr:rowOff>123954</xdr:rowOff>
    </xdr:from>
    <xdr:to>
      <xdr:col>3</xdr:col>
      <xdr:colOff>425097</xdr:colOff>
      <xdr:row>44</xdr:row>
      <xdr:rowOff>93263</xdr:rowOff>
    </xdr:to>
    <xdr:sp macro="" textlink="">
      <xdr:nvSpPr>
        <xdr:cNvPr id="1557" name="六角形 1556">
          <a:extLst>
            <a:ext uri="{FF2B5EF4-FFF2-40B4-BE49-F238E27FC236}">
              <a16:creationId xmlns:a16="http://schemas.microsoft.com/office/drawing/2014/main" id="{FDE32CFF-3A73-4E8B-9299-AB72E1075AA7}"/>
            </a:ext>
          </a:extLst>
        </xdr:cNvPr>
        <xdr:cNvSpPr/>
      </xdr:nvSpPr>
      <xdr:spPr bwMode="auto">
        <a:xfrm>
          <a:off x="1736724" y="7380365"/>
          <a:ext cx="183696" cy="13830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444497</xdr:colOff>
      <xdr:row>43</xdr:row>
      <xdr:rowOff>105836</xdr:rowOff>
    </xdr:from>
    <xdr:to>
      <xdr:col>3</xdr:col>
      <xdr:colOff>628193</xdr:colOff>
      <xdr:row>44</xdr:row>
      <xdr:rowOff>75145</xdr:rowOff>
    </xdr:to>
    <xdr:sp macro="" textlink="">
      <xdr:nvSpPr>
        <xdr:cNvPr id="1558" name="六角形 1557">
          <a:extLst>
            <a:ext uri="{FF2B5EF4-FFF2-40B4-BE49-F238E27FC236}">
              <a16:creationId xmlns:a16="http://schemas.microsoft.com/office/drawing/2014/main" id="{747891AF-0C26-422A-9A72-CF1FF288C070}"/>
            </a:ext>
          </a:extLst>
        </xdr:cNvPr>
        <xdr:cNvSpPr/>
      </xdr:nvSpPr>
      <xdr:spPr bwMode="auto">
        <a:xfrm>
          <a:off x="514347" y="7465486"/>
          <a:ext cx="183696" cy="14075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228601</xdr:colOff>
      <xdr:row>51</xdr:row>
      <xdr:rowOff>126996</xdr:rowOff>
    </xdr:from>
    <xdr:to>
      <xdr:col>1</xdr:col>
      <xdr:colOff>412297</xdr:colOff>
      <xdr:row>52</xdr:row>
      <xdr:rowOff>96305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id="{6AE57802-E706-46FF-B3F6-6776D32ACFE2}"/>
            </a:ext>
          </a:extLst>
        </xdr:cNvPr>
        <xdr:cNvSpPr/>
      </xdr:nvSpPr>
      <xdr:spPr bwMode="auto">
        <a:xfrm>
          <a:off x="6038851" y="7486646"/>
          <a:ext cx="183696" cy="1407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429447</xdr:colOff>
      <xdr:row>51</xdr:row>
      <xdr:rowOff>128870</xdr:rowOff>
    </xdr:from>
    <xdr:to>
      <xdr:col>1</xdr:col>
      <xdr:colOff>613143</xdr:colOff>
      <xdr:row>52</xdr:row>
      <xdr:rowOff>98179</xdr:rowOff>
    </xdr:to>
    <xdr:sp macro="" textlink="">
      <xdr:nvSpPr>
        <xdr:cNvPr id="1560" name="六角形 1559">
          <a:extLst>
            <a:ext uri="{FF2B5EF4-FFF2-40B4-BE49-F238E27FC236}">
              <a16:creationId xmlns:a16="http://schemas.microsoft.com/office/drawing/2014/main" id="{DDDBB99B-9CE2-4CFA-AACE-C8ABECAA8235}"/>
            </a:ext>
          </a:extLst>
        </xdr:cNvPr>
        <xdr:cNvSpPr/>
      </xdr:nvSpPr>
      <xdr:spPr bwMode="auto">
        <a:xfrm>
          <a:off x="6239697" y="7488520"/>
          <a:ext cx="183696" cy="14075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592667</xdr:colOff>
      <xdr:row>55</xdr:row>
      <xdr:rowOff>160867</xdr:rowOff>
    </xdr:from>
    <xdr:to>
      <xdr:col>4</xdr:col>
      <xdr:colOff>28037</xdr:colOff>
      <xdr:row>56</xdr:row>
      <xdr:rowOff>117444</xdr:rowOff>
    </xdr:to>
    <xdr:pic>
      <xdr:nvPicPr>
        <xdr:cNvPr id="1561" name="図 1560">
          <a:extLst>
            <a:ext uri="{FF2B5EF4-FFF2-40B4-BE49-F238E27FC236}">
              <a16:creationId xmlns:a16="http://schemas.microsoft.com/office/drawing/2014/main" id="{5B42FE03-1220-47E9-96B9-610E3B36E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62517" y="9577917"/>
          <a:ext cx="152920" cy="128027"/>
        </a:xfrm>
        <a:prstGeom prst="rect">
          <a:avLst/>
        </a:prstGeom>
      </xdr:spPr>
    </xdr:pic>
    <xdr:clientData/>
  </xdr:twoCellAnchor>
  <xdr:twoCellAnchor editAs="oneCell">
    <xdr:from>
      <xdr:col>5</xdr:col>
      <xdr:colOff>645592</xdr:colOff>
      <xdr:row>56</xdr:row>
      <xdr:rowOff>0</xdr:rowOff>
    </xdr:from>
    <xdr:to>
      <xdr:col>6</xdr:col>
      <xdr:colOff>80961</xdr:colOff>
      <xdr:row>56</xdr:row>
      <xdr:rowOff>128027</xdr:rowOff>
    </xdr:to>
    <xdr:pic>
      <xdr:nvPicPr>
        <xdr:cNvPr id="1562" name="図 1561">
          <a:extLst>
            <a:ext uri="{FF2B5EF4-FFF2-40B4-BE49-F238E27FC236}">
              <a16:creationId xmlns:a16="http://schemas.microsoft.com/office/drawing/2014/main" id="{96C94D99-1D64-44B6-A09E-6EBBE416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50542" y="9588500"/>
          <a:ext cx="152920" cy="128027"/>
        </a:xfrm>
        <a:prstGeom prst="rect">
          <a:avLst/>
        </a:prstGeom>
      </xdr:spPr>
    </xdr:pic>
    <xdr:clientData/>
  </xdr:twoCellAnchor>
  <xdr:twoCellAnchor editAs="oneCell">
    <xdr:from>
      <xdr:col>5</xdr:col>
      <xdr:colOff>645584</xdr:colOff>
      <xdr:row>54</xdr:row>
      <xdr:rowOff>135467</xdr:rowOff>
    </xdr:from>
    <xdr:to>
      <xdr:col>6</xdr:col>
      <xdr:colOff>74857</xdr:colOff>
      <xdr:row>55</xdr:row>
      <xdr:rowOff>110334</xdr:rowOff>
    </xdr:to>
    <xdr:pic>
      <xdr:nvPicPr>
        <xdr:cNvPr id="1563" name="図 1562">
          <a:extLst>
            <a:ext uri="{FF2B5EF4-FFF2-40B4-BE49-F238E27FC236}">
              <a16:creationId xmlns:a16="http://schemas.microsoft.com/office/drawing/2014/main" id="{16BC6A85-C3D3-470A-A2DE-A9181D9AD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50534" y="9381067"/>
          <a:ext cx="146824" cy="146317"/>
        </a:xfrm>
        <a:prstGeom prst="rect">
          <a:avLst/>
        </a:prstGeom>
      </xdr:spPr>
    </xdr:pic>
    <xdr:clientData/>
  </xdr:twoCellAnchor>
  <xdr:twoCellAnchor>
    <xdr:from>
      <xdr:col>5</xdr:col>
      <xdr:colOff>713763</xdr:colOff>
      <xdr:row>52</xdr:row>
      <xdr:rowOff>31836</xdr:rowOff>
    </xdr:from>
    <xdr:to>
      <xdr:col>6</xdr:col>
      <xdr:colOff>168127</xdr:colOff>
      <xdr:row>55</xdr:row>
      <xdr:rowOff>45425</xdr:rowOff>
    </xdr:to>
    <xdr:sp macro="" textlink="">
      <xdr:nvSpPr>
        <xdr:cNvPr id="1564" name="AutoShape 1488">
          <a:extLst>
            <a:ext uri="{FF2B5EF4-FFF2-40B4-BE49-F238E27FC236}">
              <a16:creationId xmlns:a16="http://schemas.microsoft.com/office/drawing/2014/main" id="{398129A8-8293-4079-A5AB-01F784E41118}"/>
            </a:ext>
          </a:extLst>
        </xdr:cNvPr>
        <xdr:cNvSpPr>
          <a:spLocks/>
        </xdr:cNvSpPr>
      </xdr:nvSpPr>
      <xdr:spPr bwMode="auto">
        <a:xfrm rot="1924795" flipH="1">
          <a:off x="3653945" y="8961524"/>
          <a:ext cx="172047" cy="529526"/>
        </a:xfrm>
        <a:prstGeom prst="rightBrace">
          <a:avLst>
            <a:gd name="adj1" fmla="val 15626"/>
            <a:gd name="adj2" fmla="val 6682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404316</xdr:colOff>
      <xdr:row>54</xdr:row>
      <xdr:rowOff>93103</xdr:rowOff>
    </xdr:from>
    <xdr:ext cx="263604" cy="241827"/>
    <xdr:grpSp>
      <xdr:nvGrpSpPr>
        <xdr:cNvPr id="1565" name="Group 6672">
          <a:extLst>
            <a:ext uri="{FF2B5EF4-FFF2-40B4-BE49-F238E27FC236}">
              <a16:creationId xmlns:a16="http://schemas.microsoft.com/office/drawing/2014/main" id="{A73B711E-E19A-4CA1-9B80-51F26D06047A}"/>
            </a:ext>
          </a:extLst>
        </xdr:cNvPr>
        <xdr:cNvGrpSpPr>
          <a:grpSpLocks/>
        </xdr:cNvGrpSpPr>
      </xdr:nvGrpSpPr>
      <xdr:grpSpPr bwMode="auto">
        <a:xfrm>
          <a:off x="2611453" y="9208426"/>
          <a:ext cx="263604" cy="241827"/>
          <a:chOff x="536" y="110"/>
          <a:chExt cx="46" cy="44"/>
        </a:xfrm>
      </xdr:grpSpPr>
      <xdr:pic>
        <xdr:nvPicPr>
          <xdr:cNvPr id="1566" name="Picture 6673" descr="route2">
            <a:extLst>
              <a:ext uri="{FF2B5EF4-FFF2-40B4-BE49-F238E27FC236}">
                <a16:creationId xmlns:a16="http://schemas.microsoft.com/office/drawing/2014/main" id="{5E00672E-3A34-4E40-9FE6-C2B4BE6BED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7" name="Text Box 6674">
            <a:extLst>
              <a:ext uri="{FF2B5EF4-FFF2-40B4-BE49-F238E27FC236}">
                <a16:creationId xmlns:a16="http://schemas.microsoft.com/office/drawing/2014/main" id="{D66B38B0-A763-455C-A238-49838B5D99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>
    <xdr:from>
      <xdr:col>3</xdr:col>
      <xdr:colOff>658284</xdr:colOff>
      <xdr:row>50</xdr:row>
      <xdr:rowOff>91982</xdr:rowOff>
    </xdr:from>
    <xdr:to>
      <xdr:col>4</xdr:col>
      <xdr:colOff>82549</xdr:colOff>
      <xdr:row>54</xdr:row>
      <xdr:rowOff>6349</xdr:rowOff>
    </xdr:to>
    <xdr:sp macro="" textlink="">
      <xdr:nvSpPr>
        <xdr:cNvPr id="1569" name="Freeform 992">
          <a:extLst>
            <a:ext uri="{FF2B5EF4-FFF2-40B4-BE49-F238E27FC236}">
              <a16:creationId xmlns:a16="http://schemas.microsoft.com/office/drawing/2014/main" id="{E08EE394-4B49-4AEC-B802-66E40B42FB7E}"/>
            </a:ext>
          </a:extLst>
        </xdr:cNvPr>
        <xdr:cNvSpPr>
          <a:spLocks/>
        </xdr:cNvSpPr>
      </xdr:nvSpPr>
      <xdr:spPr bwMode="auto">
        <a:xfrm>
          <a:off x="728134" y="8651782"/>
          <a:ext cx="141815" cy="600167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638183</xdr:colOff>
      <xdr:row>62</xdr:row>
      <xdr:rowOff>67733</xdr:rowOff>
    </xdr:from>
    <xdr:to>
      <xdr:col>6</xdr:col>
      <xdr:colOff>73552</xdr:colOff>
      <xdr:row>63</xdr:row>
      <xdr:rowOff>24310</xdr:rowOff>
    </xdr:to>
    <xdr:pic>
      <xdr:nvPicPr>
        <xdr:cNvPr id="1571" name="図 1570">
          <a:extLst>
            <a:ext uri="{FF2B5EF4-FFF2-40B4-BE49-F238E27FC236}">
              <a16:creationId xmlns:a16="http://schemas.microsoft.com/office/drawing/2014/main" id="{52C1CA02-1CD8-48A1-817C-4AB7625B4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43133" y="10684933"/>
          <a:ext cx="152920" cy="128027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61</xdr:row>
      <xdr:rowOff>31750</xdr:rowOff>
    </xdr:from>
    <xdr:to>
      <xdr:col>6</xdr:col>
      <xdr:colOff>67448</xdr:colOff>
      <xdr:row>62</xdr:row>
      <xdr:rowOff>6617</xdr:rowOff>
    </xdr:to>
    <xdr:pic>
      <xdr:nvPicPr>
        <xdr:cNvPr id="1572" name="図 1571">
          <a:extLst>
            <a:ext uri="{FF2B5EF4-FFF2-40B4-BE49-F238E27FC236}">
              <a16:creationId xmlns:a16="http://schemas.microsoft.com/office/drawing/2014/main" id="{BFB46C14-82CA-433F-A746-E9547193F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43125" y="10477500"/>
          <a:ext cx="146824" cy="146317"/>
        </a:xfrm>
        <a:prstGeom prst="rect">
          <a:avLst/>
        </a:prstGeom>
      </xdr:spPr>
    </xdr:pic>
    <xdr:clientData/>
  </xdr:twoCellAnchor>
  <xdr:twoCellAnchor editAs="oneCell">
    <xdr:from>
      <xdr:col>7</xdr:col>
      <xdr:colOff>585428</xdr:colOff>
      <xdr:row>62</xdr:row>
      <xdr:rowOff>107479</xdr:rowOff>
    </xdr:from>
    <xdr:to>
      <xdr:col>8</xdr:col>
      <xdr:colOff>20798</xdr:colOff>
      <xdr:row>63</xdr:row>
      <xdr:rowOff>64056</xdr:rowOff>
    </xdr:to>
    <xdr:pic>
      <xdr:nvPicPr>
        <xdr:cNvPr id="1573" name="図 1572">
          <a:extLst>
            <a:ext uri="{FF2B5EF4-FFF2-40B4-BE49-F238E27FC236}">
              <a16:creationId xmlns:a16="http://schemas.microsoft.com/office/drawing/2014/main" id="{005B6100-3461-4723-88FD-6E2D66B33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525478" y="10724679"/>
          <a:ext cx="152920" cy="128027"/>
        </a:xfrm>
        <a:prstGeom prst="rect">
          <a:avLst/>
        </a:prstGeom>
      </xdr:spPr>
    </xdr:pic>
    <xdr:clientData/>
  </xdr:twoCellAnchor>
  <xdr:twoCellAnchor editAs="oneCell">
    <xdr:from>
      <xdr:col>7</xdr:col>
      <xdr:colOff>604882</xdr:colOff>
      <xdr:row>61</xdr:row>
      <xdr:rowOff>70429</xdr:rowOff>
    </xdr:from>
    <xdr:to>
      <xdr:col>8</xdr:col>
      <xdr:colOff>34156</xdr:colOff>
      <xdr:row>62</xdr:row>
      <xdr:rowOff>43564</xdr:rowOff>
    </xdr:to>
    <xdr:pic>
      <xdr:nvPicPr>
        <xdr:cNvPr id="1574" name="図 1573">
          <a:extLst>
            <a:ext uri="{FF2B5EF4-FFF2-40B4-BE49-F238E27FC236}">
              <a16:creationId xmlns:a16="http://schemas.microsoft.com/office/drawing/2014/main" id="{91D3C992-BCF6-42AC-93DB-98CD4B8AE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977723" y="10620088"/>
          <a:ext cx="146054" cy="146317"/>
        </a:xfrm>
        <a:prstGeom prst="rect">
          <a:avLst/>
        </a:prstGeom>
      </xdr:spPr>
    </xdr:pic>
    <xdr:clientData/>
  </xdr:two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1578" name="Text Box 777">
          <a:extLst>
            <a:ext uri="{FF2B5EF4-FFF2-40B4-BE49-F238E27FC236}">
              <a16:creationId xmlns:a16="http://schemas.microsoft.com/office/drawing/2014/main" id="{B1C6818A-E402-45C0-93F7-57BE5A8AD77D}"/>
            </a:ext>
          </a:extLst>
        </xdr:cNvPr>
        <xdr:cNvSpPr txBox="1">
          <a:spLocks noChangeArrowheads="1"/>
        </xdr:cNvSpPr>
      </xdr:nvSpPr>
      <xdr:spPr bwMode="auto">
        <a:xfrm>
          <a:off x="6845300" y="221932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1579" name="Freeform 280">
          <a:extLst>
            <a:ext uri="{FF2B5EF4-FFF2-40B4-BE49-F238E27FC236}">
              <a16:creationId xmlns:a16="http://schemas.microsoft.com/office/drawing/2014/main" id="{032D6F5E-BD36-4B38-ABC7-89FC680F7374}"/>
            </a:ext>
          </a:extLst>
        </xdr:cNvPr>
        <xdr:cNvSpPr>
          <a:spLocks/>
        </xdr:cNvSpPr>
      </xdr:nvSpPr>
      <xdr:spPr bwMode="auto">
        <a:xfrm flipH="1" flipV="1">
          <a:off x="6924675" y="210820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1580" name="Freeform 279">
          <a:extLst>
            <a:ext uri="{FF2B5EF4-FFF2-40B4-BE49-F238E27FC236}">
              <a16:creationId xmlns:a16="http://schemas.microsoft.com/office/drawing/2014/main" id="{55D960E1-BFD3-405D-A4BF-1CFA9A426D6B}"/>
            </a:ext>
          </a:extLst>
        </xdr:cNvPr>
        <xdr:cNvSpPr>
          <a:spLocks/>
        </xdr:cNvSpPr>
      </xdr:nvSpPr>
      <xdr:spPr bwMode="auto">
        <a:xfrm>
          <a:off x="6819900" y="211137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644525</xdr:colOff>
      <xdr:row>5</xdr:row>
      <xdr:rowOff>12700</xdr:rowOff>
    </xdr:from>
    <xdr:to>
      <xdr:col>10</xdr:col>
      <xdr:colOff>60325</xdr:colOff>
      <xdr:row>5</xdr:row>
      <xdr:rowOff>123825</xdr:rowOff>
    </xdr:to>
    <xdr:sp macro="" textlink="">
      <xdr:nvSpPr>
        <xdr:cNvPr id="1582" name="Oval 383">
          <a:extLst>
            <a:ext uri="{FF2B5EF4-FFF2-40B4-BE49-F238E27FC236}">
              <a16:creationId xmlns:a16="http://schemas.microsoft.com/office/drawing/2014/main" id="{B8A9C0E1-AE56-4367-B9AC-7C7EBDFFB482}"/>
            </a:ext>
          </a:extLst>
        </xdr:cNvPr>
        <xdr:cNvSpPr>
          <a:spLocks noChangeArrowheads="1"/>
        </xdr:cNvSpPr>
      </xdr:nvSpPr>
      <xdr:spPr bwMode="auto">
        <a:xfrm>
          <a:off x="6454775" y="869950"/>
          <a:ext cx="133350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649542</xdr:colOff>
      <xdr:row>6</xdr:row>
      <xdr:rowOff>1242</xdr:rowOff>
    </xdr:from>
    <xdr:to>
      <xdr:col>10</xdr:col>
      <xdr:colOff>60463</xdr:colOff>
      <xdr:row>6</xdr:row>
      <xdr:rowOff>96906</xdr:rowOff>
    </xdr:to>
    <xdr:sp macro="" textlink="">
      <xdr:nvSpPr>
        <xdr:cNvPr id="1583" name="AutoShape 70">
          <a:extLst>
            <a:ext uri="{FF2B5EF4-FFF2-40B4-BE49-F238E27FC236}">
              <a16:creationId xmlns:a16="http://schemas.microsoft.com/office/drawing/2014/main" id="{7B2A8AF7-7746-4849-9324-557A49197813}"/>
            </a:ext>
          </a:extLst>
        </xdr:cNvPr>
        <xdr:cNvSpPr>
          <a:spLocks noChangeArrowheads="1"/>
        </xdr:cNvSpPr>
      </xdr:nvSpPr>
      <xdr:spPr bwMode="auto">
        <a:xfrm>
          <a:off x="6459792" y="1029942"/>
          <a:ext cx="128471" cy="956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650875</xdr:colOff>
      <xdr:row>6</xdr:row>
      <xdr:rowOff>142875</xdr:rowOff>
    </xdr:from>
    <xdr:to>
      <xdr:col>10</xdr:col>
      <xdr:colOff>55763</xdr:colOff>
      <xdr:row>7</xdr:row>
      <xdr:rowOff>81163</xdr:rowOff>
    </xdr:to>
    <xdr:pic>
      <xdr:nvPicPr>
        <xdr:cNvPr id="1584" name="図 1583">
          <a:extLst>
            <a:ext uri="{FF2B5EF4-FFF2-40B4-BE49-F238E27FC236}">
              <a16:creationId xmlns:a16="http://schemas.microsoft.com/office/drawing/2014/main" id="{3D19FEBA-0726-4C5F-B692-5D885885F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461125" y="1171575"/>
          <a:ext cx="122438" cy="109738"/>
        </a:xfrm>
        <a:prstGeom prst="rect">
          <a:avLst/>
        </a:prstGeom>
      </xdr:spPr>
    </xdr:pic>
    <xdr:clientData/>
  </xdr:twoCellAnchor>
  <xdr:twoCellAnchor editAs="oneCell">
    <xdr:from>
      <xdr:col>7</xdr:col>
      <xdr:colOff>633407</xdr:colOff>
      <xdr:row>13</xdr:row>
      <xdr:rowOff>139645</xdr:rowOff>
    </xdr:from>
    <xdr:to>
      <xdr:col>8</xdr:col>
      <xdr:colOff>63258</xdr:colOff>
      <xdr:row>14</xdr:row>
      <xdr:rowOff>79088</xdr:rowOff>
    </xdr:to>
    <xdr:pic>
      <xdr:nvPicPr>
        <xdr:cNvPr id="1585" name="図 1584">
          <a:extLst>
            <a:ext uri="{FF2B5EF4-FFF2-40B4-BE49-F238E27FC236}">
              <a16:creationId xmlns:a16="http://schemas.microsoft.com/office/drawing/2014/main" id="{F7DB6FA3-2A9E-4B60-9785-33AA5BDDB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08557" y="2368495"/>
          <a:ext cx="147401" cy="110893"/>
        </a:xfrm>
        <a:prstGeom prst="rect">
          <a:avLst/>
        </a:prstGeom>
      </xdr:spPr>
    </xdr:pic>
    <xdr:clientData/>
  </xdr:twoCellAnchor>
  <xdr:twoCellAnchor>
    <xdr:from>
      <xdr:col>7</xdr:col>
      <xdr:colOff>658084</xdr:colOff>
      <xdr:row>12</xdr:row>
      <xdr:rowOff>91289</xdr:rowOff>
    </xdr:from>
    <xdr:to>
      <xdr:col>8</xdr:col>
      <xdr:colOff>75930</xdr:colOff>
      <xdr:row>13</xdr:row>
      <xdr:rowOff>58434</xdr:rowOff>
    </xdr:to>
    <xdr:sp macro="" textlink="">
      <xdr:nvSpPr>
        <xdr:cNvPr id="1586" name="Oval 383">
          <a:extLst>
            <a:ext uri="{FF2B5EF4-FFF2-40B4-BE49-F238E27FC236}">
              <a16:creationId xmlns:a16="http://schemas.microsoft.com/office/drawing/2014/main" id="{3B039E4B-7E6F-438C-AC99-8DD4AA523256}"/>
            </a:ext>
          </a:extLst>
        </xdr:cNvPr>
        <xdr:cNvSpPr>
          <a:spLocks noChangeArrowheads="1"/>
        </xdr:cNvSpPr>
      </xdr:nvSpPr>
      <xdr:spPr bwMode="auto">
        <a:xfrm>
          <a:off x="5033234" y="2148689"/>
          <a:ext cx="135396" cy="138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558802</xdr:colOff>
      <xdr:row>15</xdr:row>
      <xdr:rowOff>135468</xdr:rowOff>
    </xdr:from>
    <xdr:to>
      <xdr:col>1</xdr:col>
      <xdr:colOff>695619</xdr:colOff>
      <xdr:row>16</xdr:row>
      <xdr:rowOff>74910</xdr:rowOff>
    </xdr:to>
    <xdr:pic>
      <xdr:nvPicPr>
        <xdr:cNvPr id="1589" name="図 1588">
          <a:extLst>
            <a:ext uri="{FF2B5EF4-FFF2-40B4-BE49-F238E27FC236}">
              <a16:creationId xmlns:a16="http://schemas.microsoft.com/office/drawing/2014/main" id="{4A0506AB-5089-491F-927C-7EBD6F0A6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8652" y="2707218"/>
          <a:ext cx="136817" cy="110892"/>
        </a:xfrm>
        <a:prstGeom prst="rect">
          <a:avLst/>
        </a:prstGeom>
      </xdr:spPr>
    </xdr:pic>
    <xdr:clientData/>
  </xdr:twoCellAnchor>
  <xdr:twoCellAnchor editAs="oneCell">
    <xdr:from>
      <xdr:col>3</xdr:col>
      <xdr:colOff>700841</xdr:colOff>
      <xdr:row>11</xdr:row>
      <xdr:rowOff>45410</xdr:rowOff>
    </xdr:from>
    <xdr:to>
      <xdr:col>4</xdr:col>
      <xdr:colOff>37448</xdr:colOff>
      <xdr:row>17</xdr:row>
      <xdr:rowOff>48987</xdr:rowOff>
    </xdr:to>
    <xdr:pic>
      <xdr:nvPicPr>
        <xdr:cNvPr id="1590" name="図 1589">
          <a:extLst>
            <a:ext uri="{FF2B5EF4-FFF2-40B4-BE49-F238E27FC236}">
              <a16:creationId xmlns:a16="http://schemas.microsoft.com/office/drawing/2014/main" id="{97755DF7-ED0A-4C9E-92FA-2BBA7CA28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734065">
          <a:off x="2205791" y="1931360"/>
          <a:ext cx="54157" cy="1032277"/>
        </a:xfrm>
        <a:prstGeom prst="rect">
          <a:avLst/>
        </a:prstGeom>
      </xdr:spPr>
    </xdr:pic>
    <xdr:clientData/>
  </xdr:twoCellAnchor>
  <xdr:twoCellAnchor editAs="oneCell">
    <xdr:from>
      <xdr:col>3</xdr:col>
      <xdr:colOff>582216</xdr:colOff>
      <xdr:row>15</xdr:row>
      <xdr:rowOff>152794</xdr:rowOff>
    </xdr:from>
    <xdr:to>
      <xdr:col>4</xdr:col>
      <xdr:colOff>33759</xdr:colOff>
      <xdr:row>16</xdr:row>
      <xdr:rowOff>141915</xdr:rowOff>
    </xdr:to>
    <xdr:pic>
      <xdr:nvPicPr>
        <xdr:cNvPr id="1591" name="図 1590">
          <a:extLst>
            <a:ext uri="{FF2B5EF4-FFF2-40B4-BE49-F238E27FC236}">
              <a16:creationId xmlns:a16="http://schemas.microsoft.com/office/drawing/2014/main" id="{1CBF7893-870F-4B30-A942-89A5533EB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088357" y="2712638"/>
          <a:ext cx="169886" cy="159777"/>
        </a:xfrm>
        <a:prstGeom prst="rect">
          <a:avLst/>
        </a:prstGeom>
      </xdr:spPr>
    </xdr:pic>
    <xdr:clientData/>
  </xdr:twoCellAnchor>
  <xdr:oneCellAnchor>
    <xdr:from>
      <xdr:col>3</xdr:col>
      <xdr:colOff>467123</xdr:colOff>
      <xdr:row>9</xdr:row>
      <xdr:rowOff>7942</xdr:rowOff>
    </xdr:from>
    <xdr:ext cx="225424" cy="134992"/>
    <xdr:sp macro="" textlink="">
      <xdr:nvSpPr>
        <xdr:cNvPr id="1593" name="Text Box 1194">
          <a:extLst>
            <a:ext uri="{FF2B5EF4-FFF2-40B4-BE49-F238E27FC236}">
              <a16:creationId xmlns:a16="http://schemas.microsoft.com/office/drawing/2014/main" id="{9D304D15-FB04-44AC-A8E0-B61DA28F374D}"/>
            </a:ext>
          </a:extLst>
        </xdr:cNvPr>
        <xdr:cNvSpPr txBox="1">
          <a:spLocks noChangeArrowheads="1"/>
        </xdr:cNvSpPr>
      </xdr:nvSpPr>
      <xdr:spPr bwMode="auto">
        <a:xfrm>
          <a:off x="1973264" y="1543848"/>
          <a:ext cx="225424" cy="1349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 editAs="oneCell">
    <xdr:from>
      <xdr:col>9</xdr:col>
      <xdr:colOff>656159</xdr:colOff>
      <xdr:row>12</xdr:row>
      <xdr:rowOff>27777</xdr:rowOff>
    </xdr:from>
    <xdr:to>
      <xdr:col>10</xdr:col>
      <xdr:colOff>107702</xdr:colOff>
      <xdr:row>13</xdr:row>
      <xdr:rowOff>12795</xdr:rowOff>
    </xdr:to>
    <xdr:pic>
      <xdr:nvPicPr>
        <xdr:cNvPr id="1594" name="図 1593">
          <a:extLst>
            <a:ext uri="{FF2B5EF4-FFF2-40B4-BE49-F238E27FC236}">
              <a16:creationId xmlns:a16="http://schemas.microsoft.com/office/drawing/2014/main" id="{6F245745-3E2D-473C-BAC8-240705D8E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472362" y="2075652"/>
          <a:ext cx="169887" cy="155674"/>
        </a:xfrm>
        <a:prstGeom prst="rect">
          <a:avLst/>
        </a:prstGeom>
      </xdr:spPr>
    </xdr:pic>
    <xdr:clientData/>
  </xdr:twoCellAnchor>
  <xdr:twoCellAnchor>
    <xdr:from>
      <xdr:col>10</xdr:col>
      <xdr:colOff>355793</xdr:colOff>
      <xdr:row>11</xdr:row>
      <xdr:rowOff>160444</xdr:rowOff>
    </xdr:from>
    <xdr:to>
      <xdr:col>10</xdr:col>
      <xdr:colOff>372724</xdr:colOff>
      <xdr:row>16</xdr:row>
      <xdr:rowOff>97327</xdr:rowOff>
    </xdr:to>
    <xdr:sp macro="" textlink="">
      <xdr:nvSpPr>
        <xdr:cNvPr id="1595" name="Line 781">
          <a:extLst>
            <a:ext uri="{FF2B5EF4-FFF2-40B4-BE49-F238E27FC236}">
              <a16:creationId xmlns:a16="http://schemas.microsoft.com/office/drawing/2014/main" id="{31B6DFF3-A851-4AE2-8F8C-0965FF391838}"/>
            </a:ext>
          </a:extLst>
        </xdr:cNvPr>
        <xdr:cNvSpPr>
          <a:spLocks noChangeShapeType="1"/>
        </xdr:cNvSpPr>
      </xdr:nvSpPr>
      <xdr:spPr bwMode="auto">
        <a:xfrm flipH="1" flipV="1">
          <a:off x="6890340" y="2037663"/>
          <a:ext cx="16931" cy="7901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1596" name="Oval 782">
          <a:extLst>
            <a:ext uri="{FF2B5EF4-FFF2-40B4-BE49-F238E27FC236}">
              <a16:creationId xmlns:a16="http://schemas.microsoft.com/office/drawing/2014/main" id="{FD40ED8C-EEAC-40B7-A4FC-ED034E280470}"/>
            </a:ext>
          </a:extLst>
        </xdr:cNvPr>
        <xdr:cNvSpPr>
          <a:spLocks noChangeArrowheads="1"/>
        </xdr:cNvSpPr>
      </xdr:nvSpPr>
      <xdr:spPr bwMode="auto">
        <a:xfrm>
          <a:off x="6494094" y="2590801"/>
          <a:ext cx="456711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19243</xdr:colOff>
      <xdr:row>32</xdr:row>
      <xdr:rowOff>9621</xdr:rowOff>
    </xdr:from>
    <xdr:to>
      <xdr:col>12</xdr:col>
      <xdr:colOff>186577</xdr:colOff>
      <xdr:row>32</xdr:row>
      <xdr:rowOff>147978</xdr:rowOff>
    </xdr:to>
    <xdr:pic>
      <xdr:nvPicPr>
        <xdr:cNvPr id="1598" name="図 1597">
          <a:extLst>
            <a:ext uri="{FF2B5EF4-FFF2-40B4-BE49-F238E27FC236}">
              <a16:creationId xmlns:a16="http://schemas.microsoft.com/office/drawing/2014/main" id="{F94B1854-AB5E-47AF-99AB-22C8C6F5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975985" y="5551439"/>
          <a:ext cx="167334" cy="138357"/>
        </a:xfrm>
        <a:prstGeom prst="rect">
          <a:avLst/>
        </a:prstGeom>
      </xdr:spPr>
    </xdr:pic>
    <xdr:clientData/>
  </xdr:twoCellAnchor>
  <xdr:twoCellAnchor editAs="oneCell">
    <xdr:from>
      <xdr:col>7</xdr:col>
      <xdr:colOff>685237</xdr:colOff>
      <xdr:row>53</xdr:row>
      <xdr:rowOff>139108</xdr:rowOff>
    </xdr:from>
    <xdr:to>
      <xdr:col>8</xdr:col>
      <xdr:colOff>120607</xdr:colOff>
      <xdr:row>54</xdr:row>
      <xdr:rowOff>95685</xdr:rowOff>
    </xdr:to>
    <xdr:pic>
      <xdr:nvPicPr>
        <xdr:cNvPr id="1599" name="図 1598">
          <a:extLst>
            <a:ext uri="{FF2B5EF4-FFF2-40B4-BE49-F238E27FC236}">
              <a16:creationId xmlns:a16="http://schemas.microsoft.com/office/drawing/2014/main" id="{5D1D2A33-892B-47A2-8D4B-5285CBF9B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625287" y="9213258"/>
          <a:ext cx="152920" cy="128027"/>
        </a:xfrm>
        <a:prstGeom prst="rect">
          <a:avLst/>
        </a:prstGeom>
      </xdr:spPr>
    </xdr:pic>
    <xdr:clientData/>
  </xdr:twoCellAnchor>
  <xdr:twoCellAnchor editAs="oneCell">
    <xdr:from>
      <xdr:col>7</xdr:col>
      <xdr:colOff>690114</xdr:colOff>
      <xdr:row>52</xdr:row>
      <xdr:rowOff>103125</xdr:rowOff>
    </xdr:from>
    <xdr:to>
      <xdr:col>8</xdr:col>
      <xdr:colOff>119388</xdr:colOff>
      <xdr:row>53</xdr:row>
      <xdr:rowOff>77992</xdr:rowOff>
    </xdr:to>
    <xdr:pic>
      <xdr:nvPicPr>
        <xdr:cNvPr id="1600" name="図 1599">
          <a:extLst>
            <a:ext uri="{FF2B5EF4-FFF2-40B4-BE49-F238E27FC236}">
              <a16:creationId xmlns:a16="http://schemas.microsoft.com/office/drawing/2014/main" id="{B674FE81-9B0B-47F3-8C57-F4815B00F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630164" y="9005825"/>
          <a:ext cx="146824" cy="146317"/>
        </a:xfrm>
        <a:prstGeom prst="rect">
          <a:avLst/>
        </a:prstGeom>
      </xdr:spPr>
    </xdr:pic>
    <xdr:clientData/>
  </xdr:twoCellAnchor>
  <xdr:twoCellAnchor editAs="oneCell">
    <xdr:from>
      <xdr:col>9</xdr:col>
      <xdr:colOff>648066</xdr:colOff>
      <xdr:row>54</xdr:row>
      <xdr:rowOff>10583</xdr:rowOff>
    </xdr:from>
    <xdr:to>
      <xdr:col>10</xdr:col>
      <xdr:colOff>83436</xdr:colOff>
      <xdr:row>54</xdr:row>
      <xdr:rowOff>138610</xdr:rowOff>
    </xdr:to>
    <xdr:pic>
      <xdr:nvPicPr>
        <xdr:cNvPr id="1601" name="図 1600">
          <a:extLst>
            <a:ext uri="{FF2B5EF4-FFF2-40B4-BE49-F238E27FC236}">
              <a16:creationId xmlns:a16="http://schemas.microsoft.com/office/drawing/2014/main" id="{E0BF20A1-9D0A-426E-8A6A-14CD6B259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23216" y="9256183"/>
          <a:ext cx="152920" cy="128027"/>
        </a:xfrm>
        <a:prstGeom prst="rect">
          <a:avLst/>
        </a:prstGeom>
      </xdr:spPr>
    </xdr:pic>
    <xdr:clientData/>
  </xdr:twoCellAnchor>
  <xdr:twoCellAnchor editAs="oneCell">
    <xdr:from>
      <xdr:col>9</xdr:col>
      <xdr:colOff>654050</xdr:colOff>
      <xdr:row>52</xdr:row>
      <xdr:rowOff>114300</xdr:rowOff>
    </xdr:from>
    <xdr:to>
      <xdr:col>10</xdr:col>
      <xdr:colOff>83324</xdr:colOff>
      <xdr:row>53</xdr:row>
      <xdr:rowOff>89167</xdr:rowOff>
    </xdr:to>
    <xdr:pic>
      <xdr:nvPicPr>
        <xdr:cNvPr id="1602" name="図 1601">
          <a:extLst>
            <a:ext uri="{FF2B5EF4-FFF2-40B4-BE49-F238E27FC236}">
              <a16:creationId xmlns:a16="http://schemas.microsoft.com/office/drawing/2014/main" id="{23A02B03-C507-4442-BAF3-E8545D6C6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29200" y="9017000"/>
          <a:ext cx="146824" cy="146317"/>
        </a:xfrm>
        <a:prstGeom prst="rect">
          <a:avLst/>
        </a:prstGeom>
      </xdr:spPr>
    </xdr:pic>
    <xdr:clientData/>
  </xdr:twoCellAnchor>
  <xdr:twoCellAnchor editAs="oneCell">
    <xdr:from>
      <xdr:col>1</xdr:col>
      <xdr:colOff>637245</xdr:colOff>
      <xdr:row>7</xdr:row>
      <xdr:rowOff>83654</xdr:rowOff>
    </xdr:from>
    <xdr:to>
      <xdr:col>2</xdr:col>
      <xdr:colOff>72615</xdr:colOff>
      <xdr:row>8</xdr:row>
      <xdr:rowOff>39515</xdr:rowOff>
    </xdr:to>
    <xdr:pic>
      <xdr:nvPicPr>
        <xdr:cNvPr id="1603" name="図 1602">
          <a:extLst>
            <a:ext uri="{FF2B5EF4-FFF2-40B4-BE49-F238E27FC236}">
              <a16:creationId xmlns:a16="http://schemas.microsoft.com/office/drawing/2014/main" id="{34E63651-AD3F-429F-AC68-1F8F30EE4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07095" y="1283804"/>
          <a:ext cx="152920" cy="127311"/>
        </a:xfrm>
        <a:prstGeom prst="rect">
          <a:avLst/>
        </a:prstGeom>
      </xdr:spPr>
    </xdr:pic>
    <xdr:clientData/>
  </xdr:twoCellAnchor>
  <xdr:oneCellAnchor>
    <xdr:from>
      <xdr:col>18</xdr:col>
      <xdr:colOff>53047</xdr:colOff>
      <xdr:row>46</xdr:row>
      <xdr:rowOff>52003</xdr:rowOff>
    </xdr:from>
    <xdr:ext cx="510789" cy="101271"/>
    <xdr:sp macro="" textlink="">
      <xdr:nvSpPr>
        <xdr:cNvPr id="1604" name="Text Box 724">
          <a:extLst>
            <a:ext uri="{FF2B5EF4-FFF2-40B4-BE49-F238E27FC236}">
              <a16:creationId xmlns:a16="http://schemas.microsoft.com/office/drawing/2014/main" id="{F3A30740-7097-4C46-A3E5-BF5DEF4FD70E}"/>
            </a:ext>
          </a:extLst>
        </xdr:cNvPr>
        <xdr:cNvSpPr txBox="1">
          <a:spLocks noChangeArrowheads="1"/>
        </xdr:cNvSpPr>
      </xdr:nvSpPr>
      <xdr:spPr bwMode="auto">
        <a:xfrm>
          <a:off x="12321247" y="7926003"/>
          <a:ext cx="510789" cy="101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581025</xdr:colOff>
      <xdr:row>45</xdr:row>
      <xdr:rowOff>159624</xdr:rowOff>
    </xdr:from>
    <xdr:to>
      <xdr:col>18</xdr:col>
      <xdr:colOff>647700</xdr:colOff>
      <xdr:row>47</xdr:row>
      <xdr:rowOff>34814</xdr:rowOff>
    </xdr:to>
    <xdr:grpSp>
      <xdr:nvGrpSpPr>
        <xdr:cNvPr id="1605" name="Group 676">
          <a:extLst>
            <a:ext uri="{FF2B5EF4-FFF2-40B4-BE49-F238E27FC236}">
              <a16:creationId xmlns:a16="http://schemas.microsoft.com/office/drawing/2014/main" id="{B28FB5AE-4525-461D-9669-D4CE28622ED1}"/>
            </a:ext>
          </a:extLst>
        </xdr:cNvPr>
        <xdr:cNvGrpSpPr>
          <a:grpSpLocks/>
        </xdr:cNvGrpSpPr>
      </xdr:nvGrpSpPr>
      <xdr:grpSpPr bwMode="auto">
        <a:xfrm>
          <a:off x="12041751" y="7754019"/>
          <a:ext cx="778489" cy="213174"/>
          <a:chOff x="1389" y="516"/>
          <a:chExt cx="43" cy="21"/>
        </a:xfrm>
      </xdr:grpSpPr>
      <xdr:sp macro="" textlink="">
        <xdr:nvSpPr>
          <xdr:cNvPr id="1606" name="Freeform 677">
            <a:extLst>
              <a:ext uri="{FF2B5EF4-FFF2-40B4-BE49-F238E27FC236}">
                <a16:creationId xmlns:a16="http://schemas.microsoft.com/office/drawing/2014/main" id="{79677C23-2CC4-4D5A-9966-87D060B8A52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07" name="Freeform 678">
            <a:extLst>
              <a:ext uri="{FF2B5EF4-FFF2-40B4-BE49-F238E27FC236}">
                <a16:creationId xmlns:a16="http://schemas.microsoft.com/office/drawing/2014/main" id="{257AAB0F-FD3B-4E7D-98F7-A570A994401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15</xdr:col>
      <xdr:colOff>588470</xdr:colOff>
      <xdr:row>43</xdr:row>
      <xdr:rowOff>109483</xdr:rowOff>
    </xdr:from>
    <xdr:to>
      <xdr:col>15</xdr:col>
      <xdr:colOff>710401</xdr:colOff>
      <xdr:row>44</xdr:row>
      <xdr:rowOff>58978</xdr:rowOff>
    </xdr:to>
    <xdr:pic>
      <xdr:nvPicPr>
        <xdr:cNvPr id="1608" name="図 1607">
          <a:extLst>
            <a:ext uri="{FF2B5EF4-FFF2-40B4-BE49-F238E27FC236}">
              <a16:creationId xmlns:a16="http://schemas.microsoft.com/office/drawing/2014/main" id="{53818697-8BA2-410A-A2F2-CF5AAA8C4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704020" y="7469133"/>
          <a:ext cx="121931" cy="120945"/>
        </a:xfrm>
        <a:prstGeom prst="rect">
          <a:avLst/>
        </a:prstGeom>
      </xdr:spPr>
    </xdr:pic>
    <xdr:clientData/>
  </xdr:twoCellAnchor>
  <xdr:oneCellAnchor>
    <xdr:from>
      <xdr:col>17</xdr:col>
      <xdr:colOff>689726</xdr:colOff>
      <xdr:row>44</xdr:row>
      <xdr:rowOff>1</xdr:rowOff>
    </xdr:from>
    <xdr:ext cx="621330" cy="114956"/>
    <xdr:sp macro="" textlink="">
      <xdr:nvSpPr>
        <xdr:cNvPr id="1609" name="Text Box 724">
          <a:extLst>
            <a:ext uri="{FF2B5EF4-FFF2-40B4-BE49-F238E27FC236}">
              <a16:creationId xmlns:a16="http://schemas.microsoft.com/office/drawing/2014/main" id="{D0A9D3F4-A2E6-419C-92E9-58A723E0E6E1}"/>
            </a:ext>
          </a:extLst>
        </xdr:cNvPr>
        <xdr:cNvSpPr txBox="1">
          <a:spLocks noChangeArrowheads="1"/>
        </xdr:cNvSpPr>
      </xdr:nvSpPr>
      <xdr:spPr bwMode="auto">
        <a:xfrm>
          <a:off x="12240376" y="7531101"/>
          <a:ext cx="621330" cy="1149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397858</xdr:colOff>
      <xdr:row>44</xdr:row>
      <xdr:rowOff>71164</xdr:rowOff>
    </xdr:from>
    <xdr:to>
      <xdr:col>18</xdr:col>
      <xdr:colOff>585733</xdr:colOff>
      <xdr:row>46</xdr:row>
      <xdr:rowOff>79374</xdr:rowOff>
    </xdr:to>
    <xdr:sp macro="" textlink="">
      <xdr:nvSpPr>
        <xdr:cNvPr id="1610" name="六角形 1609">
          <a:extLst>
            <a:ext uri="{FF2B5EF4-FFF2-40B4-BE49-F238E27FC236}">
              <a16:creationId xmlns:a16="http://schemas.microsoft.com/office/drawing/2014/main" id="{EA5E3E2E-0394-4F12-B0CF-FB346B4F069D}"/>
            </a:ext>
          </a:extLst>
        </xdr:cNvPr>
        <xdr:cNvSpPr/>
      </xdr:nvSpPr>
      <xdr:spPr bwMode="auto">
        <a:xfrm>
          <a:off x="12666058" y="7602264"/>
          <a:ext cx="187875" cy="35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17</xdr:col>
      <xdr:colOff>550151</xdr:colOff>
      <xdr:row>43</xdr:row>
      <xdr:rowOff>164225</xdr:rowOff>
    </xdr:from>
    <xdr:to>
      <xdr:col>18</xdr:col>
      <xdr:colOff>607168</xdr:colOff>
      <xdr:row>44</xdr:row>
      <xdr:rowOff>135195</xdr:rowOff>
    </xdr:to>
    <xdr:grpSp>
      <xdr:nvGrpSpPr>
        <xdr:cNvPr id="1611" name="Group 676">
          <a:extLst>
            <a:ext uri="{FF2B5EF4-FFF2-40B4-BE49-F238E27FC236}">
              <a16:creationId xmlns:a16="http://schemas.microsoft.com/office/drawing/2014/main" id="{AC556129-E84A-42E4-99B0-770F7B51E0C9}"/>
            </a:ext>
          </a:extLst>
        </xdr:cNvPr>
        <xdr:cNvGrpSpPr>
          <a:grpSpLocks/>
        </xdr:cNvGrpSpPr>
      </xdr:nvGrpSpPr>
      <xdr:grpSpPr bwMode="auto">
        <a:xfrm>
          <a:off x="12010877" y="7420636"/>
          <a:ext cx="768831" cy="139962"/>
          <a:chOff x="1389" y="516"/>
          <a:chExt cx="43" cy="21"/>
        </a:xfrm>
      </xdr:grpSpPr>
      <xdr:sp macro="" textlink="">
        <xdr:nvSpPr>
          <xdr:cNvPr id="1612" name="Freeform 677">
            <a:extLst>
              <a:ext uri="{FF2B5EF4-FFF2-40B4-BE49-F238E27FC236}">
                <a16:creationId xmlns:a16="http://schemas.microsoft.com/office/drawing/2014/main" id="{B1F0DD98-AC2D-4DF2-98F7-603F8CD5720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13" name="Freeform 678">
            <a:extLst>
              <a:ext uri="{FF2B5EF4-FFF2-40B4-BE49-F238E27FC236}">
                <a16:creationId xmlns:a16="http://schemas.microsoft.com/office/drawing/2014/main" id="{E58BC6B1-73D2-409C-B6B1-3282C524538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459818</xdr:colOff>
      <xdr:row>44</xdr:row>
      <xdr:rowOff>65688</xdr:rowOff>
    </xdr:from>
    <xdr:to>
      <xdr:col>18</xdr:col>
      <xdr:colOff>663018</xdr:colOff>
      <xdr:row>44</xdr:row>
      <xdr:rowOff>65688</xdr:rowOff>
    </xdr:to>
    <xdr:sp macro="" textlink="">
      <xdr:nvSpPr>
        <xdr:cNvPr id="1614" name="Line 671">
          <a:extLst>
            <a:ext uri="{FF2B5EF4-FFF2-40B4-BE49-F238E27FC236}">
              <a16:creationId xmlns:a16="http://schemas.microsoft.com/office/drawing/2014/main" id="{2EE584A1-592E-4634-9A57-3687CE708A4D}"/>
            </a:ext>
          </a:extLst>
        </xdr:cNvPr>
        <xdr:cNvSpPr>
          <a:spLocks noChangeShapeType="1"/>
        </xdr:cNvSpPr>
      </xdr:nvSpPr>
      <xdr:spPr bwMode="auto">
        <a:xfrm>
          <a:off x="12010468" y="7596788"/>
          <a:ext cx="920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332627</xdr:colOff>
      <xdr:row>43</xdr:row>
      <xdr:rowOff>158750</xdr:rowOff>
    </xdr:from>
    <xdr:to>
      <xdr:col>17</xdr:col>
      <xdr:colOff>511833</xdr:colOff>
      <xdr:row>46</xdr:row>
      <xdr:rowOff>141220</xdr:rowOff>
    </xdr:to>
    <xdr:sp macro="" textlink="">
      <xdr:nvSpPr>
        <xdr:cNvPr id="1615" name="Oval 672">
          <a:extLst>
            <a:ext uri="{FF2B5EF4-FFF2-40B4-BE49-F238E27FC236}">
              <a16:creationId xmlns:a16="http://schemas.microsoft.com/office/drawing/2014/main" id="{01E45C0D-A276-46F8-AD66-C6A6569E8CE0}"/>
            </a:ext>
          </a:extLst>
        </xdr:cNvPr>
        <xdr:cNvSpPr>
          <a:spLocks noChangeArrowheads="1"/>
        </xdr:cNvSpPr>
      </xdr:nvSpPr>
      <xdr:spPr bwMode="auto">
        <a:xfrm>
          <a:off x="11883277" y="7518400"/>
          <a:ext cx="179206" cy="4968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409575</xdr:colOff>
      <xdr:row>46</xdr:row>
      <xdr:rowOff>92949</xdr:rowOff>
    </xdr:from>
    <xdr:to>
      <xdr:col>18</xdr:col>
      <xdr:colOff>352425</xdr:colOff>
      <xdr:row>48</xdr:row>
      <xdr:rowOff>102474</xdr:rowOff>
    </xdr:to>
    <xdr:sp macro="" textlink="">
      <xdr:nvSpPr>
        <xdr:cNvPr id="1616" name="Freeform 668">
          <a:extLst>
            <a:ext uri="{FF2B5EF4-FFF2-40B4-BE49-F238E27FC236}">
              <a16:creationId xmlns:a16="http://schemas.microsoft.com/office/drawing/2014/main" id="{1F80AC80-AE6B-4054-A8EA-292ECB89E164}"/>
            </a:ext>
          </a:extLst>
        </xdr:cNvPr>
        <xdr:cNvSpPr>
          <a:spLocks/>
        </xdr:cNvSpPr>
      </xdr:nvSpPr>
      <xdr:spPr bwMode="auto">
        <a:xfrm>
          <a:off x="11960225" y="7966949"/>
          <a:ext cx="66040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328477</xdr:colOff>
      <xdr:row>3</xdr:row>
      <xdr:rowOff>139505</xdr:rowOff>
    </xdr:from>
    <xdr:to>
      <xdr:col>7</xdr:col>
      <xdr:colOff>472781</xdr:colOff>
      <xdr:row>4</xdr:row>
      <xdr:rowOff>91402</xdr:rowOff>
    </xdr:to>
    <xdr:sp macro="" textlink="">
      <xdr:nvSpPr>
        <xdr:cNvPr id="1617" name="六角形 1616">
          <a:extLst>
            <a:ext uri="{FF2B5EF4-FFF2-40B4-BE49-F238E27FC236}">
              <a16:creationId xmlns:a16="http://schemas.microsoft.com/office/drawing/2014/main" id="{0030C260-604E-414E-82A5-64DA8E9E549E}"/>
            </a:ext>
          </a:extLst>
        </xdr:cNvPr>
        <xdr:cNvSpPr/>
      </xdr:nvSpPr>
      <xdr:spPr bwMode="auto">
        <a:xfrm>
          <a:off x="4695791" y="656287"/>
          <a:ext cx="144304" cy="1241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620844</xdr:colOff>
      <xdr:row>4</xdr:row>
      <xdr:rowOff>110644</xdr:rowOff>
    </xdr:from>
    <xdr:ext cx="144318" cy="587451"/>
    <xdr:sp macro="" textlink="">
      <xdr:nvSpPr>
        <xdr:cNvPr id="1618" name="Text Box 1300">
          <a:extLst>
            <a:ext uri="{FF2B5EF4-FFF2-40B4-BE49-F238E27FC236}">
              <a16:creationId xmlns:a16="http://schemas.microsoft.com/office/drawing/2014/main" id="{9A43C455-C3B8-453C-B284-D5BF83288DB1}"/>
            </a:ext>
          </a:extLst>
        </xdr:cNvPr>
        <xdr:cNvSpPr txBox="1">
          <a:spLocks noChangeArrowheads="1"/>
        </xdr:cNvSpPr>
      </xdr:nvSpPr>
      <xdr:spPr bwMode="auto">
        <a:xfrm>
          <a:off x="2838808" y="800073"/>
          <a:ext cx="144318" cy="58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620562</xdr:colOff>
      <xdr:row>12</xdr:row>
      <xdr:rowOff>91397</xdr:rowOff>
    </xdr:from>
    <xdr:to>
      <xdr:col>14</xdr:col>
      <xdr:colOff>97256</xdr:colOff>
      <xdr:row>13</xdr:row>
      <xdr:rowOff>96211</xdr:rowOff>
    </xdr:to>
    <xdr:pic>
      <xdr:nvPicPr>
        <xdr:cNvPr id="1619" name="図 1618">
          <a:extLst>
            <a:ext uri="{FF2B5EF4-FFF2-40B4-BE49-F238E27FC236}">
              <a16:creationId xmlns:a16="http://schemas.microsoft.com/office/drawing/2014/main" id="{4ED50276-9D22-438F-9169-502E41771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865912" y="2148797"/>
          <a:ext cx="194244" cy="176264"/>
        </a:xfrm>
        <a:prstGeom prst="rect">
          <a:avLst/>
        </a:prstGeom>
      </xdr:spPr>
    </xdr:pic>
    <xdr:clientData/>
  </xdr:twoCellAnchor>
  <xdr:twoCellAnchor editAs="oneCell">
    <xdr:from>
      <xdr:col>13</xdr:col>
      <xdr:colOff>630182</xdr:colOff>
      <xdr:row>13</xdr:row>
      <xdr:rowOff>139504</xdr:rowOff>
    </xdr:from>
    <xdr:to>
      <xdr:col>14</xdr:col>
      <xdr:colOff>90201</xdr:colOff>
      <xdr:row>14</xdr:row>
      <xdr:rowOff>112640</xdr:rowOff>
    </xdr:to>
    <xdr:pic>
      <xdr:nvPicPr>
        <xdr:cNvPr id="1620" name="図 1619">
          <a:extLst>
            <a:ext uri="{FF2B5EF4-FFF2-40B4-BE49-F238E27FC236}">
              <a16:creationId xmlns:a16="http://schemas.microsoft.com/office/drawing/2014/main" id="{4763C285-DDDB-47AC-9836-14D64AA5A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7875532" y="2368354"/>
          <a:ext cx="177569" cy="144586"/>
        </a:xfrm>
        <a:prstGeom prst="rect">
          <a:avLst/>
        </a:prstGeom>
      </xdr:spPr>
    </xdr:pic>
    <xdr:clientData/>
  </xdr:twoCellAnchor>
  <xdr:twoCellAnchor editAs="oneCell">
    <xdr:from>
      <xdr:col>11</xdr:col>
      <xdr:colOff>579905</xdr:colOff>
      <xdr:row>13</xdr:row>
      <xdr:rowOff>9352</xdr:rowOff>
    </xdr:from>
    <xdr:to>
      <xdr:col>12</xdr:col>
      <xdr:colOff>56598</xdr:colOff>
      <xdr:row>14</xdr:row>
      <xdr:rowOff>14167</xdr:rowOff>
    </xdr:to>
    <xdr:pic>
      <xdr:nvPicPr>
        <xdr:cNvPr id="1621" name="図 1620">
          <a:extLst>
            <a:ext uri="{FF2B5EF4-FFF2-40B4-BE49-F238E27FC236}">
              <a16:creationId xmlns:a16="http://schemas.microsoft.com/office/drawing/2014/main" id="{74EF11BD-78BB-40ED-9349-B28A77433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769744" y="2206247"/>
          <a:ext cx="188507" cy="173807"/>
        </a:xfrm>
        <a:prstGeom prst="rect">
          <a:avLst/>
        </a:prstGeom>
      </xdr:spPr>
    </xdr:pic>
    <xdr:clientData/>
  </xdr:twoCellAnchor>
  <xdr:twoCellAnchor editAs="oneCell">
    <xdr:from>
      <xdr:col>11</xdr:col>
      <xdr:colOff>595478</xdr:colOff>
      <xdr:row>14</xdr:row>
      <xdr:rowOff>18371</xdr:rowOff>
    </xdr:from>
    <xdr:to>
      <xdr:col>12</xdr:col>
      <xdr:colOff>49628</xdr:colOff>
      <xdr:row>15</xdr:row>
      <xdr:rowOff>4481</xdr:rowOff>
    </xdr:to>
    <xdr:pic>
      <xdr:nvPicPr>
        <xdr:cNvPr id="1622" name="図 1621">
          <a:extLst>
            <a:ext uri="{FF2B5EF4-FFF2-40B4-BE49-F238E27FC236}">
              <a16:creationId xmlns:a16="http://schemas.microsoft.com/office/drawing/2014/main" id="{1E160B51-7A30-42C8-8AC9-9ADCB2397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7785317" y="2384258"/>
          <a:ext cx="165964" cy="155102"/>
        </a:xfrm>
        <a:prstGeom prst="rect">
          <a:avLst/>
        </a:prstGeom>
      </xdr:spPr>
    </xdr:pic>
    <xdr:clientData/>
  </xdr:twoCellAnchor>
  <xdr:oneCellAnchor>
    <xdr:from>
      <xdr:col>13</xdr:col>
      <xdr:colOff>205950</xdr:colOff>
      <xdr:row>3</xdr:row>
      <xdr:rowOff>65749</xdr:rowOff>
    </xdr:from>
    <xdr:ext cx="283687" cy="242248"/>
    <xdr:grpSp>
      <xdr:nvGrpSpPr>
        <xdr:cNvPr id="1623" name="Group 6672">
          <a:extLst>
            <a:ext uri="{FF2B5EF4-FFF2-40B4-BE49-F238E27FC236}">
              <a16:creationId xmlns:a16="http://schemas.microsoft.com/office/drawing/2014/main" id="{D76C3B11-2354-42CB-A73E-0555F5D9722E}"/>
            </a:ext>
          </a:extLst>
        </xdr:cNvPr>
        <xdr:cNvGrpSpPr>
          <a:grpSpLocks/>
        </xdr:cNvGrpSpPr>
      </xdr:nvGrpSpPr>
      <xdr:grpSpPr bwMode="auto">
        <a:xfrm>
          <a:off x="8819418" y="572725"/>
          <a:ext cx="283687" cy="242248"/>
          <a:chOff x="536" y="110"/>
          <a:chExt cx="46" cy="44"/>
        </a:xfrm>
      </xdr:grpSpPr>
      <xdr:pic>
        <xdr:nvPicPr>
          <xdr:cNvPr id="1624" name="Picture 6673" descr="route2">
            <a:extLst>
              <a:ext uri="{FF2B5EF4-FFF2-40B4-BE49-F238E27FC236}">
                <a16:creationId xmlns:a16="http://schemas.microsoft.com/office/drawing/2014/main" id="{77C0E6CF-68AE-44F2-A537-DF77AEC122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5" name="Text Box 6674">
            <a:extLst>
              <a:ext uri="{FF2B5EF4-FFF2-40B4-BE49-F238E27FC236}">
                <a16:creationId xmlns:a16="http://schemas.microsoft.com/office/drawing/2014/main" id="{81795A0C-F2F8-460A-9B12-4C90BD9CCA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 editAs="oneCell">
    <xdr:from>
      <xdr:col>19</xdr:col>
      <xdr:colOff>613448</xdr:colOff>
      <xdr:row>13</xdr:row>
      <xdr:rowOff>131352</xdr:rowOff>
    </xdr:from>
    <xdr:to>
      <xdr:col>20</xdr:col>
      <xdr:colOff>106010</xdr:colOff>
      <xdr:row>15</xdr:row>
      <xdr:rowOff>25</xdr:rowOff>
    </xdr:to>
    <xdr:pic>
      <xdr:nvPicPr>
        <xdr:cNvPr id="1627" name="図 1626">
          <a:extLst>
            <a:ext uri="{FF2B5EF4-FFF2-40B4-BE49-F238E27FC236}">
              <a16:creationId xmlns:a16="http://schemas.microsoft.com/office/drawing/2014/main" id="{3E999DBF-CD31-4ED3-B7F1-97BE3C14F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2164098" y="2360202"/>
          <a:ext cx="210112" cy="211573"/>
        </a:xfrm>
        <a:prstGeom prst="rect">
          <a:avLst/>
        </a:prstGeom>
      </xdr:spPr>
    </xdr:pic>
    <xdr:clientData/>
  </xdr:twoCellAnchor>
  <xdr:twoCellAnchor>
    <xdr:from>
      <xdr:col>5</xdr:col>
      <xdr:colOff>48845</xdr:colOff>
      <xdr:row>51</xdr:row>
      <xdr:rowOff>92762</xdr:rowOff>
    </xdr:from>
    <xdr:to>
      <xdr:col>5</xdr:col>
      <xdr:colOff>200866</xdr:colOff>
      <xdr:row>52</xdr:row>
      <xdr:rowOff>35638</xdr:rowOff>
    </xdr:to>
    <xdr:sp macro="" textlink="">
      <xdr:nvSpPr>
        <xdr:cNvPr id="1628" name="六角形 1627">
          <a:extLst>
            <a:ext uri="{FF2B5EF4-FFF2-40B4-BE49-F238E27FC236}">
              <a16:creationId xmlns:a16="http://schemas.microsoft.com/office/drawing/2014/main" id="{46323E96-9BA5-4289-8338-41FD50FA03E9}"/>
            </a:ext>
          </a:extLst>
        </xdr:cNvPr>
        <xdr:cNvSpPr/>
      </xdr:nvSpPr>
      <xdr:spPr bwMode="auto">
        <a:xfrm>
          <a:off x="2984100" y="8836971"/>
          <a:ext cx="152021" cy="1145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248351</xdr:colOff>
      <xdr:row>51</xdr:row>
      <xdr:rowOff>94633</xdr:rowOff>
    </xdr:from>
    <xdr:to>
      <xdr:col>5</xdr:col>
      <xdr:colOff>396534</xdr:colOff>
      <xdr:row>52</xdr:row>
      <xdr:rowOff>35635</xdr:rowOff>
    </xdr:to>
    <xdr:sp macro="" textlink="">
      <xdr:nvSpPr>
        <xdr:cNvPr id="1629" name="六角形 1628">
          <a:extLst>
            <a:ext uri="{FF2B5EF4-FFF2-40B4-BE49-F238E27FC236}">
              <a16:creationId xmlns:a16="http://schemas.microsoft.com/office/drawing/2014/main" id="{D2113A53-B468-4366-A753-90A4EC797BDB}"/>
            </a:ext>
          </a:extLst>
        </xdr:cNvPr>
        <xdr:cNvSpPr/>
      </xdr:nvSpPr>
      <xdr:spPr bwMode="auto">
        <a:xfrm>
          <a:off x="3187631" y="8912474"/>
          <a:ext cx="148183" cy="1141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109698</xdr:colOff>
      <xdr:row>59</xdr:row>
      <xdr:rowOff>43299</xdr:rowOff>
    </xdr:from>
    <xdr:ext cx="405423" cy="127000"/>
    <xdr:sp macro="" textlink="">
      <xdr:nvSpPr>
        <xdr:cNvPr id="1630" name="Text Box 1194">
          <a:extLst>
            <a:ext uri="{FF2B5EF4-FFF2-40B4-BE49-F238E27FC236}">
              <a16:creationId xmlns:a16="http://schemas.microsoft.com/office/drawing/2014/main" id="{58F891DB-5B4F-4246-94D2-B275FE12AED0}"/>
            </a:ext>
          </a:extLst>
        </xdr:cNvPr>
        <xdr:cNvSpPr txBox="1">
          <a:spLocks noChangeArrowheads="1"/>
        </xdr:cNvSpPr>
      </xdr:nvSpPr>
      <xdr:spPr bwMode="auto">
        <a:xfrm>
          <a:off x="4482539" y="10246594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0.9+0.6+2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48845</xdr:colOff>
      <xdr:row>59</xdr:row>
      <xdr:rowOff>141001</xdr:rowOff>
    </xdr:from>
    <xdr:to>
      <xdr:col>7</xdr:col>
      <xdr:colOff>204968</xdr:colOff>
      <xdr:row>60</xdr:row>
      <xdr:rowOff>82696</xdr:rowOff>
    </xdr:to>
    <xdr:sp macro="" textlink="">
      <xdr:nvSpPr>
        <xdr:cNvPr id="1631" name="六角形 1630">
          <a:extLst>
            <a:ext uri="{FF2B5EF4-FFF2-40B4-BE49-F238E27FC236}">
              <a16:creationId xmlns:a16="http://schemas.microsoft.com/office/drawing/2014/main" id="{7909045C-36A2-4D1A-8273-D0A91E619907}"/>
            </a:ext>
          </a:extLst>
        </xdr:cNvPr>
        <xdr:cNvSpPr/>
      </xdr:nvSpPr>
      <xdr:spPr bwMode="auto">
        <a:xfrm>
          <a:off x="4421686" y="10344296"/>
          <a:ext cx="156123" cy="1148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214674</xdr:colOff>
      <xdr:row>59</xdr:row>
      <xdr:rowOff>142875</xdr:rowOff>
    </xdr:from>
    <xdr:to>
      <xdr:col>7</xdr:col>
      <xdr:colOff>400537</xdr:colOff>
      <xdr:row>60</xdr:row>
      <xdr:rowOff>72663</xdr:rowOff>
    </xdr:to>
    <xdr:sp macro="" textlink="">
      <xdr:nvSpPr>
        <xdr:cNvPr id="1632" name="六角形 1631">
          <a:extLst>
            <a:ext uri="{FF2B5EF4-FFF2-40B4-BE49-F238E27FC236}">
              <a16:creationId xmlns:a16="http://schemas.microsoft.com/office/drawing/2014/main" id="{CFD0EF45-A393-484A-A533-8A33B7DFD3DF}"/>
            </a:ext>
          </a:extLst>
        </xdr:cNvPr>
        <xdr:cNvSpPr/>
      </xdr:nvSpPr>
      <xdr:spPr bwMode="auto">
        <a:xfrm>
          <a:off x="4587515" y="10346170"/>
          <a:ext cx="185863" cy="10297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410319</xdr:colOff>
      <xdr:row>59</xdr:row>
      <xdr:rowOff>141070</xdr:rowOff>
    </xdr:from>
    <xdr:to>
      <xdr:col>7</xdr:col>
      <xdr:colOff>596182</xdr:colOff>
      <xdr:row>60</xdr:row>
      <xdr:rowOff>70858</xdr:rowOff>
    </xdr:to>
    <xdr:sp macro="" textlink="">
      <xdr:nvSpPr>
        <xdr:cNvPr id="1633" name="六角形 1632">
          <a:extLst>
            <a:ext uri="{FF2B5EF4-FFF2-40B4-BE49-F238E27FC236}">
              <a16:creationId xmlns:a16="http://schemas.microsoft.com/office/drawing/2014/main" id="{88A1D5F5-7332-4E4A-BF71-93BFBF7562A7}"/>
            </a:ext>
          </a:extLst>
        </xdr:cNvPr>
        <xdr:cNvSpPr/>
      </xdr:nvSpPr>
      <xdr:spPr bwMode="auto">
        <a:xfrm>
          <a:off x="4783160" y="10344365"/>
          <a:ext cx="185863" cy="10297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6165</xdr:colOff>
      <xdr:row>17</xdr:row>
      <xdr:rowOff>170807</xdr:rowOff>
    </xdr:from>
    <xdr:ext cx="324357" cy="104494"/>
    <xdr:sp macro="" textlink="">
      <xdr:nvSpPr>
        <xdr:cNvPr id="1635" name="Text Box 1194">
          <a:extLst>
            <a:ext uri="{FF2B5EF4-FFF2-40B4-BE49-F238E27FC236}">
              <a16:creationId xmlns:a16="http://schemas.microsoft.com/office/drawing/2014/main" id="{78A78465-B014-4656-AF72-FA885D639A26}"/>
            </a:ext>
          </a:extLst>
        </xdr:cNvPr>
        <xdr:cNvSpPr txBox="1">
          <a:spLocks noChangeArrowheads="1"/>
        </xdr:cNvSpPr>
      </xdr:nvSpPr>
      <xdr:spPr bwMode="auto">
        <a:xfrm>
          <a:off x="10121715" y="3085457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1.3+4.1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26120</xdr:colOff>
      <xdr:row>18</xdr:row>
      <xdr:rowOff>98496</xdr:rowOff>
    </xdr:from>
    <xdr:to>
      <xdr:col>15</xdr:col>
      <xdr:colOff>188892</xdr:colOff>
      <xdr:row>19</xdr:row>
      <xdr:rowOff>34162</xdr:rowOff>
    </xdr:to>
    <xdr:sp macro="" textlink="">
      <xdr:nvSpPr>
        <xdr:cNvPr id="1636" name="六角形 1635">
          <a:extLst>
            <a:ext uri="{FF2B5EF4-FFF2-40B4-BE49-F238E27FC236}">
              <a16:creationId xmlns:a16="http://schemas.microsoft.com/office/drawing/2014/main" id="{947D2D2C-EAF4-440C-BD60-2B3F7105D5BA}"/>
            </a:ext>
          </a:extLst>
        </xdr:cNvPr>
        <xdr:cNvSpPr/>
      </xdr:nvSpPr>
      <xdr:spPr bwMode="auto">
        <a:xfrm>
          <a:off x="10141670" y="3184596"/>
          <a:ext cx="162772" cy="1071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202872</xdr:colOff>
      <xdr:row>18</xdr:row>
      <xdr:rowOff>88561</xdr:rowOff>
    </xdr:from>
    <xdr:to>
      <xdr:col>15</xdr:col>
      <xdr:colOff>365663</xdr:colOff>
      <xdr:row>19</xdr:row>
      <xdr:rowOff>30271</xdr:rowOff>
    </xdr:to>
    <xdr:sp macro="" textlink="">
      <xdr:nvSpPr>
        <xdr:cNvPr id="1637" name="六角形 1636">
          <a:extLst>
            <a:ext uri="{FF2B5EF4-FFF2-40B4-BE49-F238E27FC236}">
              <a16:creationId xmlns:a16="http://schemas.microsoft.com/office/drawing/2014/main" id="{BFE2FE14-9E83-44D5-A08C-F3C92FA94A38}"/>
            </a:ext>
          </a:extLst>
        </xdr:cNvPr>
        <xdr:cNvSpPr/>
      </xdr:nvSpPr>
      <xdr:spPr bwMode="auto">
        <a:xfrm>
          <a:off x="10343028" y="3213952"/>
          <a:ext cx="162791" cy="1153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54256</xdr:colOff>
      <xdr:row>14</xdr:row>
      <xdr:rowOff>52257</xdr:rowOff>
    </xdr:from>
    <xdr:to>
      <xdr:col>18</xdr:col>
      <xdr:colOff>212766</xdr:colOff>
      <xdr:row>15</xdr:row>
      <xdr:rowOff>33863</xdr:rowOff>
    </xdr:to>
    <xdr:pic>
      <xdr:nvPicPr>
        <xdr:cNvPr id="1638" name="図 1637">
          <a:extLst>
            <a:ext uri="{FF2B5EF4-FFF2-40B4-BE49-F238E27FC236}">
              <a16:creationId xmlns:a16="http://schemas.microsoft.com/office/drawing/2014/main" id="{6468A65E-BD25-4BA2-AEB5-07901D162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887356" y="2452557"/>
          <a:ext cx="158510" cy="153056"/>
        </a:xfrm>
        <a:prstGeom prst="rect">
          <a:avLst/>
        </a:prstGeom>
      </xdr:spPr>
    </xdr:pic>
    <xdr:clientData/>
  </xdr:twoCellAnchor>
  <xdr:twoCellAnchor editAs="oneCell">
    <xdr:from>
      <xdr:col>18</xdr:col>
      <xdr:colOff>42196</xdr:colOff>
      <xdr:row>13</xdr:row>
      <xdr:rowOff>18085</xdr:rowOff>
    </xdr:from>
    <xdr:to>
      <xdr:col>18</xdr:col>
      <xdr:colOff>223050</xdr:colOff>
      <xdr:row>14</xdr:row>
      <xdr:rowOff>28133</xdr:rowOff>
    </xdr:to>
    <xdr:pic>
      <xdr:nvPicPr>
        <xdr:cNvPr id="1639" name="図 1638">
          <a:extLst>
            <a:ext uri="{FF2B5EF4-FFF2-40B4-BE49-F238E27FC236}">
              <a16:creationId xmlns:a16="http://schemas.microsoft.com/office/drawing/2014/main" id="{B395CB77-D759-45F2-95F1-1EF5C3E81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875296" y="2246935"/>
          <a:ext cx="180854" cy="181498"/>
        </a:xfrm>
        <a:prstGeom prst="rect">
          <a:avLst/>
        </a:prstGeom>
      </xdr:spPr>
    </xdr:pic>
    <xdr:clientData/>
  </xdr:twoCellAnchor>
  <xdr:oneCellAnchor>
    <xdr:from>
      <xdr:col>3</xdr:col>
      <xdr:colOff>641031</xdr:colOff>
      <xdr:row>25</xdr:row>
      <xdr:rowOff>96472</xdr:rowOff>
    </xdr:from>
    <xdr:ext cx="164778" cy="98464"/>
    <xdr:sp macro="" textlink="">
      <xdr:nvSpPr>
        <xdr:cNvPr id="1645" name="Text Box 1194">
          <a:extLst>
            <a:ext uri="{FF2B5EF4-FFF2-40B4-BE49-F238E27FC236}">
              <a16:creationId xmlns:a16="http://schemas.microsoft.com/office/drawing/2014/main" id="{E672F093-0710-4834-91DA-E9A7ACAE187F}"/>
            </a:ext>
          </a:extLst>
        </xdr:cNvPr>
        <xdr:cNvSpPr txBox="1">
          <a:spLocks noChangeArrowheads="1"/>
        </xdr:cNvSpPr>
      </xdr:nvSpPr>
      <xdr:spPr bwMode="auto">
        <a:xfrm>
          <a:off x="2145981" y="4382722"/>
          <a:ext cx="164778" cy="984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29m/0.7km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oneCellAnchor>
  <xdr:twoCellAnchor>
    <xdr:from>
      <xdr:col>11</xdr:col>
      <xdr:colOff>107745</xdr:colOff>
      <xdr:row>4</xdr:row>
      <xdr:rowOff>110510</xdr:rowOff>
    </xdr:from>
    <xdr:to>
      <xdr:col>11</xdr:col>
      <xdr:colOff>250620</xdr:colOff>
      <xdr:row>5</xdr:row>
      <xdr:rowOff>81935</xdr:rowOff>
    </xdr:to>
    <xdr:sp macro="" textlink="">
      <xdr:nvSpPr>
        <xdr:cNvPr id="1646" name="Oval 1008">
          <a:extLst>
            <a:ext uri="{FF2B5EF4-FFF2-40B4-BE49-F238E27FC236}">
              <a16:creationId xmlns:a16="http://schemas.microsoft.com/office/drawing/2014/main" id="{57746DBF-E701-48E6-8E4C-5986628CAD36}"/>
            </a:ext>
          </a:extLst>
        </xdr:cNvPr>
        <xdr:cNvSpPr>
          <a:spLocks noChangeArrowheads="1"/>
        </xdr:cNvSpPr>
      </xdr:nvSpPr>
      <xdr:spPr bwMode="auto">
        <a:xfrm>
          <a:off x="7297584" y="786478"/>
          <a:ext cx="142875" cy="1404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19</xdr:col>
      <xdr:colOff>643700</xdr:colOff>
      <xdr:row>21</xdr:row>
      <xdr:rowOff>158479</xdr:rowOff>
    </xdr:from>
    <xdr:to>
      <xdr:col>20</xdr:col>
      <xdr:colOff>127342</xdr:colOff>
      <xdr:row>22</xdr:row>
      <xdr:rowOff>1102</xdr:rowOff>
    </xdr:to>
    <xdr:pic>
      <xdr:nvPicPr>
        <xdr:cNvPr id="1647" name="図 1646">
          <a:extLst>
            <a:ext uri="{FF2B5EF4-FFF2-40B4-BE49-F238E27FC236}">
              <a16:creationId xmlns:a16="http://schemas.microsoft.com/office/drawing/2014/main" id="{F80838A2-2241-44CE-A68C-1B4D2D0A4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3629450" y="3758929"/>
          <a:ext cx="201192" cy="14073"/>
        </a:xfrm>
        <a:prstGeom prst="rect">
          <a:avLst/>
        </a:prstGeom>
      </xdr:spPr>
    </xdr:pic>
    <xdr:clientData/>
  </xdr:twoCellAnchor>
  <xdr:twoCellAnchor>
    <xdr:from>
      <xdr:col>18</xdr:col>
      <xdr:colOff>161925</xdr:colOff>
      <xdr:row>22</xdr:row>
      <xdr:rowOff>66675</xdr:rowOff>
    </xdr:from>
    <xdr:to>
      <xdr:col>18</xdr:col>
      <xdr:colOff>295275</xdr:colOff>
      <xdr:row>23</xdr:row>
      <xdr:rowOff>19050</xdr:rowOff>
    </xdr:to>
    <xdr:sp macro="" textlink="">
      <xdr:nvSpPr>
        <xdr:cNvPr id="1648" name="AutoShape 510">
          <a:extLst>
            <a:ext uri="{FF2B5EF4-FFF2-40B4-BE49-F238E27FC236}">
              <a16:creationId xmlns:a16="http://schemas.microsoft.com/office/drawing/2014/main" id="{BFDBEDEB-6784-47A2-8882-D238CC971FA1}"/>
            </a:ext>
          </a:extLst>
        </xdr:cNvPr>
        <xdr:cNvSpPr>
          <a:spLocks noChangeArrowheads="1"/>
        </xdr:cNvSpPr>
      </xdr:nvSpPr>
      <xdr:spPr bwMode="auto">
        <a:xfrm>
          <a:off x="12430125" y="3838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357678</xdr:colOff>
      <xdr:row>17</xdr:row>
      <xdr:rowOff>52605</xdr:rowOff>
    </xdr:from>
    <xdr:ext cx="310995" cy="58196"/>
    <xdr:sp macro="" textlink="">
      <xdr:nvSpPr>
        <xdr:cNvPr id="1649" name="Text Box 1194">
          <a:extLst>
            <a:ext uri="{FF2B5EF4-FFF2-40B4-BE49-F238E27FC236}">
              <a16:creationId xmlns:a16="http://schemas.microsoft.com/office/drawing/2014/main" id="{DA58B85D-1B05-498A-87B0-C820F5CCF1AF}"/>
            </a:ext>
          </a:extLst>
        </xdr:cNvPr>
        <xdr:cNvSpPr txBox="1">
          <a:spLocks noChangeArrowheads="1"/>
        </xdr:cNvSpPr>
      </xdr:nvSpPr>
      <xdr:spPr bwMode="auto">
        <a:xfrm>
          <a:off x="11898322" y="2996696"/>
          <a:ext cx="310995" cy="581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1.3+3.1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371022</xdr:colOff>
      <xdr:row>17</xdr:row>
      <xdr:rowOff>123713</xdr:rowOff>
    </xdr:from>
    <xdr:to>
      <xdr:col>17</xdr:col>
      <xdr:colOff>533794</xdr:colOff>
      <xdr:row>18</xdr:row>
      <xdr:rowOff>58176</xdr:rowOff>
    </xdr:to>
    <xdr:sp macro="" textlink="">
      <xdr:nvSpPr>
        <xdr:cNvPr id="1650" name="六角形 1649">
          <a:extLst>
            <a:ext uri="{FF2B5EF4-FFF2-40B4-BE49-F238E27FC236}">
              <a16:creationId xmlns:a16="http://schemas.microsoft.com/office/drawing/2014/main" id="{837BF9ED-5384-4EC3-ABC3-1052CCB4BF20}"/>
            </a:ext>
          </a:extLst>
        </xdr:cNvPr>
        <xdr:cNvSpPr/>
      </xdr:nvSpPr>
      <xdr:spPr bwMode="auto">
        <a:xfrm>
          <a:off x="11911666" y="3067804"/>
          <a:ext cx="162772" cy="1076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523719</xdr:colOff>
      <xdr:row>17</xdr:row>
      <xdr:rowOff>123700</xdr:rowOff>
    </xdr:from>
    <xdr:to>
      <xdr:col>17</xdr:col>
      <xdr:colOff>685608</xdr:colOff>
      <xdr:row>18</xdr:row>
      <xdr:rowOff>64207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8B283C02-A6C0-47B2-84B5-FC2BEB4CAD51}"/>
            </a:ext>
          </a:extLst>
        </xdr:cNvPr>
        <xdr:cNvSpPr/>
      </xdr:nvSpPr>
      <xdr:spPr bwMode="auto">
        <a:xfrm>
          <a:off x="12064363" y="3067791"/>
          <a:ext cx="161889" cy="113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56111</xdr:colOff>
      <xdr:row>19</xdr:row>
      <xdr:rowOff>0</xdr:rowOff>
    </xdr:from>
    <xdr:ext cx="324357" cy="104494"/>
    <xdr:sp macro="" textlink="">
      <xdr:nvSpPr>
        <xdr:cNvPr id="1652" name="Text Box 1194">
          <a:extLst>
            <a:ext uri="{FF2B5EF4-FFF2-40B4-BE49-F238E27FC236}">
              <a16:creationId xmlns:a16="http://schemas.microsoft.com/office/drawing/2014/main" id="{85B7CF7C-8DDC-40F9-8B6F-9226E8DB89EA}"/>
            </a:ext>
          </a:extLst>
        </xdr:cNvPr>
        <xdr:cNvSpPr txBox="1">
          <a:spLocks noChangeArrowheads="1"/>
        </xdr:cNvSpPr>
      </xdr:nvSpPr>
      <xdr:spPr bwMode="auto">
        <a:xfrm>
          <a:off x="13041861" y="3257550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1.3+0.9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38484</xdr:colOff>
      <xdr:row>19</xdr:row>
      <xdr:rowOff>85235</xdr:rowOff>
    </xdr:from>
    <xdr:to>
      <xdr:col>19</xdr:col>
      <xdr:colOff>216476</xdr:colOff>
      <xdr:row>20</xdr:row>
      <xdr:rowOff>57726</xdr:rowOff>
    </xdr:to>
    <xdr:sp macro="" textlink="">
      <xdr:nvSpPr>
        <xdr:cNvPr id="1653" name="六角形 1652">
          <a:extLst>
            <a:ext uri="{FF2B5EF4-FFF2-40B4-BE49-F238E27FC236}">
              <a16:creationId xmlns:a16="http://schemas.microsoft.com/office/drawing/2014/main" id="{2148DCDB-D23E-4023-92D1-F25CC7942357}"/>
            </a:ext>
          </a:extLst>
        </xdr:cNvPr>
        <xdr:cNvSpPr/>
      </xdr:nvSpPr>
      <xdr:spPr bwMode="auto">
        <a:xfrm>
          <a:off x="13012689" y="3375690"/>
          <a:ext cx="177992" cy="1456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319517</xdr:colOff>
      <xdr:row>19</xdr:row>
      <xdr:rowOff>66912</xdr:rowOff>
    </xdr:from>
    <xdr:to>
      <xdr:col>19</xdr:col>
      <xdr:colOff>482308</xdr:colOff>
      <xdr:row>20</xdr:row>
      <xdr:rowOff>12811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E1DF3F5F-A84B-4468-B3AD-6C2576D9273A}"/>
            </a:ext>
          </a:extLst>
        </xdr:cNvPr>
        <xdr:cNvSpPr/>
      </xdr:nvSpPr>
      <xdr:spPr bwMode="auto">
        <a:xfrm>
          <a:off x="13203872" y="3277759"/>
          <a:ext cx="162791" cy="1148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617155</xdr:colOff>
      <xdr:row>29</xdr:row>
      <xdr:rowOff>106536</xdr:rowOff>
    </xdr:from>
    <xdr:to>
      <xdr:col>16</xdr:col>
      <xdr:colOff>57982</xdr:colOff>
      <xdr:row>30</xdr:row>
      <xdr:rowOff>88143</xdr:rowOff>
    </xdr:to>
    <xdr:pic>
      <xdr:nvPicPr>
        <xdr:cNvPr id="1655" name="図 1654">
          <a:extLst>
            <a:ext uri="{FF2B5EF4-FFF2-40B4-BE49-F238E27FC236}">
              <a16:creationId xmlns:a16="http://schemas.microsoft.com/office/drawing/2014/main" id="{C4CDB04F-08BA-487E-87C6-5EF1E080A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732705" y="5078586"/>
          <a:ext cx="158377" cy="153057"/>
        </a:xfrm>
        <a:prstGeom prst="rect">
          <a:avLst/>
        </a:prstGeom>
      </xdr:spPr>
    </xdr:pic>
    <xdr:clientData/>
  </xdr:twoCellAnchor>
  <xdr:twoCellAnchor editAs="oneCell">
    <xdr:from>
      <xdr:col>15</xdr:col>
      <xdr:colOff>605095</xdr:colOff>
      <xdr:row>28</xdr:row>
      <xdr:rowOff>72364</xdr:rowOff>
    </xdr:from>
    <xdr:to>
      <xdr:col>16</xdr:col>
      <xdr:colOff>68266</xdr:colOff>
      <xdr:row>29</xdr:row>
      <xdr:rowOff>82412</xdr:rowOff>
    </xdr:to>
    <xdr:pic>
      <xdr:nvPicPr>
        <xdr:cNvPr id="1656" name="図 1655">
          <a:extLst>
            <a:ext uri="{FF2B5EF4-FFF2-40B4-BE49-F238E27FC236}">
              <a16:creationId xmlns:a16="http://schemas.microsoft.com/office/drawing/2014/main" id="{593E940A-FEF4-4C28-B9E3-C0546108E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720645" y="4872964"/>
          <a:ext cx="180721" cy="181498"/>
        </a:xfrm>
        <a:prstGeom prst="rect">
          <a:avLst/>
        </a:prstGeom>
      </xdr:spPr>
    </xdr:pic>
    <xdr:clientData/>
  </xdr:twoCellAnchor>
  <xdr:twoCellAnchor editAs="oneCell">
    <xdr:from>
      <xdr:col>17</xdr:col>
      <xdr:colOff>234819</xdr:colOff>
      <xdr:row>25</xdr:row>
      <xdr:rowOff>59532</xdr:rowOff>
    </xdr:from>
    <xdr:to>
      <xdr:col>17</xdr:col>
      <xdr:colOff>499402</xdr:colOff>
      <xdr:row>26</xdr:row>
      <xdr:rowOff>133237</xdr:rowOff>
    </xdr:to>
    <xdr:pic>
      <xdr:nvPicPr>
        <xdr:cNvPr id="1657" name="図 1656">
          <a:extLst>
            <a:ext uri="{FF2B5EF4-FFF2-40B4-BE49-F238E27FC236}">
              <a16:creationId xmlns:a16="http://schemas.microsoft.com/office/drawing/2014/main" id="{2055FA1C-E7E7-4C6A-9F8D-64AC10807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785469" y="4345782"/>
          <a:ext cx="264583" cy="245155"/>
        </a:xfrm>
        <a:prstGeom prst="rect">
          <a:avLst/>
        </a:prstGeom>
      </xdr:spPr>
    </xdr:pic>
    <xdr:clientData/>
  </xdr:twoCellAnchor>
  <xdr:twoCellAnchor>
    <xdr:from>
      <xdr:col>17</xdr:col>
      <xdr:colOff>611849</xdr:colOff>
      <xdr:row>29</xdr:row>
      <xdr:rowOff>82683</xdr:rowOff>
    </xdr:from>
    <xdr:to>
      <xdr:col>18</xdr:col>
      <xdr:colOff>8995</xdr:colOff>
      <xdr:row>30</xdr:row>
      <xdr:rowOff>25498</xdr:rowOff>
    </xdr:to>
    <xdr:sp macro="" textlink="">
      <xdr:nvSpPr>
        <xdr:cNvPr id="1658" name="Oval 587">
          <a:extLst>
            <a:ext uri="{FF2B5EF4-FFF2-40B4-BE49-F238E27FC236}">
              <a16:creationId xmlns:a16="http://schemas.microsoft.com/office/drawing/2014/main" id="{2A1CC7FF-C0B2-4001-A818-A21ABA9DBB81}"/>
            </a:ext>
          </a:extLst>
        </xdr:cNvPr>
        <xdr:cNvSpPr>
          <a:spLocks noChangeArrowheads="1"/>
        </xdr:cNvSpPr>
      </xdr:nvSpPr>
      <xdr:spPr bwMode="auto">
        <a:xfrm>
          <a:off x="12162499" y="5054733"/>
          <a:ext cx="114696" cy="1142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674687</xdr:colOff>
      <xdr:row>26</xdr:row>
      <xdr:rowOff>72760</xdr:rowOff>
    </xdr:from>
    <xdr:to>
      <xdr:col>10</xdr:col>
      <xdr:colOff>56095</xdr:colOff>
      <xdr:row>27</xdr:row>
      <xdr:rowOff>38890</xdr:rowOff>
    </xdr:to>
    <xdr:sp macro="" textlink="">
      <xdr:nvSpPr>
        <xdr:cNvPr id="1659" name="Line 1195">
          <a:extLst>
            <a:ext uri="{FF2B5EF4-FFF2-40B4-BE49-F238E27FC236}">
              <a16:creationId xmlns:a16="http://schemas.microsoft.com/office/drawing/2014/main" id="{51714FF4-79FC-4769-A16B-84FE94A31808}"/>
            </a:ext>
          </a:extLst>
        </xdr:cNvPr>
        <xdr:cNvSpPr>
          <a:spLocks noChangeShapeType="1"/>
        </xdr:cNvSpPr>
      </xdr:nvSpPr>
      <xdr:spPr bwMode="auto">
        <a:xfrm flipH="1" flipV="1">
          <a:off x="6484937" y="4530460"/>
          <a:ext cx="98958" cy="13758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143547</xdr:colOff>
      <xdr:row>26</xdr:row>
      <xdr:rowOff>152138</xdr:rowOff>
    </xdr:from>
    <xdr:ext cx="324357" cy="104494"/>
    <xdr:sp macro="" textlink="">
      <xdr:nvSpPr>
        <xdr:cNvPr id="1660" name="Text Box 1194">
          <a:extLst>
            <a:ext uri="{FF2B5EF4-FFF2-40B4-BE49-F238E27FC236}">
              <a16:creationId xmlns:a16="http://schemas.microsoft.com/office/drawing/2014/main" id="{26BC3695-6AC4-4172-8DE0-2B0164A0B867}"/>
            </a:ext>
          </a:extLst>
        </xdr:cNvPr>
        <xdr:cNvSpPr txBox="1">
          <a:spLocks noChangeArrowheads="1"/>
        </xdr:cNvSpPr>
      </xdr:nvSpPr>
      <xdr:spPr bwMode="auto">
        <a:xfrm>
          <a:off x="8823997" y="4609838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76063</xdr:colOff>
      <xdr:row>27</xdr:row>
      <xdr:rowOff>79827</xdr:rowOff>
    </xdr:from>
    <xdr:to>
      <xdr:col>13</xdr:col>
      <xdr:colOff>238835</xdr:colOff>
      <xdr:row>28</xdr:row>
      <xdr:rowOff>15493</xdr:rowOff>
    </xdr:to>
    <xdr:sp macro="" textlink="">
      <xdr:nvSpPr>
        <xdr:cNvPr id="1661" name="六角形 1660">
          <a:extLst>
            <a:ext uri="{FF2B5EF4-FFF2-40B4-BE49-F238E27FC236}">
              <a16:creationId xmlns:a16="http://schemas.microsoft.com/office/drawing/2014/main" id="{4771C48D-7389-4641-A046-3D04E68EDADB}"/>
            </a:ext>
          </a:extLst>
        </xdr:cNvPr>
        <xdr:cNvSpPr/>
      </xdr:nvSpPr>
      <xdr:spPr bwMode="auto">
        <a:xfrm>
          <a:off x="8756513" y="4708977"/>
          <a:ext cx="162772" cy="1071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228760</xdr:colOff>
      <xdr:row>27</xdr:row>
      <xdr:rowOff>79814</xdr:rowOff>
    </xdr:from>
    <xdr:to>
      <xdr:col>13</xdr:col>
      <xdr:colOff>391551</xdr:colOff>
      <xdr:row>28</xdr:row>
      <xdr:rowOff>21524</xdr:rowOff>
    </xdr:to>
    <xdr:sp macro="" textlink="">
      <xdr:nvSpPr>
        <xdr:cNvPr id="1662" name="六角形 1661">
          <a:extLst>
            <a:ext uri="{FF2B5EF4-FFF2-40B4-BE49-F238E27FC236}">
              <a16:creationId xmlns:a16="http://schemas.microsoft.com/office/drawing/2014/main" id="{65DD4A44-DFD9-4E39-A1FD-EDB90281A045}"/>
            </a:ext>
          </a:extLst>
        </xdr:cNvPr>
        <xdr:cNvSpPr/>
      </xdr:nvSpPr>
      <xdr:spPr bwMode="auto">
        <a:xfrm>
          <a:off x="8909210" y="4708964"/>
          <a:ext cx="162791" cy="1131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379453</xdr:colOff>
      <xdr:row>27</xdr:row>
      <xdr:rowOff>79778</xdr:rowOff>
    </xdr:from>
    <xdr:to>
      <xdr:col>13</xdr:col>
      <xdr:colOff>542244</xdr:colOff>
      <xdr:row>28</xdr:row>
      <xdr:rowOff>21488</xdr:rowOff>
    </xdr:to>
    <xdr:sp macro="" textlink="">
      <xdr:nvSpPr>
        <xdr:cNvPr id="1663" name="六角形 1662">
          <a:extLst>
            <a:ext uri="{FF2B5EF4-FFF2-40B4-BE49-F238E27FC236}">
              <a16:creationId xmlns:a16="http://schemas.microsoft.com/office/drawing/2014/main" id="{0CA261D0-977E-4F48-AFB9-7B1CBA304678}"/>
            </a:ext>
          </a:extLst>
        </xdr:cNvPr>
        <xdr:cNvSpPr/>
      </xdr:nvSpPr>
      <xdr:spPr bwMode="auto">
        <a:xfrm>
          <a:off x="9059903" y="4708928"/>
          <a:ext cx="162791" cy="1131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638061</xdr:colOff>
      <xdr:row>30</xdr:row>
      <xdr:rowOff>92606</xdr:rowOff>
    </xdr:from>
    <xdr:to>
      <xdr:col>20</xdr:col>
      <xdr:colOff>87690</xdr:colOff>
      <xdr:row>31</xdr:row>
      <xdr:rowOff>65093</xdr:rowOff>
    </xdr:to>
    <xdr:pic>
      <xdr:nvPicPr>
        <xdr:cNvPr id="1664" name="図 1663">
          <a:extLst>
            <a:ext uri="{FF2B5EF4-FFF2-40B4-BE49-F238E27FC236}">
              <a16:creationId xmlns:a16="http://schemas.microsoft.com/office/drawing/2014/main" id="{57F78354-D0C8-46AF-BDD3-94A54397B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3623811" y="5236106"/>
          <a:ext cx="167179" cy="143937"/>
        </a:xfrm>
        <a:prstGeom prst="rect">
          <a:avLst/>
        </a:prstGeom>
      </xdr:spPr>
    </xdr:pic>
    <xdr:clientData/>
  </xdr:twoCellAnchor>
  <xdr:twoCellAnchor editAs="oneCell">
    <xdr:from>
      <xdr:col>19</xdr:col>
      <xdr:colOff>626001</xdr:colOff>
      <xdr:row>29</xdr:row>
      <xdr:rowOff>86525</xdr:rowOff>
    </xdr:from>
    <xdr:to>
      <xdr:col>20</xdr:col>
      <xdr:colOff>85990</xdr:colOff>
      <xdr:row>30</xdr:row>
      <xdr:rowOff>73902</xdr:rowOff>
    </xdr:to>
    <xdr:pic>
      <xdr:nvPicPr>
        <xdr:cNvPr id="1665" name="図 1664">
          <a:extLst>
            <a:ext uri="{FF2B5EF4-FFF2-40B4-BE49-F238E27FC236}">
              <a16:creationId xmlns:a16="http://schemas.microsoft.com/office/drawing/2014/main" id="{A70B1C66-7A62-4333-B88A-F73EB17EA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3611751" y="5058575"/>
          <a:ext cx="177539" cy="158827"/>
        </a:xfrm>
        <a:prstGeom prst="rect">
          <a:avLst/>
        </a:prstGeom>
      </xdr:spPr>
    </xdr:pic>
    <xdr:clientData/>
  </xdr:twoCellAnchor>
  <xdr:oneCellAnchor>
    <xdr:from>
      <xdr:col>19</xdr:col>
      <xdr:colOff>150159</xdr:colOff>
      <xdr:row>26</xdr:row>
      <xdr:rowOff>142217</xdr:rowOff>
    </xdr:from>
    <xdr:ext cx="324357" cy="104494"/>
    <xdr:sp macro="" textlink="">
      <xdr:nvSpPr>
        <xdr:cNvPr id="1666" name="Text Box 1194">
          <a:extLst>
            <a:ext uri="{FF2B5EF4-FFF2-40B4-BE49-F238E27FC236}">
              <a16:creationId xmlns:a16="http://schemas.microsoft.com/office/drawing/2014/main" id="{30E8274C-A83E-48D8-AB0D-881434C8B3C1}"/>
            </a:ext>
          </a:extLst>
        </xdr:cNvPr>
        <xdr:cNvSpPr txBox="1">
          <a:spLocks noChangeArrowheads="1"/>
        </xdr:cNvSpPr>
      </xdr:nvSpPr>
      <xdr:spPr bwMode="auto">
        <a:xfrm>
          <a:off x="13135909" y="4599917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82675</xdr:colOff>
      <xdr:row>27</xdr:row>
      <xdr:rowOff>69906</xdr:rowOff>
    </xdr:from>
    <xdr:to>
      <xdr:col>19</xdr:col>
      <xdr:colOff>245447</xdr:colOff>
      <xdr:row>28</xdr:row>
      <xdr:rowOff>5572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id="{D01E8F20-E1CE-4CFE-8280-5C2762E38F5B}"/>
            </a:ext>
          </a:extLst>
        </xdr:cNvPr>
        <xdr:cNvSpPr/>
      </xdr:nvSpPr>
      <xdr:spPr bwMode="auto">
        <a:xfrm>
          <a:off x="13068425" y="4699056"/>
          <a:ext cx="162772" cy="1071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235372</xdr:colOff>
      <xdr:row>27</xdr:row>
      <xdr:rowOff>84326</xdr:rowOff>
    </xdr:from>
    <xdr:to>
      <xdr:col>19</xdr:col>
      <xdr:colOff>398163</xdr:colOff>
      <xdr:row>28</xdr:row>
      <xdr:rowOff>26036</xdr:rowOff>
    </xdr:to>
    <xdr:sp macro="" textlink="">
      <xdr:nvSpPr>
        <xdr:cNvPr id="1668" name="六角形 1667">
          <a:extLst>
            <a:ext uri="{FF2B5EF4-FFF2-40B4-BE49-F238E27FC236}">
              <a16:creationId xmlns:a16="http://schemas.microsoft.com/office/drawing/2014/main" id="{951D484E-DCD1-44B2-9D25-72D5B1B40F9D}"/>
            </a:ext>
          </a:extLst>
        </xdr:cNvPr>
        <xdr:cNvSpPr/>
      </xdr:nvSpPr>
      <xdr:spPr bwMode="auto">
        <a:xfrm>
          <a:off x="13209577" y="4760235"/>
          <a:ext cx="162791" cy="1148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386065</xdr:colOff>
      <xdr:row>27</xdr:row>
      <xdr:rowOff>69857</xdr:rowOff>
    </xdr:from>
    <xdr:to>
      <xdr:col>19</xdr:col>
      <xdr:colOff>548856</xdr:colOff>
      <xdr:row>28</xdr:row>
      <xdr:rowOff>11567</xdr:rowOff>
    </xdr:to>
    <xdr:sp macro="" textlink="">
      <xdr:nvSpPr>
        <xdr:cNvPr id="1669" name="六角形 1668">
          <a:extLst>
            <a:ext uri="{FF2B5EF4-FFF2-40B4-BE49-F238E27FC236}">
              <a16:creationId xmlns:a16="http://schemas.microsoft.com/office/drawing/2014/main" id="{E599F979-B5E7-4347-B703-A46BC655D05A}"/>
            </a:ext>
          </a:extLst>
        </xdr:cNvPr>
        <xdr:cNvSpPr/>
      </xdr:nvSpPr>
      <xdr:spPr bwMode="auto">
        <a:xfrm>
          <a:off x="13371815" y="4699007"/>
          <a:ext cx="162791" cy="1131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525859</xdr:colOff>
      <xdr:row>28</xdr:row>
      <xdr:rowOff>115755</xdr:rowOff>
    </xdr:from>
    <xdr:to>
      <xdr:col>13</xdr:col>
      <xdr:colOff>702658</xdr:colOff>
      <xdr:row>29</xdr:row>
      <xdr:rowOff>132768</xdr:rowOff>
    </xdr:to>
    <xdr:pic>
      <xdr:nvPicPr>
        <xdr:cNvPr id="1670" name="図 1669">
          <a:extLst>
            <a:ext uri="{FF2B5EF4-FFF2-40B4-BE49-F238E27FC236}">
              <a16:creationId xmlns:a16="http://schemas.microsoft.com/office/drawing/2014/main" id="{3366A224-7AEA-433A-A429-76EF1284C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206309" y="4916355"/>
          <a:ext cx="176799" cy="188463"/>
        </a:xfrm>
        <a:prstGeom prst="rect">
          <a:avLst/>
        </a:prstGeom>
      </xdr:spPr>
    </xdr:pic>
    <xdr:clientData/>
  </xdr:twoCellAnchor>
  <xdr:twoCellAnchor editAs="oneCell">
    <xdr:from>
      <xdr:col>11</xdr:col>
      <xdr:colOff>578776</xdr:colOff>
      <xdr:row>36</xdr:row>
      <xdr:rowOff>66146</xdr:rowOff>
    </xdr:from>
    <xdr:to>
      <xdr:col>12</xdr:col>
      <xdr:colOff>37893</xdr:colOff>
      <xdr:row>37</xdr:row>
      <xdr:rowOff>53393</xdr:rowOff>
    </xdr:to>
    <xdr:pic>
      <xdr:nvPicPr>
        <xdr:cNvPr id="1671" name="図 1670">
          <a:extLst>
            <a:ext uri="{FF2B5EF4-FFF2-40B4-BE49-F238E27FC236}">
              <a16:creationId xmlns:a16="http://schemas.microsoft.com/office/drawing/2014/main" id="{4ACDD53D-DD6C-4978-BE47-AA70AF537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824126" y="6238346"/>
          <a:ext cx="176667" cy="158697"/>
        </a:xfrm>
        <a:prstGeom prst="rect">
          <a:avLst/>
        </a:prstGeom>
      </xdr:spPr>
    </xdr:pic>
    <xdr:clientData/>
  </xdr:twoCellAnchor>
  <xdr:twoCellAnchor>
    <xdr:from>
      <xdr:col>13</xdr:col>
      <xdr:colOff>644928</xdr:colOff>
      <xdr:row>39</xdr:row>
      <xdr:rowOff>16535</xdr:rowOff>
    </xdr:from>
    <xdr:to>
      <xdr:col>14</xdr:col>
      <xdr:colOff>67923</xdr:colOff>
      <xdr:row>39</xdr:row>
      <xdr:rowOff>137429</xdr:rowOff>
    </xdr:to>
    <xdr:sp macro="" textlink="">
      <xdr:nvSpPr>
        <xdr:cNvPr id="1672" name="AutoShape 186">
          <a:extLst>
            <a:ext uri="{FF2B5EF4-FFF2-40B4-BE49-F238E27FC236}">
              <a16:creationId xmlns:a16="http://schemas.microsoft.com/office/drawing/2014/main" id="{80B60FA9-62F1-4B7B-804A-19A0D1687734}"/>
            </a:ext>
          </a:extLst>
        </xdr:cNvPr>
        <xdr:cNvSpPr>
          <a:spLocks noChangeArrowheads="1"/>
        </xdr:cNvSpPr>
      </xdr:nvSpPr>
      <xdr:spPr bwMode="auto">
        <a:xfrm>
          <a:off x="9325378" y="6703085"/>
          <a:ext cx="140545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340651</xdr:colOff>
      <xdr:row>39</xdr:row>
      <xdr:rowOff>31014</xdr:rowOff>
    </xdr:from>
    <xdr:to>
      <xdr:col>15</xdr:col>
      <xdr:colOff>481328</xdr:colOff>
      <xdr:row>39</xdr:row>
      <xdr:rowOff>153111</xdr:rowOff>
    </xdr:to>
    <xdr:sp macro="" textlink="">
      <xdr:nvSpPr>
        <xdr:cNvPr id="1673" name="AutoShape 186">
          <a:extLst>
            <a:ext uri="{FF2B5EF4-FFF2-40B4-BE49-F238E27FC236}">
              <a16:creationId xmlns:a16="http://schemas.microsoft.com/office/drawing/2014/main" id="{53795C44-1EDA-4319-BB09-F6BF3152A68A}"/>
            </a:ext>
          </a:extLst>
        </xdr:cNvPr>
        <xdr:cNvSpPr>
          <a:spLocks noChangeArrowheads="1"/>
        </xdr:cNvSpPr>
      </xdr:nvSpPr>
      <xdr:spPr bwMode="auto">
        <a:xfrm>
          <a:off x="10452092" y="6732132"/>
          <a:ext cx="140677" cy="1220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158566</xdr:colOff>
      <xdr:row>34</xdr:row>
      <xdr:rowOff>156175</xdr:rowOff>
    </xdr:from>
    <xdr:ext cx="324357" cy="104494"/>
    <xdr:sp macro="" textlink="">
      <xdr:nvSpPr>
        <xdr:cNvPr id="1674" name="Text Box 1194">
          <a:extLst>
            <a:ext uri="{FF2B5EF4-FFF2-40B4-BE49-F238E27FC236}">
              <a16:creationId xmlns:a16="http://schemas.microsoft.com/office/drawing/2014/main" id="{AD3DF1AF-AF83-4322-AB52-DC9ED3F305F2}"/>
            </a:ext>
          </a:extLst>
        </xdr:cNvPr>
        <xdr:cNvSpPr txBox="1">
          <a:spLocks noChangeArrowheads="1"/>
        </xdr:cNvSpPr>
      </xdr:nvSpPr>
      <xdr:spPr bwMode="auto">
        <a:xfrm>
          <a:off x="11704360" y="5998175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160536</xdr:colOff>
      <xdr:row>35</xdr:row>
      <xdr:rowOff>83865</xdr:rowOff>
    </xdr:from>
    <xdr:to>
      <xdr:col>17</xdr:col>
      <xdr:colOff>323308</xdr:colOff>
      <xdr:row>36</xdr:row>
      <xdr:rowOff>19531</xdr:rowOff>
    </xdr:to>
    <xdr:sp macro="" textlink="">
      <xdr:nvSpPr>
        <xdr:cNvPr id="1675" name="六角形 1674">
          <a:extLst>
            <a:ext uri="{FF2B5EF4-FFF2-40B4-BE49-F238E27FC236}">
              <a16:creationId xmlns:a16="http://schemas.microsoft.com/office/drawing/2014/main" id="{EB86FAC7-E2FF-44B5-92C2-48AFF4B0D4B3}"/>
            </a:ext>
          </a:extLst>
        </xdr:cNvPr>
        <xdr:cNvSpPr/>
      </xdr:nvSpPr>
      <xdr:spPr bwMode="auto">
        <a:xfrm>
          <a:off x="11706330" y="6097689"/>
          <a:ext cx="162772" cy="1074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319845</xdr:colOff>
      <xdr:row>35</xdr:row>
      <xdr:rowOff>83852</xdr:rowOff>
    </xdr:from>
    <xdr:to>
      <xdr:col>17</xdr:col>
      <xdr:colOff>482636</xdr:colOff>
      <xdr:row>36</xdr:row>
      <xdr:rowOff>25562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id="{F89267AA-84D8-4211-93D2-A25EA5DE4E9E}"/>
            </a:ext>
          </a:extLst>
        </xdr:cNvPr>
        <xdr:cNvSpPr/>
      </xdr:nvSpPr>
      <xdr:spPr bwMode="auto">
        <a:xfrm>
          <a:off x="11865639" y="6097676"/>
          <a:ext cx="162791" cy="1135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404447</xdr:colOff>
      <xdr:row>35</xdr:row>
      <xdr:rowOff>38100</xdr:rowOff>
    </xdr:from>
    <xdr:to>
      <xdr:col>20</xdr:col>
      <xdr:colOff>80597</xdr:colOff>
      <xdr:row>39</xdr:row>
      <xdr:rowOff>152400</xdr:rowOff>
    </xdr:to>
    <xdr:sp macro="" textlink="">
      <xdr:nvSpPr>
        <xdr:cNvPr id="1677" name="Freeform 643">
          <a:extLst>
            <a:ext uri="{FF2B5EF4-FFF2-40B4-BE49-F238E27FC236}">
              <a16:creationId xmlns:a16="http://schemas.microsoft.com/office/drawing/2014/main" id="{07499F76-F5D2-4D2F-BB74-FB77F93CFB5E}"/>
            </a:ext>
          </a:extLst>
        </xdr:cNvPr>
        <xdr:cNvSpPr>
          <a:spLocks/>
        </xdr:cNvSpPr>
      </xdr:nvSpPr>
      <xdr:spPr bwMode="auto">
        <a:xfrm>
          <a:off x="13390197" y="6038850"/>
          <a:ext cx="393700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456468</xdr:colOff>
      <xdr:row>36</xdr:row>
      <xdr:rowOff>167059</xdr:rowOff>
    </xdr:from>
    <xdr:to>
      <xdr:col>20</xdr:col>
      <xdr:colOff>688732</xdr:colOff>
      <xdr:row>38</xdr:row>
      <xdr:rowOff>29307</xdr:rowOff>
    </xdr:to>
    <xdr:grpSp>
      <xdr:nvGrpSpPr>
        <xdr:cNvPr id="1680" name="Group 629">
          <a:extLst>
            <a:ext uri="{FF2B5EF4-FFF2-40B4-BE49-F238E27FC236}">
              <a16:creationId xmlns:a16="http://schemas.microsoft.com/office/drawing/2014/main" id="{85E3E7F4-CBB6-4248-8D36-5DBE02F93710}"/>
            </a:ext>
          </a:extLst>
        </xdr:cNvPr>
        <xdr:cNvGrpSpPr>
          <a:grpSpLocks/>
        </xdr:cNvGrpSpPr>
      </xdr:nvGrpSpPr>
      <xdr:grpSpPr bwMode="auto">
        <a:xfrm>
          <a:off x="14052637" y="6250769"/>
          <a:ext cx="232264" cy="200232"/>
          <a:chOff x="1389" y="516"/>
          <a:chExt cx="38" cy="21"/>
        </a:xfrm>
      </xdr:grpSpPr>
      <xdr:sp macro="" textlink="">
        <xdr:nvSpPr>
          <xdr:cNvPr id="1681" name="Freeform 630">
            <a:extLst>
              <a:ext uri="{FF2B5EF4-FFF2-40B4-BE49-F238E27FC236}">
                <a16:creationId xmlns:a16="http://schemas.microsoft.com/office/drawing/2014/main" id="{731B1E67-FD88-4798-87F7-F373EC551DD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82" name="Freeform 631">
            <a:extLst>
              <a:ext uri="{FF2B5EF4-FFF2-40B4-BE49-F238E27FC236}">
                <a16:creationId xmlns:a16="http://schemas.microsoft.com/office/drawing/2014/main" id="{DB411CD5-8F2B-4DC2-B56A-F88F6876B69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95250</xdr:colOff>
      <xdr:row>37</xdr:row>
      <xdr:rowOff>89296</xdr:rowOff>
    </xdr:from>
    <xdr:to>
      <xdr:col>20</xdr:col>
      <xdr:colOff>744141</xdr:colOff>
      <xdr:row>37</xdr:row>
      <xdr:rowOff>95250</xdr:rowOff>
    </xdr:to>
    <xdr:sp macro="" textlink="">
      <xdr:nvSpPr>
        <xdr:cNvPr id="1683" name="Line 628">
          <a:extLst>
            <a:ext uri="{FF2B5EF4-FFF2-40B4-BE49-F238E27FC236}">
              <a16:creationId xmlns:a16="http://schemas.microsoft.com/office/drawing/2014/main" id="{5472CF36-C87F-4F62-A7DA-C56DCE9450E5}"/>
            </a:ext>
          </a:extLst>
        </xdr:cNvPr>
        <xdr:cNvSpPr>
          <a:spLocks noChangeShapeType="1"/>
        </xdr:cNvSpPr>
      </xdr:nvSpPr>
      <xdr:spPr bwMode="auto">
        <a:xfrm flipV="1">
          <a:off x="13798550" y="6432946"/>
          <a:ext cx="62349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16121</xdr:colOff>
      <xdr:row>38</xdr:row>
      <xdr:rowOff>62231</xdr:rowOff>
    </xdr:from>
    <xdr:to>
      <xdr:col>20</xdr:col>
      <xdr:colOff>147272</xdr:colOff>
      <xdr:row>38</xdr:row>
      <xdr:rowOff>164075</xdr:rowOff>
    </xdr:to>
    <xdr:sp macro="" textlink="">
      <xdr:nvSpPr>
        <xdr:cNvPr id="1686" name="AutoShape 197">
          <a:extLst>
            <a:ext uri="{FF2B5EF4-FFF2-40B4-BE49-F238E27FC236}">
              <a16:creationId xmlns:a16="http://schemas.microsoft.com/office/drawing/2014/main" id="{795F4627-69B0-49D9-A9D6-B862CE9EC2E3}"/>
            </a:ext>
          </a:extLst>
        </xdr:cNvPr>
        <xdr:cNvSpPr>
          <a:spLocks noChangeArrowheads="1"/>
        </xdr:cNvSpPr>
      </xdr:nvSpPr>
      <xdr:spPr bwMode="auto">
        <a:xfrm>
          <a:off x="13719421" y="6577331"/>
          <a:ext cx="131151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14654</xdr:colOff>
      <xdr:row>35</xdr:row>
      <xdr:rowOff>111805</xdr:rowOff>
    </xdr:from>
    <xdr:to>
      <xdr:col>19</xdr:col>
      <xdr:colOff>184744</xdr:colOff>
      <xdr:row>36</xdr:row>
      <xdr:rowOff>67760</xdr:rowOff>
    </xdr:to>
    <xdr:sp macro="" textlink="">
      <xdr:nvSpPr>
        <xdr:cNvPr id="1687" name="六角形 1686">
          <a:extLst>
            <a:ext uri="{FF2B5EF4-FFF2-40B4-BE49-F238E27FC236}">
              <a16:creationId xmlns:a16="http://schemas.microsoft.com/office/drawing/2014/main" id="{DC21AB83-876D-4D37-AA71-9151E769919F}"/>
            </a:ext>
          </a:extLst>
        </xdr:cNvPr>
        <xdr:cNvSpPr/>
      </xdr:nvSpPr>
      <xdr:spPr bwMode="auto">
        <a:xfrm>
          <a:off x="13000404" y="6112555"/>
          <a:ext cx="170090" cy="1274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201615</xdr:colOff>
      <xdr:row>35</xdr:row>
      <xdr:rowOff>108316</xdr:rowOff>
    </xdr:from>
    <xdr:to>
      <xdr:col>19</xdr:col>
      <xdr:colOff>371705</xdr:colOff>
      <xdr:row>36</xdr:row>
      <xdr:rowOff>63913</xdr:rowOff>
    </xdr:to>
    <xdr:sp macro="" textlink="">
      <xdr:nvSpPr>
        <xdr:cNvPr id="1688" name="六角形 1687">
          <a:extLst>
            <a:ext uri="{FF2B5EF4-FFF2-40B4-BE49-F238E27FC236}">
              <a16:creationId xmlns:a16="http://schemas.microsoft.com/office/drawing/2014/main" id="{85F7BD53-4D54-4BF1-9086-CEC6E753995D}"/>
            </a:ext>
          </a:extLst>
        </xdr:cNvPr>
        <xdr:cNvSpPr/>
      </xdr:nvSpPr>
      <xdr:spPr bwMode="auto">
        <a:xfrm>
          <a:off x="13187365" y="6109066"/>
          <a:ext cx="170090" cy="1270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16133</xdr:colOff>
      <xdr:row>34</xdr:row>
      <xdr:rowOff>183173</xdr:rowOff>
    </xdr:from>
    <xdr:ext cx="351692" cy="107062"/>
    <xdr:sp macro="" textlink="">
      <xdr:nvSpPr>
        <xdr:cNvPr id="1689" name="Text Box 1194">
          <a:extLst>
            <a:ext uri="{FF2B5EF4-FFF2-40B4-BE49-F238E27FC236}">
              <a16:creationId xmlns:a16="http://schemas.microsoft.com/office/drawing/2014/main" id="{6E90D80F-0BB2-4BE0-868C-153941B9644C}"/>
            </a:ext>
          </a:extLst>
        </xdr:cNvPr>
        <xdr:cNvSpPr txBox="1">
          <a:spLocks noChangeArrowheads="1"/>
        </xdr:cNvSpPr>
      </xdr:nvSpPr>
      <xdr:spPr bwMode="auto">
        <a:xfrm>
          <a:off x="13001883" y="599977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754671</xdr:colOff>
      <xdr:row>36</xdr:row>
      <xdr:rowOff>162562</xdr:rowOff>
    </xdr:from>
    <xdr:to>
      <xdr:col>20</xdr:col>
      <xdr:colOff>154597</xdr:colOff>
      <xdr:row>37</xdr:row>
      <xdr:rowOff>153037</xdr:rowOff>
    </xdr:to>
    <xdr:sp macro="" textlink="">
      <xdr:nvSpPr>
        <xdr:cNvPr id="1690" name="Oval 271">
          <a:extLst>
            <a:ext uri="{FF2B5EF4-FFF2-40B4-BE49-F238E27FC236}">
              <a16:creationId xmlns:a16="http://schemas.microsoft.com/office/drawing/2014/main" id="{DFE9E111-87CC-4CCB-BCAE-F3503B9848B4}"/>
            </a:ext>
          </a:extLst>
        </xdr:cNvPr>
        <xdr:cNvSpPr>
          <a:spLocks noChangeArrowheads="1"/>
        </xdr:cNvSpPr>
      </xdr:nvSpPr>
      <xdr:spPr bwMode="auto">
        <a:xfrm>
          <a:off x="13702321" y="6334762"/>
          <a:ext cx="155576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146540</xdr:colOff>
      <xdr:row>38</xdr:row>
      <xdr:rowOff>7323</xdr:rowOff>
    </xdr:from>
    <xdr:ext cx="520211" cy="146539"/>
    <xdr:sp macro="" textlink="">
      <xdr:nvSpPr>
        <xdr:cNvPr id="1691" name="Text Box 325">
          <a:extLst>
            <a:ext uri="{FF2B5EF4-FFF2-40B4-BE49-F238E27FC236}">
              <a16:creationId xmlns:a16="http://schemas.microsoft.com/office/drawing/2014/main" id="{B77E8369-4C66-4290-A149-12F337ADD4B2}"/>
            </a:ext>
          </a:extLst>
        </xdr:cNvPr>
        <xdr:cNvSpPr txBox="1">
          <a:spLocks noChangeArrowheads="1"/>
        </xdr:cNvSpPr>
      </xdr:nvSpPr>
      <xdr:spPr bwMode="auto">
        <a:xfrm>
          <a:off x="13849840" y="6522423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684611</xdr:colOff>
      <xdr:row>36</xdr:row>
      <xdr:rowOff>158750</xdr:rowOff>
    </xdr:from>
    <xdr:to>
      <xdr:col>20</xdr:col>
      <xdr:colOff>69454</xdr:colOff>
      <xdr:row>38</xdr:row>
      <xdr:rowOff>89297</xdr:rowOff>
    </xdr:to>
    <xdr:sp macro="" textlink="">
      <xdr:nvSpPr>
        <xdr:cNvPr id="1692" name="Line 1266">
          <a:extLst>
            <a:ext uri="{FF2B5EF4-FFF2-40B4-BE49-F238E27FC236}">
              <a16:creationId xmlns:a16="http://schemas.microsoft.com/office/drawing/2014/main" id="{83EAABE9-ECB0-45AB-931D-684BE0AB75B7}"/>
            </a:ext>
          </a:extLst>
        </xdr:cNvPr>
        <xdr:cNvSpPr>
          <a:spLocks noChangeShapeType="1"/>
        </xdr:cNvSpPr>
      </xdr:nvSpPr>
      <xdr:spPr bwMode="auto">
        <a:xfrm flipH="1" flipV="1">
          <a:off x="13670361" y="6330950"/>
          <a:ext cx="102393" cy="2734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92148</xdr:colOff>
      <xdr:row>50</xdr:row>
      <xdr:rowOff>171979</xdr:rowOff>
    </xdr:from>
    <xdr:ext cx="405423" cy="127000"/>
    <xdr:sp macro="" textlink="">
      <xdr:nvSpPr>
        <xdr:cNvPr id="1693" name="Text Box 1194">
          <a:extLst>
            <a:ext uri="{FF2B5EF4-FFF2-40B4-BE49-F238E27FC236}">
              <a16:creationId xmlns:a16="http://schemas.microsoft.com/office/drawing/2014/main" id="{DE1D0A95-FF39-41CA-8F2D-F5F2E1FD3A92}"/>
            </a:ext>
          </a:extLst>
        </xdr:cNvPr>
        <xdr:cNvSpPr txBox="1">
          <a:spLocks noChangeArrowheads="1"/>
        </xdr:cNvSpPr>
      </xdr:nvSpPr>
      <xdr:spPr bwMode="auto">
        <a:xfrm>
          <a:off x="8772598" y="873177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0.5+0.8+1.1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6614</xdr:colOff>
      <xdr:row>51</xdr:row>
      <xdr:rowOff>102514</xdr:rowOff>
    </xdr:from>
    <xdr:to>
      <xdr:col>13</xdr:col>
      <xdr:colOff>162737</xdr:colOff>
      <xdr:row>52</xdr:row>
      <xdr:rowOff>44208</xdr:rowOff>
    </xdr:to>
    <xdr:sp macro="" textlink="">
      <xdr:nvSpPr>
        <xdr:cNvPr id="1694" name="六角形 1693">
          <a:extLst>
            <a:ext uri="{FF2B5EF4-FFF2-40B4-BE49-F238E27FC236}">
              <a16:creationId xmlns:a16="http://schemas.microsoft.com/office/drawing/2014/main" id="{AC85902D-5EE7-497C-985A-7177575BEF2D}"/>
            </a:ext>
          </a:extLst>
        </xdr:cNvPr>
        <xdr:cNvSpPr/>
      </xdr:nvSpPr>
      <xdr:spPr bwMode="auto">
        <a:xfrm>
          <a:off x="8687064" y="8833764"/>
          <a:ext cx="156123" cy="1131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181510</xdr:colOff>
      <xdr:row>51</xdr:row>
      <xdr:rowOff>104385</xdr:rowOff>
    </xdr:from>
    <xdr:to>
      <xdr:col>13</xdr:col>
      <xdr:colOff>367373</xdr:colOff>
      <xdr:row>52</xdr:row>
      <xdr:rowOff>34172</xdr:rowOff>
    </xdr:to>
    <xdr:sp macro="" textlink="">
      <xdr:nvSpPr>
        <xdr:cNvPr id="1695" name="六角形 1694">
          <a:extLst>
            <a:ext uri="{FF2B5EF4-FFF2-40B4-BE49-F238E27FC236}">
              <a16:creationId xmlns:a16="http://schemas.microsoft.com/office/drawing/2014/main" id="{4735A255-FD72-451C-A712-0D57748B2801}"/>
            </a:ext>
          </a:extLst>
        </xdr:cNvPr>
        <xdr:cNvSpPr/>
      </xdr:nvSpPr>
      <xdr:spPr bwMode="auto">
        <a:xfrm>
          <a:off x="8855033" y="8922226"/>
          <a:ext cx="185863" cy="10296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368088</xdr:colOff>
      <xdr:row>51</xdr:row>
      <xdr:rowOff>102583</xdr:rowOff>
    </xdr:from>
    <xdr:to>
      <xdr:col>13</xdr:col>
      <xdr:colOff>553951</xdr:colOff>
      <xdr:row>52</xdr:row>
      <xdr:rowOff>32370</xdr:rowOff>
    </xdr:to>
    <xdr:sp macro="" textlink="">
      <xdr:nvSpPr>
        <xdr:cNvPr id="1696" name="六角形 1695">
          <a:extLst>
            <a:ext uri="{FF2B5EF4-FFF2-40B4-BE49-F238E27FC236}">
              <a16:creationId xmlns:a16="http://schemas.microsoft.com/office/drawing/2014/main" id="{62476EBE-159B-452B-9776-A4FB1B7F83D9}"/>
            </a:ext>
          </a:extLst>
        </xdr:cNvPr>
        <xdr:cNvSpPr/>
      </xdr:nvSpPr>
      <xdr:spPr bwMode="auto">
        <a:xfrm>
          <a:off x="9048538" y="8833833"/>
          <a:ext cx="185863" cy="10123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654538</xdr:colOff>
      <xdr:row>43</xdr:row>
      <xdr:rowOff>0</xdr:rowOff>
    </xdr:from>
    <xdr:to>
      <xdr:col>20</xdr:col>
      <xdr:colOff>88913</xdr:colOff>
      <xdr:row>43</xdr:row>
      <xdr:rowOff>140220</xdr:rowOff>
    </xdr:to>
    <xdr:pic>
      <xdr:nvPicPr>
        <xdr:cNvPr id="1720" name="図 1719">
          <a:extLst>
            <a:ext uri="{FF2B5EF4-FFF2-40B4-BE49-F238E27FC236}">
              <a16:creationId xmlns:a16="http://schemas.microsoft.com/office/drawing/2014/main" id="{BB41AEB1-ABAD-4210-9271-B4FF41EBC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640288" y="7359650"/>
          <a:ext cx="151925" cy="140220"/>
        </a:xfrm>
        <a:prstGeom prst="rect">
          <a:avLst/>
        </a:prstGeom>
      </xdr:spPr>
    </xdr:pic>
    <xdr:clientData/>
  </xdr:twoCellAnchor>
  <xdr:twoCellAnchor editAs="oneCell">
    <xdr:from>
      <xdr:col>15</xdr:col>
      <xdr:colOff>434732</xdr:colOff>
      <xdr:row>44</xdr:row>
      <xdr:rowOff>112344</xdr:rowOff>
    </xdr:from>
    <xdr:to>
      <xdr:col>16</xdr:col>
      <xdr:colOff>106164</xdr:colOff>
      <xdr:row>44</xdr:row>
      <xdr:rowOff>125712</xdr:rowOff>
    </xdr:to>
    <xdr:pic>
      <xdr:nvPicPr>
        <xdr:cNvPr id="1721" name="図 1720">
          <a:extLst>
            <a:ext uri="{FF2B5EF4-FFF2-40B4-BE49-F238E27FC236}">
              <a16:creationId xmlns:a16="http://schemas.microsoft.com/office/drawing/2014/main" id="{47F56C37-6CEE-4BD5-A1E8-1F10B84A6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550282" y="7643444"/>
          <a:ext cx="388982" cy="13368"/>
        </a:xfrm>
        <a:prstGeom prst="rect">
          <a:avLst/>
        </a:prstGeom>
      </xdr:spPr>
    </xdr:pic>
    <xdr:clientData/>
  </xdr:twoCellAnchor>
  <xdr:twoCellAnchor>
    <xdr:from>
      <xdr:col>15</xdr:col>
      <xdr:colOff>623511</xdr:colOff>
      <xdr:row>43</xdr:row>
      <xdr:rowOff>112800</xdr:rowOff>
    </xdr:from>
    <xdr:to>
      <xdr:col>16</xdr:col>
      <xdr:colOff>127279</xdr:colOff>
      <xdr:row>48</xdr:row>
      <xdr:rowOff>32430</xdr:rowOff>
    </xdr:to>
    <xdr:sp macro="" textlink="">
      <xdr:nvSpPr>
        <xdr:cNvPr id="1722" name="AutoShape 1653">
          <a:extLst>
            <a:ext uri="{FF2B5EF4-FFF2-40B4-BE49-F238E27FC236}">
              <a16:creationId xmlns:a16="http://schemas.microsoft.com/office/drawing/2014/main" id="{876CBCFA-781C-46FF-807F-B3E2B9DCDC10}"/>
            </a:ext>
          </a:extLst>
        </xdr:cNvPr>
        <xdr:cNvSpPr>
          <a:spLocks/>
        </xdr:cNvSpPr>
      </xdr:nvSpPr>
      <xdr:spPr bwMode="auto">
        <a:xfrm rot="471726">
          <a:off x="10739061" y="7472450"/>
          <a:ext cx="221318" cy="776880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685273</xdr:colOff>
      <xdr:row>46</xdr:row>
      <xdr:rowOff>14658</xdr:rowOff>
    </xdr:from>
    <xdr:to>
      <xdr:col>12</xdr:col>
      <xdr:colOff>151420</xdr:colOff>
      <xdr:row>46</xdr:row>
      <xdr:rowOff>158509</xdr:rowOff>
    </xdr:to>
    <xdr:sp macro="" textlink="">
      <xdr:nvSpPr>
        <xdr:cNvPr id="1723" name="六角形 1722">
          <a:extLst>
            <a:ext uri="{FF2B5EF4-FFF2-40B4-BE49-F238E27FC236}">
              <a16:creationId xmlns:a16="http://schemas.microsoft.com/office/drawing/2014/main" id="{7EF0B80A-E4E3-4B70-909F-4B0857CC1157}"/>
            </a:ext>
          </a:extLst>
        </xdr:cNvPr>
        <xdr:cNvSpPr/>
      </xdr:nvSpPr>
      <xdr:spPr bwMode="auto">
        <a:xfrm>
          <a:off x="7930623" y="7888658"/>
          <a:ext cx="183697" cy="1438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270249</xdr:colOff>
      <xdr:row>47</xdr:row>
      <xdr:rowOff>43456</xdr:rowOff>
    </xdr:from>
    <xdr:to>
      <xdr:col>12</xdr:col>
      <xdr:colOff>428759</xdr:colOff>
      <xdr:row>48</xdr:row>
      <xdr:rowOff>17794</xdr:rowOff>
    </xdr:to>
    <xdr:pic>
      <xdr:nvPicPr>
        <xdr:cNvPr id="1724" name="図 1723">
          <a:extLst>
            <a:ext uri="{FF2B5EF4-FFF2-40B4-BE49-F238E27FC236}">
              <a16:creationId xmlns:a16="http://schemas.microsoft.com/office/drawing/2014/main" id="{D5DA2BD2-EAD3-44D4-972D-3C7E4CB01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158903" y="8066437"/>
          <a:ext cx="158510" cy="145299"/>
        </a:xfrm>
        <a:prstGeom prst="rect">
          <a:avLst/>
        </a:prstGeom>
      </xdr:spPr>
    </xdr:pic>
    <xdr:clientData/>
  </xdr:twoCellAnchor>
  <xdr:twoCellAnchor>
    <xdr:from>
      <xdr:col>13</xdr:col>
      <xdr:colOff>702772</xdr:colOff>
      <xdr:row>60</xdr:row>
      <xdr:rowOff>161925</xdr:rowOff>
    </xdr:from>
    <xdr:to>
      <xdr:col>14</xdr:col>
      <xdr:colOff>14105</xdr:colOff>
      <xdr:row>64</xdr:row>
      <xdr:rowOff>16494</xdr:rowOff>
    </xdr:to>
    <xdr:sp macro="" textlink="">
      <xdr:nvSpPr>
        <xdr:cNvPr id="1725" name="Text Box 1081">
          <a:extLst>
            <a:ext uri="{FF2B5EF4-FFF2-40B4-BE49-F238E27FC236}">
              <a16:creationId xmlns:a16="http://schemas.microsoft.com/office/drawing/2014/main" id="{6B7187D8-B1FA-4696-B35B-FA810C520714}"/>
            </a:ext>
          </a:extLst>
        </xdr:cNvPr>
        <xdr:cNvSpPr txBox="1">
          <a:spLocks noChangeArrowheads="1"/>
        </xdr:cNvSpPr>
      </xdr:nvSpPr>
      <xdr:spPr bwMode="auto">
        <a:xfrm flipH="1">
          <a:off x="9383222" y="10436225"/>
          <a:ext cx="28883" cy="5403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694094</xdr:colOff>
      <xdr:row>20</xdr:row>
      <xdr:rowOff>35815</xdr:rowOff>
    </xdr:from>
    <xdr:to>
      <xdr:col>12</xdr:col>
      <xdr:colOff>135744</xdr:colOff>
      <xdr:row>21</xdr:row>
      <xdr:rowOff>22052</xdr:rowOff>
    </xdr:to>
    <xdr:pic>
      <xdr:nvPicPr>
        <xdr:cNvPr id="1735" name="図 1734">
          <a:extLst>
            <a:ext uri="{FF2B5EF4-FFF2-40B4-BE49-F238E27FC236}">
              <a16:creationId xmlns:a16="http://schemas.microsoft.com/office/drawing/2014/main" id="{E118B35F-A2CD-45EC-8DF4-E6AC467AC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7941377" y="3486902"/>
          <a:ext cx="159476" cy="158791"/>
        </a:xfrm>
        <a:prstGeom prst="rect">
          <a:avLst/>
        </a:prstGeom>
      </xdr:spPr>
    </xdr:pic>
    <xdr:clientData/>
  </xdr:twoCellAnchor>
  <xdr:twoCellAnchor editAs="oneCell">
    <xdr:from>
      <xdr:col>11</xdr:col>
      <xdr:colOff>682312</xdr:colOff>
      <xdr:row>21</xdr:row>
      <xdr:rowOff>18152</xdr:rowOff>
    </xdr:from>
    <xdr:to>
      <xdr:col>12</xdr:col>
      <xdr:colOff>173303</xdr:colOff>
      <xdr:row>22</xdr:row>
      <xdr:rowOff>38551</xdr:rowOff>
    </xdr:to>
    <xdr:pic>
      <xdr:nvPicPr>
        <xdr:cNvPr id="1736" name="図 1735">
          <a:extLst>
            <a:ext uri="{FF2B5EF4-FFF2-40B4-BE49-F238E27FC236}">
              <a16:creationId xmlns:a16="http://schemas.microsoft.com/office/drawing/2014/main" id="{ACD0415E-E952-4FE9-894F-725FF34A7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925520" y="3633062"/>
          <a:ext cx="208235" cy="192537"/>
        </a:xfrm>
        <a:prstGeom prst="rect">
          <a:avLst/>
        </a:prstGeom>
      </xdr:spPr>
    </xdr:pic>
    <xdr:clientData/>
  </xdr:twoCellAnchor>
  <xdr:twoCellAnchor editAs="oneCell">
    <xdr:from>
      <xdr:col>19</xdr:col>
      <xdr:colOff>638542</xdr:colOff>
      <xdr:row>12</xdr:row>
      <xdr:rowOff>94739</xdr:rowOff>
    </xdr:from>
    <xdr:to>
      <xdr:col>20</xdr:col>
      <xdr:colOff>104108</xdr:colOff>
      <xdr:row>13</xdr:row>
      <xdr:rowOff>104788</xdr:rowOff>
    </xdr:to>
    <xdr:pic>
      <xdr:nvPicPr>
        <xdr:cNvPr id="1737" name="図 1736">
          <a:extLst>
            <a:ext uri="{FF2B5EF4-FFF2-40B4-BE49-F238E27FC236}">
              <a16:creationId xmlns:a16="http://schemas.microsoft.com/office/drawing/2014/main" id="{09026CD5-8C91-4929-88F6-31A56262B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2189192" y="2152139"/>
          <a:ext cx="183116" cy="181499"/>
        </a:xfrm>
        <a:prstGeom prst="rect">
          <a:avLst/>
        </a:prstGeom>
      </xdr:spPr>
    </xdr:pic>
    <xdr:clientData/>
  </xdr:twoCellAnchor>
  <xdr:twoCellAnchor editAs="oneCell">
    <xdr:from>
      <xdr:col>19</xdr:col>
      <xdr:colOff>627700</xdr:colOff>
      <xdr:row>21</xdr:row>
      <xdr:rowOff>0</xdr:rowOff>
    </xdr:from>
    <xdr:to>
      <xdr:col>20</xdr:col>
      <xdr:colOff>93267</xdr:colOff>
      <xdr:row>22</xdr:row>
      <xdr:rowOff>10049</xdr:rowOff>
    </xdr:to>
    <xdr:pic>
      <xdr:nvPicPr>
        <xdr:cNvPr id="1738" name="図 1737">
          <a:extLst>
            <a:ext uri="{FF2B5EF4-FFF2-40B4-BE49-F238E27FC236}">
              <a16:creationId xmlns:a16="http://schemas.microsoft.com/office/drawing/2014/main" id="{2FB58B2B-9EA2-48A1-992B-2C50F3999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3613450" y="3600450"/>
          <a:ext cx="183117" cy="181499"/>
        </a:xfrm>
        <a:prstGeom prst="rect">
          <a:avLst/>
        </a:prstGeom>
      </xdr:spPr>
    </xdr:pic>
    <xdr:clientData/>
  </xdr:twoCellAnchor>
  <xdr:twoCellAnchor editAs="oneCell">
    <xdr:from>
      <xdr:col>19</xdr:col>
      <xdr:colOff>614539</xdr:colOff>
      <xdr:row>22</xdr:row>
      <xdr:rowOff>335</xdr:rowOff>
    </xdr:from>
    <xdr:to>
      <xdr:col>20</xdr:col>
      <xdr:colOff>107102</xdr:colOff>
      <xdr:row>23</xdr:row>
      <xdr:rowOff>36881</xdr:rowOff>
    </xdr:to>
    <xdr:pic>
      <xdr:nvPicPr>
        <xdr:cNvPr id="1739" name="図 1738">
          <a:extLst>
            <a:ext uri="{FF2B5EF4-FFF2-40B4-BE49-F238E27FC236}">
              <a16:creationId xmlns:a16="http://schemas.microsoft.com/office/drawing/2014/main" id="{DC2EFCE3-DD26-4C92-8670-97121F7A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3600289" y="3772235"/>
          <a:ext cx="210113" cy="207996"/>
        </a:xfrm>
        <a:prstGeom prst="rect">
          <a:avLst/>
        </a:prstGeom>
      </xdr:spPr>
    </xdr:pic>
    <xdr:clientData/>
  </xdr:twoCellAnchor>
  <xdr:oneCellAnchor>
    <xdr:from>
      <xdr:col>3</xdr:col>
      <xdr:colOff>699366</xdr:colOff>
      <xdr:row>11</xdr:row>
      <xdr:rowOff>8580</xdr:rowOff>
    </xdr:from>
    <xdr:ext cx="750840" cy="128717"/>
    <xdr:sp macro="" textlink="">
      <xdr:nvSpPr>
        <xdr:cNvPr id="1740" name="Text Box 1116">
          <a:extLst>
            <a:ext uri="{FF2B5EF4-FFF2-40B4-BE49-F238E27FC236}">
              <a16:creationId xmlns:a16="http://schemas.microsoft.com/office/drawing/2014/main" id="{C0EE392D-5055-4245-8763-FDB9E5FB7FF9}"/>
            </a:ext>
          </a:extLst>
        </xdr:cNvPr>
        <xdr:cNvSpPr txBox="1">
          <a:spLocks noChangeArrowheads="1"/>
        </xdr:cNvSpPr>
      </xdr:nvSpPr>
      <xdr:spPr bwMode="auto">
        <a:xfrm>
          <a:off x="2204316" y="1894530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山口王子跡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711944</xdr:colOff>
      <xdr:row>55</xdr:row>
      <xdr:rowOff>46592</xdr:rowOff>
    </xdr:from>
    <xdr:ext cx="750840" cy="128717"/>
    <xdr:sp macro="" textlink="">
      <xdr:nvSpPr>
        <xdr:cNvPr id="1741" name="Text Box 1116">
          <a:extLst>
            <a:ext uri="{FF2B5EF4-FFF2-40B4-BE49-F238E27FC236}">
              <a16:creationId xmlns:a16="http://schemas.microsoft.com/office/drawing/2014/main" id="{ECB3F22D-B35A-4009-BFE8-CFE90753AFCF}"/>
            </a:ext>
          </a:extLst>
        </xdr:cNvPr>
        <xdr:cNvSpPr txBox="1">
          <a:spLocks noChangeArrowheads="1"/>
        </xdr:cNvSpPr>
      </xdr:nvSpPr>
      <xdr:spPr bwMode="auto">
        <a:xfrm>
          <a:off x="8674844" y="9463642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593480</xdr:colOff>
      <xdr:row>54</xdr:row>
      <xdr:rowOff>92807</xdr:rowOff>
    </xdr:from>
    <xdr:to>
      <xdr:col>14</xdr:col>
      <xdr:colOff>33951</xdr:colOff>
      <xdr:row>55</xdr:row>
      <xdr:rowOff>80356</xdr:rowOff>
    </xdr:to>
    <xdr:pic>
      <xdr:nvPicPr>
        <xdr:cNvPr id="1742" name="図 1741">
          <a:extLst>
            <a:ext uri="{FF2B5EF4-FFF2-40B4-BE49-F238E27FC236}">
              <a16:creationId xmlns:a16="http://schemas.microsoft.com/office/drawing/2014/main" id="{9331D802-6AFE-4907-8872-AAA5B7CFC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9273930" y="9338407"/>
          <a:ext cx="158021" cy="158999"/>
        </a:xfrm>
        <a:prstGeom prst="rect">
          <a:avLst/>
        </a:prstGeom>
      </xdr:spPr>
    </xdr:pic>
    <xdr:clientData/>
  </xdr:twoCellAnchor>
  <xdr:twoCellAnchor editAs="oneCell">
    <xdr:from>
      <xdr:col>7</xdr:col>
      <xdr:colOff>684899</xdr:colOff>
      <xdr:row>15</xdr:row>
      <xdr:rowOff>49896</xdr:rowOff>
    </xdr:from>
    <xdr:to>
      <xdr:col>8</xdr:col>
      <xdr:colOff>77994</xdr:colOff>
      <xdr:row>16</xdr:row>
      <xdr:rowOff>377</xdr:rowOff>
    </xdr:to>
    <xdr:pic>
      <xdr:nvPicPr>
        <xdr:cNvPr id="1744" name="図 1743">
          <a:extLst>
            <a:ext uri="{FF2B5EF4-FFF2-40B4-BE49-F238E27FC236}">
              <a16:creationId xmlns:a16="http://schemas.microsoft.com/office/drawing/2014/main" id="{690FF43B-8506-4D69-82D8-76CD807E3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060049" y="2621646"/>
          <a:ext cx="110645" cy="121931"/>
        </a:xfrm>
        <a:prstGeom prst="rect">
          <a:avLst/>
        </a:prstGeom>
      </xdr:spPr>
    </xdr:pic>
    <xdr:clientData/>
  </xdr:twoCellAnchor>
  <xdr:oneCellAnchor>
    <xdr:from>
      <xdr:col>3</xdr:col>
      <xdr:colOff>16049</xdr:colOff>
      <xdr:row>36</xdr:row>
      <xdr:rowOff>47629</xdr:rowOff>
    </xdr:from>
    <xdr:ext cx="312965" cy="108857"/>
    <xdr:sp macro="" textlink="">
      <xdr:nvSpPr>
        <xdr:cNvPr id="1746" name="Text Box 398">
          <a:extLst>
            <a:ext uri="{FF2B5EF4-FFF2-40B4-BE49-F238E27FC236}">
              <a16:creationId xmlns:a16="http://schemas.microsoft.com/office/drawing/2014/main" id="{30F41DEA-97D3-4314-BA4F-7386D7CDB7E2}"/>
            </a:ext>
          </a:extLst>
        </xdr:cNvPr>
        <xdr:cNvSpPr txBox="1">
          <a:spLocks noChangeArrowheads="1"/>
        </xdr:cNvSpPr>
      </xdr:nvSpPr>
      <xdr:spPr bwMode="auto">
        <a:xfrm>
          <a:off x="1521769" y="6282174"/>
          <a:ext cx="312965" cy="1088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7</xdr:col>
      <xdr:colOff>10676</xdr:colOff>
      <xdr:row>34</xdr:row>
      <xdr:rowOff>157936</xdr:rowOff>
    </xdr:from>
    <xdr:ext cx="407213" cy="80443"/>
    <xdr:sp macro="" textlink="">
      <xdr:nvSpPr>
        <xdr:cNvPr id="1751" name="Text Box 1194">
          <a:extLst>
            <a:ext uri="{FF2B5EF4-FFF2-40B4-BE49-F238E27FC236}">
              <a16:creationId xmlns:a16="http://schemas.microsoft.com/office/drawing/2014/main" id="{A8490BD4-BE4D-4868-8AA8-98DE84D9E2EC}"/>
            </a:ext>
          </a:extLst>
        </xdr:cNvPr>
        <xdr:cNvSpPr txBox="1">
          <a:spLocks noChangeArrowheads="1"/>
        </xdr:cNvSpPr>
      </xdr:nvSpPr>
      <xdr:spPr bwMode="auto">
        <a:xfrm>
          <a:off x="4387291" y="5970628"/>
          <a:ext cx="407213" cy="804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3.6-3.5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105351</xdr:colOff>
      <xdr:row>39</xdr:row>
      <xdr:rowOff>113686</xdr:rowOff>
    </xdr:from>
    <xdr:ext cx="351223" cy="86591"/>
    <xdr:sp macro="" textlink="">
      <xdr:nvSpPr>
        <xdr:cNvPr id="1753" name="Text Box 637">
          <a:extLst>
            <a:ext uri="{FF2B5EF4-FFF2-40B4-BE49-F238E27FC236}">
              <a16:creationId xmlns:a16="http://schemas.microsoft.com/office/drawing/2014/main" id="{34FFEBA0-7C4E-4540-9859-CF6A039C4F4B}"/>
            </a:ext>
          </a:extLst>
        </xdr:cNvPr>
        <xdr:cNvSpPr txBox="1">
          <a:spLocks noChangeArrowheads="1"/>
        </xdr:cNvSpPr>
      </xdr:nvSpPr>
      <xdr:spPr bwMode="auto">
        <a:xfrm>
          <a:off x="4472596" y="6810344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8</xdr:col>
      <xdr:colOff>76426</xdr:colOff>
      <xdr:row>38</xdr:row>
      <xdr:rowOff>74062</xdr:rowOff>
    </xdr:from>
    <xdr:ext cx="205435" cy="120334"/>
    <xdr:sp macro="" textlink="">
      <xdr:nvSpPr>
        <xdr:cNvPr id="1767" name="Text Box 863">
          <a:extLst>
            <a:ext uri="{FF2B5EF4-FFF2-40B4-BE49-F238E27FC236}">
              <a16:creationId xmlns:a16="http://schemas.microsoft.com/office/drawing/2014/main" id="{A7C5EBB6-CA90-4A55-93AB-28438B5A3F81}"/>
            </a:ext>
          </a:extLst>
        </xdr:cNvPr>
        <xdr:cNvSpPr txBox="1">
          <a:spLocks noChangeArrowheads="1"/>
        </xdr:cNvSpPr>
      </xdr:nvSpPr>
      <xdr:spPr bwMode="auto">
        <a:xfrm>
          <a:off x="5159666" y="6599011"/>
          <a:ext cx="205435" cy="1203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8</xdr:col>
      <xdr:colOff>169203</xdr:colOff>
      <xdr:row>37</xdr:row>
      <xdr:rowOff>117575</xdr:rowOff>
    </xdr:from>
    <xdr:to>
      <xdr:col>8</xdr:col>
      <xdr:colOff>326179</xdr:colOff>
      <xdr:row>38</xdr:row>
      <xdr:rowOff>110015</xdr:rowOff>
    </xdr:to>
    <xdr:sp macro="" textlink="">
      <xdr:nvSpPr>
        <xdr:cNvPr id="1770" name="Oval 204">
          <a:extLst>
            <a:ext uri="{FF2B5EF4-FFF2-40B4-BE49-F238E27FC236}">
              <a16:creationId xmlns:a16="http://schemas.microsoft.com/office/drawing/2014/main" id="{1697A49D-6BBA-42E9-84BB-A1AA5C035FD7}"/>
            </a:ext>
          </a:extLst>
        </xdr:cNvPr>
        <xdr:cNvSpPr>
          <a:spLocks noChangeArrowheads="1"/>
        </xdr:cNvSpPr>
      </xdr:nvSpPr>
      <xdr:spPr bwMode="auto">
        <a:xfrm>
          <a:off x="5252443" y="6470815"/>
          <a:ext cx="156976" cy="164149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7</xdr:col>
      <xdr:colOff>15590</xdr:colOff>
      <xdr:row>33</xdr:row>
      <xdr:rowOff>24422</xdr:rowOff>
    </xdr:from>
    <xdr:to>
      <xdr:col>7</xdr:col>
      <xdr:colOff>185616</xdr:colOff>
      <xdr:row>33</xdr:row>
      <xdr:rowOff>162534</xdr:rowOff>
    </xdr:to>
    <xdr:sp macro="" textlink="">
      <xdr:nvSpPr>
        <xdr:cNvPr id="1771" name="六角形 1770">
          <a:extLst>
            <a:ext uri="{FF2B5EF4-FFF2-40B4-BE49-F238E27FC236}">
              <a16:creationId xmlns:a16="http://schemas.microsoft.com/office/drawing/2014/main" id="{51F2C57C-ADEA-447C-B98D-381A6D045E70}"/>
            </a:ext>
          </a:extLst>
        </xdr:cNvPr>
        <xdr:cNvSpPr/>
      </xdr:nvSpPr>
      <xdr:spPr bwMode="auto">
        <a:xfrm>
          <a:off x="4392205" y="5666153"/>
          <a:ext cx="170026" cy="1381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12384</xdr:colOff>
      <xdr:row>35</xdr:row>
      <xdr:rowOff>65241</xdr:rowOff>
    </xdr:from>
    <xdr:to>
      <xdr:col>7</xdr:col>
      <xdr:colOff>193546</xdr:colOff>
      <xdr:row>36</xdr:row>
      <xdr:rowOff>20708</xdr:rowOff>
    </xdr:to>
    <xdr:sp macro="" textlink="">
      <xdr:nvSpPr>
        <xdr:cNvPr id="1781" name="六角形 1780">
          <a:extLst>
            <a:ext uri="{FF2B5EF4-FFF2-40B4-BE49-F238E27FC236}">
              <a16:creationId xmlns:a16="http://schemas.microsoft.com/office/drawing/2014/main" id="{E26B8F77-0269-4D14-A8DE-CD089FBDEB72}"/>
            </a:ext>
          </a:extLst>
        </xdr:cNvPr>
        <xdr:cNvSpPr/>
      </xdr:nvSpPr>
      <xdr:spPr bwMode="auto">
        <a:xfrm>
          <a:off x="4388999" y="6048895"/>
          <a:ext cx="181162" cy="12642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253425</xdr:colOff>
      <xdr:row>36</xdr:row>
      <xdr:rowOff>117119</xdr:rowOff>
    </xdr:from>
    <xdr:to>
      <xdr:col>4</xdr:col>
      <xdr:colOff>698132</xdr:colOff>
      <xdr:row>38</xdr:row>
      <xdr:rowOff>30772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6F5FC33D-CF43-4B89-B89A-6AF82D56852B}"/>
            </a:ext>
          </a:extLst>
        </xdr:cNvPr>
        <xdr:cNvGrpSpPr/>
      </xdr:nvGrpSpPr>
      <xdr:grpSpPr>
        <a:xfrm>
          <a:off x="2460562" y="6200829"/>
          <a:ext cx="444707" cy="251637"/>
          <a:chOff x="2261578" y="5924244"/>
          <a:chExt cx="452189" cy="253980"/>
        </a:xfrm>
      </xdr:grpSpPr>
      <xdr:sp macro="" textlink="">
        <xdr:nvSpPr>
          <xdr:cNvPr id="1786" name="Text Box 398">
            <a:extLst>
              <a:ext uri="{FF2B5EF4-FFF2-40B4-BE49-F238E27FC236}">
                <a16:creationId xmlns:a16="http://schemas.microsoft.com/office/drawing/2014/main" id="{ED1610AC-49BA-4097-8F95-301406FD3A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61578" y="6037382"/>
            <a:ext cx="340813" cy="11758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10800" tIns="10800" rIns="0" bIns="0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慈尊院</a:t>
            </a:r>
          </a:p>
        </xdr:txBody>
      </xdr:sp>
      <xdr:sp macro="" textlink="">
        <xdr:nvSpPr>
          <xdr:cNvPr id="1787" name="Text Box 415">
            <a:extLst>
              <a:ext uri="{FF2B5EF4-FFF2-40B4-BE49-F238E27FC236}">
                <a16:creationId xmlns:a16="http://schemas.microsoft.com/office/drawing/2014/main" id="{41362B8D-7425-4078-A7F0-B10ECABCA4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3461" y="5924244"/>
            <a:ext cx="410306" cy="253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square" lIns="27432" tIns="18288" rIns="0" bIns="0" anchor="t" upright="1">
            <a:spAutoFit/>
          </a:bodyPr>
          <a:lstStyle/>
          <a:p>
            <a:pPr algn="l" rtl="0">
              <a:lnSpc>
                <a:spcPts val="9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2.8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㎞先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</a:p>
        </xdr:txBody>
      </xdr:sp>
    </xdr:grpSp>
    <xdr:clientData/>
  </xdr:twoCellAnchor>
  <xdr:twoCellAnchor editAs="oneCell">
    <xdr:from>
      <xdr:col>4</xdr:col>
      <xdr:colOff>58036</xdr:colOff>
      <xdr:row>34</xdr:row>
      <xdr:rowOff>166141</xdr:rowOff>
    </xdr:from>
    <xdr:to>
      <xdr:col>4</xdr:col>
      <xdr:colOff>214960</xdr:colOff>
      <xdr:row>35</xdr:row>
      <xdr:rowOff>149246</xdr:rowOff>
    </xdr:to>
    <xdr:pic>
      <xdr:nvPicPr>
        <xdr:cNvPr id="1793" name="図 1792">
          <a:extLst>
            <a:ext uri="{FF2B5EF4-FFF2-40B4-BE49-F238E27FC236}">
              <a16:creationId xmlns:a16="http://schemas.microsoft.com/office/drawing/2014/main" id="{3FE28B81-F65E-41BB-A39D-B8D480CB4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277296" y="6004253"/>
          <a:ext cx="156924" cy="154814"/>
        </a:xfrm>
        <a:prstGeom prst="rect">
          <a:avLst/>
        </a:prstGeom>
      </xdr:spPr>
    </xdr:pic>
    <xdr:clientData/>
  </xdr:twoCellAnchor>
  <xdr:twoCellAnchor>
    <xdr:from>
      <xdr:col>4</xdr:col>
      <xdr:colOff>88595</xdr:colOff>
      <xdr:row>36</xdr:row>
      <xdr:rowOff>59525</xdr:rowOff>
    </xdr:from>
    <xdr:to>
      <xdr:col>4</xdr:col>
      <xdr:colOff>301246</xdr:colOff>
      <xdr:row>36</xdr:row>
      <xdr:rowOff>166881</xdr:rowOff>
    </xdr:to>
    <xdr:cxnSp macro="">
      <xdr:nvCxnSpPr>
        <xdr:cNvPr id="1794" name="AutoShape 416">
          <a:extLst>
            <a:ext uri="{FF2B5EF4-FFF2-40B4-BE49-F238E27FC236}">
              <a16:creationId xmlns:a16="http://schemas.microsoft.com/office/drawing/2014/main" id="{32216FE3-9761-4AED-B4F4-C5F7730E0C09}"/>
            </a:ext>
          </a:extLst>
        </xdr:cNvPr>
        <xdr:cNvCxnSpPr>
          <a:cxnSpLocks noChangeShapeType="1"/>
        </xdr:cNvCxnSpPr>
      </xdr:nvCxnSpPr>
      <xdr:spPr bwMode="auto">
        <a:xfrm>
          <a:off x="2311095" y="6182739"/>
          <a:ext cx="212651" cy="107356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223848</xdr:colOff>
      <xdr:row>35</xdr:row>
      <xdr:rowOff>74523</xdr:rowOff>
    </xdr:from>
    <xdr:to>
      <xdr:col>7</xdr:col>
      <xdr:colOff>379055</xdr:colOff>
      <xdr:row>36</xdr:row>
      <xdr:rowOff>22678</xdr:rowOff>
    </xdr:to>
    <xdr:sp macro="" textlink="">
      <xdr:nvSpPr>
        <xdr:cNvPr id="1797" name="六角形 1796">
          <a:extLst>
            <a:ext uri="{FF2B5EF4-FFF2-40B4-BE49-F238E27FC236}">
              <a16:creationId xmlns:a16="http://schemas.microsoft.com/office/drawing/2014/main" id="{ABDD1176-1BB0-4D9A-AB92-20A86797050D}"/>
            </a:ext>
          </a:extLst>
        </xdr:cNvPr>
        <xdr:cNvSpPr/>
      </xdr:nvSpPr>
      <xdr:spPr bwMode="auto">
        <a:xfrm>
          <a:off x="4591093" y="6084344"/>
          <a:ext cx="155207" cy="11986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149679</xdr:colOff>
      <xdr:row>38</xdr:row>
      <xdr:rowOff>76517</xdr:rowOff>
    </xdr:from>
    <xdr:to>
      <xdr:col>4</xdr:col>
      <xdr:colOff>211437</xdr:colOff>
      <xdr:row>40</xdr:row>
      <xdr:rowOff>127000</xdr:rowOff>
    </xdr:to>
    <xdr:sp macro="" textlink="">
      <xdr:nvSpPr>
        <xdr:cNvPr id="1749" name="Line 400">
          <a:extLst>
            <a:ext uri="{FF2B5EF4-FFF2-40B4-BE49-F238E27FC236}">
              <a16:creationId xmlns:a16="http://schemas.microsoft.com/office/drawing/2014/main" id="{6744B813-D7C6-4215-85F5-37EDC6CF26F1}"/>
            </a:ext>
          </a:extLst>
        </xdr:cNvPr>
        <xdr:cNvSpPr>
          <a:spLocks noChangeShapeType="1"/>
        </xdr:cNvSpPr>
      </xdr:nvSpPr>
      <xdr:spPr bwMode="auto">
        <a:xfrm flipH="1">
          <a:off x="2369911" y="6626088"/>
          <a:ext cx="61758" cy="395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59004</xdr:colOff>
      <xdr:row>33</xdr:row>
      <xdr:rowOff>92129</xdr:rowOff>
    </xdr:from>
    <xdr:to>
      <xdr:col>3</xdr:col>
      <xdr:colOff>600791</xdr:colOff>
      <xdr:row>34</xdr:row>
      <xdr:rowOff>111876</xdr:rowOff>
    </xdr:to>
    <xdr:pic>
      <xdr:nvPicPr>
        <xdr:cNvPr id="712" name="図 711">
          <a:extLst>
            <a:ext uri="{FF2B5EF4-FFF2-40B4-BE49-F238E27FC236}">
              <a16:creationId xmlns:a16="http://schemas.microsoft.com/office/drawing/2014/main" id="{ED07DCD5-8635-46D2-8634-8BB6D50E3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562593" y="5779915"/>
          <a:ext cx="541787" cy="192104"/>
        </a:xfrm>
        <a:prstGeom prst="rect">
          <a:avLst/>
        </a:prstGeom>
      </xdr:spPr>
    </xdr:pic>
    <xdr:clientData/>
  </xdr:twoCellAnchor>
  <xdr:twoCellAnchor>
    <xdr:from>
      <xdr:col>3</xdr:col>
      <xdr:colOff>510565</xdr:colOff>
      <xdr:row>33</xdr:row>
      <xdr:rowOff>86808</xdr:rowOff>
    </xdr:from>
    <xdr:to>
      <xdr:col>3</xdr:col>
      <xdr:colOff>597990</xdr:colOff>
      <xdr:row>33</xdr:row>
      <xdr:rowOff>171931</xdr:rowOff>
    </xdr:to>
    <xdr:sp macro="" textlink="">
      <xdr:nvSpPr>
        <xdr:cNvPr id="1750" name="Oval 1295">
          <a:extLst>
            <a:ext uri="{FF2B5EF4-FFF2-40B4-BE49-F238E27FC236}">
              <a16:creationId xmlns:a16="http://schemas.microsoft.com/office/drawing/2014/main" id="{D5634DE6-835B-4038-9F00-536254F807FF}"/>
            </a:ext>
          </a:extLst>
        </xdr:cNvPr>
        <xdr:cNvSpPr>
          <a:spLocks noChangeArrowheads="1"/>
        </xdr:cNvSpPr>
      </xdr:nvSpPr>
      <xdr:spPr bwMode="auto">
        <a:xfrm>
          <a:off x="2014154" y="5774594"/>
          <a:ext cx="87425" cy="851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685612</xdr:colOff>
      <xdr:row>40</xdr:row>
      <xdr:rowOff>2301</xdr:rowOff>
    </xdr:from>
    <xdr:to>
      <xdr:col>2</xdr:col>
      <xdr:colOff>575177</xdr:colOff>
      <xdr:row>40</xdr:row>
      <xdr:rowOff>131141</xdr:rowOff>
    </xdr:to>
    <xdr:sp macro="" textlink="">
      <xdr:nvSpPr>
        <xdr:cNvPr id="1780" name="Line 961">
          <a:extLst>
            <a:ext uri="{FF2B5EF4-FFF2-40B4-BE49-F238E27FC236}">
              <a16:creationId xmlns:a16="http://schemas.microsoft.com/office/drawing/2014/main" id="{061DF07E-8973-4B09-B1D3-E883E5D4D5BE}"/>
            </a:ext>
          </a:extLst>
        </xdr:cNvPr>
        <xdr:cNvSpPr>
          <a:spLocks noChangeShapeType="1"/>
        </xdr:cNvSpPr>
      </xdr:nvSpPr>
      <xdr:spPr bwMode="auto">
        <a:xfrm>
          <a:off x="754634" y="6904475"/>
          <a:ext cx="607391" cy="128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181448</xdr:colOff>
      <xdr:row>35</xdr:row>
      <xdr:rowOff>77108</xdr:rowOff>
    </xdr:from>
    <xdr:to>
      <xdr:col>3</xdr:col>
      <xdr:colOff>331108</xdr:colOff>
      <xdr:row>36</xdr:row>
      <xdr:rowOff>24947</xdr:rowOff>
    </xdr:to>
    <xdr:sp macro="" textlink="">
      <xdr:nvSpPr>
        <xdr:cNvPr id="1790" name="六角形 1789">
          <a:extLst>
            <a:ext uri="{FF2B5EF4-FFF2-40B4-BE49-F238E27FC236}">
              <a16:creationId xmlns:a16="http://schemas.microsoft.com/office/drawing/2014/main" id="{AE8A18F2-BCC8-4ED4-950A-467BB3A415D1}"/>
            </a:ext>
          </a:extLst>
        </xdr:cNvPr>
        <xdr:cNvSpPr/>
      </xdr:nvSpPr>
      <xdr:spPr bwMode="auto">
        <a:xfrm>
          <a:off x="1685037" y="6109608"/>
          <a:ext cx="149660" cy="1201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50133</xdr:colOff>
      <xdr:row>39</xdr:row>
      <xdr:rowOff>53474</xdr:rowOff>
    </xdr:from>
    <xdr:to>
      <xdr:col>4</xdr:col>
      <xdr:colOff>160423</xdr:colOff>
      <xdr:row>39</xdr:row>
      <xdr:rowOff>163764</xdr:rowOff>
    </xdr:to>
    <xdr:pic>
      <xdr:nvPicPr>
        <xdr:cNvPr id="565" name="図 564">
          <a:extLst>
            <a:ext uri="{FF2B5EF4-FFF2-40B4-BE49-F238E27FC236}">
              <a16:creationId xmlns:a16="http://schemas.microsoft.com/office/drawing/2014/main" id="{6FD44915-772A-40E7-9401-6BF6324B2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275975" y="6700921"/>
          <a:ext cx="110290" cy="110290"/>
        </a:xfrm>
        <a:prstGeom prst="rect">
          <a:avLst/>
        </a:prstGeom>
      </xdr:spPr>
    </xdr:pic>
    <xdr:clientData/>
  </xdr:twoCellAnchor>
  <xdr:twoCellAnchor>
    <xdr:from>
      <xdr:col>3</xdr:col>
      <xdr:colOff>312679</xdr:colOff>
      <xdr:row>32</xdr:row>
      <xdr:rowOff>168906</xdr:rowOff>
    </xdr:from>
    <xdr:to>
      <xdr:col>3</xdr:col>
      <xdr:colOff>506428</xdr:colOff>
      <xdr:row>33</xdr:row>
      <xdr:rowOff>120529</xdr:rowOff>
    </xdr:to>
    <xdr:grpSp>
      <xdr:nvGrpSpPr>
        <xdr:cNvPr id="1791" name="Group 1311">
          <a:extLst>
            <a:ext uri="{FF2B5EF4-FFF2-40B4-BE49-F238E27FC236}">
              <a16:creationId xmlns:a16="http://schemas.microsoft.com/office/drawing/2014/main" id="{64C540C5-54C3-4879-8A5A-AB5471D158F7}"/>
            </a:ext>
          </a:extLst>
        </xdr:cNvPr>
        <xdr:cNvGrpSpPr>
          <a:grpSpLocks/>
        </xdr:cNvGrpSpPr>
      </xdr:nvGrpSpPr>
      <xdr:grpSpPr bwMode="auto">
        <a:xfrm rot="6790971">
          <a:off x="1844569" y="5540081"/>
          <a:ext cx="120615" cy="193749"/>
          <a:chOff x="1032" y="298"/>
          <a:chExt cx="25" cy="14"/>
        </a:xfrm>
      </xdr:grpSpPr>
      <xdr:sp macro="" textlink="">
        <xdr:nvSpPr>
          <xdr:cNvPr id="1795" name="Freeform 1294">
            <a:extLst>
              <a:ext uri="{FF2B5EF4-FFF2-40B4-BE49-F238E27FC236}">
                <a16:creationId xmlns:a16="http://schemas.microsoft.com/office/drawing/2014/main" id="{FD7DCDE4-C012-4005-AB74-08896D7F06FA}"/>
              </a:ext>
            </a:extLst>
          </xdr:cNvPr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6" name="Freeform 1295">
            <a:extLst>
              <a:ext uri="{FF2B5EF4-FFF2-40B4-BE49-F238E27FC236}">
                <a16:creationId xmlns:a16="http://schemas.microsoft.com/office/drawing/2014/main" id="{1C63A7B5-CF32-4826-8554-B848CC489A6C}"/>
              </a:ext>
            </a:extLst>
          </xdr:cNvPr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368482</xdr:colOff>
      <xdr:row>35</xdr:row>
      <xdr:rowOff>170392</xdr:rowOff>
    </xdr:from>
    <xdr:to>
      <xdr:col>5</xdr:col>
      <xdr:colOff>694399</xdr:colOff>
      <xdr:row>37</xdr:row>
      <xdr:rowOff>169385</xdr:rowOff>
    </xdr:to>
    <xdr:grpSp>
      <xdr:nvGrpSpPr>
        <xdr:cNvPr id="1801" name="Group 371">
          <a:extLst>
            <a:ext uri="{FF2B5EF4-FFF2-40B4-BE49-F238E27FC236}">
              <a16:creationId xmlns:a16="http://schemas.microsoft.com/office/drawing/2014/main" id="{33D2641D-EE93-4A67-854F-AF90972DD467}"/>
            </a:ext>
          </a:extLst>
        </xdr:cNvPr>
        <xdr:cNvGrpSpPr>
          <a:grpSpLocks/>
        </xdr:cNvGrpSpPr>
      </xdr:nvGrpSpPr>
      <xdr:grpSpPr bwMode="auto">
        <a:xfrm rot="2502539">
          <a:off x="3287434" y="6085110"/>
          <a:ext cx="325917" cy="336977"/>
          <a:chOff x="832" y="261"/>
          <a:chExt cx="54" cy="19"/>
        </a:xfrm>
      </xdr:grpSpPr>
      <xdr:sp macro="" textlink="">
        <xdr:nvSpPr>
          <xdr:cNvPr id="1802" name="Freeform 372">
            <a:extLst>
              <a:ext uri="{FF2B5EF4-FFF2-40B4-BE49-F238E27FC236}">
                <a16:creationId xmlns:a16="http://schemas.microsoft.com/office/drawing/2014/main" id="{B749EA13-C27B-4F77-AA1C-F76BAFA7C2E2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3" name="Freeform 373">
            <a:extLst>
              <a:ext uri="{FF2B5EF4-FFF2-40B4-BE49-F238E27FC236}">
                <a16:creationId xmlns:a16="http://schemas.microsoft.com/office/drawing/2014/main" id="{28BE18D5-E293-40A3-AA85-D908ABFAEB89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709991</xdr:colOff>
      <xdr:row>36</xdr:row>
      <xdr:rowOff>137687</xdr:rowOff>
    </xdr:from>
    <xdr:to>
      <xdr:col>8</xdr:col>
      <xdr:colOff>508984</xdr:colOff>
      <xdr:row>40</xdr:row>
      <xdr:rowOff>58642</xdr:rowOff>
    </xdr:to>
    <xdr:grpSp>
      <xdr:nvGrpSpPr>
        <xdr:cNvPr id="568" name="グループ化 567">
          <a:extLst>
            <a:ext uri="{FF2B5EF4-FFF2-40B4-BE49-F238E27FC236}">
              <a16:creationId xmlns:a16="http://schemas.microsoft.com/office/drawing/2014/main" id="{17D65395-45A5-428C-99FB-A1401615760D}"/>
            </a:ext>
          </a:extLst>
        </xdr:cNvPr>
        <xdr:cNvGrpSpPr/>
      </xdr:nvGrpSpPr>
      <xdr:grpSpPr>
        <a:xfrm rot="2924623">
          <a:off x="4653607" y="5908547"/>
          <a:ext cx="596922" cy="1222622"/>
          <a:chOff x="4749146" y="5794383"/>
          <a:chExt cx="609437" cy="1227370"/>
        </a:xfrm>
      </xdr:grpSpPr>
      <xdr:sp macro="" textlink="">
        <xdr:nvSpPr>
          <xdr:cNvPr id="1754" name="Freeform 143">
            <a:extLst>
              <a:ext uri="{FF2B5EF4-FFF2-40B4-BE49-F238E27FC236}">
                <a16:creationId xmlns:a16="http://schemas.microsoft.com/office/drawing/2014/main" id="{AFD7FD94-0890-4E59-89CC-416CD3516CB3}"/>
              </a:ext>
            </a:extLst>
          </xdr:cNvPr>
          <xdr:cNvSpPr>
            <a:spLocks/>
          </xdr:cNvSpPr>
        </xdr:nvSpPr>
        <xdr:spPr bwMode="auto">
          <a:xfrm>
            <a:off x="5042838" y="5794383"/>
            <a:ext cx="270068" cy="839592"/>
          </a:xfrm>
          <a:custGeom>
            <a:avLst/>
            <a:gdLst>
              <a:gd name="T0" fmla="*/ 2147483647 w 34"/>
              <a:gd name="T1" fmla="*/ 2147483647 h 91"/>
              <a:gd name="T2" fmla="*/ 2147483647 w 34"/>
              <a:gd name="T3" fmla="*/ 2147483647 h 91"/>
              <a:gd name="T4" fmla="*/ 0 w 34"/>
              <a:gd name="T5" fmla="*/ 2147483647 h 91"/>
              <a:gd name="T6" fmla="*/ 2147483647 w 34"/>
              <a:gd name="T7" fmla="*/ 2147483647 h 91"/>
              <a:gd name="T8" fmla="*/ 2147483647 w 34"/>
              <a:gd name="T9" fmla="*/ 0 h 9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364 w 10000"/>
              <a:gd name="connsiteY0" fmla="*/ 10720 h 10720"/>
              <a:gd name="connsiteX1" fmla="*/ 10000 w 10000"/>
              <a:gd name="connsiteY1" fmla="*/ 7143 h 10720"/>
              <a:gd name="connsiteX2" fmla="*/ 0 w 10000"/>
              <a:gd name="connsiteY2" fmla="*/ 4286 h 10720"/>
              <a:gd name="connsiteX3" fmla="*/ 2941 w 10000"/>
              <a:gd name="connsiteY3" fmla="*/ 2198 h 10720"/>
              <a:gd name="connsiteX4" fmla="*/ 3824 w 10000"/>
              <a:gd name="connsiteY4" fmla="*/ 0 h 10720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10000 w 10000"/>
              <a:gd name="connsiteY0" fmla="*/ 9811 h 9811"/>
              <a:gd name="connsiteX1" fmla="*/ 0 w 10000"/>
              <a:gd name="connsiteY1" fmla="*/ 6954 h 9811"/>
              <a:gd name="connsiteX2" fmla="*/ 2941 w 10000"/>
              <a:gd name="connsiteY2" fmla="*/ 4866 h 9811"/>
              <a:gd name="connsiteX3" fmla="*/ 3824 w 10000"/>
              <a:gd name="connsiteY3" fmla="*/ 0 h 9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811">
                <a:moveTo>
                  <a:pt x="10000" y="9811"/>
                </a:moveTo>
                <a:lnTo>
                  <a:pt x="0" y="6954"/>
                </a:lnTo>
                <a:lnTo>
                  <a:pt x="2941" y="4866"/>
                </a:lnTo>
                <a:cubicBezTo>
                  <a:pt x="3235" y="4133"/>
                  <a:pt x="3530" y="733"/>
                  <a:pt x="3824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567" name="グループ化 566">
            <a:extLst>
              <a:ext uri="{FF2B5EF4-FFF2-40B4-BE49-F238E27FC236}">
                <a16:creationId xmlns:a16="http://schemas.microsoft.com/office/drawing/2014/main" id="{E66479FB-0D0F-43A7-89FD-BC6E0DE171B0}"/>
              </a:ext>
            </a:extLst>
          </xdr:cNvPr>
          <xdr:cNvGrpSpPr/>
        </xdr:nvGrpSpPr>
        <xdr:grpSpPr>
          <a:xfrm>
            <a:off x="4749146" y="5978330"/>
            <a:ext cx="609437" cy="1043423"/>
            <a:chOff x="4749146" y="5978330"/>
            <a:chExt cx="609437" cy="1043423"/>
          </a:xfrm>
        </xdr:grpSpPr>
        <xdr:sp macro="" textlink="">
          <xdr:nvSpPr>
            <xdr:cNvPr id="1755" name="Line 125">
              <a:extLst>
                <a:ext uri="{FF2B5EF4-FFF2-40B4-BE49-F238E27FC236}">
                  <a16:creationId xmlns:a16="http://schemas.microsoft.com/office/drawing/2014/main" id="{93417129-34F2-4CB4-9466-0D3A4786C1C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49146" y="6382029"/>
              <a:ext cx="285750" cy="4566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0" name="Freeform 394">
              <a:extLst>
                <a:ext uri="{FF2B5EF4-FFF2-40B4-BE49-F238E27FC236}">
                  <a16:creationId xmlns:a16="http://schemas.microsoft.com/office/drawing/2014/main" id="{6B7C9150-6222-4AD0-912A-2100F53FEAE3}"/>
                </a:ext>
              </a:extLst>
            </xdr:cNvPr>
            <xdr:cNvSpPr>
              <a:spLocks/>
            </xdr:cNvSpPr>
          </xdr:nvSpPr>
          <xdr:spPr bwMode="auto">
            <a:xfrm>
              <a:off x="4982555" y="662208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761" name="Freeform 395">
              <a:extLst>
                <a:ext uri="{FF2B5EF4-FFF2-40B4-BE49-F238E27FC236}">
                  <a16:creationId xmlns:a16="http://schemas.microsoft.com/office/drawing/2014/main" id="{8C4EB009-9960-4F77-B1F6-5BA3DDD4E67F}"/>
                </a:ext>
              </a:extLst>
            </xdr:cNvPr>
            <xdr:cNvSpPr>
              <a:spLocks/>
            </xdr:cNvSpPr>
          </xdr:nvSpPr>
          <xdr:spPr bwMode="auto">
            <a:xfrm>
              <a:off x="5158250" y="5978330"/>
              <a:ext cx="114300" cy="42840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762" name="Freeform 1205">
              <a:extLst>
                <a:ext uri="{FF2B5EF4-FFF2-40B4-BE49-F238E27FC236}">
                  <a16:creationId xmlns:a16="http://schemas.microsoft.com/office/drawing/2014/main" id="{44608A0F-CF8F-444B-A3B8-E2F9797E70DF}"/>
                </a:ext>
              </a:extLst>
            </xdr:cNvPr>
            <xdr:cNvSpPr>
              <a:spLocks/>
            </xdr:cNvSpPr>
          </xdr:nvSpPr>
          <xdr:spPr bwMode="auto">
            <a:xfrm>
              <a:off x="4944455" y="659421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763" name="Freeform 1206">
              <a:extLst>
                <a:ext uri="{FF2B5EF4-FFF2-40B4-BE49-F238E27FC236}">
                  <a16:creationId xmlns:a16="http://schemas.microsoft.com/office/drawing/2014/main" id="{9117096B-3930-4826-AD21-949BFEA8AE63}"/>
                </a:ext>
              </a:extLst>
            </xdr:cNvPr>
            <xdr:cNvSpPr>
              <a:spLocks/>
            </xdr:cNvSpPr>
          </xdr:nvSpPr>
          <xdr:spPr bwMode="auto">
            <a:xfrm>
              <a:off x="4906355" y="6546944"/>
              <a:ext cx="187165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764" name="Freeform 1207">
              <a:extLst>
                <a:ext uri="{FF2B5EF4-FFF2-40B4-BE49-F238E27FC236}">
                  <a16:creationId xmlns:a16="http://schemas.microsoft.com/office/drawing/2014/main" id="{2C8E4F28-6EF6-43AC-A255-6F16A3C74AEB}"/>
                </a:ext>
              </a:extLst>
            </xdr:cNvPr>
            <xdr:cNvSpPr>
              <a:spLocks/>
            </xdr:cNvSpPr>
          </xdr:nvSpPr>
          <xdr:spPr bwMode="auto">
            <a:xfrm>
              <a:off x="5201642" y="6035288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765" name="Freeform 1208">
              <a:extLst>
                <a:ext uri="{FF2B5EF4-FFF2-40B4-BE49-F238E27FC236}">
                  <a16:creationId xmlns:a16="http://schemas.microsoft.com/office/drawing/2014/main" id="{DF56D15D-84EE-4244-9DF4-70E9818AE7BC}"/>
                </a:ext>
              </a:extLst>
            </xdr:cNvPr>
            <xdr:cNvSpPr>
              <a:spLocks/>
            </xdr:cNvSpPr>
          </xdr:nvSpPr>
          <xdr:spPr bwMode="auto">
            <a:xfrm>
              <a:off x="5245034" y="6060690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768" name="Oval 390">
              <a:extLst>
                <a:ext uri="{FF2B5EF4-FFF2-40B4-BE49-F238E27FC236}">
                  <a16:creationId xmlns:a16="http://schemas.microsoft.com/office/drawing/2014/main" id="{EBFE26B7-BC48-4285-BE83-7F6F847E7B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35102" y="6305699"/>
              <a:ext cx="159282" cy="1477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1804" name="Group 371">
              <a:extLst>
                <a:ext uri="{FF2B5EF4-FFF2-40B4-BE49-F238E27FC236}">
                  <a16:creationId xmlns:a16="http://schemas.microsoft.com/office/drawing/2014/main" id="{29871208-7A30-47A5-B2A8-2EC322D4D007}"/>
                </a:ext>
              </a:extLst>
            </xdr:cNvPr>
            <xdr:cNvGrpSpPr>
              <a:grpSpLocks/>
            </xdr:cNvGrpSpPr>
          </xdr:nvGrpSpPr>
          <xdr:grpSpPr bwMode="auto">
            <a:xfrm rot="2502539">
              <a:off x="5008964" y="6345350"/>
              <a:ext cx="325757" cy="341507"/>
              <a:chOff x="832" y="261"/>
              <a:chExt cx="54" cy="19"/>
            </a:xfrm>
          </xdr:grpSpPr>
          <xdr:sp macro="" textlink="">
            <xdr:nvSpPr>
              <xdr:cNvPr id="1805" name="Freeform 372">
                <a:extLst>
                  <a:ext uri="{FF2B5EF4-FFF2-40B4-BE49-F238E27FC236}">
                    <a16:creationId xmlns:a16="http://schemas.microsoft.com/office/drawing/2014/main" id="{8F6C4623-7D7D-43F4-A0DE-CDB1B8C602D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32" y="261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806" name="Freeform 373">
                <a:extLst>
                  <a:ext uri="{FF2B5EF4-FFF2-40B4-BE49-F238E27FC236}">
                    <a16:creationId xmlns:a16="http://schemas.microsoft.com/office/drawing/2014/main" id="{6878CCC6-99EC-440A-9270-FF55FD3F3595}"/>
                  </a:ext>
                </a:extLst>
              </xdr:cNvPr>
              <xdr:cNvSpPr>
                <a:spLocks/>
              </xdr:cNvSpPr>
            </xdr:nvSpPr>
            <xdr:spPr bwMode="auto">
              <a:xfrm rot="10800000">
                <a:off x="834" y="274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7</xdr:col>
      <xdr:colOff>555520</xdr:colOff>
      <xdr:row>38</xdr:row>
      <xdr:rowOff>142403</xdr:rowOff>
    </xdr:from>
    <xdr:to>
      <xdr:col>7</xdr:col>
      <xdr:colOff>678594</xdr:colOff>
      <xdr:row>39</xdr:row>
      <xdr:rowOff>77812</xdr:rowOff>
    </xdr:to>
    <xdr:sp macro="" textlink="">
      <xdr:nvSpPr>
        <xdr:cNvPr id="1776" name="AutoShape 142">
          <a:extLst>
            <a:ext uri="{FF2B5EF4-FFF2-40B4-BE49-F238E27FC236}">
              <a16:creationId xmlns:a16="http://schemas.microsoft.com/office/drawing/2014/main" id="{0F1DB439-2150-409D-8104-A0257FEE9AAC}"/>
            </a:ext>
          </a:extLst>
        </xdr:cNvPr>
        <xdr:cNvSpPr>
          <a:spLocks noChangeArrowheads="1"/>
        </xdr:cNvSpPr>
      </xdr:nvSpPr>
      <xdr:spPr bwMode="auto">
        <a:xfrm>
          <a:off x="4922765" y="6667352"/>
          <a:ext cx="123074" cy="107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69057</xdr:colOff>
      <xdr:row>34</xdr:row>
      <xdr:rowOff>123115</xdr:rowOff>
    </xdr:from>
    <xdr:ext cx="267189" cy="440614"/>
    <xdr:sp macro="" textlink="">
      <xdr:nvSpPr>
        <xdr:cNvPr id="1807" name="Text Box 1212">
          <a:extLst>
            <a:ext uri="{FF2B5EF4-FFF2-40B4-BE49-F238E27FC236}">
              <a16:creationId xmlns:a16="http://schemas.microsoft.com/office/drawing/2014/main" id="{EDF7CCF2-68B8-446F-B790-C7E6A71AE11C}"/>
            </a:ext>
          </a:extLst>
        </xdr:cNvPr>
        <xdr:cNvSpPr txBox="1">
          <a:spLocks noChangeArrowheads="1"/>
        </xdr:cNvSpPr>
      </xdr:nvSpPr>
      <xdr:spPr bwMode="auto">
        <a:xfrm>
          <a:off x="5155885" y="5926878"/>
          <a:ext cx="267189" cy="440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twoCellAnchor>
    <xdr:from>
      <xdr:col>9</xdr:col>
      <xdr:colOff>385725</xdr:colOff>
      <xdr:row>35</xdr:row>
      <xdr:rowOff>49696</xdr:rowOff>
    </xdr:from>
    <xdr:to>
      <xdr:col>9</xdr:col>
      <xdr:colOff>631760</xdr:colOff>
      <xdr:row>40</xdr:row>
      <xdr:rowOff>158750</xdr:rowOff>
    </xdr:to>
    <xdr:sp macro="" textlink="">
      <xdr:nvSpPr>
        <xdr:cNvPr id="1752" name="Freeform 403">
          <a:extLst>
            <a:ext uri="{FF2B5EF4-FFF2-40B4-BE49-F238E27FC236}">
              <a16:creationId xmlns:a16="http://schemas.microsoft.com/office/drawing/2014/main" id="{5B28FBA4-4973-4AE8-9EFA-2DB86E5527BD}"/>
            </a:ext>
          </a:extLst>
        </xdr:cNvPr>
        <xdr:cNvSpPr>
          <a:spLocks/>
        </xdr:cNvSpPr>
      </xdr:nvSpPr>
      <xdr:spPr bwMode="auto">
        <a:xfrm flipH="1">
          <a:off x="6184960" y="6059517"/>
          <a:ext cx="246035" cy="96760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141750</xdr:colOff>
      <xdr:row>35</xdr:row>
      <xdr:rowOff>99024</xdr:rowOff>
    </xdr:from>
    <xdr:to>
      <xdr:col>10</xdr:col>
      <xdr:colOff>446550</xdr:colOff>
      <xdr:row>36</xdr:row>
      <xdr:rowOff>79973</xdr:rowOff>
    </xdr:to>
    <xdr:sp macro="" textlink="">
      <xdr:nvSpPr>
        <xdr:cNvPr id="1756" name="Rectangle 1155">
          <a:extLst>
            <a:ext uri="{FF2B5EF4-FFF2-40B4-BE49-F238E27FC236}">
              <a16:creationId xmlns:a16="http://schemas.microsoft.com/office/drawing/2014/main" id="{4818C9C5-A2E3-4EDE-9828-01333F29784E}"/>
            </a:ext>
          </a:extLst>
        </xdr:cNvPr>
        <xdr:cNvSpPr>
          <a:spLocks noChangeArrowheads="1"/>
        </xdr:cNvSpPr>
      </xdr:nvSpPr>
      <xdr:spPr bwMode="auto">
        <a:xfrm rot="-3600000">
          <a:off x="6733050" y="6032775"/>
          <a:ext cx="15265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679467</xdr:colOff>
      <xdr:row>36</xdr:row>
      <xdr:rowOff>128055</xdr:rowOff>
    </xdr:from>
    <xdr:ext cx="371475" cy="168508"/>
    <xdr:sp macro="" textlink="">
      <xdr:nvSpPr>
        <xdr:cNvPr id="1758" name="Text Box 406">
          <a:extLst>
            <a:ext uri="{FF2B5EF4-FFF2-40B4-BE49-F238E27FC236}">
              <a16:creationId xmlns:a16="http://schemas.microsoft.com/office/drawing/2014/main" id="{AB781489-DFA4-4C9D-8C17-A676C61F3CB5}"/>
            </a:ext>
          </a:extLst>
        </xdr:cNvPr>
        <xdr:cNvSpPr txBox="1">
          <a:spLocks noChangeArrowheads="1"/>
        </xdr:cNvSpPr>
      </xdr:nvSpPr>
      <xdr:spPr bwMode="auto">
        <a:xfrm>
          <a:off x="6478702" y="6309586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 editAs="oneCell">
    <xdr:from>
      <xdr:col>9</xdr:col>
      <xdr:colOff>550625</xdr:colOff>
      <xdr:row>37</xdr:row>
      <xdr:rowOff>74228</xdr:rowOff>
    </xdr:from>
    <xdr:to>
      <xdr:col>9</xdr:col>
      <xdr:colOff>701991</xdr:colOff>
      <xdr:row>38</xdr:row>
      <xdr:rowOff>34786</xdr:rowOff>
    </xdr:to>
    <xdr:pic>
      <xdr:nvPicPr>
        <xdr:cNvPr id="1759" name="図 1758">
          <a:extLst>
            <a:ext uri="{FF2B5EF4-FFF2-40B4-BE49-F238E27FC236}">
              <a16:creationId xmlns:a16="http://schemas.microsoft.com/office/drawing/2014/main" id="{AD5BE39B-9C10-46C8-B63B-3D99A26E6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349860" y="6427468"/>
          <a:ext cx="151366" cy="132267"/>
        </a:xfrm>
        <a:prstGeom prst="rect">
          <a:avLst/>
        </a:prstGeom>
      </xdr:spPr>
    </xdr:pic>
    <xdr:clientData/>
  </xdr:twoCellAnchor>
  <xdr:twoCellAnchor editAs="oneCell">
    <xdr:from>
      <xdr:col>9</xdr:col>
      <xdr:colOff>550690</xdr:colOff>
      <xdr:row>38</xdr:row>
      <xdr:rowOff>45524</xdr:rowOff>
    </xdr:from>
    <xdr:to>
      <xdr:col>9</xdr:col>
      <xdr:colOff>696680</xdr:colOff>
      <xdr:row>38</xdr:row>
      <xdr:rowOff>164316</xdr:rowOff>
    </xdr:to>
    <xdr:pic>
      <xdr:nvPicPr>
        <xdr:cNvPr id="1769" name="図 1768">
          <a:extLst>
            <a:ext uri="{FF2B5EF4-FFF2-40B4-BE49-F238E27FC236}">
              <a16:creationId xmlns:a16="http://schemas.microsoft.com/office/drawing/2014/main" id="{274D1D27-D04F-459B-A6FA-96EA1371D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349925" y="6570473"/>
          <a:ext cx="145990" cy="118792"/>
        </a:xfrm>
        <a:prstGeom prst="rect">
          <a:avLst/>
        </a:prstGeom>
      </xdr:spPr>
    </xdr:pic>
    <xdr:clientData/>
  </xdr:twoCellAnchor>
  <xdr:twoCellAnchor>
    <xdr:from>
      <xdr:col>9</xdr:col>
      <xdr:colOff>550769</xdr:colOff>
      <xdr:row>39</xdr:row>
      <xdr:rowOff>171709</xdr:rowOff>
    </xdr:from>
    <xdr:to>
      <xdr:col>9</xdr:col>
      <xdr:colOff>714314</xdr:colOff>
      <xdr:row>40</xdr:row>
      <xdr:rowOff>143134</xdr:rowOff>
    </xdr:to>
    <xdr:grpSp>
      <xdr:nvGrpSpPr>
        <xdr:cNvPr id="1779" name="Group 1209">
          <a:extLst>
            <a:ext uri="{FF2B5EF4-FFF2-40B4-BE49-F238E27FC236}">
              <a16:creationId xmlns:a16="http://schemas.microsoft.com/office/drawing/2014/main" id="{910215A0-B030-4271-B599-A3CFEFC0F08F}"/>
            </a:ext>
          </a:extLst>
        </xdr:cNvPr>
        <xdr:cNvGrpSpPr>
          <a:grpSpLocks/>
        </xdr:cNvGrpSpPr>
      </xdr:nvGrpSpPr>
      <xdr:grpSpPr bwMode="auto">
        <a:xfrm>
          <a:off x="6316979" y="6762394"/>
          <a:ext cx="163545" cy="140417"/>
          <a:chOff x="718" y="97"/>
          <a:chExt cx="23" cy="15"/>
        </a:xfrm>
      </xdr:grpSpPr>
      <xdr:sp macro="" textlink="">
        <xdr:nvSpPr>
          <xdr:cNvPr id="1783" name="Freeform 1210">
            <a:extLst>
              <a:ext uri="{FF2B5EF4-FFF2-40B4-BE49-F238E27FC236}">
                <a16:creationId xmlns:a16="http://schemas.microsoft.com/office/drawing/2014/main" id="{499073B0-6DE9-4A0E-AC99-32C89D04E62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9" name="Freeform 1211">
            <a:extLst>
              <a:ext uri="{FF2B5EF4-FFF2-40B4-BE49-F238E27FC236}">
                <a16:creationId xmlns:a16="http://schemas.microsoft.com/office/drawing/2014/main" id="{7AE9D759-A77E-49B6-B322-D515EB6AD38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110911</xdr:colOff>
      <xdr:row>38</xdr:row>
      <xdr:rowOff>60744</xdr:rowOff>
    </xdr:from>
    <xdr:to>
      <xdr:col>9</xdr:col>
      <xdr:colOff>557684</xdr:colOff>
      <xdr:row>40</xdr:row>
      <xdr:rowOff>91628</xdr:rowOff>
    </xdr:to>
    <xdr:sp macro="" textlink="">
      <xdr:nvSpPr>
        <xdr:cNvPr id="1792" name="Freeform 395">
          <a:extLst>
            <a:ext uri="{FF2B5EF4-FFF2-40B4-BE49-F238E27FC236}">
              <a16:creationId xmlns:a16="http://schemas.microsoft.com/office/drawing/2014/main" id="{3A791686-3D83-492F-8C63-8004BDC5FAD0}"/>
            </a:ext>
          </a:extLst>
        </xdr:cNvPr>
        <xdr:cNvSpPr>
          <a:spLocks/>
        </xdr:cNvSpPr>
      </xdr:nvSpPr>
      <xdr:spPr bwMode="auto">
        <a:xfrm>
          <a:off x="5910146" y="6585693"/>
          <a:ext cx="446773" cy="37430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33881"/>
            <a:gd name="connsiteY0" fmla="*/ 11820 h 11820"/>
            <a:gd name="connsiteX1" fmla="*/ 5833 w 33881"/>
            <a:gd name="connsiteY1" fmla="*/ 9820 h 11820"/>
            <a:gd name="connsiteX2" fmla="*/ 5000 w 33881"/>
            <a:gd name="connsiteY2" fmla="*/ 6931 h 11820"/>
            <a:gd name="connsiteX3" fmla="*/ 10000 w 33881"/>
            <a:gd name="connsiteY3" fmla="*/ 4709 h 11820"/>
            <a:gd name="connsiteX4" fmla="*/ 33861 w 33881"/>
            <a:gd name="connsiteY4" fmla="*/ 0 h 11820"/>
            <a:gd name="connsiteX0" fmla="*/ 0 w 33877"/>
            <a:gd name="connsiteY0" fmla="*/ 11820 h 11820"/>
            <a:gd name="connsiteX1" fmla="*/ 5833 w 33877"/>
            <a:gd name="connsiteY1" fmla="*/ 9820 h 11820"/>
            <a:gd name="connsiteX2" fmla="*/ 5000 w 33877"/>
            <a:gd name="connsiteY2" fmla="*/ 6931 h 11820"/>
            <a:gd name="connsiteX3" fmla="*/ 3481 w 33877"/>
            <a:gd name="connsiteY3" fmla="*/ 766 h 11820"/>
            <a:gd name="connsiteX4" fmla="*/ 33861 w 33877"/>
            <a:gd name="connsiteY4" fmla="*/ 0 h 11820"/>
            <a:gd name="connsiteX0" fmla="*/ 8047 w 41924"/>
            <a:gd name="connsiteY0" fmla="*/ 11820 h 11820"/>
            <a:gd name="connsiteX1" fmla="*/ 13880 w 41924"/>
            <a:gd name="connsiteY1" fmla="*/ 9820 h 11820"/>
            <a:gd name="connsiteX2" fmla="*/ 9 w 41924"/>
            <a:gd name="connsiteY2" fmla="*/ 4277 h 11820"/>
            <a:gd name="connsiteX3" fmla="*/ 11528 w 41924"/>
            <a:gd name="connsiteY3" fmla="*/ 766 h 11820"/>
            <a:gd name="connsiteX4" fmla="*/ 41908 w 41924"/>
            <a:gd name="connsiteY4" fmla="*/ 0 h 11820"/>
            <a:gd name="connsiteX0" fmla="*/ 40360 w 41924"/>
            <a:gd name="connsiteY0" fmla="*/ 8484 h 9955"/>
            <a:gd name="connsiteX1" fmla="*/ 13880 w 41924"/>
            <a:gd name="connsiteY1" fmla="*/ 9820 h 9955"/>
            <a:gd name="connsiteX2" fmla="*/ 9 w 41924"/>
            <a:gd name="connsiteY2" fmla="*/ 4277 h 9955"/>
            <a:gd name="connsiteX3" fmla="*/ 11528 w 41924"/>
            <a:gd name="connsiteY3" fmla="*/ 766 h 9955"/>
            <a:gd name="connsiteX4" fmla="*/ 41908 w 41924"/>
            <a:gd name="connsiteY4" fmla="*/ 0 h 9955"/>
            <a:gd name="connsiteX0" fmla="*/ 9657 w 10029"/>
            <a:gd name="connsiteY0" fmla="*/ 8522 h 8545"/>
            <a:gd name="connsiteX1" fmla="*/ 5099 w 10029"/>
            <a:gd name="connsiteY1" fmla="*/ 8188 h 8545"/>
            <a:gd name="connsiteX2" fmla="*/ 32 w 10029"/>
            <a:gd name="connsiteY2" fmla="*/ 4296 h 8545"/>
            <a:gd name="connsiteX3" fmla="*/ 2780 w 10029"/>
            <a:gd name="connsiteY3" fmla="*/ 769 h 8545"/>
            <a:gd name="connsiteX4" fmla="*/ 10026 w 10029"/>
            <a:gd name="connsiteY4" fmla="*/ 0 h 8545"/>
            <a:gd name="connsiteX0" fmla="*/ 9629 w 10000"/>
            <a:gd name="connsiteY0" fmla="*/ 10771 h 10798"/>
            <a:gd name="connsiteX1" fmla="*/ 5084 w 10000"/>
            <a:gd name="connsiteY1" fmla="*/ 10380 h 10798"/>
            <a:gd name="connsiteX2" fmla="*/ 32 w 10000"/>
            <a:gd name="connsiteY2" fmla="*/ 5826 h 10798"/>
            <a:gd name="connsiteX3" fmla="*/ 2772 w 10000"/>
            <a:gd name="connsiteY3" fmla="*/ 272 h 10798"/>
            <a:gd name="connsiteX4" fmla="*/ 9997 w 10000"/>
            <a:gd name="connsiteY4" fmla="*/ 798 h 10798"/>
            <a:gd name="connsiteX0" fmla="*/ 9598 w 9971"/>
            <a:gd name="connsiteY0" fmla="*/ 10298 h 10325"/>
            <a:gd name="connsiteX1" fmla="*/ 5053 w 9971"/>
            <a:gd name="connsiteY1" fmla="*/ 9907 h 10325"/>
            <a:gd name="connsiteX2" fmla="*/ 1 w 9971"/>
            <a:gd name="connsiteY2" fmla="*/ 5353 h 10325"/>
            <a:gd name="connsiteX3" fmla="*/ 4629 w 9971"/>
            <a:gd name="connsiteY3" fmla="*/ 334 h 10325"/>
            <a:gd name="connsiteX4" fmla="*/ 9966 w 9971"/>
            <a:gd name="connsiteY4" fmla="*/ 325 h 10325"/>
            <a:gd name="connsiteX0" fmla="*/ 10639 w 11013"/>
            <a:gd name="connsiteY0" fmla="*/ 9974 h 10201"/>
            <a:gd name="connsiteX1" fmla="*/ 6081 w 11013"/>
            <a:gd name="connsiteY1" fmla="*/ 9595 h 10201"/>
            <a:gd name="connsiteX2" fmla="*/ 0 w 11013"/>
            <a:gd name="connsiteY2" fmla="*/ 2422 h 10201"/>
            <a:gd name="connsiteX3" fmla="*/ 5655 w 11013"/>
            <a:gd name="connsiteY3" fmla="*/ 323 h 10201"/>
            <a:gd name="connsiteX4" fmla="*/ 11008 w 11013"/>
            <a:gd name="connsiteY4" fmla="*/ 315 h 10201"/>
            <a:gd name="connsiteX0" fmla="*/ 8072 w 8446"/>
            <a:gd name="connsiteY0" fmla="*/ 9974 h 10169"/>
            <a:gd name="connsiteX1" fmla="*/ 3514 w 8446"/>
            <a:gd name="connsiteY1" fmla="*/ 9595 h 10169"/>
            <a:gd name="connsiteX2" fmla="*/ 2 w 8446"/>
            <a:gd name="connsiteY2" fmla="*/ 2854 h 10169"/>
            <a:gd name="connsiteX3" fmla="*/ 3088 w 8446"/>
            <a:gd name="connsiteY3" fmla="*/ 323 h 10169"/>
            <a:gd name="connsiteX4" fmla="*/ 8441 w 8446"/>
            <a:gd name="connsiteY4" fmla="*/ 315 h 10169"/>
            <a:gd name="connsiteX0" fmla="*/ 9557 w 10000"/>
            <a:gd name="connsiteY0" fmla="*/ 9808 h 9808"/>
            <a:gd name="connsiteX1" fmla="*/ 4081 w 10000"/>
            <a:gd name="connsiteY1" fmla="*/ 8927 h 9808"/>
            <a:gd name="connsiteX2" fmla="*/ 2 w 10000"/>
            <a:gd name="connsiteY2" fmla="*/ 2807 h 9808"/>
            <a:gd name="connsiteX3" fmla="*/ 3656 w 10000"/>
            <a:gd name="connsiteY3" fmla="*/ 318 h 9808"/>
            <a:gd name="connsiteX4" fmla="*/ 9994 w 10000"/>
            <a:gd name="connsiteY4" fmla="*/ 310 h 9808"/>
            <a:gd name="connsiteX0" fmla="*/ 10596 w 11039"/>
            <a:gd name="connsiteY0" fmla="*/ 10000 h 10000"/>
            <a:gd name="connsiteX1" fmla="*/ 5120 w 11039"/>
            <a:gd name="connsiteY1" fmla="*/ 9102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  <a:gd name="connsiteX0" fmla="*/ 10596 w 11039"/>
            <a:gd name="connsiteY0" fmla="*/ 10000 h 10000"/>
            <a:gd name="connsiteX1" fmla="*/ 5120 w 11039"/>
            <a:gd name="connsiteY1" fmla="*/ 8150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39" h="10000">
              <a:moveTo>
                <a:pt x="10596" y="10000"/>
              </a:moveTo>
              <a:cubicBezTo>
                <a:pt x="10832" y="9746"/>
                <a:pt x="6886" y="9469"/>
                <a:pt x="5120" y="8150"/>
              </a:cubicBezTo>
              <a:cubicBezTo>
                <a:pt x="3354" y="6831"/>
                <a:pt x="71" y="3387"/>
                <a:pt x="0" y="2083"/>
              </a:cubicBezTo>
              <a:cubicBezTo>
                <a:pt x="-71" y="779"/>
                <a:pt x="4695" y="1340"/>
                <a:pt x="4695" y="324"/>
              </a:cubicBezTo>
              <a:cubicBezTo>
                <a:pt x="4695" y="-691"/>
                <a:pt x="11269" y="1077"/>
                <a:pt x="11033" y="3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667599</xdr:colOff>
      <xdr:row>39</xdr:row>
      <xdr:rowOff>97195</xdr:rowOff>
    </xdr:from>
    <xdr:to>
      <xdr:col>10</xdr:col>
      <xdr:colOff>343418</xdr:colOff>
      <xdr:row>39</xdr:row>
      <xdr:rowOff>100435</xdr:rowOff>
    </xdr:to>
    <xdr:sp macro="" textlink="">
      <xdr:nvSpPr>
        <xdr:cNvPr id="1798" name="Line 400">
          <a:extLst>
            <a:ext uri="{FF2B5EF4-FFF2-40B4-BE49-F238E27FC236}">
              <a16:creationId xmlns:a16="http://schemas.microsoft.com/office/drawing/2014/main" id="{4475EBDC-2FC6-4A6C-813E-5B77A684E20E}"/>
            </a:ext>
          </a:extLst>
        </xdr:cNvPr>
        <xdr:cNvSpPr>
          <a:spLocks noChangeShapeType="1"/>
        </xdr:cNvSpPr>
      </xdr:nvSpPr>
      <xdr:spPr bwMode="auto">
        <a:xfrm flipV="1">
          <a:off x="6466834" y="6793853"/>
          <a:ext cx="391814" cy="3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278622</xdr:colOff>
      <xdr:row>39</xdr:row>
      <xdr:rowOff>100434</xdr:rowOff>
    </xdr:from>
    <xdr:ext cx="312965" cy="100434"/>
    <xdr:sp macro="" textlink="">
      <xdr:nvSpPr>
        <xdr:cNvPr id="1800" name="Text Box 398">
          <a:extLst>
            <a:ext uri="{FF2B5EF4-FFF2-40B4-BE49-F238E27FC236}">
              <a16:creationId xmlns:a16="http://schemas.microsoft.com/office/drawing/2014/main" id="{D76321B7-5AF8-4079-9AC9-3CF054236CE8}"/>
            </a:ext>
          </a:extLst>
        </xdr:cNvPr>
        <xdr:cNvSpPr txBox="1">
          <a:spLocks noChangeArrowheads="1"/>
        </xdr:cNvSpPr>
      </xdr:nvSpPr>
      <xdr:spPr bwMode="auto">
        <a:xfrm>
          <a:off x="6077857" y="6797092"/>
          <a:ext cx="312965" cy="100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</a:p>
      </xdr:txBody>
    </xdr:sp>
    <xdr:clientData/>
  </xdr:oneCellAnchor>
  <xdr:twoCellAnchor editAs="oneCell">
    <xdr:from>
      <xdr:col>9</xdr:col>
      <xdr:colOff>576686</xdr:colOff>
      <xdr:row>39</xdr:row>
      <xdr:rowOff>55075</xdr:rowOff>
    </xdr:from>
    <xdr:to>
      <xdr:col>9</xdr:col>
      <xdr:colOff>686976</xdr:colOff>
      <xdr:row>39</xdr:row>
      <xdr:rowOff>165365</xdr:rowOff>
    </xdr:to>
    <xdr:pic>
      <xdr:nvPicPr>
        <xdr:cNvPr id="1799" name="図 1798">
          <a:extLst>
            <a:ext uri="{FF2B5EF4-FFF2-40B4-BE49-F238E27FC236}">
              <a16:creationId xmlns:a16="http://schemas.microsoft.com/office/drawing/2014/main" id="{DEE8DABE-6102-4DC9-B113-145CE756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375921" y="6751733"/>
          <a:ext cx="110290" cy="110290"/>
        </a:xfrm>
        <a:prstGeom prst="rect">
          <a:avLst/>
        </a:prstGeom>
      </xdr:spPr>
    </xdr:pic>
    <xdr:clientData/>
  </xdr:twoCellAnchor>
  <xdr:oneCellAnchor>
    <xdr:from>
      <xdr:col>9</xdr:col>
      <xdr:colOff>715988</xdr:colOff>
      <xdr:row>37</xdr:row>
      <xdr:rowOff>152949</xdr:rowOff>
    </xdr:from>
    <xdr:ext cx="368109" cy="158071"/>
    <xdr:sp macro="" textlink="">
      <xdr:nvSpPr>
        <xdr:cNvPr id="1808" name="Text Box 1620">
          <a:extLst>
            <a:ext uri="{FF2B5EF4-FFF2-40B4-BE49-F238E27FC236}">
              <a16:creationId xmlns:a16="http://schemas.microsoft.com/office/drawing/2014/main" id="{DD44A3BA-447E-4A14-80A5-543EF828772D}"/>
            </a:ext>
          </a:extLst>
        </xdr:cNvPr>
        <xdr:cNvSpPr txBox="1">
          <a:spLocks noChangeArrowheads="1"/>
        </xdr:cNvSpPr>
      </xdr:nvSpPr>
      <xdr:spPr bwMode="auto">
        <a:xfrm>
          <a:off x="6515223" y="6506189"/>
          <a:ext cx="368109" cy="158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712917</xdr:colOff>
      <xdr:row>40</xdr:row>
      <xdr:rowOff>93636</xdr:rowOff>
    </xdr:from>
    <xdr:to>
      <xdr:col>10</xdr:col>
      <xdr:colOff>133811</xdr:colOff>
      <xdr:row>40</xdr:row>
      <xdr:rowOff>139355</xdr:rowOff>
    </xdr:to>
    <xdr:sp macro="" textlink="">
      <xdr:nvSpPr>
        <xdr:cNvPr id="1809" name="Freeform 1208">
          <a:extLst>
            <a:ext uri="{FF2B5EF4-FFF2-40B4-BE49-F238E27FC236}">
              <a16:creationId xmlns:a16="http://schemas.microsoft.com/office/drawing/2014/main" id="{02156D35-63FF-47E5-99D3-27684654D6C5}"/>
            </a:ext>
          </a:extLst>
        </xdr:cNvPr>
        <xdr:cNvSpPr>
          <a:spLocks/>
        </xdr:cNvSpPr>
      </xdr:nvSpPr>
      <xdr:spPr bwMode="auto">
        <a:xfrm rot="18315816">
          <a:off x="6557737" y="6916418"/>
          <a:ext cx="45719" cy="136889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9981"/>
            <a:gd name="connsiteY0" fmla="*/ 10358 h 10358"/>
            <a:gd name="connsiteX1" fmla="*/ 5814 w 9981"/>
            <a:gd name="connsiteY1" fmla="*/ 8000 h 10358"/>
            <a:gd name="connsiteX2" fmla="*/ 4981 w 9981"/>
            <a:gd name="connsiteY2" fmla="*/ 5111 h 10358"/>
            <a:gd name="connsiteX3" fmla="*/ 9981 w 9981"/>
            <a:gd name="connsiteY3" fmla="*/ 2889 h 10358"/>
            <a:gd name="connsiteX4" fmla="*/ 7481 w 9981"/>
            <a:gd name="connsiteY4" fmla="*/ 0 h 10358"/>
            <a:gd name="connsiteX0" fmla="*/ 1008 w 5183"/>
            <a:gd name="connsiteY0" fmla="*/ 7723 h 7723"/>
            <a:gd name="connsiteX1" fmla="*/ 173 w 5183"/>
            <a:gd name="connsiteY1" fmla="*/ 4934 h 7723"/>
            <a:gd name="connsiteX2" fmla="*/ 5183 w 5183"/>
            <a:gd name="connsiteY2" fmla="*/ 2789 h 7723"/>
            <a:gd name="connsiteX3" fmla="*/ 2678 w 5183"/>
            <a:gd name="connsiteY3" fmla="*/ 0 h 7723"/>
            <a:gd name="connsiteX0" fmla="*/ 5080 w 9723"/>
            <a:gd name="connsiteY0" fmla="*/ 9414 h 9414"/>
            <a:gd name="connsiteX1" fmla="*/ 57 w 9723"/>
            <a:gd name="connsiteY1" fmla="*/ 6389 h 9414"/>
            <a:gd name="connsiteX2" fmla="*/ 9723 w 9723"/>
            <a:gd name="connsiteY2" fmla="*/ 3611 h 9414"/>
            <a:gd name="connsiteX3" fmla="*/ 4890 w 9723"/>
            <a:gd name="connsiteY3" fmla="*/ 0 h 9414"/>
            <a:gd name="connsiteX0" fmla="*/ 0 w 9941"/>
            <a:gd name="connsiteY0" fmla="*/ 6787 h 6787"/>
            <a:gd name="connsiteX1" fmla="*/ 9941 w 9941"/>
            <a:gd name="connsiteY1" fmla="*/ 3836 h 6787"/>
            <a:gd name="connsiteX2" fmla="*/ 4970 w 9941"/>
            <a:gd name="connsiteY2" fmla="*/ 0 h 6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1" h="6787">
              <a:moveTo>
                <a:pt x="0" y="6787"/>
              </a:moveTo>
              <a:cubicBezTo>
                <a:pt x="796" y="5760"/>
                <a:pt x="9941" y="5016"/>
                <a:pt x="9941" y="3836"/>
              </a:cubicBezTo>
              <a:cubicBezTo>
                <a:pt x="9941" y="2656"/>
                <a:pt x="6627" y="886"/>
                <a:pt x="497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672036</xdr:colOff>
      <xdr:row>38</xdr:row>
      <xdr:rowOff>71161</xdr:rowOff>
    </xdr:from>
    <xdr:to>
      <xdr:col>10</xdr:col>
      <xdr:colOff>517013</xdr:colOff>
      <xdr:row>38</xdr:row>
      <xdr:rowOff>116880</xdr:rowOff>
    </xdr:to>
    <xdr:sp macro="" textlink="">
      <xdr:nvSpPr>
        <xdr:cNvPr id="1810" name="Freeform 1208">
          <a:extLst>
            <a:ext uri="{FF2B5EF4-FFF2-40B4-BE49-F238E27FC236}">
              <a16:creationId xmlns:a16="http://schemas.microsoft.com/office/drawing/2014/main" id="{F2A6D65B-82DE-4D72-B564-A864142E2714}"/>
            </a:ext>
          </a:extLst>
        </xdr:cNvPr>
        <xdr:cNvSpPr>
          <a:spLocks/>
        </xdr:cNvSpPr>
      </xdr:nvSpPr>
      <xdr:spPr bwMode="auto">
        <a:xfrm rot="16040173">
          <a:off x="6728897" y="6338484"/>
          <a:ext cx="45719" cy="56097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408213</xdr:colOff>
      <xdr:row>43</xdr:row>
      <xdr:rowOff>144173</xdr:rowOff>
    </xdr:from>
    <xdr:ext cx="316957" cy="250005"/>
    <xdr:sp macro="" textlink="">
      <xdr:nvSpPr>
        <xdr:cNvPr id="1811" name="Text Box 972">
          <a:extLst>
            <a:ext uri="{FF2B5EF4-FFF2-40B4-BE49-F238E27FC236}">
              <a16:creationId xmlns:a16="http://schemas.microsoft.com/office/drawing/2014/main" id="{9B5A1C81-D86D-4E60-A175-E6A4E3960A7A}"/>
            </a:ext>
          </a:extLst>
        </xdr:cNvPr>
        <xdr:cNvSpPr txBox="1">
          <a:spLocks noChangeArrowheads="1"/>
        </xdr:cNvSpPr>
      </xdr:nvSpPr>
      <xdr:spPr bwMode="auto">
        <a:xfrm>
          <a:off x="6923443" y="7514709"/>
          <a:ext cx="316957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oneCellAnchor>
  <xdr:twoCellAnchor>
    <xdr:from>
      <xdr:col>10</xdr:col>
      <xdr:colOff>247650</xdr:colOff>
      <xdr:row>43</xdr:row>
      <xdr:rowOff>47625</xdr:rowOff>
    </xdr:from>
    <xdr:to>
      <xdr:col>10</xdr:col>
      <xdr:colOff>390525</xdr:colOff>
      <xdr:row>44</xdr:row>
      <xdr:rowOff>0</xdr:rowOff>
    </xdr:to>
    <xdr:sp macro="" textlink="">
      <xdr:nvSpPr>
        <xdr:cNvPr id="673" name="Oval 1297">
          <a:extLst>
            <a:ext uri="{FF2B5EF4-FFF2-40B4-BE49-F238E27FC236}">
              <a16:creationId xmlns:a16="http://schemas.microsoft.com/office/drawing/2014/main" id="{4E5CE450-8E90-47FD-8F42-5F5833A4BE79}"/>
            </a:ext>
          </a:extLst>
        </xdr:cNvPr>
        <xdr:cNvSpPr>
          <a:spLocks noChangeArrowheads="1"/>
        </xdr:cNvSpPr>
      </xdr:nvSpPr>
      <xdr:spPr bwMode="auto">
        <a:xfrm>
          <a:off x="5340350" y="74072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11143</xdr:colOff>
      <xdr:row>52</xdr:row>
      <xdr:rowOff>48004</xdr:rowOff>
    </xdr:from>
    <xdr:ext cx="224577" cy="134799"/>
    <xdr:sp macro="" textlink="">
      <xdr:nvSpPr>
        <xdr:cNvPr id="1814" name="Text Box 941">
          <a:extLst>
            <a:ext uri="{FF2B5EF4-FFF2-40B4-BE49-F238E27FC236}">
              <a16:creationId xmlns:a16="http://schemas.microsoft.com/office/drawing/2014/main" id="{73F99EEB-02F6-4B5C-BC0B-124A864399A9}"/>
            </a:ext>
          </a:extLst>
        </xdr:cNvPr>
        <xdr:cNvSpPr txBox="1">
          <a:spLocks noChangeArrowheads="1"/>
        </xdr:cNvSpPr>
      </xdr:nvSpPr>
      <xdr:spPr bwMode="auto">
        <a:xfrm>
          <a:off x="2950423" y="9039027"/>
          <a:ext cx="224577" cy="1347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戸毛</a:t>
          </a:r>
        </a:p>
      </xdr:txBody>
    </xdr:sp>
    <xdr:clientData/>
  </xdr:oneCellAnchor>
  <xdr:oneCellAnchor>
    <xdr:from>
      <xdr:col>4</xdr:col>
      <xdr:colOff>133766</xdr:colOff>
      <xdr:row>59</xdr:row>
      <xdr:rowOff>52916</xdr:rowOff>
    </xdr:from>
    <xdr:ext cx="224577" cy="134799"/>
    <xdr:sp macro="" textlink="">
      <xdr:nvSpPr>
        <xdr:cNvPr id="1815" name="Text Box 941">
          <a:extLst>
            <a:ext uri="{FF2B5EF4-FFF2-40B4-BE49-F238E27FC236}">
              <a16:creationId xmlns:a16="http://schemas.microsoft.com/office/drawing/2014/main" id="{0A8C74C5-B88A-47FD-8474-6AE8EDCA083E}"/>
            </a:ext>
          </a:extLst>
        </xdr:cNvPr>
        <xdr:cNvSpPr txBox="1">
          <a:spLocks noChangeArrowheads="1"/>
        </xdr:cNvSpPr>
      </xdr:nvSpPr>
      <xdr:spPr bwMode="auto">
        <a:xfrm>
          <a:off x="2340903" y="10013198"/>
          <a:ext cx="224577" cy="1347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奥山</a:t>
          </a:r>
        </a:p>
      </xdr:txBody>
    </xdr:sp>
    <xdr:clientData/>
  </xdr:oneCellAnchor>
  <xdr:oneCellAnchor>
    <xdr:from>
      <xdr:col>1</xdr:col>
      <xdr:colOff>0</xdr:colOff>
      <xdr:row>12</xdr:row>
      <xdr:rowOff>38488</xdr:rowOff>
    </xdr:from>
    <xdr:ext cx="355985" cy="158744"/>
    <xdr:sp macro="" textlink="">
      <xdr:nvSpPr>
        <xdr:cNvPr id="1816" name="Text Box 1455">
          <a:extLst>
            <a:ext uri="{FF2B5EF4-FFF2-40B4-BE49-F238E27FC236}">
              <a16:creationId xmlns:a16="http://schemas.microsoft.com/office/drawing/2014/main" id="{91A59835-43FA-4E1E-8267-7BEA870162A6}"/>
            </a:ext>
          </a:extLst>
        </xdr:cNvPr>
        <xdr:cNvSpPr txBox="1">
          <a:spLocks noChangeArrowheads="1"/>
        </xdr:cNvSpPr>
      </xdr:nvSpPr>
      <xdr:spPr bwMode="auto">
        <a:xfrm>
          <a:off x="72159" y="2116670"/>
          <a:ext cx="355985" cy="1587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oneCellAnchor>
    <xdr:from>
      <xdr:col>3</xdr:col>
      <xdr:colOff>221300</xdr:colOff>
      <xdr:row>44</xdr:row>
      <xdr:rowOff>86574</xdr:rowOff>
    </xdr:from>
    <xdr:ext cx="226097" cy="134697"/>
    <xdr:sp macro="" textlink="">
      <xdr:nvSpPr>
        <xdr:cNvPr id="1817" name="Text Box 398">
          <a:extLst>
            <a:ext uri="{FF2B5EF4-FFF2-40B4-BE49-F238E27FC236}">
              <a16:creationId xmlns:a16="http://schemas.microsoft.com/office/drawing/2014/main" id="{E314847F-8066-4321-B0DC-FBA542060262}"/>
            </a:ext>
          </a:extLst>
        </xdr:cNvPr>
        <xdr:cNvSpPr txBox="1">
          <a:spLocks noChangeArrowheads="1"/>
        </xdr:cNvSpPr>
      </xdr:nvSpPr>
      <xdr:spPr bwMode="auto">
        <a:xfrm>
          <a:off x="1727020" y="7692142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oneCellAnchor>
    <xdr:from>
      <xdr:col>1</xdr:col>
      <xdr:colOff>216492</xdr:colOff>
      <xdr:row>52</xdr:row>
      <xdr:rowOff>115462</xdr:rowOff>
    </xdr:from>
    <xdr:ext cx="226097" cy="134697"/>
    <xdr:sp macro="" textlink="">
      <xdr:nvSpPr>
        <xdr:cNvPr id="1819" name="Text Box 398">
          <a:extLst>
            <a:ext uri="{FF2B5EF4-FFF2-40B4-BE49-F238E27FC236}">
              <a16:creationId xmlns:a16="http://schemas.microsoft.com/office/drawing/2014/main" id="{D3539FC6-2977-4F7F-AC29-F620A7AACA80}"/>
            </a:ext>
          </a:extLst>
        </xdr:cNvPr>
        <xdr:cNvSpPr txBox="1">
          <a:spLocks noChangeArrowheads="1"/>
        </xdr:cNvSpPr>
      </xdr:nvSpPr>
      <xdr:spPr bwMode="auto">
        <a:xfrm>
          <a:off x="288651" y="9106485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三宅</a:t>
          </a:r>
        </a:p>
      </xdr:txBody>
    </xdr:sp>
    <xdr:clientData/>
  </xdr:oneCellAnchor>
  <xdr:oneCellAnchor>
    <xdr:from>
      <xdr:col>7</xdr:col>
      <xdr:colOff>9684</xdr:colOff>
      <xdr:row>60</xdr:row>
      <xdr:rowOff>91389</xdr:rowOff>
    </xdr:from>
    <xdr:ext cx="527623" cy="189475"/>
    <xdr:sp macro="" textlink="">
      <xdr:nvSpPr>
        <xdr:cNvPr id="1820" name="Text Box 398">
          <a:extLst>
            <a:ext uri="{FF2B5EF4-FFF2-40B4-BE49-F238E27FC236}">
              <a16:creationId xmlns:a16="http://schemas.microsoft.com/office/drawing/2014/main" id="{BE6259B8-4770-471F-BA6A-9D07B4850C8D}"/>
            </a:ext>
          </a:extLst>
        </xdr:cNvPr>
        <xdr:cNvSpPr txBox="1">
          <a:spLocks noChangeArrowheads="1"/>
        </xdr:cNvSpPr>
      </xdr:nvSpPr>
      <xdr:spPr bwMode="auto">
        <a:xfrm>
          <a:off x="4344780" y="10336870"/>
          <a:ext cx="527623" cy="189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奈良情報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商業高校前</a:t>
          </a:r>
        </a:p>
      </xdr:txBody>
    </xdr:sp>
    <xdr:clientData/>
  </xdr:oneCellAnchor>
  <xdr:oneCellAnchor>
    <xdr:from>
      <xdr:col>7</xdr:col>
      <xdr:colOff>216114</xdr:colOff>
      <xdr:row>58</xdr:row>
      <xdr:rowOff>142942</xdr:rowOff>
    </xdr:from>
    <xdr:ext cx="226091" cy="96315"/>
    <xdr:sp macro="" textlink="">
      <xdr:nvSpPr>
        <xdr:cNvPr id="1821" name="Text Box 941">
          <a:extLst>
            <a:ext uri="{FF2B5EF4-FFF2-40B4-BE49-F238E27FC236}">
              <a16:creationId xmlns:a16="http://schemas.microsoft.com/office/drawing/2014/main" id="{0B19C83D-FA26-4619-9882-D340EF047D23}"/>
            </a:ext>
          </a:extLst>
        </xdr:cNvPr>
        <xdr:cNvSpPr txBox="1">
          <a:spLocks noChangeArrowheads="1"/>
        </xdr:cNvSpPr>
      </xdr:nvSpPr>
      <xdr:spPr bwMode="auto">
        <a:xfrm>
          <a:off x="4593078" y="9996781"/>
          <a:ext cx="226091" cy="963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浅古</a:t>
          </a:r>
        </a:p>
      </xdr:txBody>
    </xdr:sp>
    <xdr:clientData/>
  </xdr:oneCellAnchor>
  <xdr:oneCellAnchor>
    <xdr:from>
      <xdr:col>17</xdr:col>
      <xdr:colOff>312708</xdr:colOff>
      <xdr:row>16</xdr:row>
      <xdr:rowOff>81784</xdr:rowOff>
    </xdr:from>
    <xdr:ext cx="226097" cy="134697"/>
    <xdr:sp macro="" textlink="">
      <xdr:nvSpPr>
        <xdr:cNvPr id="1824" name="Text Box 398">
          <a:extLst>
            <a:ext uri="{FF2B5EF4-FFF2-40B4-BE49-F238E27FC236}">
              <a16:creationId xmlns:a16="http://schemas.microsoft.com/office/drawing/2014/main" id="{119B6940-7168-4CB9-8FBA-E1662ABF9A52}"/>
            </a:ext>
          </a:extLst>
        </xdr:cNvPr>
        <xdr:cNvSpPr txBox="1">
          <a:spLocks noChangeArrowheads="1"/>
        </xdr:cNvSpPr>
      </xdr:nvSpPr>
      <xdr:spPr bwMode="auto">
        <a:xfrm>
          <a:off x="11853352" y="2852693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三宅</a:t>
          </a:r>
        </a:p>
      </xdr:txBody>
    </xdr:sp>
    <xdr:clientData/>
  </xdr:oneCellAnchor>
  <xdr:oneCellAnchor>
    <xdr:from>
      <xdr:col>19</xdr:col>
      <xdr:colOff>0</xdr:colOff>
      <xdr:row>20</xdr:row>
      <xdr:rowOff>57718</xdr:rowOff>
    </xdr:from>
    <xdr:ext cx="596243" cy="145392"/>
    <xdr:sp macro="" textlink="">
      <xdr:nvSpPr>
        <xdr:cNvPr id="1825" name="Text Box 398">
          <a:extLst>
            <a:ext uri="{FF2B5EF4-FFF2-40B4-BE49-F238E27FC236}">
              <a16:creationId xmlns:a16="http://schemas.microsoft.com/office/drawing/2014/main" id="{EB741E68-641A-408E-87CE-20A4FDA46D9F}"/>
            </a:ext>
          </a:extLst>
        </xdr:cNvPr>
        <xdr:cNvSpPr txBox="1">
          <a:spLocks noChangeArrowheads="1"/>
        </xdr:cNvSpPr>
      </xdr:nvSpPr>
      <xdr:spPr bwMode="auto">
        <a:xfrm>
          <a:off x="12974205" y="3521354"/>
          <a:ext cx="596243" cy="1453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226097" cy="134697"/>
    <xdr:sp macro="" textlink="">
      <xdr:nvSpPr>
        <xdr:cNvPr id="1826" name="Text Box 398">
          <a:extLst>
            <a:ext uri="{FF2B5EF4-FFF2-40B4-BE49-F238E27FC236}">
              <a16:creationId xmlns:a16="http://schemas.microsoft.com/office/drawing/2014/main" id="{6F287A91-6165-45A8-B113-0E997612A129}"/>
            </a:ext>
          </a:extLst>
        </xdr:cNvPr>
        <xdr:cNvSpPr txBox="1">
          <a:spLocks noChangeArrowheads="1"/>
        </xdr:cNvSpPr>
      </xdr:nvSpPr>
      <xdr:spPr bwMode="auto">
        <a:xfrm>
          <a:off x="8673523" y="4849091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oneCellAnchor>
    <xdr:from>
      <xdr:col>19</xdr:col>
      <xdr:colOff>134706</xdr:colOff>
      <xdr:row>28</xdr:row>
      <xdr:rowOff>33677</xdr:rowOff>
    </xdr:from>
    <xdr:ext cx="312965" cy="108857"/>
    <xdr:sp macro="" textlink="">
      <xdr:nvSpPr>
        <xdr:cNvPr id="1827" name="Text Box 398">
          <a:extLst>
            <a:ext uri="{FF2B5EF4-FFF2-40B4-BE49-F238E27FC236}">
              <a16:creationId xmlns:a16="http://schemas.microsoft.com/office/drawing/2014/main" id="{15309A47-F4E3-4AFE-9166-C40DAAB7767A}"/>
            </a:ext>
          </a:extLst>
        </xdr:cNvPr>
        <xdr:cNvSpPr txBox="1">
          <a:spLocks noChangeArrowheads="1"/>
        </xdr:cNvSpPr>
      </xdr:nvSpPr>
      <xdr:spPr bwMode="auto">
        <a:xfrm>
          <a:off x="13108911" y="4882768"/>
          <a:ext cx="312965" cy="1088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18</xdr:col>
      <xdr:colOff>660972</xdr:colOff>
      <xdr:row>26</xdr:row>
      <xdr:rowOff>17610</xdr:rowOff>
    </xdr:from>
    <xdr:ext cx="226097" cy="134697"/>
    <xdr:sp macro="" textlink="">
      <xdr:nvSpPr>
        <xdr:cNvPr id="1828" name="Text Box 398">
          <a:extLst>
            <a:ext uri="{FF2B5EF4-FFF2-40B4-BE49-F238E27FC236}">
              <a16:creationId xmlns:a16="http://schemas.microsoft.com/office/drawing/2014/main" id="{D2872107-4687-4439-A816-34508D6D0F58}"/>
            </a:ext>
          </a:extLst>
        </xdr:cNvPr>
        <xdr:cNvSpPr txBox="1">
          <a:spLocks noChangeArrowheads="1"/>
        </xdr:cNvSpPr>
      </xdr:nvSpPr>
      <xdr:spPr bwMode="auto">
        <a:xfrm>
          <a:off x="12918396" y="4520337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oneCellAnchor>
    <xdr:from>
      <xdr:col>10</xdr:col>
      <xdr:colOff>89726</xdr:colOff>
      <xdr:row>63</xdr:row>
      <xdr:rowOff>41412</xdr:rowOff>
    </xdr:from>
    <xdr:ext cx="557653" cy="177997"/>
    <xdr:sp macro="" textlink="">
      <xdr:nvSpPr>
        <xdr:cNvPr id="1848" name="Text Box 941">
          <a:extLst>
            <a:ext uri="{FF2B5EF4-FFF2-40B4-BE49-F238E27FC236}">
              <a16:creationId xmlns:a16="http://schemas.microsoft.com/office/drawing/2014/main" id="{0BE2A97F-3403-4A0D-904D-C26425A97107}"/>
            </a:ext>
          </a:extLst>
        </xdr:cNvPr>
        <xdr:cNvSpPr txBox="1">
          <a:spLocks noChangeArrowheads="1"/>
        </xdr:cNvSpPr>
      </xdr:nvSpPr>
      <xdr:spPr bwMode="auto">
        <a:xfrm>
          <a:off x="6619183" y="10898532"/>
          <a:ext cx="557653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twoCellAnchor>
    <xdr:from>
      <xdr:col>12</xdr:col>
      <xdr:colOff>100250</xdr:colOff>
      <xdr:row>20</xdr:row>
      <xdr:rowOff>30636</xdr:rowOff>
    </xdr:from>
    <xdr:to>
      <xdr:col>13</xdr:col>
      <xdr:colOff>3515</xdr:colOff>
      <xdr:row>20</xdr:row>
      <xdr:rowOff>130688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8F3122B5-F396-4A6E-A0D6-2E6EFE491BA8}"/>
            </a:ext>
          </a:extLst>
        </xdr:cNvPr>
        <xdr:cNvGrpSpPr/>
      </xdr:nvGrpSpPr>
      <xdr:grpSpPr>
        <a:xfrm rot="811869">
          <a:off x="8001903" y="3410475"/>
          <a:ext cx="615080" cy="100052"/>
          <a:chOff x="8052790" y="3394466"/>
          <a:chExt cx="620146" cy="100052"/>
        </a:xfrm>
      </xdr:grpSpPr>
      <xdr:sp macro="" textlink="">
        <xdr:nvSpPr>
          <xdr:cNvPr id="72" name="Freeform 1463">
            <a:extLst>
              <a:ext uri="{FF2B5EF4-FFF2-40B4-BE49-F238E27FC236}">
                <a16:creationId xmlns:a16="http://schemas.microsoft.com/office/drawing/2014/main" id="{1068AC7B-6791-4327-B329-E4A91B605F90}"/>
              </a:ext>
            </a:extLst>
          </xdr:cNvPr>
          <xdr:cNvSpPr>
            <a:spLocks/>
          </xdr:cNvSpPr>
        </xdr:nvSpPr>
        <xdr:spPr bwMode="auto">
          <a:xfrm>
            <a:off x="8052790" y="3394466"/>
            <a:ext cx="608916" cy="70867"/>
          </a:xfrm>
          <a:custGeom>
            <a:avLst/>
            <a:gdLst>
              <a:gd name="T0" fmla="*/ 2147483647 w 29"/>
              <a:gd name="T1" fmla="*/ 2147483647 h 71"/>
              <a:gd name="T2" fmla="*/ 2147483647 w 29"/>
              <a:gd name="T3" fmla="*/ 2147483647 h 71"/>
              <a:gd name="T4" fmla="*/ 2147483647 w 29"/>
              <a:gd name="T5" fmla="*/ 2147483647 h 71"/>
              <a:gd name="T6" fmla="*/ 2147483647 w 29"/>
              <a:gd name="T7" fmla="*/ 2147483647 h 71"/>
              <a:gd name="T8" fmla="*/ 0 w 29"/>
              <a:gd name="T9" fmla="*/ 0 h 7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3793 w 11085"/>
              <a:gd name="connsiteY0" fmla="*/ 10000 h 10000"/>
              <a:gd name="connsiteX1" fmla="*/ 8621 w 11085"/>
              <a:gd name="connsiteY1" fmla="*/ 8592 h 10000"/>
              <a:gd name="connsiteX2" fmla="*/ 8966 w 11085"/>
              <a:gd name="connsiteY2" fmla="*/ 6056 h 10000"/>
              <a:gd name="connsiteX3" fmla="*/ 10703 w 11085"/>
              <a:gd name="connsiteY3" fmla="*/ 1769 h 10000"/>
              <a:gd name="connsiteX4" fmla="*/ 0 w 11085"/>
              <a:gd name="connsiteY4" fmla="*/ 0 h 10000"/>
              <a:gd name="connsiteX0" fmla="*/ 3460 w 10752"/>
              <a:gd name="connsiteY0" fmla="*/ 8609 h 8609"/>
              <a:gd name="connsiteX1" fmla="*/ 8288 w 10752"/>
              <a:gd name="connsiteY1" fmla="*/ 7201 h 8609"/>
              <a:gd name="connsiteX2" fmla="*/ 8633 w 10752"/>
              <a:gd name="connsiteY2" fmla="*/ 4665 h 8609"/>
              <a:gd name="connsiteX3" fmla="*/ 10370 w 10752"/>
              <a:gd name="connsiteY3" fmla="*/ 378 h 8609"/>
              <a:gd name="connsiteX4" fmla="*/ 0 w 10752"/>
              <a:gd name="connsiteY4" fmla="*/ 29 h 8609"/>
              <a:gd name="connsiteX0" fmla="*/ 2908 w 9690"/>
              <a:gd name="connsiteY0" fmla="*/ 10594 h 10594"/>
              <a:gd name="connsiteX1" fmla="*/ 7398 w 9690"/>
              <a:gd name="connsiteY1" fmla="*/ 8959 h 10594"/>
              <a:gd name="connsiteX2" fmla="*/ 7719 w 9690"/>
              <a:gd name="connsiteY2" fmla="*/ 6013 h 10594"/>
              <a:gd name="connsiteX3" fmla="*/ 9335 w 9690"/>
              <a:gd name="connsiteY3" fmla="*/ 1033 h 10594"/>
              <a:gd name="connsiteX4" fmla="*/ 0 w 9690"/>
              <a:gd name="connsiteY4" fmla="*/ 0 h 10594"/>
              <a:gd name="connsiteX0" fmla="*/ 3001 w 10000"/>
              <a:gd name="connsiteY0" fmla="*/ 10000 h 10000"/>
              <a:gd name="connsiteX1" fmla="*/ 7635 w 10000"/>
              <a:gd name="connsiteY1" fmla="*/ 8457 h 10000"/>
              <a:gd name="connsiteX2" fmla="*/ 7966 w 10000"/>
              <a:gd name="connsiteY2" fmla="*/ 5676 h 10000"/>
              <a:gd name="connsiteX3" fmla="*/ 9634 w 10000"/>
              <a:gd name="connsiteY3" fmla="*/ 975 h 10000"/>
              <a:gd name="connsiteX4" fmla="*/ 0 w 10000"/>
              <a:gd name="connsiteY4" fmla="*/ 0 h 10000"/>
              <a:gd name="connsiteX0" fmla="*/ 3001 w 17172"/>
              <a:gd name="connsiteY0" fmla="*/ 10000 h 10000"/>
              <a:gd name="connsiteX1" fmla="*/ 7635 w 17172"/>
              <a:gd name="connsiteY1" fmla="*/ 8457 h 10000"/>
              <a:gd name="connsiteX2" fmla="*/ 17160 w 17172"/>
              <a:gd name="connsiteY2" fmla="*/ 932 h 10000"/>
              <a:gd name="connsiteX3" fmla="*/ 9634 w 17172"/>
              <a:gd name="connsiteY3" fmla="*/ 975 h 10000"/>
              <a:gd name="connsiteX4" fmla="*/ 0 w 17172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585"/>
              <a:gd name="connsiteY0" fmla="*/ 10000 h 10000"/>
              <a:gd name="connsiteX1" fmla="*/ 7635 w 17585"/>
              <a:gd name="connsiteY1" fmla="*/ 8457 h 10000"/>
              <a:gd name="connsiteX2" fmla="*/ 17160 w 17585"/>
              <a:gd name="connsiteY2" fmla="*/ 932 h 10000"/>
              <a:gd name="connsiteX3" fmla="*/ 9554 w 17585"/>
              <a:gd name="connsiteY3" fmla="*/ 716 h 10000"/>
              <a:gd name="connsiteX4" fmla="*/ 0 w 1758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17160 w 17174"/>
              <a:gd name="connsiteY1" fmla="*/ 932 h 10000"/>
              <a:gd name="connsiteX2" fmla="*/ 9554 w 17174"/>
              <a:gd name="connsiteY2" fmla="*/ 716 h 10000"/>
              <a:gd name="connsiteX3" fmla="*/ 0 w 17174"/>
              <a:gd name="connsiteY3" fmla="*/ 0 h 10000"/>
              <a:gd name="connsiteX0" fmla="*/ 17160 w 17174"/>
              <a:gd name="connsiteY0" fmla="*/ 932 h 932"/>
              <a:gd name="connsiteX1" fmla="*/ 9554 w 17174"/>
              <a:gd name="connsiteY1" fmla="*/ 716 h 932"/>
              <a:gd name="connsiteX2" fmla="*/ 0 w 17174"/>
              <a:gd name="connsiteY2" fmla="*/ 0 h 932"/>
              <a:gd name="connsiteX0" fmla="*/ 12506 w 12510"/>
              <a:gd name="connsiteY0" fmla="*/ 3842 h 24189"/>
              <a:gd name="connsiteX1" fmla="*/ 5563 w 12510"/>
              <a:gd name="connsiteY1" fmla="*/ 24189 h 24189"/>
              <a:gd name="connsiteX2" fmla="*/ 0 w 12510"/>
              <a:gd name="connsiteY2" fmla="*/ 16507 h 24189"/>
              <a:gd name="connsiteX0" fmla="*/ 12506 w 12506"/>
              <a:gd name="connsiteY0" fmla="*/ 6 h 20353"/>
              <a:gd name="connsiteX1" fmla="*/ 5563 w 12506"/>
              <a:gd name="connsiteY1" fmla="*/ 20353 h 20353"/>
              <a:gd name="connsiteX2" fmla="*/ 0 w 12506"/>
              <a:gd name="connsiteY2" fmla="*/ 12671 h 20353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227 w 12227"/>
              <a:gd name="connsiteY0" fmla="*/ 9 h 13994"/>
              <a:gd name="connsiteX1" fmla="*/ 5563 w 12227"/>
              <a:gd name="connsiteY1" fmla="*/ 13994 h 13994"/>
              <a:gd name="connsiteX2" fmla="*/ 0 w 12227"/>
              <a:gd name="connsiteY2" fmla="*/ 6312 h 13994"/>
              <a:gd name="connsiteX0" fmla="*/ 12227 w 12227"/>
              <a:gd name="connsiteY0" fmla="*/ 0 h 13985"/>
              <a:gd name="connsiteX1" fmla="*/ 5563 w 12227"/>
              <a:gd name="connsiteY1" fmla="*/ 13985 h 13985"/>
              <a:gd name="connsiteX2" fmla="*/ 0 w 12227"/>
              <a:gd name="connsiteY2" fmla="*/ 6303 h 13985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2340"/>
              <a:gd name="connsiteX1" fmla="*/ 3667 w 12320"/>
              <a:gd name="connsiteY1" fmla="*/ 12340 h 12340"/>
              <a:gd name="connsiteX2" fmla="*/ 0 w 12320"/>
              <a:gd name="connsiteY2" fmla="*/ 2327 h 123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20" h="12340">
                <a:moveTo>
                  <a:pt x="12320" y="0"/>
                </a:moveTo>
                <a:cubicBezTo>
                  <a:pt x="10877" y="6439"/>
                  <a:pt x="6393" y="7235"/>
                  <a:pt x="3667" y="12340"/>
                </a:cubicBezTo>
                <a:cubicBezTo>
                  <a:pt x="2476" y="9883"/>
                  <a:pt x="1382" y="5031"/>
                  <a:pt x="0" y="232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75" name="Freeform 1463">
            <a:extLst>
              <a:ext uri="{FF2B5EF4-FFF2-40B4-BE49-F238E27FC236}">
                <a16:creationId xmlns:a16="http://schemas.microsoft.com/office/drawing/2014/main" id="{A32A25AD-9F5E-40F9-B59F-9432216E2160}"/>
              </a:ext>
            </a:extLst>
          </xdr:cNvPr>
          <xdr:cNvSpPr>
            <a:spLocks/>
          </xdr:cNvSpPr>
        </xdr:nvSpPr>
        <xdr:spPr bwMode="auto">
          <a:xfrm>
            <a:off x="8064020" y="3431302"/>
            <a:ext cx="608916" cy="63216"/>
          </a:xfrm>
          <a:custGeom>
            <a:avLst/>
            <a:gdLst>
              <a:gd name="T0" fmla="*/ 2147483647 w 29"/>
              <a:gd name="T1" fmla="*/ 2147483647 h 71"/>
              <a:gd name="T2" fmla="*/ 2147483647 w 29"/>
              <a:gd name="T3" fmla="*/ 2147483647 h 71"/>
              <a:gd name="T4" fmla="*/ 2147483647 w 29"/>
              <a:gd name="T5" fmla="*/ 2147483647 h 71"/>
              <a:gd name="T6" fmla="*/ 2147483647 w 29"/>
              <a:gd name="T7" fmla="*/ 2147483647 h 71"/>
              <a:gd name="T8" fmla="*/ 0 w 29"/>
              <a:gd name="T9" fmla="*/ 0 h 7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3793 w 11085"/>
              <a:gd name="connsiteY0" fmla="*/ 10000 h 10000"/>
              <a:gd name="connsiteX1" fmla="*/ 8621 w 11085"/>
              <a:gd name="connsiteY1" fmla="*/ 8592 h 10000"/>
              <a:gd name="connsiteX2" fmla="*/ 8966 w 11085"/>
              <a:gd name="connsiteY2" fmla="*/ 6056 h 10000"/>
              <a:gd name="connsiteX3" fmla="*/ 10703 w 11085"/>
              <a:gd name="connsiteY3" fmla="*/ 1769 h 10000"/>
              <a:gd name="connsiteX4" fmla="*/ 0 w 11085"/>
              <a:gd name="connsiteY4" fmla="*/ 0 h 10000"/>
              <a:gd name="connsiteX0" fmla="*/ 3460 w 10752"/>
              <a:gd name="connsiteY0" fmla="*/ 8609 h 8609"/>
              <a:gd name="connsiteX1" fmla="*/ 8288 w 10752"/>
              <a:gd name="connsiteY1" fmla="*/ 7201 h 8609"/>
              <a:gd name="connsiteX2" fmla="*/ 8633 w 10752"/>
              <a:gd name="connsiteY2" fmla="*/ 4665 h 8609"/>
              <a:gd name="connsiteX3" fmla="*/ 10370 w 10752"/>
              <a:gd name="connsiteY3" fmla="*/ 378 h 8609"/>
              <a:gd name="connsiteX4" fmla="*/ 0 w 10752"/>
              <a:gd name="connsiteY4" fmla="*/ 29 h 8609"/>
              <a:gd name="connsiteX0" fmla="*/ 2908 w 9690"/>
              <a:gd name="connsiteY0" fmla="*/ 10594 h 10594"/>
              <a:gd name="connsiteX1" fmla="*/ 7398 w 9690"/>
              <a:gd name="connsiteY1" fmla="*/ 8959 h 10594"/>
              <a:gd name="connsiteX2" fmla="*/ 7719 w 9690"/>
              <a:gd name="connsiteY2" fmla="*/ 6013 h 10594"/>
              <a:gd name="connsiteX3" fmla="*/ 9335 w 9690"/>
              <a:gd name="connsiteY3" fmla="*/ 1033 h 10594"/>
              <a:gd name="connsiteX4" fmla="*/ 0 w 9690"/>
              <a:gd name="connsiteY4" fmla="*/ 0 h 10594"/>
              <a:gd name="connsiteX0" fmla="*/ 3001 w 10000"/>
              <a:gd name="connsiteY0" fmla="*/ 10000 h 10000"/>
              <a:gd name="connsiteX1" fmla="*/ 7635 w 10000"/>
              <a:gd name="connsiteY1" fmla="*/ 8457 h 10000"/>
              <a:gd name="connsiteX2" fmla="*/ 7966 w 10000"/>
              <a:gd name="connsiteY2" fmla="*/ 5676 h 10000"/>
              <a:gd name="connsiteX3" fmla="*/ 9634 w 10000"/>
              <a:gd name="connsiteY3" fmla="*/ 975 h 10000"/>
              <a:gd name="connsiteX4" fmla="*/ 0 w 10000"/>
              <a:gd name="connsiteY4" fmla="*/ 0 h 10000"/>
              <a:gd name="connsiteX0" fmla="*/ 3001 w 17172"/>
              <a:gd name="connsiteY0" fmla="*/ 10000 h 10000"/>
              <a:gd name="connsiteX1" fmla="*/ 7635 w 17172"/>
              <a:gd name="connsiteY1" fmla="*/ 8457 h 10000"/>
              <a:gd name="connsiteX2" fmla="*/ 17160 w 17172"/>
              <a:gd name="connsiteY2" fmla="*/ 932 h 10000"/>
              <a:gd name="connsiteX3" fmla="*/ 9634 w 17172"/>
              <a:gd name="connsiteY3" fmla="*/ 975 h 10000"/>
              <a:gd name="connsiteX4" fmla="*/ 0 w 17172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585"/>
              <a:gd name="connsiteY0" fmla="*/ 10000 h 10000"/>
              <a:gd name="connsiteX1" fmla="*/ 7635 w 17585"/>
              <a:gd name="connsiteY1" fmla="*/ 8457 h 10000"/>
              <a:gd name="connsiteX2" fmla="*/ 17160 w 17585"/>
              <a:gd name="connsiteY2" fmla="*/ 932 h 10000"/>
              <a:gd name="connsiteX3" fmla="*/ 9554 w 17585"/>
              <a:gd name="connsiteY3" fmla="*/ 716 h 10000"/>
              <a:gd name="connsiteX4" fmla="*/ 0 w 1758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17160 w 17174"/>
              <a:gd name="connsiteY1" fmla="*/ 932 h 10000"/>
              <a:gd name="connsiteX2" fmla="*/ 9554 w 17174"/>
              <a:gd name="connsiteY2" fmla="*/ 716 h 10000"/>
              <a:gd name="connsiteX3" fmla="*/ 0 w 17174"/>
              <a:gd name="connsiteY3" fmla="*/ 0 h 10000"/>
              <a:gd name="connsiteX0" fmla="*/ 17160 w 17174"/>
              <a:gd name="connsiteY0" fmla="*/ 932 h 932"/>
              <a:gd name="connsiteX1" fmla="*/ 9554 w 17174"/>
              <a:gd name="connsiteY1" fmla="*/ 716 h 932"/>
              <a:gd name="connsiteX2" fmla="*/ 0 w 17174"/>
              <a:gd name="connsiteY2" fmla="*/ 0 h 932"/>
              <a:gd name="connsiteX0" fmla="*/ 12506 w 12510"/>
              <a:gd name="connsiteY0" fmla="*/ 3842 h 24189"/>
              <a:gd name="connsiteX1" fmla="*/ 5563 w 12510"/>
              <a:gd name="connsiteY1" fmla="*/ 24189 h 24189"/>
              <a:gd name="connsiteX2" fmla="*/ 0 w 12510"/>
              <a:gd name="connsiteY2" fmla="*/ 16507 h 24189"/>
              <a:gd name="connsiteX0" fmla="*/ 12506 w 12506"/>
              <a:gd name="connsiteY0" fmla="*/ 6 h 20353"/>
              <a:gd name="connsiteX1" fmla="*/ 5563 w 12506"/>
              <a:gd name="connsiteY1" fmla="*/ 20353 h 20353"/>
              <a:gd name="connsiteX2" fmla="*/ 0 w 12506"/>
              <a:gd name="connsiteY2" fmla="*/ 12671 h 20353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227 w 12227"/>
              <a:gd name="connsiteY0" fmla="*/ 9 h 13994"/>
              <a:gd name="connsiteX1" fmla="*/ 5563 w 12227"/>
              <a:gd name="connsiteY1" fmla="*/ 13994 h 13994"/>
              <a:gd name="connsiteX2" fmla="*/ 0 w 12227"/>
              <a:gd name="connsiteY2" fmla="*/ 6312 h 13994"/>
              <a:gd name="connsiteX0" fmla="*/ 12227 w 12227"/>
              <a:gd name="connsiteY0" fmla="*/ 0 h 13985"/>
              <a:gd name="connsiteX1" fmla="*/ 5563 w 12227"/>
              <a:gd name="connsiteY1" fmla="*/ 13985 h 13985"/>
              <a:gd name="connsiteX2" fmla="*/ 0 w 12227"/>
              <a:gd name="connsiteY2" fmla="*/ 6303 h 13985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1008"/>
              <a:gd name="connsiteX1" fmla="*/ 3241 w 12320"/>
              <a:gd name="connsiteY1" fmla="*/ 11008 h 11008"/>
              <a:gd name="connsiteX2" fmla="*/ 0 w 12320"/>
              <a:gd name="connsiteY2" fmla="*/ 2327 h 1100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20" h="11008">
                <a:moveTo>
                  <a:pt x="12320" y="0"/>
                </a:moveTo>
                <a:cubicBezTo>
                  <a:pt x="10877" y="6439"/>
                  <a:pt x="5967" y="5903"/>
                  <a:pt x="3241" y="11008"/>
                </a:cubicBezTo>
                <a:cubicBezTo>
                  <a:pt x="2050" y="8551"/>
                  <a:pt x="1382" y="5031"/>
                  <a:pt x="0" y="232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648924</xdr:colOff>
      <xdr:row>50</xdr:row>
      <xdr:rowOff>146473</xdr:rowOff>
    </xdr:from>
    <xdr:ext cx="263604" cy="241827"/>
    <xdr:grpSp>
      <xdr:nvGrpSpPr>
        <xdr:cNvPr id="1818" name="Group 6672">
          <a:extLst>
            <a:ext uri="{FF2B5EF4-FFF2-40B4-BE49-F238E27FC236}">
              <a16:creationId xmlns:a16="http://schemas.microsoft.com/office/drawing/2014/main" id="{F4153657-302A-48D9-80B2-FC1945A53625}"/>
            </a:ext>
          </a:extLst>
        </xdr:cNvPr>
        <xdr:cNvGrpSpPr>
          <a:grpSpLocks/>
        </xdr:cNvGrpSpPr>
      </xdr:nvGrpSpPr>
      <xdr:grpSpPr bwMode="auto">
        <a:xfrm>
          <a:off x="2144247" y="8585828"/>
          <a:ext cx="263604" cy="241827"/>
          <a:chOff x="536" y="110"/>
          <a:chExt cx="46" cy="44"/>
        </a:xfrm>
      </xdr:grpSpPr>
      <xdr:pic>
        <xdr:nvPicPr>
          <xdr:cNvPr id="1829" name="Picture 6673" descr="route2">
            <a:extLst>
              <a:ext uri="{FF2B5EF4-FFF2-40B4-BE49-F238E27FC236}">
                <a16:creationId xmlns:a16="http://schemas.microsoft.com/office/drawing/2014/main" id="{ACA9B123-BCD7-4161-BC46-9A34F654EA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0" name="Text Box 6674">
            <a:extLst>
              <a:ext uri="{FF2B5EF4-FFF2-40B4-BE49-F238E27FC236}">
                <a16:creationId xmlns:a16="http://schemas.microsoft.com/office/drawing/2014/main" id="{0B3E8506-F445-4439-9CC8-1F8B79E119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4</xdr:col>
      <xdr:colOff>56701</xdr:colOff>
      <xdr:row>55</xdr:row>
      <xdr:rowOff>33084</xdr:rowOff>
    </xdr:from>
    <xdr:ext cx="263604" cy="241827"/>
    <xdr:grpSp>
      <xdr:nvGrpSpPr>
        <xdr:cNvPr id="1831" name="Group 6672">
          <a:extLst>
            <a:ext uri="{FF2B5EF4-FFF2-40B4-BE49-F238E27FC236}">
              <a16:creationId xmlns:a16="http://schemas.microsoft.com/office/drawing/2014/main" id="{AB105E73-3E1E-4780-9820-F4F3AD2EC551}"/>
            </a:ext>
          </a:extLst>
        </xdr:cNvPr>
        <xdr:cNvGrpSpPr>
          <a:grpSpLocks/>
        </xdr:cNvGrpSpPr>
      </xdr:nvGrpSpPr>
      <xdr:grpSpPr bwMode="auto">
        <a:xfrm>
          <a:off x="2263838" y="9317399"/>
          <a:ext cx="263604" cy="241827"/>
          <a:chOff x="536" y="110"/>
          <a:chExt cx="46" cy="44"/>
        </a:xfrm>
      </xdr:grpSpPr>
      <xdr:pic>
        <xdr:nvPicPr>
          <xdr:cNvPr id="1832" name="Picture 6673" descr="route2">
            <a:extLst>
              <a:ext uri="{FF2B5EF4-FFF2-40B4-BE49-F238E27FC236}">
                <a16:creationId xmlns:a16="http://schemas.microsoft.com/office/drawing/2014/main" id="{E27F61EB-C7F6-4C56-AA55-C6C77626D9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3" name="Text Box 6674">
            <a:extLst>
              <a:ext uri="{FF2B5EF4-FFF2-40B4-BE49-F238E27FC236}">
                <a16:creationId xmlns:a16="http://schemas.microsoft.com/office/drawing/2014/main" id="{5C8D1601-EFFF-4C43-BF55-C8A69C6BA5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11</xdr:col>
      <xdr:colOff>451903</xdr:colOff>
      <xdr:row>20</xdr:row>
      <xdr:rowOff>63117</xdr:rowOff>
    </xdr:from>
    <xdr:ext cx="274903" cy="215771"/>
    <xdr:sp macro="" textlink="">
      <xdr:nvSpPr>
        <xdr:cNvPr id="1847" name="Text Box 1620">
          <a:extLst>
            <a:ext uri="{FF2B5EF4-FFF2-40B4-BE49-F238E27FC236}">
              <a16:creationId xmlns:a16="http://schemas.microsoft.com/office/drawing/2014/main" id="{ACE38AE8-80ED-43DE-AF81-188FC07930D5}"/>
            </a:ext>
          </a:extLst>
        </xdr:cNvPr>
        <xdr:cNvSpPr txBox="1">
          <a:spLocks noChangeArrowheads="1"/>
        </xdr:cNvSpPr>
      </xdr:nvSpPr>
      <xdr:spPr bwMode="auto">
        <a:xfrm>
          <a:off x="7695111" y="3505888"/>
          <a:ext cx="274903" cy="2157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293979</xdr:colOff>
      <xdr:row>23</xdr:row>
      <xdr:rowOff>48559</xdr:rowOff>
    </xdr:from>
    <xdr:ext cx="386953" cy="265382"/>
    <xdr:sp macro="" textlink="">
      <xdr:nvSpPr>
        <xdr:cNvPr id="1865" name="Text Box 447">
          <a:extLst>
            <a:ext uri="{FF2B5EF4-FFF2-40B4-BE49-F238E27FC236}">
              <a16:creationId xmlns:a16="http://schemas.microsoft.com/office/drawing/2014/main" id="{6F9231EE-8BE2-4CE0-B431-0D497FE93B1A}"/>
            </a:ext>
          </a:extLst>
        </xdr:cNvPr>
        <xdr:cNvSpPr txBox="1">
          <a:spLocks noChangeArrowheads="1"/>
        </xdr:cNvSpPr>
      </xdr:nvSpPr>
      <xdr:spPr bwMode="auto">
        <a:xfrm>
          <a:off x="7536714" y="4000500"/>
          <a:ext cx="386953" cy="265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7001</xdr:colOff>
      <xdr:row>18</xdr:row>
      <xdr:rowOff>173632</xdr:rowOff>
    </xdr:from>
    <xdr:ext cx="405423" cy="127000"/>
    <xdr:sp macro="" textlink="">
      <xdr:nvSpPr>
        <xdr:cNvPr id="1866" name="Text Box 1194">
          <a:extLst>
            <a:ext uri="{FF2B5EF4-FFF2-40B4-BE49-F238E27FC236}">
              <a16:creationId xmlns:a16="http://schemas.microsoft.com/office/drawing/2014/main" id="{29F2763E-3FAB-479B-A2E0-C4B3E6FD26D3}"/>
            </a:ext>
          </a:extLst>
        </xdr:cNvPr>
        <xdr:cNvSpPr txBox="1">
          <a:spLocks noChangeArrowheads="1"/>
        </xdr:cNvSpPr>
      </xdr:nvSpPr>
      <xdr:spPr bwMode="auto">
        <a:xfrm>
          <a:off x="8708485" y="3299023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37702</xdr:colOff>
      <xdr:row>19</xdr:row>
      <xdr:rowOff>105186</xdr:rowOff>
    </xdr:from>
    <xdr:to>
      <xdr:col>13</xdr:col>
      <xdr:colOff>189723</xdr:colOff>
      <xdr:row>20</xdr:row>
      <xdr:rowOff>48061</xdr:rowOff>
    </xdr:to>
    <xdr:sp macro="" textlink="">
      <xdr:nvSpPr>
        <xdr:cNvPr id="1867" name="六角形 1866">
          <a:extLst>
            <a:ext uri="{FF2B5EF4-FFF2-40B4-BE49-F238E27FC236}">
              <a16:creationId xmlns:a16="http://schemas.microsoft.com/office/drawing/2014/main" id="{8829A49F-E828-45A0-A3F3-C09C61AFD29C}"/>
            </a:ext>
          </a:extLst>
        </xdr:cNvPr>
        <xdr:cNvSpPr/>
      </xdr:nvSpPr>
      <xdr:spPr bwMode="auto">
        <a:xfrm>
          <a:off x="8739186" y="3404209"/>
          <a:ext cx="152021" cy="1165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237208</xdr:colOff>
      <xdr:row>19</xdr:row>
      <xdr:rowOff>107057</xdr:rowOff>
    </xdr:from>
    <xdr:to>
      <xdr:col>13</xdr:col>
      <xdr:colOff>385391</xdr:colOff>
      <xdr:row>20</xdr:row>
      <xdr:rowOff>48058</xdr:rowOff>
    </xdr:to>
    <xdr:sp macro="" textlink="">
      <xdr:nvSpPr>
        <xdr:cNvPr id="1868" name="六角形 1867">
          <a:extLst>
            <a:ext uri="{FF2B5EF4-FFF2-40B4-BE49-F238E27FC236}">
              <a16:creationId xmlns:a16="http://schemas.microsoft.com/office/drawing/2014/main" id="{CE1A73A3-1957-4EFA-B278-B4E8B22AB1F5}"/>
            </a:ext>
          </a:extLst>
        </xdr:cNvPr>
        <xdr:cNvSpPr/>
      </xdr:nvSpPr>
      <xdr:spPr bwMode="auto">
        <a:xfrm>
          <a:off x="8938692" y="3406080"/>
          <a:ext cx="148183" cy="11463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19844</xdr:colOff>
      <xdr:row>19</xdr:row>
      <xdr:rowOff>163714</xdr:rowOff>
    </xdr:from>
    <xdr:ext cx="411758" cy="94256"/>
    <xdr:sp macro="" textlink="">
      <xdr:nvSpPr>
        <xdr:cNvPr id="1870" name="Text Box 941">
          <a:extLst>
            <a:ext uri="{FF2B5EF4-FFF2-40B4-BE49-F238E27FC236}">
              <a16:creationId xmlns:a16="http://schemas.microsoft.com/office/drawing/2014/main" id="{C09DBB67-5FB5-4A4D-8DC0-F7CD84A10F18}"/>
            </a:ext>
          </a:extLst>
        </xdr:cNvPr>
        <xdr:cNvSpPr txBox="1">
          <a:spLocks noChangeArrowheads="1"/>
        </xdr:cNvSpPr>
      </xdr:nvSpPr>
      <xdr:spPr bwMode="auto">
        <a:xfrm>
          <a:off x="10160000" y="3462737"/>
          <a:ext cx="411758" cy="942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薬水駅前</a:t>
          </a:r>
        </a:p>
      </xdr:txBody>
    </xdr:sp>
    <xdr:clientData/>
  </xdr:oneCellAnchor>
  <xdr:twoCellAnchor>
    <xdr:from>
      <xdr:col>11</xdr:col>
      <xdr:colOff>24729</xdr:colOff>
      <xdr:row>17</xdr:row>
      <xdr:rowOff>5839</xdr:rowOff>
    </xdr:from>
    <xdr:to>
      <xdr:col>11</xdr:col>
      <xdr:colOff>248508</xdr:colOff>
      <xdr:row>20</xdr:row>
      <xdr:rowOff>55568</xdr:rowOff>
    </xdr:to>
    <xdr:sp macro="" textlink="">
      <xdr:nvSpPr>
        <xdr:cNvPr id="1871" name="Line 537">
          <a:extLst>
            <a:ext uri="{FF2B5EF4-FFF2-40B4-BE49-F238E27FC236}">
              <a16:creationId xmlns:a16="http://schemas.microsoft.com/office/drawing/2014/main" id="{C77ED8EA-ED65-4861-AF91-9D75CA029CDB}"/>
            </a:ext>
          </a:extLst>
        </xdr:cNvPr>
        <xdr:cNvSpPr>
          <a:spLocks noChangeShapeType="1"/>
        </xdr:cNvSpPr>
      </xdr:nvSpPr>
      <xdr:spPr bwMode="auto">
        <a:xfrm flipV="1">
          <a:off x="7277620" y="2906995"/>
          <a:ext cx="223779" cy="561698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45349</xdr:colOff>
      <xdr:row>18</xdr:row>
      <xdr:rowOff>121383</xdr:rowOff>
    </xdr:from>
    <xdr:to>
      <xdr:col>11</xdr:col>
      <xdr:colOff>195237</xdr:colOff>
      <xdr:row>21</xdr:row>
      <xdr:rowOff>58418</xdr:rowOff>
    </xdr:to>
    <xdr:pic>
      <xdr:nvPicPr>
        <xdr:cNvPr id="1872" name="図 1871">
          <a:extLst>
            <a:ext uri="{FF2B5EF4-FFF2-40B4-BE49-F238E27FC236}">
              <a16:creationId xmlns:a16="http://schemas.microsoft.com/office/drawing/2014/main" id="{D58FC35B-1A76-455A-802B-43E7DC65D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7437498">
          <a:off x="7148682" y="3342754"/>
          <a:ext cx="449003" cy="149888"/>
        </a:xfrm>
        <a:prstGeom prst="rect">
          <a:avLst/>
        </a:prstGeom>
      </xdr:spPr>
    </xdr:pic>
    <xdr:clientData/>
  </xdr:twoCellAnchor>
  <xdr:twoCellAnchor>
    <xdr:from>
      <xdr:col>11</xdr:col>
      <xdr:colOff>99515</xdr:colOff>
      <xdr:row>17</xdr:row>
      <xdr:rowOff>106623</xdr:rowOff>
    </xdr:from>
    <xdr:to>
      <xdr:col>11</xdr:col>
      <xdr:colOff>114388</xdr:colOff>
      <xdr:row>18</xdr:row>
      <xdr:rowOff>75848</xdr:rowOff>
    </xdr:to>
    <xdr:sp macro="" textlink="">
      <xdr:nvSpPr>
        <xdr:cNvPr id="1873" name="Line 537">
          <a:extLst>
            <a:ext uri="{FF2B5EF4-FFF2-40B4-BE49-F238E27FC236}">
              <a16:creationId xmlns:a16="http://schemas.microsoft.com/office/drawing/2014/main" id="{9E2B7DB2-B090-444B-94AD-841B47FCA869}"/>
            </a:ext>
          </a:extLst>
        </xdr:cNvPr>
        <xdr:cNvSpPr>
          <a:spLocks noChangeShapeType="1"/>
        </xdr:cNvSpPr>
      </xdr:nvSpPr>
      <xdr:spPr bwMode="auto">
        <a:xfrm flipH="1" flipV="1">
          <a:off x="7347519" y="3006772"/>
          <a:ext cx="14873" cy="1398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210338</xdr:colOff>
      <xdr:row>17</xdr:row>
      <xdr:rowOff>5954</xdr:rowOff>
    </xdr:from>
    <xdr:ext cx="220266" cy="206375"/>
    <xdr:grpSp>
      <xdr:nvGrpSpPr>
        <xdr:cNvPr id="1875" name="Group 6672">
          <a:extLst>
            <a:ext uri="{FF2B5EF4-FFF2-40B4-BE49-F238E27FC236}">
              <a16:creationId xmlns:a16="http://schemas.microsoft.com/office/drawing/2014/main" id="{4E98F6DD-3127-4632-AF83-E6DB94DFEFC3}"/>
            </a:ext>
          </a:extLst>
        </xdr:cNvPr>
        <xdr:cNvGrpSpPr>
          <a:grpSpLocks/>
        </xdr:cNvGrpSpPr>
      </xdr:nvGrpSpPr>
      <xdr:grpSpPr bwMode="auto">
        <a:xfrm>
          <a:off x="7400177" y="2878817"/>
          <a:ext cx="220266" cy="206375"/>
          <a:chOff x="536" y="110"/>
          <a:chExt cx="46" cy="44"/>
        </a:xfrm>
      </xdr:grpSpPr>
      <xdr:pic>
        <xdr:nvPicPr>
          <xdr:cNvPr id="1876" name="Picture 6673" descr="route2">
            <a:extLst>
              <a:ext uri="{FF2B5EF4-FFF2-40B4-BE49-F238E27FC236}">
                <a16:creationId xmlns:a16="http://schemas.microsoft.com/office/drawing/2014/main" id="{E5755D8D-2F8A-437E-8E1E-5309ED3FFA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7" name="Text Box 6674">
            <a:extLst>
              <a:ext uri="{FF2B5EF4-FFF2-40B4-BE49-F238E27FC236}">
                <a16:creationId xmlns:a16="http://schemas.microsoft.com/office/drawing/2014/main" id="{B663F920-8862-45FC-83CF-20B284A4E4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5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11</xdr:col>
      <xdr:colOff>246618</xdr:colOff>
      <xdr:row>15</xdr:row>
      <xdr:rowOff>146232</xdr:rowOff>
    </xdr:from>
    <xdr:to>
      <xdr:col>11</xdr:col>
      <xdr:colOff>437559</xdr:colOff>
      <xdr:row>16</xdr:row>
      <xdr:rowOff>136193</xdr:rowOff>
    </xdr:to>
    <xdr:sp macro="" textlink="">
      <xdr:nvSpPr>
        <xdr:cNvPr id="1878" name="六角形 1877">
          <a:extLst>
            <a:ext uri="{FF2B5EF4-FFF2-40B4-BE49-F238E27FC236}">
              <a16:creationId xmlns:a16="http://schemas.microsoft.com/office/drawing/2014/main" id="{2A114E64-CD2F-4395-B555-80B2A84C1CDA}"/>
            </a:ext>
          </a:extLst>
        </xdr:cNvPr>
        <xdr:cNvSpPr/>
      </xdr:nvSpPr>
      <xdr:spPr bwMode="auto">
        <a:xfrm>
          <a:off x="7424560" y="2710655"/>
          <a:ext cx="190941" cy="16092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225762</xdr:colOff>
      <xdr:row>13</xdr:row>
      <xdr:rowOff>43656</xdr:rowOff>
    </xdr:from>
    <xdr:to>
      <xdr:col>11</xdr:col>
      <xdr:colOff>416703</xdr:colOff>
      <xdr:row>14</xdr:row>
      <xdr:rowOff>33616</xdr:rowOff>
    </xdr:to>
    <xdr:sp macro="" textlink="">
      <xdr:nvSpPr>
        <xdr:cNvPr id="1879" name="六角形 1878">
          <a:extLst>
            <a:ext uri="{FF2B5EF4-FFF2-40B4-BE49-F238E27FC236}">
              <a16:creationId xmlns:a16="http://schemas.microsoft.com/office/drawing/2014/main" id="{693962DE-1305-45DC-A513-1897BA9F0675}"/>
            </a:ext>
          </a:extLst>
        </xdr:cNvPr>
        <xdr:cNvSpPr/>
      </xdr:nvSpPr>
      <xdr:spPr bwMode="auto">
        <a:xfrm>
          <a:off x="7415601" y="2240551"/>
          <a:ext cx="190941" cy="15895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101205</xdr:colOff>
      <xdr:row>13</xdr:row>
      <xdr:rowOff>51595</xdr:rowOff>
    </xdr:from>
    <xdr:to>
      <xdr:col>10</xdr:col>
      <xdr:colOff>303611</xdr:colOff>
      <xdr:row>14</xdr:row>
      <xdr:rowOff>63500</xdr:rowOff>
    </xdr:to>
    <xdr:sp macro="" textlink="">
      <xdr:nvSpPr>
        <xdr:cNvPr id="1880" name="六角形 1879">
          <a:extLst>
            <a:ext uri="{FF2B5EF4-FFF2-40B4-BE49-F238E27FC236}">
              <a16:creationId xmlns:a16="http://schemas.microsoft.com/office/drawing/2014/main" id="{EB35DA3A-95C7-46CB-B742-3C3D5D51D429}"/>
            </a:ext>
          </a:extLst>
        </xdr:cNvPr>
        <xdr:cNvSpPr/>
      </xdr:nvSpPr>
      <xdr:spPr bwMode="auto">
        <a:xfrm>
          <a:off x="6635752" y="2270126"/>
          <a:ext cx="202406" cy="1825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47625</xdr:colOff>
      <xdr:row>11</xdr:row>
      <xdr:rowOff>87315</xdr:rowOff>
    </xdr:from>
    <xdr:to>
      <xdr:col>9</xdr:col>
      <xdr:colOff>222250</xdr:colOff>
      <xdr:row>12</xdr:row>
      <xdr:rowOff>87316</xdr:rowOff>
    </xdr:to>
    <xdr:sp macro="" textlink="">
      <xdr:nvSpPr>
        <xdr:cNvPr id="1881" name="六角形 1880">
          <a:extLst>
            <a:ext uri="{FF2B5EF4-FFF2-40B4-BE49-F238E27FC236}">
              <a16:creationId xmlns:a16="http://schemas.microsoft.com/office/drawing/2014/main" id="{B684EB0B-FCDD-43B2-9346-B0FA70366A7E}"/>
            </a:ext>
          </a:extLst>
        </xdr:cNvPr>
        <xdr:cNvSpPr/>
      </xdr:nvSpPr>
      <xdr:spPr bwMode="auto">
        <a:xfrm>
          <a:off x="5863828" y="1964534"/>
          <a:ext cx="174625" cy="17065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484187</xdr:colOff>
      <xdr:row>7</xdr:row>
      <xdr:rowOff>97234</xdr:rowOff>
    </xdr:from>
    <xdr:to>
      <xdr:col>9</xdr:col>
      <xdr:colOff>686593</xdr:colOff>
      <xdr:row>8</xdr:row>
      <xdr:rowOff>109140</xdr:rowOff>
    </xdr:to>
    <xdr:sp macro="" textlink="">
      <xdr:nvSpPr>
        <xdr:cNvPr id="1882" name="六角形 1881">
          <a:extLst>
            <a:ext uri="{FF2B5EF4-FFF2-40B4-BE49-F238E27FC236}">
              <a16:creationId xmlns:a16="http://schemas.microsoft.com/office/drawing/2014/main" id="{99AEBEB7-E55C-499C-A177-BF89CFE33613}"/>
            </a:ext>
          </a:extLst>
        </xdr:cNvPr>
        <xdr:cNvSpPr/>
      </xdr:nvSpPr>
      <xdr:spPr bwMode="auto">
        <a:xfrm>
          <a:off x="6300390" y="1291828"/>
          <a:ext cx="202406" cy="1825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160715</xdr:colOff>
      <xdr:row>4</xdr:row>
      <xdr:rowOff>170656</xdr:rowOff>
    </xdr:from>
    <xdr:to>
      <xdr:col>9</xdr:col>
      <xdr:colOff>363121</xdr:colOff>
      <xdr:row>6</xdr:row>
      <xdr:rowOff>11905</xdr:rowOff>
    </xdr:to>
    <xdr:sp macro="" textlink="">
      <xdr:nvSpPr>
        <xdr:cNvPr id="1883" name="六角形 1882">
          <a:extLst>
            <a:ext uri="{FF2B5EF4-FFF2-40B4-BE49-F238E27FC236}">
              <a16:creationId xmlns:a16="http://schemas.microsoft.com/office/drawing/2014/main" id="{2F17EE93-B3AA-45F0-A84F-3E3F9B474F95}"/>
            </a:ext>
          </a:extLst>
        </xdr:cNvPr>
        <xdr:cNvSpPr/>
      </xdr:nvSpPr>
      <xdr:spPr bwMode="auto">
        <a:xfrm>
          <a:off x="5976918" y="853281"/>
          <a:ext cx="202406" cy="1825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244078</xdr:colOff>
      <xdr:row>4</xdr:row>
      <xdr:rowOff>107156</xdr:rowOff>
    </xdr:from>
    <xdr:to>
      <xdr:col>8</xdr:col>
      <xdr:colOff>446484</xdr:colOff>
      <xdr:row>5</xdr:row>
      <xdr:rowOff>119062</xdr:rowOff>
    </xdr:to>
    <xdr:sp macro="" textlink="">
      <xdr:nvSpPr>
        <xdr:cNvPr id="1884" name="六角形 1883">
          <a:extLst>
            <a:ext uri="{FF2B5EF4-FFF2-40B4-BE49-F238E27FC236}">
              <a16:creationId xmlns:a16="http://schemas.microsoft.com/office/drawing/2014/main" id="{2319BA0B-9AD7-4423-AE79-A810732D19D2}"/>
            </a:ext>
          </a:extLst>
        </xdr:cNvPr>
        <xdr:cNvSpPr/>
      </xdr:nvSpPr>
      <xdr:spPr bwMode="auto">
        <a:xfrm>
          <a:off x="5341937" y="789781"/>
          <a:ext cx="202406" cy="1825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47625</xdr:colOff>
      <xdr:row>7</xdr:row>
      <xdr:rowOff>13891</xdr:rowOff>
    </xdr:from>
    <xdr:to>
      <xdr:col>8</xdr:col>
      <xdr:colOff>250031</xdr:colOff>
      <xdr:row>8</xdr:row>
      <xdr:rowOff>25797</xdr:rowOff>
    </xdr:to>
    <xdr:sp macro="" textlink="">
      <xdr:nvSpPr>
        <xdr:cNvPr id="1885" name="六角形 1884">
          <a:extLst>
            <a:ext uri="{FF2B5EF4-FFF2-40B4-BE49-F238E27FC236}">
              <a16:creationId xmlns:a16="http://schemas.microsoft.com/office/drawing/2014/main" id="{97F208BE-3C61-4C9A-9B41-698DC9601747}"/>
            </a:ext>
          </a:extLst>
        </xdr:cNvPr>
        <xdr:cNvSpPr/>
      </xdr:nvSpPr>
      <xdr:spPr bwMode="auto">
        <a:xfrm>
          <a:off x="5145484" y="1208485"/>
          <a:ext cx="202406" cy="1825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37701</xdr:colOff>
      <xdr:row>7</xdr:row>
      <xdr:rowOff>138902</xdr:rowOff>
    </xdr:from>
    <xdr:to>
      <xdr:col>6</xdr:col>
      <xdr:colOff>206372</xdr:colOff>
      <xdr:row>8</xdr:row>
      <xdr:rowOff>125012</xdr:rowOff>
    </xdr:to>
    <xdr:sp macro="" textlink="">
      <xdr:nvSpPr>
        <xdr:cNvPr id="1886" name="六角形 1885">
          <a:extLst>
            <a:ext uri="{FF2B5EF4-FFF2-40B4-BE49-F238E27FC236}">
              <a16:creationId xmlns:a16="http://schemas.microsoft.com/office/drawing/2014/main" id="{5466785B-00F8-4BDD-B44A-68DC72873208}"/>
            </a:ext>
          </a:extLst>
        </xdr:cNvPr>
        <xdr:cNvSpPr/>
      </xdr:nvSpPr>
      <xdr:spPr bwMode="auto">
        <a:xfrm>
          <a:off x="3698873" y="1333496"/>
          <a:ext cx="168671" cy="15676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226218</xdr:colOff>
      <xdr:row>5</xdr:row>
      <xdr:rowOff>1985</xdr:rowOff>
    </xdr:from>
    <xdr:to>
      <xdr:col>6</xdr:col>
      <xdr:colOff>428624</xdr:colOff>
      <xdr:row>6</xdr:row>
      <xdr:rowOff>13890</xdr:rowOff>
    </xdr:to>
    <xdr:sp macro="" textlink="">
      <xdr:nvSpPr>
        <xdr:cNvPr id="1887" name="六角形 1886">
          <a:extLst>
            <a:ext uri="{FF2B5EF4-FFF2-40B4-BE49-F238E27FC236}">
              <a16:creationId xmlns:a16="http://schemas.microsoft.com/office/drawing/2014/main" id="{1D950423-AC8C-4E21-BDB0-9BCA53486C84}"/>
            </a:ext>
          </a:extLst>
        </xdr:cNvPr>
        <xdr:cNvSpPr/>
      </xdr:nvSpPr>
      <xdr:spPr bwMode="auto">
        <a:xfrm>
          <a:off x="3887390" y="855266"/>
          <a:ext cx="202406" cy="1825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602774</xdr:colOff>
      <xdr:row>2</xdr:row>
      <xdr:rowOff>133280</xdr:rowOff>
    </xdr:from>
    <xdr:to>
      <xdr:col>6</xdr:col>
      <xdr:colOff>23813</xdr:colOff>
      <xdr:row>3</xdr:row>
      <xdr:rowOff>79375</xdr:rowOff>
    </xdr:to>
    <xdr:sp macro="" textlink="">
      <xdr:nvSpPr>
        <xdr:cNvPr id="1888" name="六角形 1887">
          <a:extLst>
            <a:ext uri="{FF2B5EF4-FFF2-40B4-BE49-F238E27FC236}">
              <a16:creationId xmlns:a16="http://schemas.microsoft.com/office/drawing/2014/main" id="{824A874E-E8B6-4FF6-BD54-49944E2EE274}"/>
            </a:ext>
          </a:extLst>
        </xdr:cNvPr>
        <xdr:cNvSpPr/>
      </xdr:nvSpPr>
      <xdr:spPr bwMode="auto">
        <a:xfrm>
          <a:off x="3524450" y="477801"/>
          <a:ext cx="133725" cy="118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162718</xdr:colOff>
      <xdr:row>4</xdr:row>
      <xdr:rowOff>3968</xdr:rowOff>
    </xdr:from>
    <xdr:to>
      <xdr:col>5</xdr:col>
      <xdr:colOff>365124</xdr:colOff>
      <xdr:row>5</xdr:row>
      <xdr:rowOff>15874</xdr:rowOff>
    </xdr:to>
    <xdr:sp macro="" textlink="">
      <xdr:nvSpPr>
        <xdr:cNvPr id="1889" name="六角形 1888">
          <a:extLst>
            <a:ext uri="{FF2B5EF4-FFF2-40B4-BE49-F238E27FC236}">
              <a16:creationId xmlns:a16="http://schemas.microsoft.com/office/drawing/2014/main" id="{E8CEF9EE-10C1-43BB-8CE4-F326255F7565}"/>
            </a:ext>
          </a:extLst>
        </xdr:cNvPr>
        <xdr:cNvSpPr/>
      </xdr:nvSpPr>
      <xdr:spPr bwMode="auto">
        <a:xfrm>
          <a:off x="3105546" y="686593"/>
          <a:ext cx="202406" cy="1825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453374</xdr:colOff>
      <xdr:row>5</xdr:row>
      <xdr:rowOff>50504</xdr:rowOff>
    </xdr:from>
    <xdr:to>
      <xdr:col>3</xdr:col>
      <xdr:colOff>622045</xdr:colOff>
      <xdr:row>6</xdr:row>
      <xdr:rowOff>36613</xdr:rowOff>
    </xdr:to>
    <xdr:sp macro="" textlink="">
      <xdr:nvSpPr>
        <xdr:cNvPr id="1890" name="六角形 1889">
          <a:extLst>
            <a:ext uri="{FF2B5EF4-FFF2-40B4-BE49-F238E27FC236}">
              <a16:creationId xmlns:a16="http://schemas.microsoft.com/office/drawing/2014/main" id="{09E71BC2-ED0F-47CF-B912-87B4FF66D1D8}"/>
            </a:ext>
          </a:extLst>
        </xdr:cNvPr>
        <xdr:cNvSpPr/>
      </xdr:nvSpPr>
      <xdr:spPr bwMode="auto">
        <a:xfrm>
          <a:off x="1959515" y="903785"/>
          <a:ext cx="168671" cy="15676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115094</xdr:colOff>
      <xdr:row>9</xdr:row>
      <xdr:rowOff>59531</xdr:rowOff>
    </xdr:from>
    <xdr:to>
      <xdr:col>4</xdr:col>
      <xdr:colOff>293688</xdr:colOff>
      <xdr:row>10</xdr:row>
      <xdr:rowOff>51593</xdr:rowOff>
    </xdr:to>
    <xdr:sp macro="" textlink="">
      <xdr:nvSpPr>
        <xdr:cNvPr id="1891" name="六角形 1890">
          <a:extLst>
            <a:ext uri="{FF2B5EF4-FFF2-40B4-BE49-F238E27FC236}">
              <a16:creationId xmlns:a16="http://schemas.microsoft.com/office/drawing/2014/main" id="{0D8FED32-6812-46A2-A725-DEEBBD6C0EAE}"/>
            </a:ext>
          </a:extLst>
        </xdr:cNvPr>
        <xdr:cNvSpPr/>
      </xdr:nvSpPr>
      <xdr:spPr bwMode="auto">
        <a:xfrm>
          <a:off x="2339578" y="1595437"/>
          <a:ext cx="178594" cy="16271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517924</xdr:colOff>
      <xdr:row>9</xdr:row>
      <xdr:rowOff>154781</xdr:rowOff>
    </xdr:from>
    <xdr:to>
      <xdr:col>3</xdr:col>
      <xdr:colOff>698501</xdr:colOff>
      <xdr:row>10</xdr:row>
      <xdr:rowOff>148827</xdr:rowOff>
    </xdr:to>
    <xdr:sp macro="" textlink="">
      <xdr:nvSpPr>
        <xdr:cNvPr id="1892" name="六角形 1891">
          <a:extLst>
            <a:ext uri="{FF2B5EF4-FFF2-40B4-BE49-F238E27FC236}">
              <a16:creationId xmlns:a16="http://schemas.microsoft.com/office/drawing/2014/main" id="{0B794BCC-F2FF-48A8-B899-1666B23728D7}"/>
            </a:ext>
          </a:extLst>
        </xdr:cNvPr>
        <xdr:cNvSpPr/>
      </xdr:nvSpPr>
      <xdr:spPr bwMode="auto">
        <a:xfrm>
          <a:off x="2024065" y="1690687"/>
          <a:ext cx="180577" cy="16470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396875</xdr:colOff>
      <xdr:row>11</xdr:row>
      <xdr:rowOff>39688</xdr:rowOff>
    </xdr:from>
    <xdr:to>
      <xdr:col>7</xdr:col>
      <xdr:colOff>599281</xdr:colOff>
      <xdr:row>12</xdr:row>
      <xdr:rowOff>51594</xdr:rowOff>
    </xdr:to>
    <xdr:sp macro="" textlink="">
      <xdr:nvSpPr>
        <xdr:cNvPr id="1895" name="六角形 1894">
          <a:extLst>
            <a:ext uri="{FF2B5EF4-FFF2-40B4-BE49-F238E27FC236}">
              <a16:creationId xmlns:a16="http://schemas.microsoft.com/office/drawing/2014/main" id="{64156243-76AD-4382-921B-149ED5622065}"/>
            </a:ext>
          </a:extLst>
        </xdr:cNvPr>
        <xdr:cNvSpPr/>
      </xdr:nvSpPr>
      <xdr:spPr bwMode="auto">
        <a:xfrm>
          <a:off x="4776391" y="1916907"/>
          <a:ext cx="202406" cy="1825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7938</xdr:colOff>
      <xdr:row>15</xdr:row>
      <xdr:rowOff>65484</xdr:rowOff>
    </xdr:from>
    <xdr:to>
      <xdr:col>4</xdr:col>
      <xdr:colOff>210344</xdr:colOff>
      <xdr:row>16</xdr:row>
      <xdr:rowOff>77390</xdr:rowOff>
    </xdr:to>
    <xdr:sp macro="" textlink="">
      <xdr:nvSpPr>
        <xdr:cNvPr id="1896" name="六角形 1895">
          <a:extLst>
            <a:ext uri="{FF2B5EF4-FFF2-40B4-BE49-F238E27FC236}">
              <a16:creationId xmlns:a16="http://schemas.microsoft.com/office/drawing/2014/main" id="{8935BEA3-214B-4AE5-9A1E-3F0078BF8E95}"/>
            </a:ext>
          </a:extLst>
        </xdr:cNvPr>
        <xdr:cNvSpPr/>
      </xdr:nvSpPr>
      <xdr:spPr bwMode="auto">
        <a:xfrm>
          <a:off x="2232422" y="2625328"/>
          <a:ext cx="202406" cy="1825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517914</xdr:colOff>
      <xdr:row>15</xdr:row>
      <xdr:rowOff>152792</xdr:rowOff>
    </xdr:from>
    <xdr:to>
      <xdr:col>7</xdr:col>
      <xdr:colOff>680640</xdr:colOff>
      <xdr:row>16</xdr:row>
      <xdr:rowOff>126999</xdr:rowOff>
    </xdr:to>
    <xdr:sp macro="" textlink="">
      <xdr:nvSpPr>
        <xdr:cNvPr id="1898" name="六角形 1897">
          <a:extLst>
            <a:ext uri="{FF2B5EF4-FFF2-40B4-BE49-F238E27FC236}">
              <a16:creationId xmlns:a16="http://schemas.microsoft.com/office/drawing/2014/main" id="{4359B268-1DD7-4A40-8610-17DA57257AA6}"/>
            </a:ext>
          </a:extLst>
        </xdr:cNvPr>
        <xdr:cNvSpPr/>
      </xdr:nvSpPr>
      <xdr:spPr bwMode="auto">
        <a:xfrm>
          <a:off x="4897430" y="2712636"/>
          <a:ext cx="162726" cy="14486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678657</xdr:colOff>
      <xdr:row>4</xdr:row>
      <xdr:rowOff>103188</xdr:rowOff>
    </xdr:from>
    <xdr:to>
      <xdr:col>14</xdr:col>
      <xdr:colOff>188517</xdr:colOff>
      <xdr:row>5</xdr:row>
      <xdr:rowOff>127001</xdr:rowOff>
    </xdr:to>
    <xdr:sp macro="" textlink="">
      <xdr:nvSpPr>
        <xdr:cNvPr id="1901" name="六角形 1900">
          <a:extLst>
            <a:ext uri="{FF2B5EF4-FFF2-40B4-BE49-F238E27FC236}">
              <a16:creationId xmlns:a16="http://schemas.microsoft.com/office/drawing/2014/main" id="{79B5A256-091D-4D79-9D2C-4BD9E5A206A4}"/>
            </a:ext>
          </a:extLst>
        </xdr:cNvPr>
        <xdr:cNvSpPr/>
      </xdr:nvSpPr>
      <xdr:spPr bwMode="auto">
        <a:xfrm>
          <a:off x="12241610" y="785813"/>
          <a:ext cx="228204" cy="19446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250031</xdr:colOff>
      <xdr:row>7</xdr:row>
      <xdr:rowOff>95250</xdr:rowOff>
    </xdr:from>
    <xdr:to>
      <xdr:col>13</xdr:col>
      <xdr:colOff>478235</xdr:colOff>
      <xdr:row>8</xdr:row>
      <xdr:rowOff>119063</xdr:rowOff>
    </xdr:to>
    <xdr:sp macro="" textlink="">
      <xdr:nvSpPr>
        <xdr:cNvPr id="1902" name="六角形 1901">
          <a:extLst>
            <a:ext uri="{FF2B5EF4-FFF2-40B4-BE49-F238E27FC236}">
              <a16:creationId xmlns:a16="http://schemas.microsoft.com/office/drawing/2014/main" id="{53CB3027-3FC0-4B9D-A90B-8A5A1C47B2DE}"/>
            </a:ext>
          </a:extLst>
        </xdr:cNvPr>
        <xdr:cNvSpPr/>
      </xdr:nvSpPr>
      <xdr:spPr bwMode="auto">
        <a:xfrm>
          <a:off x="11812984" y="1289844"/>
          <a:ext cx="228204" cy="19446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164703</xdr:colOff>
      <xdr:row>15</xdr:row>
      <xdr:rowOff>75406</xdr:rowOff>
    </xdr:from>
    <xdr:to>
      <xdr:col>18</xdr:col>
      <xdr:colOff>392907</xdr:colOff>
      <xdr:row>16</xdr:row>
      <xdr:rowOff>99219</xdr:rowOff>
    </xdr:to>
    <xdr:sp macro="" textlink="">
      <xdr:nvSpPr>
        <xdr:cNvPr id="1903" name="六角形 1902">
          <a:extLst>
            <a:ext uri="{FF2B5EF4-FFF2-40B4-BE49-F238E27FC236}">
              <a16:creationId xmlns:a16="http://schemas.microsoft.com/office/drawing/2014/main" id="{662270E6-2B27-4A65-A1DB-CB99B6560B73}"/>
            </a:ext>
          </a:extLst>
        </xdr:cNvPr>
        <xdr:cNvSpPr/>
      </xdr:nvSpPr>
      <xdr:spPr bwMode="auto">
        <a:xfrm>
          <a:off x="12446000" y="2635250"/>
          <a:ext cx="228204" cy="19446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301626</xdr:colOff>
      <xdr:row>11</xdr:row>
      <xdr:rowOff>34471</xdr:rowOff>
    </xdr:from>
    <xdr:to>
      <xdr:col>15</xdr:col>
      <xdr:colOff>529830</xdr:colOff>
      <xdr:row>12</xdr:row>
      <xdr:rowOff>58285</xdr:rowOff>
    </xdr:to>
    <xdr:sp macro="" textlink="">
      <xdr:nvSpPr>
        <xdr:cNvPr id="1905" name="六角形 1904">
          <a:extLst>
            <a:ext uri="{FF2B5EF4-FFF2-40B4-BE49-F238E27FC236}">
              <a16:creationId xmlns:a16="http://schemas.microsoft.com/office/drawing/2014/main" id="{BD638A1D-72F0-4969-AABF-4EF720693D5C}"/>
            </a:ext>
          </a:extLst>
        </xdr:cNvPr>
        <xdr:cNvSpPr/>
      </xdr:nvSpPr>
      <xdr:spPr bwMode="auto">
        <a:xfrm>
          <a:off x="10423828" y="1905453"/>
          <a:ext cx="228204" cy="19390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18900</xdr:colOff>
      <xdr:row>15</xdr:row>
      <xdr:rowOff>0</xdr:rowOff>
    </xdr:from>
    <xdr:to>
      <xdr:col>14</xdr:col>
      <xdr:colOff>247104</xdr:colOff>
      <xdr:row>16</xdr:row>
      <xdr:rowOff>23813</xdr:rowOff>
    </xdr:to>
    <xdr:sp macro="" textlink="">
      <xdr:nvSpPr>
        <xdr:cNvPr id="1906" name="六角形 1905">
          <a:extLst>
            <a:ext uri="{FF2B5EF4-FFF2-40B4-BE49-F238E27FC236}">
              <a16:creationId xmlns:a16="http://schemas.microsoft.com/office/drawing/2014/main" id="{558A0FE9-A9F4-4FAC-9A22-E01D5E3394B3}"/>
            </a:ext>
          </a:extLst>
        </xdr:cNvPr>
        <xdr:cNvSpPr/>
      </xdr:nvSpPr>
      <xdr:spPr bwMode="auto">
        <a:xfrm>
          <a:off x="9422948" y="2551339"/>
          <a:ext cx="228204" cy="19390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574523</xdr:colOff>
      <xdr:row>12</xdr:row>
      <xdr:rowOff>143632</xdr:rowOff>
    </xdr:from>
    <xdr:to>
      <xdr:col>16</xdr:col>
      <xdr:colOff>84572</xdr:colOff>
      <xdr:row>13</xdr:row>
      <xdr:rowOff>167445</xdr:rowOff>
    </xdr:to>
    <xdr:sp macro="" textlink="">
      <xdr:nvSpPr>
        <xdr:cNvPr id="1907" name="六角形 1906">
          <a:extLst>
            <a:ext uri="{FF2B5EF4-FFF2-40B4-BE49-F238E27FC236}">
              <a16:creationId xmlns:a16="http://schemas.microsoft.com/office/drawing/2014/main" id="{B1DA2583-74FD-46D0-9167-58696374C523}"/>
            </a:ext>
          </a:extLst>
        </xdr:cNvPr>
        <xdr:cNvSpPr/>
      </xdr:nvSpPr>
      <xdr:spPr bwMode="auto">
        <a:xfrm>
          <a:off x="10696725" y="2184703"/>
          <a:ext cx="228204" cy="19390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291042</xdr:colOff>
      <xdr:row>23</xdr:row>
      <xdr:rowOff>52917</xdr:rowOff>
    </xdr:from>
    <xdr:to>
      <xdr:col>16</xdr:col>
      <xdr:colOff>519246</xdr:colOff>
      <xdr:row>24</xdr:row>
      <xdr:rowOff>76731</xdr:rowOff>
    </xdr:to>
    <xdr:sp macro="" textlink="">
      <xdr:nvSpPr>
        <xdr:cNvPr id="1909" name="六角形 1908">
          <a:extLst>
            <a:ext uri="{FF2B5EF4-FFF2-40B4-BE49-F238E27FC236}">
              <a16:creationId xmlns:a16="http://schemas.microsoft.com/office/drawing/2014/main" id="{FC263FFF-563E-4FA1-8570-AE7CDE28BA35}"/>
            </a:ext>
          </a:extLst>
        </xdr:cNvPr>
        <xdr:cNvSpPr/>
      </xdr:nvSpPr>
      <xdr:spPr bwMode="auto">
        <a:xfrm>
          <a:off x="11131399" y="3964971"/>
          <a:ext cx="228204" cy="19390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541848</xdr:colOff>
      <xdr:row>18</xdr:row>
      <xdr:rowOff>166310</xdr:rowOff>
    </xdr:from>
    <xdr:to>
      <xdr:col>8</xdr:col>
      <xdr:colOff>26099</xdr:colOff>
      <xdr:row>20</xdr:row>
      <xdr:rowOff>9223</xdr:rowOff>
    </xdr:to>
    <xdr:sp macro="" textlink="">
      <xdr:nvSpPr>
        <xdr:cNvPr id="1910" name="六角形 1909">
          <a:extLst>
            <a:ext uri="{FF2B5EF4-FFF2-40B4-BE49-F238E27FC236}">
              <a16:creationId xmlns:a16="http://schemas.microsoft.com/office/drawing/2014/main" id="{EE7DB505-3B79-48CD-AA0C-70A442BAF46A}"/>
            </a:ext>
          </a:extLst>
        </xdr:cNvPr>
        <xdr:cNvSpPr/>
      </xdr:nvSpPr>
      <xdr:spPr bwMode="auto">
        <a:xfrm>
          <a:off x="4884429" y="3208165"/>
          <a:ext cx="196065" cy="18089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139860</xdr:colOff>
      <xdr:row>20</xdr:row>
      <xdr:rowOff>0</xdr:rowOff>
    </xdr:from>
    <xdr:to>
      <xdr:col>8</xdr:col>
      <xdr:colOff>342266</xdr:colOff>
      <xdr:row>21</xdr:row>
      <xdr:rowOff>11906</xdr:rowOff>
    </xdr:to>
    <xdr:sp macro="" textlink="">
      <xdr:nvSpPr>
        <xdr:cNvPr id="1912" name="六角形 1911">
          <a:extLst>
            <a:ext uri="{FF2B5EF4-FFF2-40B4-BE49-F238E27FC236}">
              <a16:creationId xmlns:a16="http://schemas.microsoft.com/office/drawing/2014/main" id="{315A8BD6-CC21-44DD-8505-33D8037793AD}"/>
            </a:ext>
          </a:extLst>
        </xdr:cNvPr>
        <xdr:cNvSpPr/>
      </xdr:nvSpPr>
      <xdr:spPr bwMode="auto">
        <a:xfrm>
          <a:off x="5234979" y="3401786"/>
          <a:ext cx="202406" cy="18199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41577</xdr:colOff>
      <xdr:row>21</xdr:row>
      <xdr:rowOff>105833</xdr:rowOff>
    </xdr:from>
    <xdr:to>
      <xdr:col>10</xdr:col>
      <xdr:colOff>243983</xdr:colOff>
      <xdr:row>22</xdr:row>
      <xdr:rowOff>117739</xdr:rowOff>
    </xdr:to>
    <xdr:sp macro="" textlink="">
      <xdr:nvSpPr>
        <xdr:cNvPr id="1913" name="六角形 1912">
          <a:extLst>
            <a:ext uri="{FF2B5EF4-FFF2-40B4-BE49-F238E27FC236}">
              <a16:creationId xmlns:a16="http://schemas.microsoft.com/office/drawing/2014/main" id="{091FEB8A-1607-4F18-9737-884772C59B78}"/>
            </a:ext>
          </a:extLst>
        </xdr:cNvPr>
        <xdr:cNvSpPr/>
      </xdr:nvSpPr>
      <xdr:spPr bwMode="auto">
        <a:xfrm>
          <a:off x="6573006" y="3677708"/>
          <a:ext cx="202406" cy="18199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391568</xdr:colOff>
      <xdr:row>20</xdr:row>
      <xdr:rowOff>111582</xdr:rowOff>
    </xdr:from>
    <xdr:to>
      <xdr:col>9</xdr:col>
      <xdr:colOff>582509</xdr:colOff>
      <xdr:row>21</xdr:row>
      <xdr:rowOff>101544</xdr:rowOff>
    </xdr:to>
    <xdr:sp macro="" textlink="">
      <xdr:nvSpPr>
        <xdr:cNvPr id="1914" name="六角形 1913">
          <a:extLst>
            <a:ext uri="{FF2B5EF4-FFF2-40B4-BE49-F238E27FC236}">
              <a16:creationId xmlns:a16="http://schemas.microsoft.com/office/drawing/2014/main" id="{B236F3F6-B1B8-4664-9940-80F132BA7991}"/>
            </a:ext>
          </a:extLst>
        </xdr:cNvPr>
        <xdr:cNvSpPr/>
      </xdr:nvSpPr>
      <xdr:spPr bwMode="auto">
        <a:xfrm>
          <a:off x="6191751" y="3518899"/>
          <a:ext cx="190941" cy="16032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230564</xdr:colOff>
      <xdr:row>19</xdr:row>
      <xdr:rowOff>79376</xdr:rowOff>
    </xdr:from>
    <xdr:to>
      <xdr:col>11</xdr:col>
      <xdr:colOff>421505</xdr:colOff>
      <xdr:row>20</xdr:row>
      <xdr:rowOff>69337</xdr:rowOff>
    </xdr:to>
    <xdr:sp macro="" textlink="">
      <xdr:nvSpPr>
        <xdr:cNvPr id="1915" name="六角形 1914">
          <a:extLst>
            <a:ext uri="{FF2B5EF4-FFF2-40B4-BE49-F238E27FC236}">
              <a16:creationId xmlns:a16="http://schemas.microsoft.com/office/drawing/2014/main" id="{DF582437-45A1-4529-B537-84EDA59704A9}"/>
            </a:ext>
          </a:extLst>
        </xdr:cNvPr>
        <xdr:cNvSpPr/>
      </xdr:nvSpPr>
      <xdr:spPr bwMode="auto">
        <a:xfrm>
          <a:off x="7480147" y="3311072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502985</xdr:colOff>
      <xdr:row>23</xdr:row>
      <xdr:rowOff>30238</xdr:rowOff>
    </xdr:from>
    <xdr:to>
      <xdr:col>7</xdr:col>
      <xdr:colOff>705391</xdr:colOff>
      <xdr:row>24</xdr:row>
      <xdr:rowOff>42144</xdr:rowOff>
    </xdr:to>
    <xdr:sp macro="" textlink="">
      <xdr:nvSpPr>
        <xdr:cNvPr id="1916" name="六角形 1915">
          <a:extLst>
            <a:ext uri="{FF2B5EF4-FFF2-40B4-BE49-F238E27FC236}">
              <a16:creationId xmlns:a16="http://schemas.microsoft.com/office/drawing/2014/main" id="{97F2EF1A-33CF-4438-A8A0-25B01793CC08}"/>
            </a:ext>
          </a:extLst>
        </xdr:cNvPr>
        <xdr:cNvSpPr/>
      </xdr:nvSpPr>
      <xdr:spPr bwMode="auto">
        <a:xfrm>
          <a:off x="4870546" y="3948653"/>
          <a:ext cx="202406" cy="18227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109620</xdr:colOff>
      <xdr:row>21</xdr:row>
      <xdr:rowOff>128520</xdr:rowOff>
    </xdr:from>
    <xdr:to>
      <xdr:col>5</xdr:col>
      <xdr:colOff>268370</xdr:colOff>
      <xdr:row>22</xdr:row>
      <xdr:rowOff>98282</xdr:rowOff>
    </xdr:to>
    <xdr:sp macro="" textlink="">
      <xdr:nvSpPr>
        <xdr:cNvPr id="1918" name="六角形 1917">
          <a:extLst>
            <a:ext uri="{FF2B5EF4-FFF2-40B4-BE49-F238E27FC236}">
              <a16:creationId xmlns:a16="http://schemas.microsoft.com/office/drawing/2014/main" id="{31C44886-2FA2-4713-A543-5B5A36620EFE}"/>
            </a:ext>
          </a:extLst>
        </xdr:cNvPr>
        <xdr:cNvSpPr/>
      </xdr:nvSpPr>
      <xdr:spPr bwMode="auto">
        <a:xfrm>
          <a:off x="3050275" y="3700395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90720</xdr:colOff>
      <xdr:row>22</xdr:row>
      <xdr:rowOff>75590</xdr:rowOff>
    </xdr:from>
    <xdr:to>
      <xdr:col>6</xdr:col>
      <xdr:colOff>249470</xdr:colOff>
      <xdr:row>23</xdr:row>
      <xdr:rowOff>45351</xdr:rowOff>
    </xdr:to>
    <xdr:sp macro="" textlink="">
      <xdr:nvSpPr>
        <xdr:cNvPr id="1919" name="六角形 1918">
          <a:extLst>
            <a:ext uri="{FF2B5EF4-FFF2-40B4-BE49-F238E27FC236}">
              <a16:creationId xmlns:a16="http://schemas.microsoft.com/office/drawing/2014/main" id="{BE6FB634-FE02-4E40-B754-529E5B828CD2}"/>
            </a:ext>
          </a:extLst>
        </xdr:cNvPr>
        <xdr:cNvSpPr/>
      </xdr:nvSpPr>
      <xdr:spPr bwMode="auto">
        <a:xfrm>
          <a:off x="3749530" y="3817554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30239</xdr:colOff>
      <xdr:row>28</xdr:row>
      <xdr:rowOff>18899</xdr:rowOff>
    </xdr:from>
    <xdr:to>
      <xdr:col>6</xdr:col>
      <xdr:colOff>232645</xdr:colOff>
      <xdr:row>29</xdr:row>
      <xdr:rowOff>30805</xdr:rowOff>
    </xdr:to>
    <xdr:sp macro="" textlink="">
      <xdr:nvSpPr>
        <xdr:cNvPr id="1920" name="六角形 1919">
          <a:extLst>
            <a:ext uri="{FF2B5EF4-FFF2-40B4-BE49-F238E27FC236}">
              <a16:creationId xmlns:a16="http://schemas.microsoft.com/office/drawing/2014/main" id="{C284CC23-A7D2-4A11-BB16-52AD2076438F}"/>
            </a:ext>
          </a:extLst>
        </xdr:cNvPr>
        <xdr:cNvSpPr/>
      </xdr:nvSpPr>
      <xdr:spPr bwMode="auto">
        <a:xfrm>
          <a:off x="3689049" y="4781399"/>
          <a:ext cx="202406" cy="18199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579096</xdr:colOff>
      <xdr:row>27</xdr:row>
      <xdr:rowOff>49863</xdr:rowOff>
    </xdr:from>
    <xdr:to>
      <xdr:col>8</xdr:col>
      <xdr:colOff>63347</xdr:colOff>
      <xdr:row>28</xdr:row>
      <xdr:rowOff>61769</xdr:rowOff>
    </xdr:to>
    <xdr:sp macro="" textlink="">
      <xdr:nvSpPr>
        <xdr:cNvPr id="1922" name="六角形 1921">
          <a:extLst>
            <a:ext uri="{FF2B5EF4-FFF2-40B4-BE49-F238E27FC236}">
              <a16:creationId xmlns:a16="http://schemas.microsoft.com/office/drawing/2014/main" id="{96621B62-AAAD-429C-993F-0A4F79546AF3}"/>
            </a:ext>
          </a:extLst>
        </xdr:cNvPr>
        <xdr:cNvSpPr/>
      </xdr:nvSpPr>
      <xdr:spPr bwMode="auto">
        <a:xfrm>
          <a:off x="4956060" y="4642274"/>
          <a:ext cx="202406" cy="18199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26459</xdr:colOff>
      <xdr:row>31</xdr:row>
      <xdr:rowOff>37797</xdr:rowOff>
    </xdr:from>
    <xdr:to>
      <xdr:col>8</xdr:col>
      <xdr:colOff>228865</xdr:colOff>
      <xdr:row>32</xdr:row>
      <xdr:rowOff>49703</xdr:rowOff>
    </xdr:to>
    <xdr:sp macro="" textlink="">
      <xdr:nvSpPr>
        <xdr:cNvPr id="1923" name="六角形 1922">
          <a:extLst>
            <a:ext uri="{FF2B5EF4-FFF2-40B4-BE49-F238E27FC236}">
              <a16:creationId xmlns:a16="http://schemas.microsoft.com/office/drawing/2014/main" id="{E0521754-C6A7-4B96-A730-E4906D2E3D2D}"/>
            </a:ext>
          </a:extLst>
        </xdr:cNvPr>
        <xdr:cNvSpPr/>
      </xdr:nvSpPr>
      <xdr:spPr bwMode="auto">
        <a:xfrm>
          <a:off x="5121578" y="5310565"/>
          <a:ext cx="202406" cy="18199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158750</xdr:colOff>
      <xdr:row>28</xdr:row>
      <xdr:rowOff>34018</xdr:rowOff>
    </xdr:from>
    <xdr:to>
      <xdr:col>8</xdr:col>
      <xdr:colOff>361156</xdr:colOff>
      <xdr:row>29</xdr:row>
      <xdr:rowOff>45924</xdr:rowOff>
    </xdr:to>
    <xdr:sp macro="" textlink="">
      <xdr:nvSpPr>
        <xdr:cNvPr id="1924" name="六角形 1923">
          <a:extLst>
            <a:ext uri="{FF2B5EF4-FFF2-40B4-BE49-F238E27FC236}">
              <a16:creationId xmlns:a16="http://schemas.microsoft.com/office/drawing/2014/main" id="{69DE0A34-4089-4231-B587-C0D7127C7CF3}"/>
            </a:ext>
          </a:extLst>
        </xdr:cNvPr>
        <xdr:cNvSpPr/>
      </xdr:nvSpPr>
      <xdr:spPr bwMode="auto">
        <a:xfrm>
          <a:off x="5253869" y="4796518"/>
          <a:ext cx="202406" cy="18199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532947</xdr:colOff>
      <xdr:row>29</xdr:row>
      <xdr:rowOff>7560</xdr:rowOff>
    </xdr:from>
    <xdr:to>
      <xdr:col>10</xdr:col>
      <xdr:colOff>17198</xdr:colOff>
      <xdr:row>30</xdr:row>
      <xdr:rowOff>19465</xdr:rowOff>
    </xdr:to>
    <xdr:sp macro="" textlink="">
      <xdr:nvSpPr>
        <xdr:cNvPr id="1925" name="六角形 1924">
          <a:extLst>
            <a:ext uri="{FF2B5EF4-FFF2-40B4-BE49-F238E27FC236}">
              <a16:creationId xmlns:a16="http://schemas.microsoft.com/office/drawing/2014/main" id="{379BFEA8-2504-4995-B31A-A70B8265A155}"/>
            </a:ext>
          </a:extLst>
        </xdr:cNvPr>
        <xdr:cNvSpPr/>
      </xdr:nvSpPr>
      <xdr:spPr bwMode="auto">
        <a:xfrm>
          <a:off x="6346221" y="4940149"/>
          <a:ext cx="202406" cy="18199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472474</xdr:colOff>
      <xdr:row>31</xdr:row>
      <xdr:rowOff>56697</xdr:rowOff>
    </xdr:from>
    <xdr:to>
      <xdr:col>3</xdr:col>
      <xdr:colOff>663415</xdr:colOff>
      <xdr:row>32</xdr:row>
      <xdr:rowOff>46659</xdr:rowOff>
    </xdr:to>
    <xdr:sp macro="" textlink="">
      <xdr:nvSpPr>
        <xdr:cNvPr id="1927" name="六角形 1926">
          <a:extLst>
            <a:ext uri="{FF2B5EF4-FFF2-40B4-BE49-F238E27FC236}">
              <a16:creationId xmlns:a16="http://schemas.microsoft.com/office/drawing/2014/main" id="{B0D2C40B-28E5-4DF9-89E6-9D2650FC3D30}"/>
            </a:ext>
          </a:extLst>
        </xdr:cNvPr>
        <xdr:cNvSpPr/>
      </xdr:nvSpPr>
      <xdr:spPr bwMode="auto">
        <a:xfrm>
          <a:off x="1976819" y="5329465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132291</xdr:colOff>
      <xdr:row>30</xdr:row>
      <xdr:rowOff>37797</xdr:rowOff>
    </xdr:from>
    <xdr:to>
      <xdr:col>3</xdr:col>
      <xdr:colOff>323232</xdr:colOff>
      <xdr:row>31</xdr:row>
      <xdr:rowOff>27759</xdr:rowOff>
    </xdr:to>
    <xdr:sp macro="" textlink="">
      <xdr:nvSpPr>
        <xdr:cNvPr id="1928" name="六角形 1927">
          <a:extLst>
            <a:ext uri="{FF2B5EF4-FFF2-40B4-BE49-F238E27FC236}">
              <a16:creationId xmlns:a16="http://schemas.microsoft.com/office/drawing/2014/main" id="{33CD0926-01F3-49D0-9C36-43A1513A05C7}"/>
            </a:ext>
          </a:extLst>
        </xdr:cNvPr>
        <xdr:cNvSpPr/>
      </xdr:nvSpPr>
      <xdr:spPr bwMode="auto">
        <a:xfrm>
          <a:off x="1636636" y="5140476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128824</xdr:colOff>
      <xdr:row>30</xdr:row>
      <xdr:rowOff>125489</xdr:rowOff>
    </xdr:from>
    <xdr:to>
      <xdr:col>1</xdr:col>
      <xdr:colOff>319765</xdr:colOff>
      <xdr:row>31</xdr:row>
      <xdr:rowOff>115451</xdr:rowOff>
    </xdr:to>
    <xdr:sp macro="" textlink="">
      <xdr:nvSpPr>
        <xdr:cNvPr id="1929" name="六角形 1928">
          <a:extLst>
            <a:ext uri="{FF2B5EF4-FFF2-40B4-BE49-F238E27FC236}">
              <a16:creationId xmlns:a16="http://schemas.microsoft.com/office/drawing/2014/main" id="{C273C72A-CA3A-4858-A77A-74A7D4E3A7AD}"/>
            </a:ext>
          </a:extLst>
        </xdr:cNvPr>
        <xdr:cNvSpPr/>
      </xdr:nvSpPr>
      <xdr:spPr bwMode="auto">
        <a:xfrm>
          <a:off x="196860" y="5228168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223010</xdr:colOff>
      <xdr:row>31</xdr:row>
      <xdr:rowOff>75595</xdr:rowOff>
    </xdr:from>
    <xdr:to>
      <xdr:col>2</xdr:col>
      <xdr:colOff>413951</xdr:colOff>
      <xdr:row>32</xdr:row>
      <xdr:rowOff>65557</xdr:rowOff>
    </xdr:to>
    <xdr:sp macro="" textlink="">
      <xdr:nvSpPr>
        <xdr:cNvPr id="1930" name="六角形 1929">
          <a:extLst>
            <a:ext uri="{FF2B5EF4-FFF2-40B4-BE49-F238E27FC236}">
              <a16:creationId xmlns:a16="http://schemas.microsoft.com/office/drawing/2014/main" id="{1F9E4A7E-EB3A-4506-95F3-8F503F6160DF}"/>
            </a:ext>
          </a:extLst>
        </xdr:cNvPr>
        <xdr:cNvSpPr/>
      </xdr:nvSpPr>
      <xdr:spPr bwMode="auto">
        <a:xfrm>
          <a:off x="1009200" y="5348363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487589</xdr:colOff>
      <xdr:row>35</xdr:row>
      <xdr:rowOff>124723</xdr:rowOff>
    </xdr:from>
    <xdr:to>
      <xdr:col>1</xdr:col>
      <xdr:colOff>665238</xdr:colOff>
      <xdr:row>36</xdr:row>
      <xdr:rowOff>117164</xdr:rowOff>
    </xdr:to>
    <xdr:sp macro="" textlink="">
      <xdr:nvSpPr>
        <xdr:cNvPr id="1931" name="六角形 1930">
          <a:extLst>
            <a:ext uri="{FF2B5EF4-FFF2-40B4-BE49-F238E27FC236}">
              <a16:creationId xmlns:a16="http://schemas.microsoft.com/office/drawing/2014/main" id="{27C57FCA-CC1F-474E-9E6C-FEA7F0161F43}"/>
            </a:ext>
          </a:extLst>
        </xdr:cNvPr>
        <xdr:cNvSpPr/>
      </xdr:nvSpPr>
      <xdr:spPr bwMode="auto">
        <a:xfrm>
          <a:off x="555625" y="6077848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623660</xdr:colOff>
      <xdr:row>36</xdr:row>
      <xdr:rowOff>3780</xdr:rowOff>
    </xdr:from>
    <xdr:to>
      <xdr:col>4</xdr:col>
      <xdr:colOff>83154</xdr:colOff>
      <xdr:row>36</xdr:row>
      <xdr:rowOff>166310</xdr:rowOff>
    </xdr:to>
    <xdr:sp macro="" textlink="">
      <xdr:nvSpPr>
        <xdr:cNvPr id="1932" name="六角形 1931">
          <a:extLst>
            <a:ext uri="{FF2B5EF4-FFF2-40B4-BE49-F238E27FC236}">
              <a16:creationId xmlns:a16="http://schemas.microsoft.com/office/drawing/2014/main" id="{798AF05B-C443-43CE-91B7-D57E60D1353A}"/>
            </a:ext>
          </a:extLst>
        </xdr:cNvPr>
        <xdr:cNvSpPr/>
      </xdr:nvSpPr>
      <xdr:spPr bwMode="auto">
        <a:xfrm>
          <a:off x="2128005" y="6126994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385536</xdr:colOff>
      <xdr:row>38</xdr:row>
      <xdr:rowOff>34017</xdr:rowOff>
    </xdr:from>
    <xdr:to>
      <xdr:col>1</xdr:col>
      <xdr:colOff>576477</xdr:colOff>
      <xdr:row>39</xdr:row>
      <xdr:rowOff>23979</xdr:rowOff>
    </xdr:to>
    <xdr:sp macro="" textlink="">
      <xdr:nvSpPr>
        <xdr:cNvPr id="1933" name="六角形 1932">
          <a:extLst>
            <a:ext uri="{FF2B5EF4-FFF2-40B4-BE49-F238E27FC236}">
              <a16:creationId xmlns:a16="http://schemas.microsoft.com/office/drawing/2014/main" id="{61FA0FB9-54E7-436A-AD7A-54D9066E1BFE}"/>
            </a:ext>
          </a:extLst>
        </xdr:cNvPr>
        <xdr:cNvSpPr/>
      </xdr:nvSpPr>
      <xdr:spPr bwMode="auto">
        <a:xfrm>
          <a:off x="453572" y="6497410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207887</xdr:colOff>
      <xdr:row>39</xdr:row>
      <xdr:rowOff>79375</xdr:rowOff>
    </xdr:from>
    <xdr:to>
      <xdr:col>2</xdr:col>
      <xdr:colOff>398828</xdr:colOff>
      <xdr:row>40</xdr:row>
      <xdr:rowOff>69337</xdr:rowOff>
    </xdr:to>
    <xdr:sp macro="" textlink="">
      <xdr:nvSpPr>
        <xdr:cNvPr id="1934" name="六角形 1933">
          <a:extLst>
            <a:ext uri="{FF2B5EF4-FFF2-40B4-BE49-F238E27FC236}">
              <a16:creationId xmlns:a16="http://schemas.microsoft.com/office/drawing/2014/main" id="{AB0F8BB7-E8B9-4725-B5B9-58AABE0A0C6F}"/>
            </a:ext>
          </a:extLst>
        </xdr:cNvPr>
        <xdr:cNvSpPr/>
      </xdr:nvSpPr>
      <xdr:spPr bwMode="auto">
        <a:xfrm>
          <a:off x="994077" y="6712857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589645</xdr:colOff>
      <xdr:row>34</xdr:row>
      <xdr:rowOff>37799</xdr:rowOff>
    </xdr:from>
    <xdr:to>
      <xdr:col>4</xdr:col>
      <xdr:colOff>41578</xdr:colOff>
      <xdr:row>35</xdr:row>
      <xdr:rowOff>7560</xdr:rowOff>
    </xdr:to>
    <xdr:sp macro="" textlink="">
      <xdr:nvSpPr>
        <xdr:cNvPr id="1936" name="六角形 1935">
          <a:extLst>
            <a:ext uri="{FF2B5EF4-FFF2-40B4-BE49-F238E27FC236}">
              <a16:creationId xmlns:a16="http://schemas.microsoft.com/office/drawing/2014/main" id="{3B37FF31-57ED-4693-A94D-4EB6FFE35FAC}"/>
            </a:ext>
          </a:extLst>
        </xdr:cNvPr>
        <xdr:cNvSpPr/>
      </xdr:nvSpPr>
      <xdr:spPr bwMode="auto">
        <a:xfrm>
          <a:off x="2093990" y="5820835"/>
          <a:ext cx="170088" cy="1398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271445</xdr:colOff>
      <xdr:row>39</xdr:row>
      <xdr:rowOff>138686</xdr:rowOff>
    </xdr:from>
    <xdr:to>
      <xdr:col>4</xdr:col>
      <xdr:colOff>441533</xdr:colOff>
      <xdr:row>40</xdr:row>
      <xdr:rowOff>108447</xdr:rowOff>
    </xdr:to>
    <xdr:sp macro="" textlink="">
      <xdr:nvSpPr>
        <xdr:cNvPr id="1937" name="六角形 1936">
          <a:extLst>
            <a:ext uri="{FF2B5EF4-FFF2-40B4-BE49-F238E27FC236}">
              <a16:creationId xmlns:a16="http://schemas.microsoft.com/office/drawing/2014/main" id="{44F07DD9-C3A1-4765-91CA-1DCC17C916F5}"/>
            </a:ext>
          </a:extLst>
        </xdr:cNvPr>
        <xdr:cNvSpPr/>
      </xdr:nvSpPr>
      <xdr:spPr bwMode="auto">
        <a:xfrm>
          <a:off x="2474407" y="6806186"/>
          <a:ext cx="170088" cy="14072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103932</xdr:colOff>
      <xdr:row>33</xdr:row>
      <xdr:rowOff>134283</xdr:rowOff>
    </xdr:from>
    <xdr:to>
      <xdr:col>4</xdr:col>
      <xdr:colOff>238124</xdr:colOff>
      <xdr:row>34</xdr:row>
      <xdr:rowOff>83154</xdr:rowOff>
    </xdr:to>
    <xdr:sp macro="" textlink="">
      <xdr:nvSpPr>
        <xdr:cNvPr id="1938" name="六角形 1937">
          <a:extLst>
            <a:ext uri="{FF2B5EF4-FFF2-40B4-BE49-F238E27FC236}">
              <a16:creationId xmlns:a16="http://schemas.microsoft.com/office/drawing/2014/main" id="{98CE59C8-684A-4279-9D6B-BEAD828C534A}"/>
            </a:ext>
          </a:extLst>
        </xdr:cNvPr>
        <xdr:cNvSpPr/>
      </xdr:nvSpPr>
      <xdr:spPr bwMode="auto">
        <a:xfrm>
          <a:off x="2326432" y="5747229"/>
          <a:ext cx="134192" cy="11896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162540</xdr:colOff>
      <xdr:row>45</xdr:row>
      <xdr:rowOff>102049</xdr:rowOff>
    </xdr:from>
    <xdr:to>
      <xdr:col>2</xdr:col>
      <xdr:colOff>340189</xdr:colOff>
      <xdr:row>46</xdr:row>
      <xdr:rowOff>94490</xdr:rowOff>
    </xdr:to>
    <xdr:sp macro="" textlink="">
      <xdr:nvSpPr>
        <xdr:cNvPr id="1941" name="六角形 1940">
          <a:extLst>
            <a:ext uri="{FF2B5EF4-FFF2-40B4-BE49-F238E27FC236}">
              <a16:creationId xmlns:a16="http://schemas.microsoft.com/office/drawing/2014/main" id="{F0D33829-E5FF-44F5-9F45-62439D1A1871}"/>
            </a:ext>
          </a:extLst>
        </xdr:cNvPr>
        <xdr:cNvSpPr/>
      </xdr:nvSpPr>
      <xdr:spPr bwMode="auto">
        <a:xfrm>
          <a:off x="948730" y="7744728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105832</xdr:colOff>
      <xdr:row>43</xdr:row>
      <xdr:rowOff>143631</xdr:rowOff>
    </xdr:from>
    <xdr:to>
      <xdr:col>1</xdr:col>
      <xdr:colOff>275920</xdr:colOff>
      <xdr:row>44</xdr:row>
      <xdr:rowOff>113392</xdr:rowOff>
    </xdr:to>
    <xdr:sp macro="" textlink="">
      <xdr:nvSpPr>
        <xdr:cNvPr id="1942" name="六角形 1941">
          <a:extLst>
            <a:ext uri="{FF2B5EF4-FFF2-40B4-BE49-F238E27FC236}">
              <a16:creationId xmlns:a16="http://schemas.microsoft.com/office/drawing/2014/main" id="{314AC3EE-69D9-48A3-9D7C-6879D0326633}"/>
            </a:ext>
          </a:extLst>
        </xdr:cNvPr>
        <xdr:cNvSpPr/>
      </xdr:nvSpPr>
      <xdr:spPr bwMode="auto">
        <a:xfrm>
          <a:off x="173868" y="7446131"/>
          <a:ext cx="170088" cy="1398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434673</xdr:colOff>
      <xdr:row>45</xdr:row>
      <xdr:rowOff>41577</xdr:rowOff>
    </xdr:from>
    <xdr:to>
      <xdr:col>3</xdr:col>
      <xdr:colOff>604761</xdr:colOff>
      <xdr:row>46</xdr:row>
      <xdr:rowOff>11338</xdr:rowOff>
    </xdr:to>
    <xdr:sp macro="" textlink="">
      <xdr:nvSpPr>
        <xdr:cNvPr id="1943" name="六角形 1942">
          <a:extLst>
            <a:ext uri="{FF2B5EF4-FFF2-40B4-BE49-F238E27FC236}">
              <a16:creationId xmlns:a16="http://schemas.microsoft.com/office/drawing/2014/main" id="{6A7B5F5E-890D-40F4-A3DD-0FAEF7A1CB72}"/>
            </a:ext>
          </a:extLst>
        </xdr:cNvPr>
        <xdr:cNvSpPr/>
      </xdr:nvSpPr>
      <xdr:spPr bwMode="auto">
        <a:xfrm>
          <a:off x="1939018" y="7684256"/>
          <a:ext cx="170088" cy="1398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109168</xdr:colOff>
      <xdr:row>44</xdr:row>
      <xdr:rowOff>132027</xdr:rowOff>
    </xdr:from>
    <xdr:to>
      <xdr:col>4</xdr:col>
      <xdr:colOff>286817</xdr:colOff>
      <xdr:row>45</xdr:row>
      <xdr:rowOff>124467</xdr:rowOff>
    </xdr:to>
    <xdr:sp macro="" textlink="">
      <xdr:nvSpPr>
        <xdr:cNvPr id="1944" name="六角形 1943">
          <a:extLst>
            <a:ext uri="{FF2B5EF4-FFF2-40B4-BE49-F238E27FC236}">
              <a16:creationId xmlns:a16="http://schemas.microsoft.com/office/drawing/2014/main" id="{97E7D810-1256-4E2A-BF37-CB0C39200B5D}"/>
            </a:ext>
          </a:extLst>
        </xdr:cNvPr>
        <xdr:cNvSpPr/>
      </xdr:nvSpPr>
      <xdr:spPr bwMode="auto">
        <a:xfrm>
          <a:off x="2331668" y="7681056"/>
          <a:ext cx="177649" cy="16426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30238</xdr:colOff>
      <xdr:row>46</xdr:row>
      <xdr:rowOff>143631</xdr:rowOff>
    </xdr:from>
    <xdr:to>
      <xdr:col>6</xdr:col>
      <xdr:colOff>207887</xdr:colOff>
      <xdr:row>47</xdr:row>
      <xdr:rowOff>136072</xdr:rowOff>
    </xdr:to>
    <xdr:sp macro="" textlink="">
      <xdr:nvSpPr>
        <xdr:cNvPr id="1945" name="六角形 1944">
          <a:extLst>
            <a:ext uri="{FF2B5EF4-FFF2-40B4-BE49-F238E27FC236}">
              <a16:creationId xmlns:a16="http://schemas.microsoft.com/office/drawing/2014/main" id="{877385E1-0A3C-4C64-809D-E748D4BB35AA}"/>
            </a:ext>
          </a:extLst>
        </xdr:cNvPr>
        <xdr:cNvSpPr/>
      </xdr:nvSpPr>
      <xdr:spPr bwMode="auto">
        <a:xfrm>
          <a:off x="3689048" y="7956399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699177</xdr:colOff>
      <xdr:row>47</xdr:row>
      <xdr:rowOff>108853</xdr:rowOff>
    </xdr:from>
    <xdr:to>
      <xdr:col>4</xdr:col>
      <xdr:colOff>158671</xdr:colOff>
      <xdr:row>48</xdr:row>
      <xdr:rowOff>101294</xdr:rowOff>
    </xdr:to>
    <xdr:sp macro="" textlink="">
      <xdr:nvSpPr>
        <xdr:cNvPr id="1946" name="六角形 1945">
          <a:extLst>
            <a:ext uri="{FF2B5EF4-FFF2-40B4-BE49-F238E27FC236}">
              <a16:creationId xmlns:a16="http://schemas.microsoft.com/office/drawing/2014/main" id="{204902AB-63E0-4287-9757-F962BFB990B1}"/>
            </a:ext>
          </a:extLst>
        </xdr:cNvPr>
        <xdr:cNvSpPr/>
      </xdr:nvSpPr>
      <xdr:spPr bwMode="auto">
        <a:xfrm>
          <a:off x="2203522" y="8091710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109613</xdr:colOff>
      <xdr:row>51</xdr:row>
      <xdr:rowOff>162531</xdr:rowOff>
    </xdr:from>
    <xdr:to>
      <xdr:col>2</xdr:col>
      <xdr:colOff>300554</xdr:colOff>
      <xdr:row>52</xdr:row>
      <xdr:rowOff>152492</xdr:rowOff>
    </xdr:to>
    <xdr:sp macro="" textlink="">
      <xdr:nvSpPr>
        <xdr:cNvPr id="1947" name="六角形 1946">
          <a:extLst>
            <a:ext uri="{FF2B5EF4-FFF2-40B4-BE49-F238E27FC236}">
              <a16:creationId xmlns:a16="http://schemas.microsoft.com/office/drawing/2014/main" id="{F71133D9-2D6D-4A93-971A-2654B6B85765}"/>
            </a:ext>
          </a:extLst>
        </xdr:cNvPr>
        <xdr:cNvSpPr/>
      </xdr:nvSpPr>
      <xdr:spPr bwMode="auto">
        <a:xfrm>
          <a:off x="895803" y="8825745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430893</xdr:colOff>
      <xdr:row>55</xdr:row>
      <xdr:rowOff>52918</xdr:rowOff>
    </xdr:from>
    <xdr:to>
      <xdr:col>3</xdr:col>
      <xdr:colOff>621834</xdr:colOff>
      <xdr:row>56</xdr:row>
      <xdr:rowOff>42879</xdr:rowOff>
    </xdr:to>
    <xdr:sp macro="" textlink="">
      <xdr:nvSpPr>
        <xdr:cNvPr id="1948" name="六角形 1947">
          <a:extLst>
            <a:ext uri="{FF2B5EF4-FFF2-40B4-BE49-F238E27FC236}">
              <a16:creationId xmlns:a16="http://schemas.microsoft.com/office/drawing/2014/main" id="{D4C2BA90-30C1-4C7E-99A3-838B82638385}"/>
            </a:ext>
          </a:extLst>
        </xdr:cNvPr>
        <xdr:cNvSpPr/>
      </xdr:nvSpPr>
      <xdr:spPr bwMode="auto">
        <a:xfrm>
          <a:off x="1935238" y="9396489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404435</xdr:colOff>
      <xdr:row>51</xdr:row>
      <xdr:rowOff>128512</xdr:rowOff>
    </xdr:from>
    <xdr:to>
      <xdr:col>3</xdr:col>
      <xdr:colOff>595376</xdr:colOff>
      <xdr:row>52</xdr:row>
      <xdr:rowOff>118473</xdr:rowOff>
    </xdr:to>
    <xdr:sp macro="" textlink="">
      <xdr:nvSpPr>
        <xdr:cNvPr id="1949" name="六角形 1948">
          <a:extLst>
            <a:ext uri="{FF2B5EF4-FFF2-40B4-BE49-F238E27FC236}">
              <a16:creationId xmlns:a16="http://schemas.microsoft.com/office/drawing/2014/main" id="{91CB4BAD-B698-441D-B035-443154346E6B}"/>
            </a:ext>
          </a:extLst>
        </xdr:cNvPr>
        <xdr:cNvSpPr/>
      </xdr:nvSpPr>
      <xdr:spPr bwMode="auto">
        <a:xfrm>
          <a:off x="1908780" y="8791726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56697</xdr:colOff>
      <xdr:row>55</xdr:row>
      <xdr:rowOff>105834</xdr:rowOff>
    </xdr:from>
    <xdr:to>
      <xdr:col>6</xdr:col>
      <xdr:colOff>247638</xdr:colOff>
      <xdr:row>56</xdr:row>
      <xdr:rowOff>95795</xdr:rowOff>
    </xdr:to>
    <xdr:sp macro="" textlink="">
      <xdr:nvSpPr>
        <xdr:cNvPr id="1951" name="六角形 1950">
          <a:extLst>
            <a:ext uri="{FF2B5EF4-FFF2-40B4-BE49-F238E27FC236}">
              <a16:creationId xmlns:a16="http://schemas.microsoft.com/office/drawing/2014/main" id="{97B5B67D-9E1C-482E-9614-FBA651193C10}"/>
            </a:ext>
          </a:extLst>
        </xdr:cNvPr>
        <xdr:cNvSpPr/>
      </xdr:nvSpPr>
      <xdr:spPr bwMode="auto">
        <a:xfrm>
          <a:off x="3715507" y="9449405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657679</xdr:colOff>
      <xdr:row>60</xdr:row>
      <xdr:rowOff>154971</xdr:rowOff>
    </xdr:from>
    <xdr:to>
      <xdr:col>4</xdr:col>
      <xdr:colOff>130465</xdr:colOff>
      <xdr:row>61</xdr:row>
      <xdr:rowOff>144933</xdr:rowOff>
    </xdr:to>
    <xdr:sp macro="" textlink="">
      <xdr:nvSpPr>
        <xdr:cNvPr id="1952" name="六角形 1951">
          <a:extLst>
            <a:ext uri="{FF2B5EF4-FFF2-40B4-BE49-F238E27FC236}">
              <a16:creationId xmlns:a16="http://schemas.microsoft.com/office/drawing/2014/main" id="{35FCA42E-DAF3-431A-A5A3-A87CD1CE4382}"/>
            </a:ext>
          </a:extLst>
        </xdr:cNvPr>
        <xdr:cNvSpPr/>
      </xdr:nvSpPr>
      <xdr:spPr bwMode="auto">
        <a:xfrm>
          <a:off x="2162024" y="10348989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718154</xdr:colOff>
      <xdr:row>61</xdr:row>
      <xdr:rowOff>3791</xdr:rowOff>
    </xdr:from>
    <xdr:to>
      <xdr:col>2</xdr:col>
      <xdr:colOff>190941</xdr:colOff>
      <xdr:row>61</xdr:row>
      <xdr:rowOff>163842</xdr:rowOff>
    </xdr:to>
    <xdr:sp macro="" textlink="">
      <xdr:nvSpPr>
        <xdr:cNvPr id="1953" name="六角形 1952">
          <a:extLst>
            <a:ext uri="{FF2B5EF4-FFF2-40B4-BE49-F238E27FC236}">
              <a16:creationId xmlns:a16="http://schemas.microsoft.com/office/drawing/2014/main" id="{59B5794A-85F8-4ACB-9644-1FCEE6240A99}"/>
            </a:ext>
          </a:extLst>
        </xdr:cNvPr>
        <xdr:cNvSpPr/>
      </xdr:nvSpPr>
      <xdr:spPr bwMode="auto">
        <a:xfrm>
          <a:off x="786190" y="10367898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597202</xdr:colOff>
      <xdr:row>63</xdr:row>
      <xdr:rowOff>22678</xdr:rowOff>
    </xdr:from>
    <xdr:to>
      <xdr:col>2</xdr:col>
      <xdr:colOff>69989</xdr:colOff>
      <xdr:row>64</xdr:row>
      <xdr:rowOff>12640</xdr:rowOff>
    </xdr:to>
    <xdr:sp macro="" textlink="">
      <xdr:nvSpPr>
        <xdr:cNvPr id="1954" name="六角形 1953">
          <a:extLst>
            <a:ext uri="{FF2B5EF4-FFF2-40B4-BE49-F238E27FC236}">
              <a16:creationId xmlns:a16="http://schemas.microsoft.com/office/drawing/2014/main" id="{98EF8BA8-AE79-4867-8020-1A7A0F18DE12}"/>
            </a:ext>
          </a:extLst>
        </xdr:cNvPr>
        <xdr:cNvSpPr/>
      </xdr:nvSpPr>
      <xdr:spPr bwMode="auto">
        <a:xfrm>
          <a:off x="665238" y="10726964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192768</xdr:colOff>
      <xdr:row>55</xdr:row>
      <xdr:rowOff>56697</xdr:rowOff>
    </xdr:from>
    <xdr:to>
      <xdr:col>5</xdr:col>
      <xdr:colOff>370417</xdr:colOff>
      <xdr:row>56</xdr:row>
      <xdr:rowOff>49137</xdr:rowOff>
    </xdr:to>
    <xdr:sp macro="" textlink="">
      <xdr:nvSpPr>
        <xdr:cNvPr id="1955" name="六角形 1954">
          <a:extLst>
            <a:ext uri="{FF2B5EF4-FFF2-40B4-BE49-F238E27FC236}">
              <a16:creationId xmlns:a16="http://schemas.microsoft.com/office/drawing/2014/main" id="{9CE0ECB5-DD5F-469F-A2FF-ADB4560F5823}"/>
            </a:ext>
          </a:extLst>
        </xdr:cNvPr>
        <xdr:cNvSpPr/>
      </xdr:nvSpPr>
      <xdr:spPr bwMode="auto">
        <a:xfrm>
          <a:off x="3133423" y="9400268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124740</xdr:colOff>
      <xdr:row>53</xdr:row>
      <xdr:rowOff>68040</xdr:rowOff>
    </xdr:from>
    <xdr:to>
      <xdr:col>6</xdr:col>
      <xdr:colOff>302389</xdr:colOff>
      <xdr:row>54</xdr:row>
      <xdr:rowOff>60481</xdr:rowOff>
    </xdr:to>
    <xdr:sp macro="" textlink="">
      <xdr:nvSpPr>
        <xdr:cNvPr id="1956" name="六角形 1955">
          <a:extLst>
            <a:ext uri="{FF2B5EF4-FFF2-40B4-BE49-F238E27FC236}">
              <a16:creationId xmlns:a16="http://schemas.microsoft.com/office/drawing/2014/main" id="{5095BA07-F34F-48FC-BA5D-A7E0BF4A5C48}"/>
            </a:ext>
          </a:extLst>
        </xdr:cNvPr>
        <xdr:cNvSpPr/>
      </xdr:nvSpPr>
      <xdr:spPr bwMode="auto">
        <a:xfrm>
          <a:off x="3783550" y="9071433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75600</xdr:colOff>
      <xdr:row>55</xdr:row>
      <xdr:rowOff>11340</xdr:rowOff>
    </xdr:from>
    <xdr:to>
      <xdr:col>8</xdr:col>
      <xdr:colOff>253249</xdr:colOff>
      <xdr:row>56</xdr:row>
      <xdr:rowOff>3780</xdr:rowOff>
    </xdr:to>
    <xdr:sp macro="" textlink="">
      <xdr:nvSpPr>
        <xdr:cNvPr id="1957" name="六角形 1956">
          <a:extLst>
            <a:ext uri="{FF2B5EF4-FFF2-40B4-BE49-F238E27FC236}">
              <a16:creationId xmlns:a16="http://schemas.microsoft.com/office/drawing/2014/main" id="{25F92390-11EA-44EE-B392-6321AD6911AD}"/>
            </a:ext>
          </a:extLst>
        </xdr:cNvPr>
        <xdr:cNvSpPr/>
      </xdr:nvSpPr>
      <xdr:spPr bwMode="auto">
        <a:xfrm>
          <a:off x="5170719" y="9354911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340183</xdr:colOff>
      <xdr:row>51</xdr:row>
      <xdr:rowOff>117176</xdr:rowOff>
    </xdr:from>
    <xdr:to>
      <xdr:col>6</xdr:col>
      <xdr:colOff>457353</xdr:colOff>
      <xdr:row>52</xdr:row>
      <xdr:rowOff>52919</xdr:rowOff>
    </xdr:to>
    <xdr:sp macro="" textlink="">
      <xdr:nvSpPr>
        <xdr:cNvPr id="1958" name="六角形 1957">
          <a:extLst>
            <a:ext uri="{FF2B5EF4-FFF2-40B4-BE49-F238E27FC236}">
              <a16:creationId xmlns:a16="http://schemas.microsoft.com/office/drawing/2014/main" id="{EED5F1C6-0C53-4B24-B31F-7DCEDA98B349}"/>
            </a:ext>
          </a:extLst>
        </xdr:cNvPr>
        <xdr:cNvSpPr/>
      </xdr:nvSpPr>
      <xdr:spPr bwMode="auto">
        <a:xfrm>
          <a:off x="3998993" y="8780390"/>
          <a:ext cx="117170" cy="10583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139852</xdr:colOff>
      <xdr:row>52</xdr:row>
      <xdr:rowOff>18899</xdr:rowOff>
    </xdr:from>
    <xdr:to>
      <xdr:col>10</xdr:col>
      <xdr:colOff>330793</xdr:colOff>
      <xdr:row>53</xdr:row>
      <xdr:rowOff>8861</xdr:rowOff>
    </xdr:to>
    <xdr:sp macro="" textlink="">
      <xdr:nvSpPr>
        <xdr:cNvPr id="1959" name="六角形 1958">
          <a:extLst>
            <a:ext uri="{FF2B5EF4-FFF2-40B4-BE49-F238E27FC236}">
              <a16:creationId xmlns:a16="http://schemas.microsoft.com/office/drawing/2014/main" id="{79B7FD88-41E6-465B-B15F-6D5DC2FA8751}"/>
            </a:ext>
          </a:extLst>
        </xdr:cNvPr>
        <xdr:cNvSpPr/>
      </xdr:nvSpPr>
      <xdr:spPr bwMode="auto">
        <a:xfrm>
          <a:off x="6671281" y="8852203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687916</xdr:colOff>
      <xdr:row>57</xdr:row>
      <xdr:rowOff>102054</xdr:rowOff>
    </xdr:from>
    <xdr:to>
      <xdr:col>10</xdr:col>
      <xdr:colOff>160702</xdr:colOff>
      <xdr:row>58</xdr:row>
      <xdr:rowOff>92016</xdr:rowOff>
    </xdr:to>
    <xdr:sp macro="" textlink="">
      <xdr:nvSpPr>
        <xdr:cNvPr id="1960" name="六角形 1959">
          <a:extLst>
            <a:ext uri="{FF2B5EF4-FFF2-40B4-BE49-F238E27FC236}">
              <a16:creationId xmlns:a16="http://schemas.microsoft.com/office/drawing/2014/main" id="{B808672E-806A-4A82-B350-08BA1A65F95C}"/>
            </a:ext>
          </a:extLst>
        </xdr:cNvPr>
        <xdr:cNvSpPr/>
      </xdr:nvSpPr>
      <xdr:spPr bwMode="auto">
        <a:xfrm>
          <a:off x="6501190" y="9785804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340179</xdr:colOff>
      <xdr:row>61</xdr:row>
      <xdr:rowOff>109613</xdr:rowOff>
    </xdr:from>
    <xdr:to>
      <xdr:col>9</xdr:col>
      <xdr:colOff>531120</xdr:colOff>
      <xdr:row>62</xdr:row>
      <xdr:rowOff>99575</xdr:rowOff>
    </xdr:to>
    <xdr:sp macro="" textlink="">
      <xdr:nvSpPr>
        <xdr:cNvPr id="1961" name="六角形 1960">
          <a:extLst>
            <a:ext uri="{FF2B5EF4-FFF2-40B4-BE49-F238E27FC236}">
              <a16:creationId xmlns:a16="http://schemas.microsoft.com/office/drawing/2014/main" id="{FF5076B9-D91F-4DEE-869A-3E489784B935}"/>
            </a:ext>
          </a:extLst>
        </xdr:cNvPr>
        <xdr:cNvSpPr/>
      </xdr:nvSpPr>
      <xdr:spPr bwMode="auto">
        <a:xfrm>
          <a:off x="6153453" y="10473720"/>
          <a:ext cx="190941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427119</xdr:colOff>
      <xdr:row>61</xdr:row>
      <xdr:rowOff>26455</xdr:rowOff>
    </xdr:from>
    <xdr:to>
      <xdr:col>4</xdr:col>
      <xdr:colOff>604768</xdr:colOff>
      <xdr:row>62</xdr:row>
      <xdr:rowOff>18896</xdr:rowOff>
    </xdr:to>
    <xdr:sp macro="" textlink="">
      <xdr:nvSpPr>
        <xdr:cNvPr id="1962" name="六角形 1961">
          <a:extLst>
            <a:ext uri="{FF2B5EF4-FFF2-40B4-BE49-F238E27FC236}">
              <a16:creationId xmlns:a16="http://schemas.microsoft.com/office/drawing/2014/main" id="{A92087EE-C839-407C-B63C-8A9A1AF50AF7}"/>
            </a:ext>
          </a:extLst>
        </xdr:cNvPr>
        <xdr:cNvSpPr/>
      </xdr:nvSpPr>
      <xdr:spPr bwMode="auto">
        <a:xfrm>
          <a:off x="2649619" y="10390562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498930</xdr:colOff>
      <xdr:row>63</xdr:row>
      <xdr:rowOff>60476</xdr:rowOff>
    </xdr:from>
    <xdr:to>
      <xdr:col>5</xdr:col>
      <xdr:colOff>676579</xdr:colOff>
      <xdr:row>64</xdr:row>
      <xdr:rowOff>52917</xdr:rowOff>
    </xdr:to>
    <xdr:sp macro="" textlink="">
      <xdr:nvSpPr>
        <xdr:cNvPr id="1963" name="六角形 1962">
          <a:extLst>
            <a:ext uri="{FF2B5EF4-FFF2-40B4-BE49-F238E27FC236}">
              <a16:creationId xmlns:a16="http://schemas.microsoft.com/office/drawing/2014/main" id="{325768F4-5C90-41F9-B069-D1D760999E1C}"/>
            </a:ext>
          </a:extLst>
        </xdr:cNvPr>
        <xdr:cNvSpPr/>
      </xdr:nvSpPr>
      <xdr:spPr bwMode="auto">
        <a:xfrm>
          <a:off x="3439585" y="10764762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700462</xdr:colOff>
      <xdr:row>60</xdr:row>
      <xdr:rowOff>16195</xdr:rowOff>
    </xdr:from>
    <xdr:to>
      <xdr:col>6</xdr:col>
      <xdr:colOff>159956</xdr:colOff>
      <xdr:row>61</xdr:row>
      <xdr:rowOff>8636</xdr:rowOff>
    </xdr:to>
    <xdr:sp macro="" textlink="">
      <xdr:nvSpPr>
        <xdr:cNvPr id="1964" name="六角形 1963">
          <a:extLst>
            <a:ext uri="{FF2B5EF4-FFF2-40B4-BE49-F238E27FC236}">
              <a16:creationId xmlns:a16="http://schemas.microsoft.com/office/drawing/2014/main" id="{64600A27-8D38-480D-8EEF-D4630743C8B5}"/>
            </a:ext>
          </a:extLst>
        </xdr:cNvPr>
        <xdr:cNvSpPr/>
      </xdr:nvSpPr>
      <xdr:spPr bwMode="auto">
        <a:xfrm>
          <a:off x="3641117" y="10210213"/>
          <a:ext cx="177649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245685</xdr:colOff>
      <xdr:row>19</xdr:row>
      <xdr:rowOff>86935</xdr:rowOff>
    </xdr:from>
    <xdr:to>
      <xdr:col>1</xdr:col>
      <xdr:colOff>448091</xdr:colOff>
      <xdr:row>20</xdr:row>
      <xdr:rowOff>98840</xdr:rowOff>
    </xdr:to>
    <xdr:sp macro="" textlink="">
      <xdr:nvSpPr>
        <xdr:cNvPr id="1965" name="六角形 1964">
          <a:extLst>
            <a:ext uri="{FF2B5EF4-FFF2-40B4-BE49-F238E27FC236}">
              <a16:creationId xmlns:a16="http://schemas.microsoft.com/office/drawing/2014/main" id="{4261C082-D9AF-41C3-AD0C-821E9E2A55DF}"/>
            </a:ext>
          </a:extLst>
        </xdr:cNvPr>
        <xdr:cNvSpPr/>
      </xdr:nvSpPr>
      <xdr:spPr bwMode="auto">
        <a:xfrm>
          <a:off x="313721" y="3318631"/>
          <a:ext cx="202406" cy="18199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506488</xdr:colOff>
      <xdr:row>21</xdr:row>
      <xdr:rowOff>158750</xdr:rowOff>
    </xdr:from>
    <xdr:to>
      <xdr:col>1</xdr:col>
      <xdr:colOff>676576</xdr:colOff>
      <xdr:row>22</xdr:row>
      <xdr:rowOff>128511</xdr:rowOff>
    </xdr:to>
    <xdr:sp macro="" textlink="">
      <xdr:nvSpPr>
        <xdr:cNvPr id="1966" name="六角形 1965">
          <a:extLst>
            <a:ext uri="{FF2B5EF4-FFF2-40B4-BE49-F238E27FC236}">
              <a16:creationId xmlns:a16="http://schemas.microsoft.com/office/drawing/2014/main" id="{020DAC1B-FF8B-4BA4-BC0C-00AF799174E7}"/>
            </a:ext>
          </a:extLst>
        </xdr:cNvPr>
        <xdr:cNvSpPr/>
      </xdr:nvSpPr>
      <xdr:spPr bwMode="auto">
        <a:xfrm>
          <a:off x="574524" y="3730625"/>
          <a:ext cx="170088" cy="1398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544285</xdr:colOff>
      <xdr:row>18</xdr:row>
      <xdr:rowOff>128511</xdr:rowOff>
    </xdr:from>
    <xdr:to>
      <xdr:col>1</xdr:col>
      <xdr:colOff>714373</xdr:colOff>
      <xdr:row>19</xdr:row>
      <xdr:rowOff>98272</xdr:rowOff>
    </xdr:to>
    <xdr:sp macro="" textlink="">
      <xdr:nvSpPr>
        <xdr:cNvPr id="1967" name="六角形 1966">
          <a:extLst>
            <a:ext uri="{FF2B5EF4-FFF2-40B4-BE49-F238E27FC236}">
              <a16:creationId xmlns:a16="http://schemas.microsoft.com/office/drawing/2014/main" id="{BC5B1BB0-8C80-47BA-B5EC-4B1B7D59B901}"/>
            </a:ext>
          </a:extLst>
        </xdr:cNvPr>
        <xdr:cNvSpPr/>
      </xdr:nvSpPr>
      <xdr:spPr bwMode="auto">
        <a:xfrm>
          <a:off x="612321" y="3190118"/>
          <a:ext cx="170088" cy="1398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94500</xdr:colOff>
      <xdr:row>17</xdr:row>
      <xdr:rowOff>0</xdr:rowOff>
    </xdr:from>
    <xdr:to>
      <xdr:col>2</xdr:col>
      <xdr:colOff>411519</xdr:colOff>
      <xdr:row>18</xdr:row>
      <xdr:rowOff>79869</xdr:rowOff>
    </xdr:to>
    <xdr:pic>
      <xdr:nvPicPr>
        <xdr:cNvPr id="1968" name="図 1967">
          <a:extLst>
            <a:ext uri="{FF2B5EF4-FFF2-40B4-BE49-F238E27FC236}">
              <a16:creationId xmlns:a16="http://schemas.microsoft.com/office/drawing/2014/main" id="{5B57780E-28D5-43E4-A668-BDCE93405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571385">
          <a:off x="880690" y="2891518"/>
          <a:ext cx="317019" cy="249958"/>
        </a:xfrm>
        <a:prstGeom prst="rect">
          <a:avLst/>
        </a:prstGeom>
      </xdr:spPr>
    </xdr:pic>
    <xdr:clientData/>
  </xdr:twoCellAnchor>
  <xdr:twoCellAnchor>
    <xdr:from>
      <xdr:col>4</xdr:col>
      <xdr:colOff>495788</xdr:colOff>
      <xdr:row>38</xdr:row>
      <xdr:rowOff>36635</xdr:rowOff>
    </xdr:from>
    <xdr:to>
      <xdr:col>4</xdr:col>
      <xdr:colOff>660760</xdr:colOff>
      <xdr:row>39</xdr:row>
      <xdr:rowOff>4825</xdr:rowOff>
    </xdr:to>
    <xdr:sp macro="" textlink="">
      <xdr:nvSpPr>
        <xdr:cNvPr id="1969" name="六角形 1968">
          <a:extLst>
            <a:ext uri="{FF2B5EF4-FFF2-40B4-BE49-F238E27FC236}">
              <a16:creationId xmlns:a16="http://schemas.microsoft.com/office/drawing/2014/main" id="{C1D29205-113B-4A46-A2C4-4EB24744CF1B}"/>
            </a:ext>
          </a:extLst>
        </xdr:cNvPr>
        <xdr:cNvSpPr/>
      </xdr:nvSpPr>
      <xdr:spPr bwMode="auto">
        <a:xfrm>
          <a:off x="2698750" y="6533173"/>
          <a:ext cx="164972" cy="13915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457351</xdr:colOff>
      <xdr:row>39</xdr:row>
      <xdr:rowOff>11339</xdr:rowOff>
    </xdr:from>
    <xdr:to>
      <xdr:col>5</xdr:col>
      <xdr:colOff>616101</xdr:colOff>
      <xdr:row>39</xdr:row>
      <xdr:rowOff>151190</xdr:rowOff>
    </xdr:to>
    <xdr:sp macro="" textlink="">
      <xdr:nvSpPr>
        <xdr:cNvPr id="1970" name="六角形 1969">
          <a:extLst>
            <a:ext uri="{FF2B5EF4-FFF2-40B4-BE49-F238E27FC236}">
              <a16:creationId xmlns:a16="http://schemas.microsoft.com/office/drawing/2014/main" id="{1350FB53-4015-4554-901B-80808177A317}"/>
            </a:ext>
          </a:extLst>
        </xdr:cNvPr>
        <xdr:cNvSpPr/>
      </xdr:nvSpPr>
      <xdr:spPr bwMode="auto">
        <a:xfrm>
          <a:off x="3398006" y="6644821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365960</xdr:colOff>
      <xdr:row>37</xdr:row>
      <xdr:rowOff>34629</xdr:rowOff>
    </xdr:from>
    <xdr:to>
      <xdr:col>5</xdr:col>
      <xdr:colOff>524710</xdr:colOff>
      <xdr:row>38</xdr:row>
      <xdr:rowOff>4391</xdr:rowOff>
    </xdr:to>
    <xdr:sp macro="" textlink="">
      <xdr:nvSpPr>
        <xdr:cNvPr id="1971" name="六角形 1970">
          <a:extLst>
            <a:ext uri="{FF2B5EF4-FFF2-40B4-BE49-F238E27FC236}">
              <a16:creationId xmlns:a16="http://schemas.microsoft.com/office/drawing/2014/main" id="{3BE712D5-478D-4B71-BBFA-0CAE0CD0C440}"/>
            </a:ext>
          </a:extLst>
        </xdr:cNvPr>
        <xdr:cNvSpPr/>
      </xdr:nvSpPr>
      <xdr:spPr bwMode="auto">
        <a:xfrm>
          <a:off x="3306615" y="6327933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158750</xdr:colOff>
      <xdr:row>37</xdr:row>
      <xdr:rowOff>151191</xdr:rowOff>
    </xdr:from>
    <xdr:to>
      <xdr:col>7</xdr:col>
      <xdr:colOff>317500</xdr:colOff>
      <xdr:row>38</xdr:row>
      <xdr:rowOff>120953</xdr:rowOff>
    </xdr:to>
    <xdr:sp macro="" textlink="">
      <xdr:nvSpPr>
        <xdr:cNvPr id="1972" name="六角形 1971">
          <a:extLst>
            <a:ext uri="{FF2B5EF4-FFF2-40B4-BE49-F238E27FC236}">
              <a16:creationId xmlns:a16="http://schemas.microsoft.com/office/drawing/2014/main" id="{76FCA293-9F7F-483E-BE7D-91C4FC8805BE}"/>
            </a:ext>
          </a:extLst>
        </xdr:cNvPr>
        <xdr:cNvSpPr/>
      </xdr:nvSpPr>
      <xdr:spPr bwMode="auto">
        <a:xfrm>
          <a:off x="4535714" y="6444495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510299</xdr:colOff>
      <xdr:row>39</xdr:row>
      <xdr:rowOff>166309</xdr:rowOff>
    </xdr:from>
    <xdr:to>
      <xdr:col>7</xdr:col>
      <xdr:colOff>669049</xdr:colOff>
      <xdr:row>40</xdr:row>
      <xdr:rowOff>136071</xdr:rowOff>
    </xdr:to>
    <xdr:sp macro="" textlink="">
      <xdr:nvSpPr>
        <xdr:cNvPr id="1973" name="六角形 1972">
          <a:extLst>
            <a:ext uri="{FF2B5EF4-FFF2-40B4-BE49-F238E27FC236}">
              <a16:creationId xmlns:a16="http://schemas.microsoft.com/office/drawing/2014/main" id="{D35348A1-F922-490E-B342-133AF848F3C6}"/>
            </a:ext>
          </a:extLst>
        </xdr:cNvPr>
        <xdr:cNvSpPr/>
      </xdr:nvSpPr>
      <xdr:spPr bwMode="auto">
        <a:xfrm>
          <a:off x="4887263" y="6799791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684135</xdr:colOff>
      <xdr:row>36</xdr:row>
      <xdr:rowOff>117170</xdr:rowOff>
    </xdr:from>
    <xdr:to>
      <xdr:col>8</xdr:col>
      <xdr:colOff>168386</xdr:colOff>
      <xdr:row>37</xdr:row>
      <xdr:rowOff>129075</xdr:rowOff>
    </xdr:to>
    <xdr:sp macro="" textlink="">
      <xdr:nvSpPr>
        <xdr:cNvPr id="1974" name="六角形 1973">
          <a:extLst>
            <a:ext uri="{FF2B5EF4-FFF2-40B4-BE49-F238E27FC236}">
              <a16:creationId xmlns:a16="http://schemas.microsoft.com/office/drawing/2014/main" id="{75604465-BB3B-4BDE-B6C4-0971EB88D37B}"/>
            </a:ext>
          </a:extLst>
        </xdr:cNvPr>
        <xdr:cNvSpPr/>
      </xdr:nvSpPr>
      <xdr:spPr bwMode="auto">
        <a:xfrm>
          <a:off x="5061099" y="6240384"/>
          <a:ext cx="202406" cy="18199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342872</xdr:colOff>
      <xdr:row>38</xdr:row>
      <xdr:rowOff>46578</xdr:rowOff>
    </xdr:from>
    <xdr:to>
      <xdr:col>9</xdr:col>
      <xdr:colOff>558800</xdr:colOff>
      <xdr:row>39</xdr:row>
      <xdr:rowOff>88900</xdr:rowOff>
    </xdr:to>
    <xdr:sp macro="" textlink="">
      <xdr:nvSpPr>
        <xdr:cNvPr id="1975" name="六角形 1974">
          <a:extLst>
            <a:ext uri="{FF2B5EF4-FFF2-40B4-BE49-F238E27FC236}">
              <a16:creationId xmlns:a16="http://schemas.microsoft.com/office/drawing/2014/main" id="{F8E489B7-5F30-443F-BEAB-AD50995EAB93}"/>
            </a:ext>
          </a:extLst>
        </xdr:cNvPr>
        <xdr:cNvSpPr/>
      </xdr:nvSpPr>
      <xdr:spPr bwMode="auto">
        <a:xfrm>
          <a:off x="6153122" y="6561678"/>
          <a:ext cx="215928" cy="21377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633720</xdr:colOff>
      <xdr:row>35</xdr:row>
      <xdr:rowOff>154213</xdr:rowOff>
    </xdr:from>
    <xdr:to>
      <xdr:col>10</xdr:col>
      <xdr:colOff>85653</xdr:colOff>
      <xdr:row>36</xdr:row>
      <xdr:rowOff>123974</xdr:rowOff>
    </xdr:to>
    <xdr:sp macro="" textlink="">
      <xdr:nvSpPr>
        <xdr:cNvPr id="1976" name="六角形 1975">
          <a:extLst>
            <a:ext uri="{FF2B5EF4-FFF2-40B4-BE49-F238E27FC236}">
              <a16:creationId xmlns:a16="http://schemas.microsoft.com/office/drawing/2014/main" id="{AC28B6F8-1EDC-45C3-ADD1-C95409975373}"/>
            </a:ext>
          </a:extLst>
        </xdr:cNvPr>
        <xdr:cNvSpPr/>
      </xdr:nvSpPr>
      <xdr:spPr bwMode="auto">
        <a:xfrm>
          <a:off x="6446994" y="6107338"/>
          <a:ext cx="170088" cy="1398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38896</xdr:colOff>
      <xdr:row>55</xdr:row>
      <xdr:rowOff>112287</xdr:rowOff>
    </xdr:from>
    <xdr:to>
      <xdr:col>14</xdr:col>
      <xdr:colOff>241302</xdr:colOff>
      <xdr:row>56</xdr:row>
      <xdr:rowOff>124193</xdr:rowOff>
    </xdr:to>
    <xdr:sp macro="" textlink="">
      <xdr:nvSpPr>
        <xdr:cNvPr id="1757" name="六角形 1756">
          <a:extLst>
            <a:ext uri="{FF2B5EF4-FFF2-40B4-BE49-F238E27FC236}">
              <a16:creationId xmlns:a16="http://schemas.microsoft.com/office/drawing/2014/main" id="{F67781B6-78A9-486E-B416-AFCF5DBEF4A9}"/>
            </a:ext>
          </a:extLst>
        </xdr:cNvPr>
        <xdr:cNvSpPr/>
      </xdr:nvSpPr>
      <xdr:spPr bwMode="auto">
        <a:xfrm>
          <a:off x="9348973" y="9502960"/>
          <a:ext cx="202406" cy="18286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274909</xdr:colOff>
      <xdr:row>53</xdr:row>
      <xdr:rowOff>131646</xdr:rowOff>
    </xdr:from>
    <xdr:to>
      <xdr:col>13</xdr:col>
      <xdr:colOff>477315</xdr:colOff>
      <xdr:row>54</xdr:row>
      <xdr:rowOff>143552</xdr:rowOff>
    </xdr:to>
    <xdr:sp macro="" textlink="">
      <xdr:nvSpPr>
        <xdr:cNvPr id="1766" name="六角形 1765">
          <a:extLst>
            <a:ext uri="{FF2B5EF4-FFF2-40B4-BE49-F238E27FC236}">
              <a16:creationId xmlns:a16="http://schemas.microsoft.com/office/drawing/2014/main" id="{3FCF94D4-177B-4EEE-94DF-73AFE386C718}"/>
            </a:ext>
          </a:extLst>
        </xdr:cNvPr>
        <xdr:cNvSpPr/>
      </xdr:nvSpPr>
      <xdr:spPr bwMode="auto">
        <a:xfrm>
          <a:off x="8940336" y="9149420"/>
          <a:ext cx="202406" cy="18227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3872</xdr:colOff>
      <xdr:row>52</xdr:row>
      <xdr:rowOff>7744</xdr:rowOff>
    </xdr:from>
    <xdr:to>
      <xdr:col>14</xdr:col>
      <xdr:colOff>206278</xdr:colOff>
      <xdr:row>53</xdr:row>
      <xdr:rowOff>19651</xdr:rowOff>
    </xdr:to>
    <xdr:sp macro="" textlink="">
      <xdr:nvSpPr>
        <xdr:cNvPr id="1772" name="六角形 1771">
          <a:extLst>
            <a:ext uri="{FF2B5EF4-FFF2-40B4-BE49-F238E27FC236}">
              <a16:creationId xmlns:a16="http://schemas.microsoft.com/office/drawing/2014/main" id="{CF3383B5-82BE-40B3-9559-D0980AC08177}"/>
            </a:ext>
          </a:extLst>
        </xdr:cNvPr>
        <xdr:cNvSpPr/>
      </xdr:nvSpPr>
      <xdr:spPr bwMode="auto">
        <a:xfrm>
          <a:off x="9385610" y="8855153"/>
          <a:ext cx="202406" cy="18227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453018</xdr:colOff>
      <xdr:row>53</xdr:row>
      <xdr:rowOff>77440</xdr:rowOff>
    </xdr:from>
    <xdr:to>
      <xdr:col>15</xdr:col>
      <xdr:colOff>655424</xdr:colOff>
      <xdr:row>54</xdr:row>
      <xdr:rowOff>89346</xdr:rowOff>
    </xdr:to>
    <xdr:sp macro="" textlink="">
      <xdr:nvSpPr>
        <xdr:cNvPr id="1777" name="六角形 1776">
          <a:extLst>
            <a:ext uri="{FF2B5EF4-FFF2-40B4-BE49-F238E27FC236}">
              <a16:creationId xmlns:a16="http://schemas.microsoft.com/office/drawing/2014/main" id="{E311697E-42A1-477E-9675-7D7AE6340476}"/>
            </a:ext>
          </a:extLst>
        </xdr:cNvPr>
        <xdr:cNvSpPr/>
      </xdr:nvSpPr>
      <xdr:spPr bwMode="auto">
        <a:xfrm>
          <a:off x="10551067" y="9095214"/>
          <a:ext cx="202406" cy="18227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514967</xdr:colOff>
      <xdr:row>47</xdr:row>
      <xdr:rowOff>61952</xdr:rowOff>
    </xdr:from>
    <xdr:to>
      <xdr:col>20</xdr:col>
      <xdr:colOff>1062</xdr:colOff>
      <xdr:row>48</xdr:row>
      <xdr:rowOff>73858</xdr:rowOff>
    </xdr:to>
    <xdr:sp macro="" textlink="">
      <xdr:nvSpPr>
        <xdr:cNvPr id="1785" name="六角形 1784">
          <a:extLst>
            <a:ext uri="{FF2B5EF4-FFF2-40B4-BE49-F238E27FC236}">
              <a16:creationId xmlns:a16="http://schemas.microsoft.com/office/drawing/2014/main" id="{7ED9A527-8BA4-46AF-973B-5458EE40F9EF}"/>
            </a:ext>
          </a:extLst>
        </xdr:cNvPr>
        <xdr:cNvSpPr/>
      </xdr:nvSpPr>
      <xdr:spPr bwMode="auto">
        <a:xfrm>
          <a:off x="13478260" y="8057531"/>
          <a:ext cx="202406" cy="18227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95608</xdr:colOff>
      <xdr:row>43</xdr:row>
      <xdr:rowOff>135220</xdr:rowOff>
    </xdr:from>
    <xdr:to>
      <xdr:col>20</xdr:col>
      <xdr:colOff>298014</xdr:colOff>
      <xdr:row>44</xdr:row>
      <xdr:rowOff>147126</xdr:rowOff>
    </xdr:to>
    <xdr:sp macro="" textlink="">
      <xdr:nvSpPr>
        <xdr:cNvPr id="1844" name="六角形 1843">
          <a:extLst>
            <a:ext uri="{FF2B5EF4-FFF2-40B4-BE49-F238E27FC236}">
              <a16:creationId xmlns:a16="http://schemas.microsoft.com/office/drawing/2014/main" id="{AAE01A67-ADE6-48E5-AA60-08505050DC42}"/>
            </a:ext>
          </a:extLst>
        </xdr:cNvPr>
        <xdr:cNvSpPr/>
      </xdr:nvSpPr>
      <xdr:spPr bwMode="auto">
        <a:xfrm>
          <a:off x="13669954" y="7474355"/>
          <a:ext cx="202406" cy="1828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174238</xdr:colOff>
      <xdr:row>46</xdr:row>
      <xdr:rowOff>93943</xdr:rowOff>
    </xdr:from>
    <xdr:to>
      <xdr:col>16</xdr:col>
      <xdr:colOff>376644</xdr:colOff>
      <xdr:row>47</xdr:row>
      <xdr:rowOff>105848</xdr:rowOff>
    </xdr:to>
    <xdr:sp macro="" textlink="">
      <xdr:nvSpPr>
        <xdr:cNvPr id="1849" name="六角形 1848">
          <a:extLst>
            <a:ext uri="{FF2B5EF4-FFF2-40B4-BE49-F238E27FC236}">
              <a16:creationId xmlns:a16="http://schemas.microsoft.com/office/drawing/2014/main" id="{A3A49893-2161-48A2-AB7D-348ACE03F9C1}"/>
            </a:ext>
          </a:extLst>
        </xdr:cNvPr>
        <xdr:cNvSpPr/>
      </xdr:nvSpPr>
      <xdr:spPr bwMode="auto">
        <a:xfrm>
          <a:off x="10988598" y="7919156"/>
          <a:ext cx="202406" cy="18227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194057</xdr:colOff>
      <xdr:row>47</xdr:row>
      <xdr:rowOff>7744</xdr:rowOff>
    </xdr:from>
    <xdr:to>
      <xdr:col>15</xdr:col>
      <xdr:colOff>364145</xdr:colOff>
      <xdr:row>47</xdr:row>
      <xdr:rowOff>147871</xdr:rowOff>
    </xdr:to>
    <xdr:sp macro="" textlink="">
      <xdr:nvSpPr>
        <xdr:cNvPr id="1850" name="六角形 1849">
          <a:extLst>
            <a:ext uri="{FF2B5EF4-FFF2-40B4-BE49-F238E27FC236}">
              <a16:creationId xmlns:a16="http://schemas.microsoft.com/office/drawing/2014/main" id="{F3026B41-7249-46B1-B72D-835D9E4C7C66}"/>
            </a:ext>
          </a:extLst>
        </xdr:cNvPr>
        <xdr:cNvSpPr/>
      </xdr:nvSpPr>
      <xdr:spPr bwMode="auto">
        <a:xfrm>
          <a:off x="10292106" y="8003323"/>
          <a:ext cx="170088" cy="14012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59292</xdr:colOff>
      <xdr:row>39</xdr:row>
      <xdr:rowOff>83151</xdr:rowOff>
    </xdr:from>
    <xdr:to>
      <xdr:col>20</xdr:col>
      <xdr:colOff>261698</xdr:colOff>
      <xdr:row>40</xdr:row>
      <xdr:rowOff>95057</xdr:rowOff>
    </xdr:to>
    <xdr:sp macro="" textlink="">
      <xdr:nvSpPr>
        <xdr:cNvPr id="1851" name="六角形 1850">
          <a:extLst>
            <a:ext uri="{FF2B5EF4-FFF2-40B4-BE49-F238E27FC236}">
              <a16:creationId xmlns:a16="http://schemas.microsoft.com/office/drawing/2014/main" id="{6CF3C1C3-4C47-41DD-8D38-3BD5FFBC18B8}"/>
            </a:ext>
          </a:extLst>
        </xdr:cNvPr>
        <xdr:cNvSpPr/>
      </xdr:nvSpPr>
      <xdr:spPr bwMode="auto">
        <a:xfrm>
          <a:off x="13762592" y="6769701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9233</xdr:colOff>
      <xdr:row>39</xdr:row>
      <xdr:rowOff>120650</xdr:rowOff>
    </xdr:from>
    <xdr:to>
      <xdr:col>18</xdr:col>
      <xdr:colOff>200174</xdr:colOff>
      <xdr:row>40</xdr:row>
      <xdr:rowOff>110612</xdr:rowOff>
    </xdr:to>
    <xdr:sp macro="" textlink="">
      <xdr:nvSpPr>
        <xdr:cNvPr id="1852" name="六角形 1851">
          <a:extLst>
            <a:ext uri="{FF2B5EF4-FFF2-40B4-BE49-F238E27FC236}">
              <a16:creationId xmlns:a16="http://schemas.microsoft.com/office/drawing/2014/main" id="{F727CBA7-E2F7-47FB-860C-26F230998A12}"/>
            </a:ext>
          </a:extLst>
        </xdr:cNvPr>
        <xdr:cNvSpPr/>
      </xdr:nvSpPr>
      <xdr:spPr bwMode="auto">
        <a:xfrm>
          <a:off x="12277433" y="6807200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527050</xdr:colOff>
      <xdr:row>35</xdr:row>
      <xdr:rowOff>45656</xdr:rowOff>
    </xdr:from>
    <xdr:to>
      <xdr:col>20</xdr:col>
      <xdr:colOff>11906</xdr:colOff>
      <xdr:row>36</xdr:row>
      <xdr:rowOff>57562</xdr:rowOff>
    </xdr:to>
    <xdr:sp macro="" textlink="">
      <xdr:nvSpPr>
        <xdr:cNvPr id="1853" name="六角形 1852">
          <a:extLst>
            <a:ext uri="{FF2B5EF4-FFF2-40B4-BE49-F238E27FC236}">
              <a16:creationId xmlns:a16="http://schemas.microsoft.com/office/drawing/2014/main" id="{40088EEF-1807-4398-A731-DB05A7D2AABE}"/>
            </a:ext>
          </a:extLst>
        </xdr:cNvPr>
        <xdr:cNvSpPr/>
      </xdr:nvSpPr>
      <xdr:spPr bwMode="auto">
        <a:xfrm>
          <a:off x="13512800" y="6046406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190500</xdr:colOff>
      <xdr:row>36</xdr:row>
      <xdr:rowOff>44846</xdr:rowOff>
    </xdr:from>
    <xdr:to>
      <xdr:col>20</xdr:col>
      <xdr:colOff>392906</xdr:colOff>
      <xdr:row>37</xdr:row>
      <xdr:rowOff>56752</xdr:rowOff>
    </xdr:to>
    <xdr:sp macro="" textlink="">
      <xdr:nvSpPr>
        <xdr:cNvPr id="1854" name="六角形 1853">
          <a:extLst>
            <a:ext uri="{FF2B5EF4-FFF2-40B4-BE49-F238E27FC236}">
              <a16:creationId xmlns:a16="http://schemas.microsoft.com/office/drawing/2014/main" id="{D318D3E7-B835-42AF-93A1-6318DA73BCA1}"/>
            </a:ext>
          </a:extLst>
        </xdr:cNvPr>
        <xdr:cNvSpPr/>
      </xdr:nvSpPr>
      <xdr:spPr bwMode="auto">
        <a:xfrm>
          <a:off x="13893800" y="6217046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666750</xdr:colOff>
      <xdr:row>35</xdr:row>
      <xdr:rowOff>19050</xdr:rowOff>
    </xdr:from>
    <xdr:to>
      <xdr:col>18</xdr:col>
      <xdr:colOff>151606</xdr:colOff>
      <xdr:row>36</xdr:row>
      <xdr:rowOff>30956</xdr:rowOff>
    </xdr:to>
    <xdr:sp macro="" textlink="">
      <xdr:nvSpPr>
        <xdr:cNvPr id="1855" name="六角形 1854">
          <a:extLst>
            <a:ext uri="{FF2B5EF4-FFF2-40B4-BE49-F238E27FC236}">
              <a16:creationId xmlns:a16="http://schemas.microsoft.com/office/drawing/2014/main" id="{BC1BCA73-EB09-4AF4-AE52-5418C5DDEC2B}"/>
            </a:ext>
          </a:extLst>
        </xdr:cNvPr>
        <xdr:cNvSpPr/>
      </xdr:nvSpPr>
      <xdr:spPr bwMode="auto">
        <a:xfrm>
          <a:off x="12217400" y="6019800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241300</xdr:colOff>
      <xdr:row>36</xdr:row>
      <xdr:rowOff>114300</xdr:rowOff>
    </xdr:from>
    <xdr:to>
      <xdr:col>16</xdr:col>
      <xdr:colOff>432241</xdr:colOff>
      <xdr:row>37</xdr:row>
      <xdr:rowOff>104262</xdr:rowOff>
    </xdr:to>
    <xdr:sp macro="" textlink="">
      <xdr:nvSpPr>
        <xdr:cNvPr id="1856" name="六角形 1855">
          <a:extLst>
            <a:ext uri="{FF2B5EF4-FFF2-40B4-BE49-F238E27FC236}">
              <a16:creationId xmlns:a16="http://schemas.microsoft.com/office/drawing/2014/main" id="{ACAF351B-4F57-45CB-BDAD-5EDBF7934700}"/>
            </a:ext>
          </a:extLst>
        </xdr:cNvPr>
        <xdr:cNvSpPr/>
      </xdr:nvSpPr>
      <xdr:spPr bwMode="auto">
        <a:xfrm>
          <a:off x="11074400" y="6286500"/>
          <a:ext cx="190941" cy="161412"/>
        </a:xfrm>
        <a:prstGeom prst="hexagon">
          <a:avLst>
            <a:gd name="adj" fmla="val 25000"/>
            <a:gd name="vf" fmla="val 115470"/>
          </a:avLst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201801</xdr:colOff>
      <xdr:row>40</xdr:row>
      <xdr:rowOff>11905</xdr:rowOff>
    </xdr:to>
    <xdr:sp macro="" textlink="">
      <xdr:nvSpPr>
        <xdr:cNvPr id="1857" name="六角形 1856">
          <a:extLst>
            <a:ext uri="{FF2B5EF4-FFF2-40B4-BE49-F238E27FC236}">
              <a16:creationId xmlns:a16="http://schemas.microsoft.com/office/drawing/2014/main" id="{B133FB5E-F2D8-4118-A26F-048877D499D4}"/>
            </a:ext>
          </a:extLst>
        </xdr:cNvPr>
        <xdr:cNvSpPr/>
      </xdr:nvSpPr>
      <xdr:spPr bwMode="auto">
        <a:xfrm>
          <a:off x="7962900" y="668655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113008</xdr:colOff>
      <xdr:row>38</xdr:row>
      <xdr:rowOff>52779</xdr:rowOff>
    </xdr:from>
    <xdr:to>
      <xdr:col>11</xdr:col>
      <xdr:colOff>314809</xdr:colOff>
      <xdr:row>39</xdr:row>
      <xdr:rowOff>64684</xdr:rowOff>
    </xdr:to>
    <xdr:sp macro="" textlink="">
      <xdr:nvSpPr>
        <xdr:cNvPr id="1858" name="六角形 1857">
          <a:extLst>
            <a:ext uri="{FF2B5EF4-FFF2-40B4-BE49-F238E27FC236}">
              <a16:creationId xmlns:a16="http://schemas.microsoft.com/office/drawing/2014/main" id="{8CF356BA-930A-47DF-B151-24373AB9701C}"/>
            </a:ext>
          </a:extLst>
        </xdr:cNvPr>
        <xdr:cNvSpPr/>
      </xdr:nvSpPr>
      <xdr:spPr bwMode="auto">
        <a:xfrm>
          <a:off x="7358358" y="6567879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0</xdr:colOff>
      <xdr:row>35</xdr:row>
      <xdr:rowOff>38100</xdr:rowOff>
    </xdr:from>
    <xdr:to>
      <xdr:col>12</xdr:col>
      <xdr:colOff>201801</xdr:colOff>
      <xdr:row>36</xdr:row>
      <xdr:rowOff>50005</xdr:rowOff>
    </xdr:to>
    <xdr:sp macro="" textlink="">
      <xdr:nvSpPr>
        <xdr:cNvPr id="1859" name="六角形 1858">
          <a:extLst>
            <a:ext uri="{FF2B5EF4-FFF2-40B4-BE49-F238E27FC236}">
              <a16:creationId xmlns:a16="http://schemas.microsoft.com/office/drawing/2014/main" id="{55051080-0CF5-4F68-A926-CD0736A29048}"/>
            </a:ext>
          </a:extLst>
        </xdr:cNvPr>
        <xdr:cNvSpPr/>
      </xdr:nvSpPr>
      <xdr:spPr bwMode="auto">
        <a:xfrm>
          <a:off x="7962900" y="603885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438150</xdr:colOff>
      <xdr:row>39</xdr:row>
      <xdr:rowOff>101600</xdr:rowOff>
    </xdr:from>
    <xdr:to>
      <xdr:col>13</xdr:col>
      <xdr:colOff>639951</xdr:colOff>
      <xdr:row>40</xdr:row>
      <xdr:rowOff>113505</xdr:rowOff>
    </xdr:to>
    <xdr:sp macro="" textlink="">
      <xdr:nvSpPr>
        <xdr:cNvPr id="1860" name="六角形 1859">
          <a:extLst>
            <a:ext uri="{FF2B5EF4-FFF2-40B4-BE49-F238E27FC236}">
              <a16:creationId xmlns:a16="http://schemas.microsoft.com/office/drawing/2014/main" id="{B9CA853E-4D2F-4273-842A-72923DA98D7F}"/>
            </a:ext>
          </a:extLst>
        </xdr:cNvPr>
        <xdr:cNvSpPr/>
      </xdr:nvSpPr>
      <xdr:spPr bwMode="auto">
        <a:xfrm>
          <a:off x="9118600" y="678815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266700</xdr:colOff>
      <xdr:row>31</xdr:row>
      <xdr:rowOff>38100</xdr:rowOff>
    </xdr:from>
    <xdr:to>
      <xdr:col>18</xdr:col>
      <xdr:colOff>468501</xdr:colOff>
      <xdr:row>32</xdr:row>
      <xdr:rowOff>50005</xdr:rowOff>
    </xdr:to>
    <xdr:sp macro="" textlink="">
      <xdr:nvSpPr>
        <xdr:cNvPr id="1861" name="六角形 1860">
          <a:extLst>
            <a:ext uri="{FF2B5EF4-FFF2-40B4-BE49-F238E27FC236}">
              <a16:creationId xmlns:a16="http://schemas.microsoft.com/office/drawing/2014/main" id="{97077748-FCDC-4F7A-A0E3-9D98E8CBFD22}"/>
            </a:ext>
          </a:extLst>
        </xdr:cNvPr>
        <xdr:cNvSpPr/>
      </xdr:nvSpPr>
      <xdr:spPr bwMode="auto">
        <a:xfrm>
          <a:off x="12534900" y="535305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495300</xdr:colOff>
      <xdr:row>28</xdr:row>
      <xdr:rowOff>25400</xdr:rowOff>
    </xdr:from>
    <xdr:to>
      <xdr:col>19</xdr:col>
      <xdr:colOff>697101</xdr:colOff>
      <xdr:row>29</xdr:row>
      <xdr:rowOff>37305</xdr:rowOff>
    </xdr:to>
    <xdr:sp macro="" textlink="">
      <xdr:nvSpPr>
        <xdr:cNvPr id="1862" name="六角形 1861">
          <a:extLst>
            <a:ext uri="{FF2B5EF4-FFF2-40B4-BE49-F238E27FC236}">
              <a16:creationId xmlns:a16="http://schemas.microsoft.com/office/drawing/2014/main" id="{3C9DC590-B749-45E1-903D-FDA3997306F4}"/>
            </a:ext>
          </a:extLst>
        </xdr:cNvPr>
        <xdr:cNvSpPr/>
      </xdr:nvSpPr>
      <xdr:spPr bwMode="auto">
        <a:xfrm>
          <a:off x="13481050" y="482600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596900</xdr:colOff>
      <xdr:row>25</xdr:row>
      <xdr:rowOff>146050</xdr:rowOff>
    </xdr:from>
    <xdr:to>
      <xdr:col>16</xdr:col>
      <xdr:colOff>81151</xdr:colOff>
      <xdr:row>26</xdr:row>
      <xdr:rowOff>157955</xdr:rowOff>
    </xdr:to>
    <xdr:sp macro="" textlink="">
      <xdr:nvSpPr>
        <xdr:cNvPr id="1863" name="六角形 1862">
          <a:extLst>
            <a:ext uri="{FF2B5EF4-FFF2-40B4-BE49-F238E27FC236}">
              <a16:creationId xmlns:a16="http://schemas.microsoft.com/office/drawing/2014/main" id="{4FF41F06-C096-42C3-8B01-DA6D457B2B7A}"/>
            </a:ext>
          </a:extLst>
        </xdr:cNvPr>
        <xdr:cNvSpPr/>
      </xdr:nvSpPr>
      <xdr:spPr bwMode="auto">
        <a:xfrm>
          <a:off x="10712450" y="443230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387350</xdr:colOff>
      <xdr:row>28</xdr:row>
      <xdr:rowOff>146050</xdr:rowOff>
    </xdr:from>
    <xdr:to>
      <xdr:col>18</xdr:col>
      <xdr:colOff>546100</xdr:colOff>
      <xdr:row>29</xdr:row>
      <xdr:rowOff>115812</xdr:rowOff>
    </xdr:to>
    <xdr:sp macro="" textlink="">
      <xdr:nvSpPr>
        <xdr:cNvPr id="1864" name="六角形 1863">
          <a:extLst>
            <a:ext uri="{FF2B5EF4-FFF2-40B4-BE49-F238E27FC236}">
              <a16:creationId xmlns:a16="http://schemas.microsoft.com/office/drawing/2014/main" id="{0B0AA7BC-8635-401F-9A7F-8A0777A37DC0}"/>
            </a:ext>
          </a:extLst>
        </xdr:cNvPr>
        <xdr:cNvSpPr/>
      </xdr:nvSpPr>
      <xdr:spPr bwMode="auto">
        <a:xfrm>
          <a:off x="12655550" y="4946650"/>
          <a:ext cx="1587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685800</xdr:colOff>
      <xdr:row>30</xdr:row>
      <xdr:rowOff>38100</xdr:rowOff>
    </xdr:from>
    <xdr:to>
      <xdr:col>18</xdr:col>
      <xdr:colOff>127000</xdr:colOff>
      <xdr:row>31</xdr:row>
      <xdr:rowOff>7862</xdr:rowOff>
    </xdr:to>
    <xdr:sp macro="" textlink="">
      <xdr:nvSpPr>
        <xdr:cNvPr id="1904" name="六角形 1903">
          <a:extLst>
            <a:ext uri="{FF2B5EF4-FFF2-40B4-BE49-F238E27FC236}">
              <a16:creationId xmlns:a16="http://schemas.microsoft.com/office/drawing/2014/main" id="{930107F7-ADE7-4169-A7F0-B3C72543DDB0}"/>
            </a:ext>
          </a:extLst>
        </xdr:cNvPr>
        <xdr:cNvSpPr/>
      </xdr:nvSpPr>
      <xdr:spPr bwMode="auto">
        <a:xfrm>
          <a:off x="12236450" y="5181600"/>
          <a:ext cx="1587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363361</xdr:colOff>
      <xdr:row>12</xdr:row>
      <xdr:rowOff>162278</xdr:rowOff>
    </xdr:from>
    <xdr:to>
      <xdr:col>20</xdr:col>
      <xdr:colOff>541010</xdr:colOff>
      <xdr:row>13</xdr:row>
      <xdr:rowOff>154718</xdr:rowOff>
    </xdr:to>
    <xdr:sp macro="" textlink="">
      <xdr:nvSpPr>
        <xdr:cNvPr id="1911" name="六角形 1910">
          <a:extLst>
            <a:ext uri="{FF2B5EF4-FFF2-40B4-BE49-F238E27FC236}">
              <a16:creationId xmlns:a16="http://schemas.microsoft.com/office/drawing/2014/main" id="{80C86444-59A5-4C47-925B-841B4BF79C34}"/>
            </a:ext>
          </a:extLst>
        </xdr:cNvPr>
        <xdr:cNvSpPr/>
      </xdr:nvSpPr>
      <xdr:spPr bwMode="auto">
        <a:xfrm>
          <a:off x="14040555" y="2236611"/>
          <a:ext cx="177649" cy="1653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507997</xdr:colOff>
      <xdr:row>22</xdr:row>
      <xdr:rowOff>104593</xdr:rowOff>
    </xdr:from>
    <xdr:to>
      <xdr:col>11</xdr:col>
      <xdr:colOff>685646</xdr:colOff>
      <xdr:row>23</xdr:row>
      <xdr:rowOff>97034</xdr:rowOff>
    </xdr:to>
    <xdr:sp macro="" textlink="">
      <xdr:nvSpPr>
        <xdr:cNvPr id="1917" name="六角形 1916">
          <a:extLst>
            <a:ext uri="{FF2B5EF4-FFF2-40B4-BE49-F238E27FC236}">
              <a16:creationId xmlns:a16="http://schemas.microsoft.com/office/drawing/2014/main" id="{D24E0F3A-FF5E-415B-823C-DB433BDA108A}"/>
            </a:ext>
          </a:extLst>
        </xdr:cNvPr>
        <xdr:cNvSpPr/>
      </xdr:nvSpPr>
      <xdr:spPr bwMode="auto">
        <a:xfrm>
          <a:off x="7750732" y="3884711"/>
          <a:ext cx="177649" cy="16426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343647</xdr:colOff>
      <xdr:row>23</xdr:row>
      <xdr:rowOff>93382</xdr:rowOff>
    </xdr:from>
    <xdr:to>
      <xdr:col>13</xdr:col>
      <xdr:colOff>571851</xdr:colOff>
      <xdr:row>24</xdr:row>
      <xdr:rowOff>117195</xdr:rowOff>
    </xdr:to>
    <xdr:sp macro="" textlink="">
      <xdr:nvSpPr>
        <xdr:cNvPr id="1921" name="六角形 1920">
          <a:extLst>
            <a:ext uri="{FF2B5EF4-FFF2-40B4-BE49-F238E27FC236}">
              <a16:creationId xmlns:a16="http://schemas.microsoft.com/office/drawing/2014/main" id="{B1CFB8DB-4719-4CD3-9005-AC76AE74C0EF}"/>
            </a:ext>
          </a:extLst>
        </xdr:cNvPr>
        <xdr:cNvSpPr/>
      </xdr:nvSpPr>
      <xdr:spPr bwMode="auto">
        <a:xfrm>
          <a:off x="9020735" y="4045323"/>
          <a:ext cx="228204" cy="19563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112059</xdr:colOff>
      <xdr:row>30</xdr:row>
      <xdr:rowOff>164352</xdr:rowOff>
    </xdr:from>
    <xdr:to>
      <xdr:col>12</xdr:col>
      <xdr:colOff>289708</xdr:colOff>
      <xdr:row>31</xdr:row>
      <xdr:rowOff>156793</xdr:rowOff>
    </xdr:to>
    <xdr:sp macro="" textlink="">
      <xdr:nvSpPr>
        <xdr:cNvPr id="1926" name="六角形 1925">
          <a:extLst>
            <a:ext uri="{FF2B5EF4-FFF2-40B4-BE49-F238E27FC236}">
              <a16:creationId xmlns:a16="http://schemas.microsoft.com/office/drawing/2014/main" id="{5704E040-D18B-4782-9BD6-67D5B33199DD}"/>
            </a:ext>
          </a:extLst>
        </xdr:cNvPr>
        <xdr:cNvSpPr/>
      </xdr:nvSpPr>
      <xdr:spPr bwMode="auto">
        <a:xfrm>
          <a:off x="8071971" y="5319058"/>
          <a:ext cx="177649" cy="16426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564038</xdr:colOff>
      <xdr:row>29</xdr:row>
      <xdr:rowOff>70967</xdr:rowOff>
    </xdr:from>
    <xdr:to>
      <xdr:col>12</xdr:col>
      <xdr:colOff>24510</xdr:colOff>
      <xdr:row>30</xdr:row>
      <xdr:rowOff>63407</xdr:rowOff>
    </xdr:to>
    <xdr:sp macro="" textlink="">
      <xdr:nvSpPr>
        <xdr:cNvPr id="1935" name="六角形 1934">
          <a:extLst>
            <a:ext uri="{FF2B5EF4-FFF2-40B4-BE49-F238E27FC236}">
              <a16:creationId xmlns:a16="http://schemas.microsoft.com/office/drawing/2014/main" id="{894D17A7-F5EE-4272-9DF9-A7C25CB99ADC}"/>
            </a:ext>
          </a:extLst>
        </xdr:cNvPr>
        <xdr:cNvSpPr/>
      </xdr:nvSpPr>
      <xdr:spPr bwMode="auto">
        <a:xfrm>
          <a:off x="7806773" y="5053849"/>
          <a:ext cx="177649" cy="16426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153147</xdr:colOff>
      <xdr:row>28</xdr:row>
      <xdr:rowOff>134471</xdr:rowOff>
    </xdr:from>
    <xdr:to>
      <xdr:col>14</xdr:col>
      <xdr:colOff>323235</xdr:colOff>
      <xdr:row>29</xdr:row>
      <xdr:rowOff>104232</xdr:rowOff>
    </xdr:to>
    <xdr:sp macro="" textlink="">
      <xdr:nvSpPr>
        <xdr:cNvPr id="1939" name="六角形 1938">
          <a:extLst>
            <a:ext uri="{FF2B5EF4-FFF2-40B4-BE49-F238E27FC236}">
              <a16:creationId xmlns:a16="http://schemas.microsoft.com/office/drawing/2014/main" id="{E447675C-C353-4746-A8BA-35E56D533B5E}"/>
            </a:ext>
          </a:extLst>
        </xdr:cNvPr>
        <xdr:cNvSpPr/>
      </xdr:nvSpPr>
      <xdr:spPr bwMode="auto">
        <a:xfrm>
          <a:off x="9547412" y="4945530"/>
          <a:ext cx="170088" cy="14158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295224</xdr:colOff>
      <xdr:row>28</xdr:row>
      <xdr:rowOff>170622</xdr:rowOff>
    </xdr:from>
    <xdr:to>
      <xdr:col>12</xdr:col>
      <xdr:colOff>465312</xdr:colOff>
      <xdr:row>29</xdr:row>
      <xdr:rowOff>140383</xdr:rowOff>
    </xdr:to>
    <xdr:sp macro="" textlink="">
      <xdr:nvSpPr>
        <xdr:cNvPr id="1940" name="六角形 1939">
          <a:extLst>
            <a:ext uri="{FF2B5EF4-FFF2-40B4-BE49-F238E27FC236}">
              <a16:creationId xmlns:a16="http://schemas.microsoft.com/office/drawing/2014/main" id="{7CAD2575-F4F3-4663-A310-399D1583E3BD}"/>
            </a:ext>
          </a:extLst>
        </xdr:cNvPr>
        <xdr:cNvSpPr/>
      </xdr:nvSpPr>
      <xdr:spPr bwMode="auto">
        <a:xfrm>
          <a:off x="8255136" y="4981681"/>
          <a:ext cx="170088" cy="14158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7468</xdr:colOff>
      <xdr:row>33</xdr:row>
      <xdr:rowOff>18675</xdr:rowOff>
    </xdr:from>
    <xdr:to>
      <xdr:col>15</xdr:col>
      <xdr:colOff>177558</xdr:colOff>
      <xdr:row>33</xdr:row>
      <xdr:rowOff>154747</xdr:rowOff>
    </xdr:to>
    <xdr:sp macro="" textlink="">
      <xdr:nvSpPr>
        <xdr:cNvPr id="1950" name="六角形 1949">
          <a:extLst>
            <a:ext uri="{FF2B5EF4-FFF2-40B4-BE49-F238E27FC236}">
              <a16:creationId xmlns:a16="http://schemas.microsoft.com/office/drawing/2014/main" id="{5C31E600-8155-47B1-A933-C393520DABC1}"/>
            </a:ext>
          </a:extLst>
        </xdr:cNvPr>
        <xdr:cNvSpPr/>
      </xdr:nvSpPr>
      <xdr:spPr bwMode="auto">
        <a:xfrm>
          <a:off x="10118909" y="568885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50526</xdr:colOff>
      <xdr:row>35</xdr:row>
      <xdr:rowOff>54694</xdr:rowOff>
    </xdr:from>
    <xdr:to>
      <xdr:col>15</xdr:col>
      <xdr:colOff>213298</xdr:colOff>
      <xdr:row>35</xdr:row>
      <xdr:rowOff>162183</xdr:rowOff>
    </xdr:to>
    <xdr:sp macro="" textlink="">
      <xdr:nvSpPr>
        <xdr:cNvPr id="1984" name="六角形 1983">
          <a:extLst>
            <a:ext uri="{FF2B5EF4-FFF2-40B4-BE49-F238E27FC236}">
              <a16:creationId xmlns:a16="http://schemas.microsoft.com/office/drawing/2014/main" id="{53CCC041-CA36-4B8F-A969-821BD5DDCA54}"/>
            </a:ext>
          </a:extLst>
        </xdr:cNvPr>
        <xdr:cNvSpPr/>
      </xdr:nvSpPr>
      <xdr:spPr bwMode="auto">
        <a:xfrm>
          <a:off x="10161967" y="6068518"/>
          <a:ext cx="162772" cy="1074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209835</xdr:colOff>
      <xdr:row>35</xdr:row>
      <xdr:rowOff>54681</xdr:rowOff>
    </xdr:from>
    <xdr:to>
      <xdr:col>15</xdr:col>
      <xdr:colOff>372626</xdr:colOff>
      <xdr:row>35</xdr:row>
      <xdr:rowOff>168214</xdr:rowOff>
    </xdr:to>
    <xdr:sp macro="" textlink="">
      <xdr:nvSpPr>
        <xdr:cNvPr id="1985" name="六角形 1984">
          <a:extLst>
            <a:ext uri="{FF2B5EF4-FFF2-40B4-BE49-F238E27FC236}">
              <a16:creationId xmlns:a16="http://schemas.microsoft.com/office/drawing/2014/main" id="{F1E3E7D7-E2D0-42F1-A674-A7647EC8A037}"/>
            </a:ext>
          </a:extLst>
        </xdr:cNvPr>
        <xdr:cNvSpPr/>
      </xdr:nvSpPr>
      <xdr:spPr bwMode="auto">
        <a:xfrm>
          <a:off x="10321276" y="6068505"/>
          <a:ext cx="162791" cy="1135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8594</xdr:colOff>
      <xdr:row>35</xdr:row>
      <xdr:rowOff>152778</xdr:rowOff>
    </xdr:from>
    <xdr:ext cx="226097" cy="134697"/>
    <xdr:sp macro="" textlink="">
      <xdr:nvSpPr>
        <xdr:cNvPr id="1986" name="Text Box 398">
          <a:extLst>
            <a:ext uri="{FF2B5EF4-FFF2-40B4-BE49-F238E27FC236}">
              <a16:creationId xmlns:a16="http://schemas.microsoft.com/office/drawing/2014/main" id="{D1D23B5A-AD55-465B-B589-52BBEE447DAB}"/>
            </a:ext>
          </a:extLst>
        </xdr:cNvPr>
        <xdr:cNvSpPr txBox="1">
          <a:spLocks noChangeArrowheads="1"/>
        </xdr:cNvSpPr>
      </xdr:nvSpPr>
      <xdr:spPr bwMode="auto">
        <a:xfrm>
          <a:off x="10120035" y="6166602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oneCellAnchor>
    <xdr:from>
      <xdr:col>13</xdr:col>
      <xdr:colOff>512237</xdr:colOff>
      <xdr:row>20</xdr:row>
      <xdr:rowOff>81877</xdr:rowOff>
    </xdr:from>
    <xdr:ext cx="193871" cy="176638"/>
    <xdr:pic>
      <xdr:nvPicPr>
        <xdr:cNvPr id="1987" name="図 1986">
          <a:extLst>
            <a:ext uri="{FF2B5EF4-FFF2-40B4-BE49-F238E27FC236}">
              <a16:creationId xmlns:a16="http://schemas.microsoft.com/office/drawing/2014/main" id="{872F58BF-CEAA-485D-83AB-3E1C20140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197626" y="3503821"/>
          <a:ext cx="193871" cy="176638"/>
        </a:xfrm>
        <a:prstGeom prst="rect">
          <a:avLst/>
        </a:prstGeom>
      </xdr:spPr>
    </xdr:pic>
    <xdr:clientData/>
  </xdr:oneCellAnchor>
  <xdr:twoCellAnchor>
    <xdr:from>
      <xdr:col>13</xdr:col>
      <xdr:colOff>299008</xdr:colOff>
      <xdr:row>21</xdr:row>
      <xdr:rowOff>2901</xdr:rowOff>
    </xdr:from>
    <xdr:to>
      <xdr:col>13</xdr:col>
      <xdr:colOff>611767</xdr:colOff>
      <xdr:row>24</xdr:row>
      <xdr:rowOff>147136</xdr:rowOff>
    </xdr:to>
    <xdr:sp macro="" textlink="">
      <xdr:nvSpPr>
        <xdr:cNvPr id="332" name="Freeform 544">
          <a:extLst>
            <a:ext uri="{FF2B5EF4-FFF2-40B4-BE49-F238E27FC236}">
              <a16:creationId xmlns:a16="http://schemas.microsoft.com/office/drawing/2014/main" id="{783A96F4-0443-43DD-8580-57F3B9AE0587}"/>
            </a:ext>
          </a:extLst>
        </xdr:cNvPr>
        <xdr:cNvSpPr>
          <a:spLocks/>
        </xdr:cNvSpPr>
      </xdr:nvSpPr>
      <xdr:spPr bwMode="auto">
        <a:xfrm flipH="1">
          <a:off x="8964435" y="3580584"/>
          <a:ext cx="312759" cy="655332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605821</xdr:colOff>
      <xdr:row>19</xdr:row>
      <xdr:rowOff>56182</xdr:rowOff>
    </xdr:from>
    <xdr:to>
      <xdr:col>14</xdr:col>
      <xdr:colOff>189528</xdr:colOff>
      <xdr:row>21</xdr:row>
      <xdr:rowOff>8903</xdr:rowOff>
    </xdr:to>
    <xdr:sp macro="" textlink="">
      <xdr:nvSpPr>
        <xdr:cNvPr id="329" name="Freeform 539">
          <a:extLst>
            <a:ext uri="{FF2B5EF4-FFF2-40B4-BE49-F238E27FC236}">
              <a16:creationId xmlns:a16="http://schemas.microsoft.com/office/drawing/2014/main" id="{E33CB5CF-C71E-4BFF-8129-07508F8CD0B7}"/>
            </a:ext>
          </a:extLst>
        </xdr:cNvPr>
        <xdr:cNvSpPr>
          <a:spLocks/>
        </xdr:cNvSpPr>
      </xdr:nvSpPr>
      <xdr:spPr bwMode="auto">
        <a:xfrm>
          <a:off x="9279992" y="3309665"/>
          <a:ext cx="300758" cy="295193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  <a:gd name="connsiteX0" fmla="*/ 0 w 13285"/>
            <a:gd name="connsiteY0" fmla="*/ 12131 h 12131"/>
            <a:gd name="connsiteX1" fmla="*/ 13285 w 13285"/>
            <a:gd name="connsiteY1" fmla="*/ 0 h 12131"/>
            <a:gd name="connsiteX0" fmla="*/ 0 w 12705"/>
            <a:gd name="connsiteY0" fmla="*/ 17104 h 17104"/>
            <a:gd name="connsiteX1" fmla="*/ 12705 w 12705"/>
            <a:gd name="connsiteY1" fmla="*/ 0 h 17104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844"/>
            <a:gd name="connsiteY0" fmla="*/ 26124 h 26124"/>
            <a:gd name="connsiteX1" fmla="*/ 15844 w 15844"/>
            <a:gd name="connsiteY1" fmla="*/ 0 h 26124"/>
            <a:gd name="connsiteX0" fmla="*/ 0 w 15844"/>
            <a:gd name="connsiteY0" fmla="*/ 26124 h 26124"/>
            <a:gd name="connsiteX1" fmla="*/ 15844 w 15844"/>
            <a:gd name="connsiteY1" fmla="*/ 0 h 26124"/>
            <a:gd name="connsiteX0" fmla="*/ 0 w 15567"/>
            <a:gd name="connsiteY0" fmla="*/ 28166 h 28166"/>
            <a:gd name="connsiteX1" fmla="*/ 15567 w 15567"/>
            <a:gd name="connsiteY1" fmla="*/ 0 h 28166"/>
            <a:gd name="connsiteX0" fmla="*/ 0 w 15567"/>
            <a:gd name="connsiteY0" fmla="*/ 28166 h 28166"/>
            <a:gd name="connsiteX1" fmla="*/ 15567 w 15567"/>
            <a:gd name="connsiteY1" fmla="*/ 0 h 28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67" h="28166">
              <a:moveTo>
                <a:pt x="0" y="28166"/>
              </a:moveTo>
              <a:cubicBezTo>
                <a:pt x="1487" y="21769"/>
                <a:pt x="13157" y="5376"/>
                <a:pt x="155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540746</xdr:colOff>
      <xdr:row>21</xdr:row>
      <xdr:rowOff>76755</xdr:rowOff>
    </xdr:from>
    <xdr:to>
      <xdr:col>13</xdr:col>
      <xdr:colOff>674096</xdr:colOff>
      <xdr:row>22</xdr:row>
      <xdr:rowOff>32061</xdr:rowOff>
    </xdr:to>
    <xdr:sp macro="" textlink="">
      <xdr:nvSpPr>
        <xdr:cNvPr id="924" name="AutoShape 538">
          <a:extLst>
            <a:ext uri="{FF2B5EF4-FFF2-40B4-BE49-F238E27FC236}">
              <a16:creationId xmlns:a16="http://schemas.microsoft.com/office/drawing/2014/main" id="{DCEEC04E-5926-445A-84E9-D7D45133BA91}"/>
            </a:ext>
          </a:extLst>
        </xdr:cNvPr>
        <xdr:cNvSpPr>
          <a:spLocks noChangeArrowheads="1"/>
        </xdr:cNvSpPr>
      </xdr:nvSpPr>
      <xdr:spPr bwMode="auto">
        <a:xfrm>
          <a:off x="9226135" y="3669797"/>
          <a:ext cx="133350" cy="1264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490645</xdr:colOff>
      <xdr:row>20</xdr:row>
      <xdr:rowOff>116781</xdr:rowOff>
    </xdr:from>
    <xdr:to>
      <xdr:col>14</xdr:col>
      <xdr:colOff>21045</xdr:colOff>
      <xdr:row>21</xdr:row>
      <xdr:rowOff>44454</xdr:rowOff>
    </xdr:to>
    <xdr:sp macro="" textlink="">
      <xdr:nvSpPr>
        <xdr:cNvPr id="1988" name="Text Box 1137">
          <a:extLst>
            <a:ext uri="{FF2B5EF4-FFF2-40B4-BE49-F238E27FC236}">
              <a16:creationId xmlns:a16="http://schemas.microsoft.com/office/drawing/2014/main" id="{9EFA2E39-11A3-4B3C-AB98-8F1125D435DB}"/>
            </a:ext>
          </a:extLst>
        </xdr:cNvPr>
        <xdr:cNvSpPr txBox="1">
          <a:spLocks noChangeArrowheads="1"/>
        </xdr:cNvSpPr>
      </xdr:nvSpPr>
      <xdr:spPr bwMode="auto">
        <a:xfrm rot="600000">
          <a:off x="9176034" y="3538725"/>
          <a:ext cx="248303" cy="98771"/>
        </a:xfrm>
        <a:custGeom>
          <a:avLst/>
          <a:gdLst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0 w 220965"/>
            <a:gd name="connsiteY3" fmla="*/ 148165 h 148165"/>
            <a:gd name="connsiteX4" fmla="*/ 0 w 220965"/>
            <a:gd name="connsiteY4" fmla="*/ 0 h 148165"/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7651 w 220965"/>
            <a:gd name="connsiteY3" fmla="*/ 119475 h 148165"/>
            <a:gd name="connsiteX4" fmla="*/ 0 w 220965"/>
            <a:gd name="connsiteY4" fmla="*/ 0 h 148165"/>
            <a:gd name="connsiteX0" fmla="*/ 0 w 220965"/>
            <a:gd name="connsiteY0" fmla="*/ 11476 h 159641"/>
            <a:gd name="connsiteX1" fmla="*/ 188450 w 220965"/>
            <a:gd name="connsiteY1" fmla="*/ 0 h 159641"/>
            <a:gd name="connsiteX2" fmla="*/ 220965 w 220965"/>
            <a:gd name="connsiteY2" fmla="*/ 159641 h 159641"/>
            <a:gd name="connsiteX3" fmla="*/ 7651 w 220965"/>
            <a:gd name="connsiteY3" fmla="*/ 130951 h 159641"/>
            <a:gd name="connsiteX4" fmla="*/ 0 w 220965"/>
            <a:gd name="connsiteY4" fmla="*/ 11476 h 159641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7651 w 199926"/>
            <a:gd name="connsiteY3" fmla="*/ 130951 h 186418"/>
            <a:gd name="connsiteX4" fmla="*/ 0 w 199926"/>
            <a:gd name="connsiteY4" fmla="*/ 11476 h 186418"/>
            <a:gd name="connsiteX0" fmla="*/ 15300 w 215226"/>
            <a:gd name="connsiteY0" fmla="*/ 11476 h 186418"/>
            <a:gd name="connsiteX1" fmla="*/ 203750 w 215226"/>
            <a:gd name="connsiteY1" fmla="*/ 0 h 186418"/>
            <a:gd name="connsiteX2" fmla="*/ 215226 w 215226"/>
            <a:gd name="connsiteY2" fmla="*/ 186418 h 186418"/>
            <a:gd name="connsiteX3" fmla="*/ 0 w 215226"/>
            <a:gd name="connsiteY3" fmla="*/ 144339 h 186418"/>
            <a:gd name="connsiteX4" fmla="*/ 15300 w 2152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34429 w 199926"/>
            <a:gd name="connsiteY3" fmla="*/ 159640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7381 w 199926"/>
            <a:gd name="connsiteY3" fmla="*/ 174941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9294 w 199926"/>
            <a:gd name="connsiteY3" fmla="*/ 184504 h 186418"/>
            <a:gd name="connsiteX4" fmla="*/ 0 w 199926"/>
            <a:gd name="connsiteY4" fmla="*/ 11476 h 186418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59294 w 188450"/>
            <a:gd name="connsiteY3" fmla="*/ 184504 h 192156"/>
            <a:gd name="connsiteX4" fmla="*/ 0 w 188450"/>
            <a:gd name="connsiteY4" fmla="*/ 11476 h 192156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48317 w 188450"/>
            <a:gd name="connsiteY3" fmla="*/ 147799 h 192156"/>
            <a:gd name="connsiteX4" fmla="*/ 0 w 188450"/>
            <a:gd name="connsiteY4" fmla="*/ 1147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37970 w 178103"/>
            <a:gd name="connsiteY3" fmla="*/ 147799 h 192156"/>
            <a:gd name="connsiteX4" fmla="*/ 0 w 178103"/>
            <a:gd name="connsiteY4" fmla="*/ 2390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16857 w 178103"/>
            <a:gd name="connsiteY3" fmla="*/ 154483 h 192156"/>
            <a:gd name="connsiteX4" fmla="*/ 0 w 178103"/>
            <a:gd name="connsiteY4" fmla="*/ 2390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14978 w 178103"/>
            <a:gd name="connsiteY3" fmla="*/ 165836 h 192156"/>
            <a:gd name="connsiteX4" fmla="*/ 0 w 178103"/>
            <a:gd name="connsiteY4" fmla="*/ 23906 h 192156"/>
            <a:gd name="connsiteX0" fmla="*/ 0 w 178103"/>
            <a:gd name="connsiteY0" fmla="*/ 23906 h 165836"/>
            <a:gd name="connsiteX1" fmla="*/ 178103 w 178103"/>
            <a:gd name="connsiteY1" fmla="*/ 0 h 165836"/>
            <a:gd name="connsiteX2" fmla="*/ 170593 w 178103"/>
            <a:gd name="connsiteY2" fmla="*/ 130322 h 165836"/>
            <a:gd name="connsiteX3" fmla="*/ 14978 w 178103"/>
            <a:gd name="connsiteY3" fmla="*/ 165836 h 165836"/>
            <a:gd name="connsiteX4" fmla="*/ 0 w 178103"/>
            <a:gd name="connsiteY4" fmla="*/ 23906 h 1658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8103" h="165836">
              <a:moveTo>
                <a:pt x="0" y="23906"/>
              </a:moveTo>
              <a:lnTo>
                <a:pt x="178103" y="0"/>
              </a:lnTo>
              <a:lnTo>
                <a:pt x="170593" y="130322"/>
              </a:lnTo>
              <a:lnTo>
                <a:pt x="14978" y="165836"/>
              </a:lnTo>
              <a:lnTo>
                <a:pt x="0" y="23906"/>
              </a:lnTo>
              <a:close/>
            </a:path>
          </a:pathLst>
        </a:custGeom>
        <a:solidFill>
          <a:schemeClr val="bg1">
            <a:alpha val="66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392715</xdr:colOff>
      <xdr:row>21</xdr:row>
      <xdr:rowOff>5351</xdr:rowOff>
    </xdr:from>
    <xdr:to>
      <xdr:col>13</xdr:col>
      <xdr:colOff>586839</xdr:colOff>
      <xdr:row>23</xdr:row>
      <xdr:rowOff>84060</xdr:rowOff>
    </xdr:to>
    <xdr:sp macro="" textlink="">
      <xdr:nvSpPr>
        <xdr:cNvPr id="1274" name="AutoShape 1653">
          <a:extLst>
            <a:ext uri="{FF2B5EF4-FFF2-40B4-BE49-F238E27FC236}">
              <a16:creationId xmlns:a16="http://schemas.microsoft.com/office/drawing/2014/main" id="{9D926511-D08A-4720-8075-E5B9DA88B3D4}"/>
            </a:ext>
          </a:extLst>
        </xdr:cNvPr>
        <xdr:cNvSpPr>
          <a:spLocks/>
        </xdr:cNvSpPr>
      </xdr:nvSpPr>
      <xdr:spPr bwMode="auto">
        <a:xfrm flipH="1">
          <a:off x="9066886" y="3601306"/>
          <a:ext cx="194124" cy="42118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10598</xdr:colOff>
      <xdr:row>20</xdr:row>
      <xdr:rowOff>93712</xdr:rowOff>
    </xdr:from>
    <xdr:to>
      <xdr:col>14</xdr:col>
      <xdr:colOff>686855</xdr:colOff>
      <xdr:row>21</xdr:row>
      <xdr:rowOff>90498</xdr:rowOff>
    </xdr:to>
    <xdr:sp macro="" textlink="">
      <xdr:nvSpPr>
        <xdr:cNvPr id="923" name="Line 428">
          <a:extLst>
            <a:ext uri="{FF2B5EF4-FFF2-40B4-BE49-F238E27FC236}">
              <a16:creationId xmlns:a16="http://schemas.microsoft.com/office/drawing/2014/main" id="{ACB4D179-D27A-4828-92D4-9CF6F2307ECA}"/>
            </a:ext>
          </a:extLst>
        </xdr:cNvPr>
        <xdr:cNvSpPr>
          <a:spLocks noChangeShapeType="1"/>
        </xdr:cNvSpPr>
      </xdr:nvSpPr>
      <xdr:spPr bwMode="auto">
        <a:xfrm>
          <a:off x="8676025" y="3501029"/>
          <a:ext cx="1392568" cy="167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45206</xdr:colOff>
      <xdr:row>20</xdr:row>
      <xdr:rowOff>60644</xdr:rowOff>
    </xdr:from>
    <xdr:ext cx="202730" cy="103458"/>
    <xdr:sp macro="" textlink="">
      <xdr:nvSpPr>
        <xdr:cNvPr id="1869" name="Text Box 941">
          <a:extLst>
            <a:ext uri="{FF2B5EF4-FFF2-40B4-BE49-F238E27FC236}">
              <a16:creationId xmlns:a16="http://schemas.microsoft.com/office/drawing/2014/main" id="{1B92C7CF-C7CB-42A8-9431-0A068FFA6C55}"/>
            </a:ext>
          </a:extLst>
        </xdr:cNvPr>
        <xdr:cNvSpPr txBox="1">
          <a:spLocks noChangeArrowheads="1"/>
        </xdr:cNvSpPr>
      </xdr:nvSpPr>
      <xdr:spPr bwMode="auto">
        <a:xfrm>
          <a:off x="8719377" y="3485363"/>
          <a:ext cx="202730" cy="1034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戸毛</a:t>
          </a:r>
        </a:p>
      </xdr:txBody>
    </xdr:sp>
    <xdr:clientData/>
  </xdr:oneCellAnchor>
  <xdr:twoCellAnchor>
    <xdr:from>
      <xdr:col>13</xdr:col>
      <xdr:colOff>266720</xdr:colOff>
      <xdr:row>21</xdr:row>
      <xdr:rowOff>59368</xdr:rowOff>
    </xdr:from>
    <xdr:to>
      <xdr:col>15</xdr:col>
      <xdr:colOff>6351</xdr:colOff>
      <xdr:row>22</xdr:row>
      <xdr:rowOff>15343</xdr:rowOff>
    </xdr:to>
    <xdr:sp macro="" textlink="">
      <xdr:nvSpPr>
        <xdr:cNvPr id="922" name="Freeform 988">
          <a:extLst>
            <a:ext uri="{FF2B5EF4-FFF2-40B4-BE49-F238E27FC236}">
              <a16:creationId xmlns:a16="http://schemas.microsoft.com/office/drawing/2014/main" id="{3DB188AB-4D39-4EEE-8B29-FA1644D80031}"/>
            </a:ext>
          </a:extLst>
        </xdr:cNvPr>
        <xdr:cNvSpPr>
          <a:spLocks/>
        </xdr:cNvSpPr>
      </xdr:nvSpPr>
      <xdr:spPr bwMode="auto">
        <a:xfrm rot="400176" flipV="1">
          <a:off x="8932147" y="3637051"/>
          <a:ext cx="1172253" cy="126341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9958"/>
            <a:gd name="connsiteY0" fmla="*/ 0 h 10000"/>
            <a:gd name="connsiteX1" fmla="*/ 1023 w 9958"/>
            <a:gd name="connsiteY1" fmla="*/ 9748 h 10000"/>
            <a:gd name="connsiteX2" fmla="*/ 8000 w 9958"/>
            <a:gd name="connsiteY2" fmla="*/ 10000 h 10000"/>
            <a:gd name="connsiteX3" fmla="*/ 9958 w 9958"/>
            <a:gd name="connsiteY3" fmla="*/ 913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58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cubicBezTo>
                <a:pt x="8667" y="8596"/>
                <a:pt x="9291" y="10541"/>
                <a:pt x="9958" y="9137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10852</xdr:colOff>
      <xdr:row>18</xdr:row>
      <xdr:rowOff>120348</xdr:rowOff>
    </xdr:from>
    <xdr:to>
      <xdr:col>14</xdr:col>
      <xdr:colOff>165245</xdr:colOff>
      <xdr:row>19</xdr:row>
      <xdr:rowOff>58768</xdr:rowOff>
    </xdr:to>
    <xdr:sp macro="" textlink="">
      <xdr:nvSpPr>
        <xdr:cNvPr id="1908" name="六角形 1907">
          <a:extLst>
            <a:ext uri="{FF2B5EF4-FFF2-40B4-BE49-F238E27FC236}">
              <a16:creationId xmlns:a16="http://schemas.microsoft.com/office/drawing/2014/main" id="{75D4CE36-1AA3-4D5F-AED0-BF6B06281503}"/>
            </a:ext>
          </a:extLst>
        </xdr:cNvPr>
        <xdr:cNvSpPr/>
      </xdr:nvSpPr>
      <xdr:spPr bwMode="auto">
        <a:xfrm>
          <a:off x="9392590" y="3186933"/>
          <a:ext cx="154393" cy="10878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212245</xdr:colOff>
      <xdr:row>20</xdr:row>
      <xdr:rowOff>57415</xdr:rowOff>
    </xdr:from>
    <xdr:to>
      <xdr:col>14</xdr:col>
      <xdr:colOff>714204</xdr:colOff>
      <xdr:row>20</xdr:row>
      <xdr:rowOff>149438</xdr:rowOff>
    </xdr:to>
    <xdr:sp macro="" textlink="">
      <xdr:nvSpPr>
        <xdr:cNvPr id="921" name="Freeform 988">
          <a:extLst>
            <a:ext uri="{FF2B5EF4-FFF2-40B4-BE49-F238E27FC236}">
              <a16:creationId xmlns:a16="http://schemas.microsoft.com/office/drawing/2014/main" id="{F6E17C89-58EB-4B8C-8721-70CE7D275665}"/>
            </a:ext>
          </a:extLst>
        </xdr:cNvPr>
        <xdr:cNvSpPr>
          <a:spLocks/>
        </xdr:cNvSpPr>
      </xdr:nvSpPr>
      <xdr:spPr bwMode="auto">
        <a:xfrm rot="400176">
          <a:off x="8877672" y="3464732"/>
          <a:ext cx="1218270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10037"/>
            <a:gd name="connsiteY0" fmla="*/ 0 h 10377"/>
            <a:gd name="connsiteX1" fmla="*/ 1023 w 10037"/>
            <a:gd name="connsiteY1" fmla="*/ 9748 h 10377"/>
            <a:gd name="connsiteX2" fmla="*/ 8000 w 10037"/>
            <a:gd name="connsiteY2" fmla="*/ 10000 h 10377"/>
            <a:gd name="connsiteX3" fmla="*/ 10037 w 10037"/>
            <a:gd name="connsiteY3" fmla="*/ 9968 h 10377"/>
            <a:gd name="connsiteX0" fmla="*/ 0 w 10026"/>
            <a:gd name="connsiteY0" fmla="*/ 0 h 10000"/>
            <a:gd name="connsiteX1" fmla="*/ 1023 w 10026"/>
            <a:gd name="connsiteY1" fmla="*/ 9748 h 10000"/>
            <a:gd name="connsiteX2" fmla="*/ 8000 w 10026"/>
            <a:gd name="connsiteY2" fmla="*/ 10000 h 10000"/>
            <a:gd name="connsiteX3" fmla="*/ 10026 w 10026"/>
            <a:gd name="connsiteY3" fmla="*/ 871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6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cubicBezTo>
                <a:pt x="8667" y="8596"/>
                <a:pt x="9359" y="10118"/>
                <a:pt x="10026" y="871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640614</xdr:colOff>
      <xdr:row>20</xdr:row>
      <xdr:rowOff>100375</xdr:rowOff>
    </xdr:from>
    <xdr:to>
      <xdr:col>14</xdr:col>
      <xdr:colOff>604024</xdr:colOff>
      <xdr:row>21</xdr:row>
      <xdr:rowOff>54206</xdr:rowOff>
    </xdr:to>
    <xdr:sp macro="" textlink="">
      <xdr:nvSpPr>
        <xdr:cNvPr id="1989" name="Line 428">
          <a:extLst>
            <a:ext uri="{FF2B5EF4-FFF2-40B4-BE49-F238E27FC236}">
              <a16:creationId xmlns:a16="http://schemas.microsoft.com/office/drawing/2014/main" id="{A53361DB-6D0C-45F2-9039-18898967B1DC}"/>
            </a:ext>
          </a:extLst>
        </xdr:cNvPr>
        <xdr:cNvSpPr>
          <a:spLocks noChangeShapeType="1"/>
        </xdr:cNvSpPr>
      </xdr:nvSpPr>
      <xdr:spPr bwMode="auto">
        <a:xfrm>
          <a:off x="9306041" y="3507692"/>
          <a:ext cx="679721" cy="1241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611768</xdr:colOff>
      <xdr:row>21</xdr:row>
      <xdr:rowOff>65823</xdr:rowOff>
    </xdr:from>
    <xdr:to>
      <xdr:col>14</xdr:col>
      <xdr:colOff>592408</xdr:colOff>
      <xdr:row>21</xdr:row>
      <xdr:rowOff>100671</xdr:rowOff>
    </xdr:to>
    <xdr:sp macro="" textlink="">
      <xdr:nvSpPr>
        <xdr:cNvPr id="1990" name="Line 428">
          <a:extLst>
            <a:ext uri="{FF2B5EF4-FFF2-40B4-BE49-F238E27FC236}">
              <a16:creationId xmlns:a16="http://schemas.microsoft.com/office/drawing/2014/main" id="{084379F1-7947-48BF-8B0B-7EDAD36B93FA}"/>
            </a:ext>
          </a:extLst>
        </xdr:cNvPr>
        <xdr:cNvSpPr>
          <a:spLocks noChangeShapeType="1"/>
        </xdr:cNvSpPr>
      </xdr:nvSpPr>
      <xdr:spPr bwMode="auto">
        <a:xfrm>
          <a:off x="9277195" y="3643506"/>
          <a:ext cx="696951" cy="348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183134</xdr:colOff>
      <xdr:row>20</xdr:row>
      <xdr:rowOff>167561</xdr:rowOff>
    </xdr:from>
    <xdr:ext cx="336652" cy="282454"/>
    <xdr:grpSp>
      <xdr:nvGrpSpPr>
        <xdr:cNvPr id="927" name="Group 6672">
          <a:extLst>
            <a:ext uri="{FF2B5EF4-FFF2-40B4-BE49-F238E27FC236}">
              <a16:creationId xmlns:a16="http://schemas.microsoft.com/office/drawing/2014/main" id="{30A12C4E-C9F3-4153-BA45-0B52BCFFAE25}"/>
            </a:ext>
          </a:extLst>
        </xdr:cNvPr>
        <xdr:cNvGrpSpPr>
          <a:grpSpLocks/>
        </xdr:cNvGrpSpPr>
      </xdr:nvGrpSpPr>
      <xdr:grpSpPr bwMode="auto">
        <a:xfrm>
          <a:off x="9508416" y="3547400"/>
          <a:ext cx="336652" cy="282454"/>
          <a:chOff x="536" y="110"/>
          <a:chExt cx="46" cy="44"/>
        </a:xfrm>
      </xdr:grpSpPr>
      <xdr:pic>
        <xdr:nvPicPr>
          <xdr:cNvPr id="928" name="Picture 6673" descr="route2">
            <a:extLst>
              <a:ext uri="{FF2B5EF4-FFF2-40B4-BE49-F238E27FC236}">
                <a16:creationId xmlns:a16="http://schemas.microsoft.com/office/drawing/2014/main" id="{BF02921A-AE25-4A34-ADE4-23A2DE95A1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9" name="Text Box 6674">
            <a:extLst>
              <a:ext uri="{FF2B5EF4-FFF2-40B4-BE49-F238E27FC236}">
                <a16:creationId xmlns:a16="http://schemas.microsoft.com/office/drawing/2014/main" id="{BF176AF6-D6B1-46AC-8F2B-AE1E411D50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>
    <xdr:from>
      <xdr:col>2</xdr:col>
      <xdr:colOff>706227</xdr:colOff>
      <xdr:row>54</xdr:row>
      <xdr:rowOff>40017</xdr:rowOff>
    </xdr:from>
    <xdr:to>
      <xdr:col>4</xdr:col>
      <xdr:colOff>407623</xdr:colOff>
      <xdr:row>54</xdr:row>
      <xdr:rowOff>165235</xdr:rowOff>
    </xdr:to>
    <xdr:sp macro="" textlink="">
      <xdr:nvSpPr>
        <xdr:cNvPr id="474" name="Freeform 987">
          <a:extLst>
            <a:ext uri="{FF2B5EF4-FFF2-40B4-BE49-F238E27FC236}">
              <a16:creationId xmlns:a16="http://schemas.microsoft.com/office/drawing/2014/main" id="{047812F3-032A-4867-8AE7-780CBADC7638}"/>
            </a:ext>
          </a:extLst>
        </xdr:cNvPr>
        <xdr:cNvSpPr>
          <a:spLocks/>
        </xdr:cNvSpPr>
      </xdr:nvSpPr>
      <xdr:spPr bwMode="auto">
        <a:xfrm rot="427184">
          <a:off x="1492233" y="9228157"/>
          <a:ext cx="1134018" cy="125218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  <a:gd name="connsiteX0" fmla="*/ 0 w 10090"/>
            <a:gd name="connsiteY0" fmla="*/ 486 h 11173"/>
            <a:gd name="connsiteX1" fmla="*/ 693 w 10090"/>
            <a:gd name="connsiteY1" fmla="*/ 1173 h 11173"/>
            <a:gd name="connsiteX2" fmla="*/ 856 w 10090"/>
            <a:gd name="connsiteY2" fmla="*/ 160 h 11173"/>
            <a:gd name="connsiteX3" fmla="*/ 9245 w 10090"/>
            <a:gd name="connsiteY3" fmla="*/ 4148 h 11173"/>
            <a:gd name="connsiteX4" fmla="*/ 10090 w 10090"/>
            <a:gd name="connsiteY4" fmla="*/ 11173 h 11173"/>
            <a:gd name="connsiteX0" fmla="*/ 0 w 10644"/>
            <a:gd name="connsiteY0" fmla="*/ 649 h 11014"/>
            <a:gd name="connsiteX1" fmla="*/ 1247 w 10644"/>
            <a:gd name="connsiteY1" fmla="*/ 1014 h 11014"/>
            <a:gd name="connsiteX2" fmla="*/ 1410 w 10644"/>
            <a:gd name="connsiteY2" fmla="*/ 1 h 11014"/>
            <a:gd name="connsiteX3" fmla="*/ 9799 w 10644"/>
            <a:gd name="connsiteY3" fmla="*/ 3989 h 11014"/>
            <a:gd name="connsiteX4" fmla="*/ 10644 w 10644"/>
            <a:gd name="connsiteY4" fmla="*/ 11014 h 11014"/>
            <a:gd name="connsiteX0" fmla="*/ 0 w 10644"/>
            <a:gd name="connsiteY0" fmla="*/ 508 h 13320"/>
            <a:gd name="connsiteX1" fmla="*/ 1247 w 10644"/>
            <a:gd name="connsiteY1" fmla="*/ 873 h 13320"/>
            <a:gd name="connsiteX2" fmla="*/ 821 w 10644"/>
            <a:gd name="connsiteY2" fmla="*/ 13320 h 13320"/>
            <a:gd name="connsiteX3" fmla="*/ 9799 w 10644"/>
            <a:gd name="connsiteY3" fmla="*/ 3848 h 13320"/>
            <a:gd name="connsiteX4" fmla="*/ 10644 w 10644"/>
            <a:gd name="connsiteY4" fmla="*/ 10873 h 13320"/>
            <a:gd name="connsiteX0" fmla="*/ 0 w 10644"/>
            <a:gd name="connsiteY0" fmla="*/ 508 h 13320"/>
            <a:gd name="connsiteX1" fmla="*/ 1247 w 10644"/>
            <a:gd name="connsiteY1" fmla="*/ 873 h 13320"/>
            <a:gd name="connsiteX2" fmla="*/ 821 w 10644"/>
            <a:gd name="connsiteY2" fmla="*/ 13320 h 13320"/>
            <a:gd name="connsiteX3" fmla="*/ 9799 w 10644"/>
            <a:gd name="connsiteY3" fmla="*/ 3848 h 13320"/>
            <a:gd name="connsiteX4" fmla="*/ 10644 w 10644"/>
            <a:gd name="connsiteY4" fmla="*/ 10873 h 13320"/>
            <a:gd name="connsiteX0" fmla="*/ 0 w 10644"/>
            <a:gd name="connsiteY0" fmla="*/ 508 h 10873"/>
            <a:gd name="connsiteX1" fmla="*/ 1247 w 10644"/>
            <a:gd name="connsiteY1" fmla="*/ 873 h 10873"/>
            <a:gd name="connsiteX2" fmla="*/ 9799 w 10644"/>
            <a:gd name="connsiteY2" fmla="*/ 3848 h 10873"/>
            <a:gd name="connsiteX3" fmla="*/ 10644 w 10644"/>
            <a:gd name="connsiteY3" fmla="*/ 10873 h 10873"/>
            <a:gd name="connsiteX0" fmla="*/ 0 w 10644"/>
            <a:gd name="connsiteY0" fmla="*/ 1078 h 11443"/>
            <a:gd name="connsiteX1" fmla="*/ 1247 w 10644"/>
            <a:gd name="connsiteY1" fmla="*/ 1443 h 11443"/>
            <a:gd name="connsiteX2" fmla="*/ 9799 w 10644"/>
            <a:gd name="connsiteY2" fmla="*/ 4418 h 11443"/>
            <a:gd name="connsiteX3" fmla="*/ 10644 w 10644"/>
            <a:gd name="connsiteY3" fmla="*/ 11443 h 11443"/>
            <a:gd name="connsiteX0" fmla="*/ 0 w 10146"/>
            <a:gd name="connsiteY0" fmla="*/ 1324 h 10963"/>
            <a:gd name="connsiteX1" fmla="*/ 749 w 10146"/>
            <a:gd name="connsiteY1" fmla="*/ 963 h 10963"/>
            <a:gd name="connsiteX2" fmla="*/ 9301 w 10146"/>
            <a:gd name="connsiteY2" fmla="*/ 3938 h 10963"/>
            <a:gd name="connsiteX3" fmla="*/ 10146 w 10146"/>
            <a:gd name="connsiteY3" fmla="*/ 10963 h 10963"/>
            <a:gd name="connsiteX0" fmla="*/ 0 w 10146"/>
            <a:gd name="connsiteY0" fmla="*/ 869 h 10508"/>
            <a:gd name="connsiteX1" fmla="*/ 749 w 10146"/>
            <a:gd name="connsiteY1" fmla="*/ 508 h 10508"/>
            <a:gd name="connsiteX2" fmla="*/ 9301 w 10146"/>
            <a:gd name="connsiteY2" fmla="*/ 3483 h 10508"/>
            <a:gd name="connsiteX3" fmla="*/ 10146 w 10146"/>
            <a:gd name="connsiteY3" fmla="*/ 10508 h 10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6" h="10508">
              <a:moveTo>
                <a:pt x="0" y="869"/>
              </a:moveTo>
              <a:cubicBezTo>
                <a:pt x="525" y="-243"/>
                <a:pt x="513" y="-201"/>
                <a:pt x="749" y="508"/>
              </a:cubicBezTo>
              <a:cubicBezTo>
                <a:pt x="2382" y="1065"/>
                <a:pt x="7735" y="1816"/>
                <a:pt x="9301" y="3483"/>
              </a:cubicBezTo>
              <a:lnTo>
                <a:pt x="10146" y="1050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6756</xdr:colOff>
      <xdr:row>4</xdr:row>
      <xdr:rowOff>91188</xdr:rowOff>
    </xdr:from>
    <xdr:ext cx="315621" cy="213305"/>
    <xdr:sp macro="" textlink="">
      <xdr:nvSpPr>
        <xdr:cNvPr id="1845" name="Text Box 398">
          <a:extLst>
            <a:ext uri="{FF2B5EF4-FFF2-40B4-BE49-F238E27FC236}">
              <a16:creationId xmlns:a16="http://schemas.microsoft.com/office/drawing/2014/main" id="{EDCDEFFE-3C0A-478A-B773-0F8C4E25D740}"/>
            </a:ext>
          </a:extLst>
        </xdr:cNvPr>
        <xdr:cNvSpPr txBox="1">
          <a:spLocks noChangeArrowheads="1"/>
        </xdr:cNvSpPr>
      </xdr:nvSpPr>
      <xdr:spPr bwMode="auto">
        <a:xfrm>
          <a:off x="4374070" y="780231"/>
          <a:ext cx="315621" cy="213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b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双子池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</a:p>
      </xdr:txBody>
    </xdr:sp>
    <xdr:clientData/>
  </xdr:oneCellAnchor>
  <xdr:twoCellAnchor>
    <xdr:from>
      <xdr:col>5</xdr:col>
      <xdr:colOff>128353</xdr:colOff>
      <xdr:row>3</xdr:row>
      <xdr:rowOff>170197</xdr:rowOff>
    </xdr:from>
    <xdr:to>
      <xdr:col>6</xdr:col>
      <xdr:colOff>30938</xdr:colOff>
      <xdr:row>5</xdr:row>
      <xdr:rowOff>70927</xdr:rowOff>
    </xdr:to>
    <xdr:sp macro="" textlink="">
      <xdr:nvSpPr>
        <xdr:cNvPr id="116" name="Line 1048">
          <a:extLst>
            <a:ext uri="{FF2B5EF4-FFF2-40B4-BE49-F238E27FC236}">
              <a16:creationId xmlns:a16="http://schemas.microsoft.com/office/drawing/2014/main" id="{B4B8A079-7610-484E-B48A-66F44129C6B1}"/>
            </a:ext>
          </a:extLst>
        </xdr:cNvPr>
        <xdr:cNvSpPr>
          <a:spLocks noChangeShapeType="1"/>
        </xdr:cNvSpPr>
      </xdr:nvSpPr>
      <xdr:spPr bwMode="auto">
        <a:xfrm flipV="1">
          <a:off x="3040772" y="685062"/>
          <a:ext cx="613098" cy="2439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184355</xdr:colOff>
      <xdr:row>7</xdr:row>
      <xdr:rowOff>30726</xdr:rowOff>
    </xdr:from>
    <xdr:to>
      <xdr:col>11</xdr:col>
      <xdr:colOff>375296</xdr:colOff>
      <xdr:row>8</xdr:row>
      <xdr:rowOff>20689</xdr:rowOff>
    </xdr:to>
    <xdr:sp macro="" textlink="">
      <xdr:nvSpPr>
        <xdr:cNvPr id="1993" name="六角形 1992">
          <a:extLst>
            <a:ext uri="{FF2B5EF4-FFF2-40B4-BE49-F238E27FC236}">
              <a16:creationId xmlns:a16="http://schemas.microsoft.com/office/drawing/2014/main" id="{982FE658-6F3F-4010-8B18-281817FCF747}"/>
            </a:ext>
          </a:extLst>
        </xdr:cNvPr>
        <xdr:cNvSpPr/>
      </xdr:nvSpPr>
      <xdr:spPr bwMode="auto">
        <a:xfrm>
          <a:off x="7374194" y="1213670"/>
          <a:ext cx="190941" cy="15895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5121</xdr:colOff>
      <xdr:row>1</xdr:row>
      <xdr:rowOff>15363</xdr:rowOff>
    </xdr:from>
    <xdr:to>
      <xdr:col>19</xdr:col>
      <xdr:colOff>175211</xdr:colOff>
      <xdr:row>1</xdr:row>
      <xdr:rowOff>151435</xdr:rowOff>
    </xdr:to>
    <xdr:sp macro="" textlink="">
      <xdr:nvSpPr>
        <xdr:cNvPr id="1994" name="六角形 1993">
          <a:extLst>
            <a:ext uri="{FF2B5EF4-FFF2-40B4-BE49-F238E27FC236}">
              <a16:creationId xmlns:a16="http://schemas.microsoft.com/office/drawing/2014/main" id="{6BD59A2A-3706-41B2-9952-5E3058AF0F24}"/>
            </a:ext>
          </a:extLst>
        </xdr:cNvPr>
        <xdr:cNvSpPr/>
      </xdr:nvSpPr>
      <xdr:spPr bwMode="auto">
        <a:xfrm>
          <a:off x="12889476" y="18435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582665</xdr:colOff>
      <xdr:row>2</xdr:row>
      <xdr:rowOff>98546</xdr:rowOff>
    </xdr:from>
    <xdr:to>
      <xdr:col>17</xdr:col>
      <xdr:colOff>582665</xdr:colOff>
      <xdr:row>8</xdr:row>
      <xdr:rowOff>144614</xdr:rowOff>
    </xdr:to>
    <xdr:sp macro="" textlink="">
      <xdr:nvSpPr>
        <xdr:cNvPr id="1998" name="Freeform 493">
          <a:extLst>
            <a:ext uri="{FF2B5EF4-FFF2-40B4-BE49-F238E27FC236}">
              <a16:creationId xmlns:a16="http://schemas.microsoft.com/office/drawing/2014/main" id="{96B35206-B262-4DCF-8108-92F57511D473}"/>
            </a:ext>
          </a:extLst>
        </xdr:cNvPr>
        <xdr:cNvSpPr>
          <a:spLocks/>
        </xdr:cNvSpPr>
      </xdr:nvSpPr>
      <xdr:spPr bwMode="auto">
        <a:xfrm flipH="1">
          <a:off x="12043391" y="436530"/>
          <a:ext cx="0" cy="1060019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1212 h 21212"/>
            <a:gd name="connsiteX1" fmla="*/ 20484 w 0"/>
            <a:gd name="connsiteY1" fmla="*/ 0 h 21212"/>
            <a:gd name="connsiteX0" fmla="*/ 0 w 0"/>
            <a:gd name="connsiteY0" fmla="*/ 9857 h 9857"/>
            <a:gd name="connsiteX1" fmla="*/ -5121 w 0"/>
            <a:gd name="connsiteY1" fmla="*/ 0 h 9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857">
              <a:moveTo>
                <a:pt x="0" y="9857"/>
              </a:moveTo>
              <a:lnTo>
                <a:pt x="-512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491412</xdr:colOff>
      <xdr:row>5</xdr:row>
      <xdr:rowOff>67019</xdr:rowOff>
    </xdr:from>
    <xdr:to>
      <xdr:col>17</xdr:col>
      <xdr:colOff>679920</xdr:colOff>
      <xdr:row>6</xdr:row>
      <xdr:rowOff>71833</xdr:rowOff>
    </xdr:to>
    <xdr:pic>
      <xdr:nvPicPr>
        <xdr:cNvPr id="1999" name="図 1998">
          <a:extLst>
            <a:ext uri="{FF2B5EF4-FFF2-40B4-BE49-F238E27FC236}">
              <a16:creationId xmlns:a16="http://schemas.microsoft.com/office/drawing/2014/main" id="{170B295A-782D-4D16-9B9D-36DB90922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1952138" y="911979"/>
          <a:ext cx="188508" cy="173806"/>
        </a:xfrm>
        <a:prstGeom prst="rect">
          <a:avLst/>
        </a:prstGeom>
      </xdr:spPr>
    </xdr:pic>
    <xdr:clientData/>
  </xdr:twoCellAnchor>
  <xdr:twoCellAnchor editAs="oneCell">
    <xdr:from>
      <xdr:col>17</xdr:col>
      <xdr:colOff>501032</xdr:colOff>
      <xdr:row>6</xdr:row>
      <xdr:rowOff>115126</xdr:rowOff>
    </xdr:from>
    <xdr:to>
      <xdr:col>17</xdr:col>
      <xdr:colOff>672865</xdr:colOff>
      <xdr:row>7</xdr:row>
      <xdr:rowOff>88262</xdr:rowOff>
    </xdr:to>
    <xdr:pic>
      <xdr:nvPicPr>
        <xdr:cNvPr id="2000" name="図 1999">
          <a:extLst>
            <a:ext uri="{FF2B5EF4-FFF2-40B4-BE49-F238E27FC236}">
              <a16:creationId xmlns:a16="http://schemas.microsoft.com/office/drawing/2014/main" id="{5922C930-319F-45A1-AB53-CEF39055D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961758" y="1129078"/>
          <a:ext cx="171833" cy="142128"/>
        </a:xfrm>
        <a:prstGeom prst="rect">
          <a:avLst/>
        </a:prstGeom>
      </xdr:spPr>
    </xdr:pic>
    <xdr:clientData/>
  </xdr:twoCellAnchor>
  <xdr:twoCellAnchor>
    <xdr:from>
      <xdr:col>17</xdr:col>
      <xdr:colOff>215081</xdr:colOff>
      <xdr:row>5</xdr:row>
      <xdr:rowOff>35847</xdr:rowOff>
    </xdr:from>
    <xdr:to>
      <xdr:col>17</xdr:col>
      <xdr:colOff>406022</xdr:colOff>
      <xdr:row>6</xdr:row>
      <xdr:rowOff>25807</xdr:rowOff>
    </xdr:to>
    <xdr:sp macro="" textlink="">
      <xdr:nvSpPr>
        <xdr:cNvPr id="2002" name="六角形 2001">
          <a:extLst>
            <a:ext uri="{FF2B5EF4-FFF2-40B4-BE49-F238E27FC236}">
              <a16:creationId xmlns:a16="http://schemas.microsoft.com/office/drawing/2014/main" id="{62771848-5525-46BB-8F02-EA09FE1AA203}"/>
            </a:ext>
          </a:extLst>
        </xdr:cNvPr>
        <xdr:cNvSpPr/>
      </xdr:nvSpPr>
      <xdr:spPr bwMode="auto">
        <a:xfrm>
          <a:off x="11675807" y="880807"/>
          <a:ext cx="190941" cy="15895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184355</xdr:colOff>
      <xdr:row>5</xdr:row>
      <xdr:rowOff>128023</xdr:rowOff>
    </xdr:from>
    <xdr:to>
      <xdr:col>20</xdr:col>
      <xdr:colOff>353347</xdr:colOff>
      <xdr:row>5</xdr:row>
      <xdr:rowOff>134661</xdr:rowOff>
    </xdr:to>
    <xdr:sp macro="" textlink="">
      <xdr:nvSpPr>
        <xdr:cNvPr id="2004" name="Line 229">
          <a:extLst>
            <a:ext uri="{FF2B5EF4-FFF2-40B4-BE49-F238E27FC236}">
              <a16:creationId xmlns:a16="http://schemas.microsoft.com/office/drawing/2014/main" id="{5418D3CB-33A6-4FCA-B648-FAFFEBFB2F0D}"/>
            </a:ext>
          </a:extLst>
        </xdr:cNvPr>
        <xdr:cNvSpPr>
          <a:spLocks noChangeShapeType="1"/>
        </xdr:cNvSpPr>
      </xdr:nvSpPr>
      <xdr:spPr bwMode="auto">
        <a:xfrm flipH="1">
          <a:off x="13068710" y="972983"/>
          <a:ext cx="880806" cy="6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592088</xdr:colOff>
      <xdr:row>2</xdr:row>
      <xdr:rowOff>102418</xdr:rowOff>
    </xdr:from>
    <xdr:to>
      <xdr:col>19</xdr:col>
      <xdr:colOff>592088</xdr:colOff>
      <xdr:row>8</xdr:row>
      <xdr:rowOff>148486</xdr:rowOff>
    </xdr:to>
    <xdr:sp macro="" textlink="">
      <xdr:nvSpPr>
        <xdr:cNvPr id="2005" name="Freeform 493">
          <a:extLst>
            <a:ext uri="{FF2B5EF4-FFF2-40B4-BE49-F238E27FC236}">
              <a16:creationId xmlns:a16="http://schemas.microsoft.com/office/drawing/2014/main" id="{1B8C4DC9-344B-4853-A3A0-57E18C1B7F83}"/>
            </a:ext>
          </a:extLst>
        </xdr:cNvPr>
        <xdr:cNvSpPr>
          <a:spLocks/>
        </xdr:cNvSpPr>
      </xdr:nvSpPr>
      <xdr:spPr bwMode="auto">
        <a:xfrm flipH="1">
          <a:off x="13476443" y="440402"/>
          <a:ext cx="0" cy="1060019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1212 h 21212"/>
            <a:gd name="connsiteX1" fmla="*/ 20484 w 0"/>
            <a:gd name="connsiteY1" fmla="*/ 0 h 21212"/>
            <a:gd name="connsiteX0" fmla="*/ 0 w 0"/>
            <a:gd name="connsiteY0" fmla="*/ 9857 h 9857"/>
            <a:gd name="connsiteX1" fmla="*/ -5121 w 0"/>
            <a:gd name="connsiteY1" fmla="*/ 0 h 9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857">
              <a:moveTo>
                <a:pt x="0" y="9857"/>
              </a:moveTo>
              <a:lnTo>
                <a:pt x="-512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500835</xdr:colOff>
      <xdr:row>5</xdr:row>
      <xdr:rowOff>29923</xdr:rowOff>
    </xdr:from>
    <xdr:to>
      <xdr:col>19</xdr:col>
      <xdr:colOff>689343</xdr:colOff>
      <xdr:row>6</xdr:row>
      <xdr:rowOff>34737</xdr:rowOff>
    </xdr:to>
    <xdr:pic>
      <xdr:nvPicPr>
        <xdr:cNvPr id="2006" name="図 2005">
          <a:extLst>
            <a:ext uri="{FF2B5EF4-FFF2-40B4-BE49-F238E27FC236}">
              <a16:creationId xmlns:a16="http://schemas.microsoft.com/office/drawing/2014/main" id="{EF0B83DB-1904-4956-89F9-9819B3D7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3385190" y="874883"/>
          <a:ext cx="188508" cy="173806"/>
        </a:xfrm>
        <a:prstGeom prst="rect">
          <a:avLst/>
        </a:prstGeom>
      </xdr:spPr>
    </xdr:pic>
    <xdr:clientData/>
  </xdr:twoCellAnchor>
  <xdr:twoCellAnchor editAs="oneCell">
    <xdr:from>
      <xdr:col>19</xdr:col>
      <xdr:colOff>510455</xdr:colOff>
      <xdr:row>6</xdr:row>
      <xdr:rowOff>118998</xdr:rowOff>
    </xdr:from>
    <xdr:to>
      <xdr:col>19</xdr:col>
      <xdr:colOff>682288</xdr:colOff>
      <xdr:row>7</xdr:row>
      <xdr:rowOff>92134</xdr:rowOff>
    </xdr:to>
    <xdr:pic>
      <xdr:nvPicPr>
        <xdr:cNvPr id="2007" name="図 2006">
          <a:extLst>
            <a:ext uri="{FF2B5EF4-FFF2-40B4-BE49-F238E27FC236}">
              <a16:creationId xmlns:a16="http://schemas.microsoft.com/office/drawing/2014/main" id="{C314E01E-4D32-470F-8F38-99193BF19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3394810" y="1132950"/>
          <a:ext cx="171833" cy="142128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6</xdr:row>
      <xdr:rowOff>117781</xdr:rowOff>
    </xdr:from>
    <xdr:ext cx="512098" cy="220202"/>
    <xdr:sp macro="" textlink="">
      <xdr:nvSpPr>
        <xdr:cNvPr id="2008" name="Text Box 398">
          <a:extLst>
            <a:ext uri="{FF2B5EF4-FFF2-40B4-BE49-F238E27FC236}">
              <a16:creationId xmlns:a16="http://schemas.microsoft.com/office/drawing/2014/main" id="{D996E01A-D98D-4096-A6BC-78E000D26D9C}"/>
            </a:ext>
          </a:extLst>
        </xdr:cNvPr>
        <xdr:cNvSpPr txBox="1">
          <a:spLocks noChangeArrowheads="1"/>
        </xdr:cNvSpPr>
      </xdr:nvSpPr>
      <xdr:spPr bwMode="auto">
        <a:xfrm>
          <a:off x="13596169" y="1131733"/>
          <a:ext cx="512098" cy="2202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360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奈良情報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商業高校</a:t>
          </a:r>
        </a:p>
      </xdr:txBody>
    </xdr:sp>
    <xdr:clientData/>
  </xdr:one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2009" name="Freeform 394">
          <a:extLst>
            <a:ext uri="{FF2B5EF4-FFF2-40B4-BE49-F238E27FC236}">
              <a16:creationId xmlns:a16="http://schemas.microsoft.com/office/drawing/2014/main" id="{D516DAF7-612F-4DA8-A014-D2EBF25F33EE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2010" name="Freeform 395">
          <a:extLst>
            <a:ext uri="{FF2B5EF4-FFF2-40B4-BE49-F238E27FC236}">
              <a16:creationId xmlns:a16="http://schemas.microsoft.com/office/drawing/2014/main" id="{2FE7330B-EFD8-44DA-99E1-B210EFFD0C29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2011" name="Freeform 397">
          <a:extLst>
            <a:ext uri="{FF2B5EF4-FFF2-40B4-BE49-F238E27FC236}">
              <a16:creationId xmlns:a16="http://schemas.microsoft.com/office/drawing/2014/main" id="{48EA38BA-4757-4BD0-8EB6-B212C8E8E842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372533</xdr:colOff>
      <xdr:row>52</xdr:row>
      <xdr:rowOff>131231</xdr:rowOff>
    </xdr:from>
    <xdr:to>
      <xdr:col>20</xdr:col>
      <xdr:colOff>130187</xdr:colOff>
      <xdr:row>55</xdr:row>
      <xdr:rowOff>153459</xdr:rowOff>
    </xdr:to>
    <xdr:sp macro="" textlink="">
      <xdr:nvSpPr>
        <xdr:cNvPr id="2012" name="Freeform 477">
          <a:extLst>
            <a:ext uri="{FF2B5EF4-FFF2-40B4-BE49-F238E27FC236}">
              <a16:creationId xmlns:a16="http://schemas.microsoft.com/office/drawing/2014/main" id="{2BD69C25-F1BC-49A7-923E-A1A217F96AB8}"/>
            </a:ext>
          </a:extLst>
        </xdr:cNvPr>
        <xdr:cNvSpPr>
          <a:spLocks/>
        </xdr:cNvSpPr>
      </xdr:nvSpPr>
      <xdr:spPr bwMode="auto">
        <a:xfrm flipH="1">
          <a:off x="20273433" y="9002181"/>
          <a:ext cx="462504" cy="536578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9884"/>
            <a:gd name="connsiteY0" fmla="*/ 10637 h 10637"/>
            <a:gd name="connsiteX1" fmla="*/ 0 w 9884"/>
            <a:gd name="connsiteY1" fmla="*/ 3780 h 10637"/>
            <a:gd name="connsiteX2" fmla="*/ 9884 w 9884"/>
            <a:gd name="connsiteY2" fmla="*/ 0 h 10637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5" h="10000">
              <a:moveTo>
                <a:pt x="352" y="10000"/>
              </a:moveTo>
              <a:cubicBezTo>
                <a:pt x="313" y="7851"/>
                <a:pt x="39" y="7000"/>
                <a:pt x="0" y="4851"/>
              </a:cubicBezTo>
              <a:cubicBezTo>
                <a:pt x="2316" y="-292"/>
                <a:pt x="6863" y="752"/>
                <a:pt x="1023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124884</xdr:colOff>
      <xdr:row>52</xdr:row>
      <xdr:rowOff>38100</xdr:rowOff>
    </xdr:from>
    <xdr:to>
      <xdr:col>20</xdr:col>
      <xdr:colOff>124884</xdr:colOff>
      <xdr:row>54</xdr:row>
      <xdr:rowOff>19050</xdr:rowOff>
    </xdr:to>
    <xdr:sp macro="" textlink="">
      <xdr:nvSpPr>
        <xdr:cNvPr id="2013" name="Line 478">
          <a:extLst>
            <a:ext uri="{FF2B5EF4-FFF2-40B4-BE49-F238E27FC236}">
              <a16:creationId xmlns:a16="http://schemas.microsoft.com/office/drawing/2014/main" id="{3B7F3A42-1E00-4D0D-9B7E-3BB235C01C34}"/>
            </a:ext>
          </a:extLst>
        </xdr:cNvPr>
        <xdr:cNvSpPr>
          <a:spLocks noChangeShapeType="1"/>
        </xdr:cNvSpPr>
      </xdr:nvSpPr>
      <xdr:spPr bwMode="auto">
        <a:xfrm flipV="1">
          <a:off x="20730634" y="89090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38103</xdr:colOff>
      <xdr:row>50</xdr:row>
      <xdr:rowOff>95704</xdr:rowOff>
    </xdr:from>
    <xdr:to>
      <xdr:col>20</xdr:col>
      <xdr:colOff>38103</xdr:colOff>
      <xdr:row>57</xdr:row>
      <xdr:rowOff>454</xdr:rowOff>
    </xdr:to>
    <xdr:cxnSp macro="">
      <xdr:nvCxnSpPr>
        <xdr:cNvPr id="2014" name="AutoShape 479">
          <a:extLst>
            <a:ext uri="{FF2B5EF4-FFF2-40B4-BE49-F238E27FC236}">
              <a16:creationId xmlns:a16="http://schemas.microsoft.com/office/drawing/2014/main" id="{95536D49-B219-4C81-8229-F61F04BDD851}"/>
            </a:ext>
          </a:extLst>
        </xdr:cNvPr>
        <xdr:cNvCxnSpPr>
          <a:cxnSpLocks noChangeShapeType="1"/>
        </xdr:cNvCxnSpPr>
      </xdr:nvCxnSpPr>
      <xdr:spPr bwMode="auto">
        <a:xfrm>
          <a:off x="20643853" y="8623754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12250</xdr:colOff>
      <xdr:row>50</xdr:row>
      <xdr:rowOff>88900</xdr:rowOff>
    </xdr:from>
    <xdr:to>
      <xdr:col>20</xdr:col>
      <xdr:colOff>21775</xdr:colOff>
      <xdr:row>56</xdr:row>
      <xdr:rowOff>155575</xdr:rowOff>
    </xdr:to>
    <xdr:cxnSp macro="">
      <xdr:nvCxnSpPr>
        <xdr:cNvPr id="2015" name="AutoShape 480">
          <a:extLst>
            <a:ext uri="{FF2B5EF4-FFF2-40B4-BE49-F238E27FC236}">
              <a16:creationId xmlns:a16="http://schemas.microsoft.com/office/drawing/2014/main" id="{D55A48A3-1A5C-426E-BDDF-BBF467F8B135}"/>
            </a:ext>
          </a:extLst>
        </xdr:cNvPr>
        <xdr:cNvCxnSpPr>
          <a:cxnSpLocks noChangeShapeType="1"/>
        </xdr:cNvCxnSpPr>
      </xdr:nvCxnSpPr>
      <xdr:spPr bwMode="auto">
        <a:xfrm flipH="1">
          <a:off x="20618000" y="8616950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56245</xdr:colOff>
      <xdr:row>50</xdr:row>
      <xdr:rowOff>95250</xdr:rowOff>
    </xdr:from>
    <xdr:to>
      <xdr:col>20</xdr:col>
      <xdr:colOff>56245</xdr:colOff>
      <xdr:row>56</xdr:row>
      <xdr:rowOff>171450</xdr:rowOff>
    </xdr:to>
    <xdr:cxnSp macro="">
      <xdr:nvCxnSpPr>
        <xdr:cNvPr id="2016" name="AutoShape 481">
          <a:extLst>
            <a:ext uri="{FF2B5EF4-FFF2-40B4-BE49-F238E27FC236}">
              <a16:creationId xmlns:a16="http://schemas.microsoft.com/office/drawing/2014/main" id="{F3FAB39E-FE93-4AE2-A184-8572DC1850DF}"/>
            </a:ext>
          </a:extLst>
        </xdr:cNvPr>
        <xdr:cNvCxnSpPr>
          <a:cxnSpLocks noChangeShapeType="1"/>
        </xdr:cNvCxnSpPr>
      </xdr:nvCxnSpPr>
      <xdr:spPr bwMode="auto">
        <a:xfrm>
          <a:off x="20661995" y="8623300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56829</xdr:colOff>
      <xdr:row>54</xdr:row>
      <xdr:rowOff>106436</xdr:rowOff>
    </xdr:from>
    <xdr:to>
      <xdr:col>20</xdr:col>
      <xdr:colOff>190179</xdr:colOff>
      <xdr:row>55</xdr:row>
      <xdr:rowOff>58811</xdr:rowOff>
    </xdr:to>
    <xdr:sp macro="" textlink="">
      <xdr:nvSpPr>
        <xdr:cNvPr id="2017" name="AutoShape 476">
          <a:extLst>
            <a:ext uri="{FF2B5EF4-FFF2-40B4-BE49-F238E27FC236}">
              <a16:creationId xmlns:a16="http://schemas.microsoft.com/office/drawing/2014/main" id="{A6373554-D716-472C-BAF8-FDE0B0699489}"/>
            </a:ext>
          </a:extLst>
        </xdr:cNvPr>
        <xdr:cNvSpPr>
          <a:spLocks noChangeArrowheads="1"/>
        </xdr:cNvSpPr>
      </xdr:nvSpPr>
      <xdr:spPr bwMode="auto">
        <a:xfrm>
          <a:off x="20662579" y="9320286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182523</xdr:colOff>
      <xdr:row>55</xdr:row>
      <xdr:rowOff>69670</xdr:rowOff>
    </xdr:from>
    <xdr:to>
      <xdr:col>20</xdr:col>
      <xdr:colOff>427972</xdr:colOff>
      <xdr:row>56</xdr:row>
      <xdr:rowOff>106173</xdr:rowOff>
    </xdr:to>
    <xdr:sp macro="" textlink="">
      <xdr:nvSpPr>
        <xdr:cNvPr id="2018" name="六角形 2017">
          <a:extLst>
            <a:ext uri="{FF2B5EF4-FFF2-40B4-BE49-F238E27FC236}">
              <a16:creationId xmlns:a16="http://schemas.microsoft.com/office/drawing/2014/main" id="{FA2751C1-4EFC-48E1-B9C0-971E059BFF7E}"/>
            </a:ext>
          </a:extLst>
        </xdr:cNvPr>
        <xdr:cNvSpPr/>
      </xdr:nvSpPr>
      <xdr:spPr bwMode="auto">
        <a:xfrm>
          <a:off x="20788273" y="9454970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19</xdr:col>
      <xdr:colOff>428723</xdr:colOff>
      <xdr:row>53</xdr:row>
      <xdr:rowOff>32235</xdr:rowOff>
    </xdr:from>
    <xdr:to>
      <xdr:col>19</xdr:col>
      <xdr:colOff>674172</xdr:colOff>
      <xdr:row>54</xdr:row>
      <xdr:rowOff>73273</xdr:rowOff>
    </xdr:to>
    <xdr:sp macro="" textlink="">
      <xdr:nvSpPr>
        <xdr:cNvPr id="2019" name="六角形 2018">
          <a:extLst>
            <a:ext uri="{FF2B5EF4-FFF2-40B4-BE49-F238E27FC236}">
              <a16:creationId xmlns:a16="http://schemas.microsoft.com/office/drawing/2014/main" id="{07E5E77C-010C-4101-9CE4-968B7898F5B3}"/>
            </a:ext>
          </a:extLst>
        </xdr:cNvPr>
        <xdr:cNvSpPr/>
      </xdr:nvSpPr>
      <xdr:spPr bwMode="auto">
        <a:xfrm>
          <a:off x="20329623" y="9074635"/>
          <a:ext cx="245449" cy="2124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19</xdr:col>
      <xdr:colOff>6594</xdr:colOff>
      <xdr:row>49</xdr:row>
      <xdr:rowOff>26988</xdr:rowOff>
    </xdr:from>
    <xdr:to>
      <xdr:col>19</xdr:col>
      <xdr:colOff>178044</xdr:colOff>
      <xdr:row>50</xdr:row>
      <xdr:rowOff>4519</xdr:rowOff>
    </xdr:to>
    <xdr:sp macro="" textlink="">
      <xdr:nvSpPr>
        <xdr:cNvPr id="2020" name="六角形 2019">
          <a:extLst>
            <a:ext uri="{FF2B5EF4-FFF2-40B4-BE49-F238E27FC236}">
              <a16:creationId xmlns:a16="http://schemas.microsoft.com/office/drawing/2014/main" id="{2E0A5E99-DCCE-4AC2-90DA-27106CF0630D}"/>
            </a:ext>
          </a:extLst>
        </xdr:cNvPr>
        <xdr:cNvSpPr/>
      </xdr:nvSpPr>
      <xdr:spPr bwMode="auto">
        <a:xfrm>
          <a:off x="19907494" y="8383588"/>
          <a:ext cx="171450" cy="1489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83621</xdr:colOff>
      <xdr:row>55</xdr:row>
      <xdr:rowOff>38975</xdr:rowOff>
    </xdr:from>
    <xdr:to>
      <xdr:col>18</xdr:col>
      <xdr:colOff>290970</xdr:colOff>
      <xdr:row>56</xdr:row>
      <xdr:rowOff>75478</xdr:rowOff>
    </xdr:to>
    <xdr:sp macro="" textlink="">
      <xdr:nvSpPr>
        <xdr:cNvPr id="2021" name="六角形 2020">
          <a:extLst>
            <a:ext uri="{FF2B5EF4-FFF2-40B4-BE49-F238E27FC236}">
              <a16:creationId xmlns:a16="http://schemas.microsoft.com/office/drawing/2014/main" id="{045C5C8E-63B1-426A-B595-D42DB7818D5A}"/>
            </a:ext>
          </a:extLst>
        </xdr:cNvPr>
        <xdr:cNvSpPr/>
      </xdr:nvSpPr>
      <xdr:spPr bwMode="auto">
        <a:xfrm>
          <a:off x="19279671" y="9424275"/>
          <a:ext cx="2073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16</xdr:col>
      <xdr:colOff>704021</xdr:colOff>
      <xdr:row>49</xdr:row>
      <xdr:rowOff>13806</xdr:rowOff>
    </xdr:from>
    <xdr:to>
      <xdr:col>17</xdr:col>
      <xdr:colOff>171450</xdr:colOff>
      <xdr:row>49</xdr:row>
      <xdr:rowOff>163694</xdr:rowOff>
    </xdr:to>
    <xdr:sp macro="" textlink="">
      <xdr:nvSpPr>
        <xdr:cNvPr id="2022" name="六角形 2021">
          <a:extLst>
            <a:ext uri="{FF2B5EF4-FFF2-40B4-BE49-F238E27FC236}">
              <a16:creationId xmlns:a16="http://schemas.microsoft.com/office/drawing/2014/main" id="{B59712F3-64F0-48B2-B2B0-38B1EAE9245C}"/>
            </a:ext>
          </a:extLst>
        </xdr:cNvPr>
        <xdr:cNvSpPr/>
      </xdr:nvSpPr>
      <xdr:spPr bwMode="auto">
        <a:xfrm>
          <a:off x="18490371" y="8370406"/>
          <a:ext cx="172279" cy="1498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595893</xdr:colOff>
      <xdr:row>50</xdr:row>
      <xdr:rowOff>29909</xdr:rowOff>
    </xdr:from>
    <xdr:to>
      <xdr:col>18</xdr:col>
      <xdr:colOff>75883</xdr:colOff>
      <xdr:row>55</xdr:row>
      <xdr:rowOff>61944</xdr:rowOff>
    </xdr:to>
    <xdr:sp macro="" textlink="">
      <xdr:nvSpPr>
        <xdr:cNvPr id="2023" name="Freeform 435">
          <a:extLst>
            <a:ext uri="{FF2B5EF4-FFF2-40B4-BE49-F238E27FC236}">
              <a16:creationId xmlns:a16="http://schemas.microsoft.com/office/drawing/2014/main" id="{1F4B67E8-7A20-4A35-B697-99B6FE854F86}"/>
            </a:ext>
          </a:extLst>
        </xdr:cNvPr>
        <xdr:cNvSpPr>
          <a:spLocks/>
        </xdr:cNvSpPr>
      </xdr:nvSpPr>
      <xdr:spPr bwMode="auto">
        <a:xfrm flipH="1">
          <a:off x="19087093" y="8557959"/>
          <a:ext cx="184840" cy="88928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  <a:gd name="connsiteX0" fmla="*/ 0 w 10000"/>
            <a:gd name="connsiteY0" fmla="*/ 10000 h 10000"/>
            <a:gd name="connsiteX1" fmla="*/ 0 w 10000"/>
            <a:gd name="connsiteY1" fmla="*/ 51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5166"/>
              </a:lnTo>
              <a:cubicBezTo>
                <a:pt x="3608" y="3242"/>
                <a:pt x="9768" y="20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13806</xdr:colOff>
      <xdr:row>53</xdr:row>
      <xdr:rowOff>118588</xdr:rowOff>
    </xdr:from>
    <xdr:to>
      <xdr:col>18</xdr:col>
      <xdr:colOff>153960</xdr:colOff>
      <xdr:row>54</xdr:row>
      <xdr:rowOff>79384</xdr:rowOff>
    </xdr:to>
    <xdr:sp macro="" textlink="">
      <xdr:nvSpPr>
        <xdr:cNvPr id="2024" name="AutoShape 436">
          <a:extLst>
            <a:ext uri="{FF2B5EF4-FFF2-40B4-BE49-F238E27FC236}">
              <a16:creationId xmlns:a16="http://schemas.microsoft.com/office/drawing/2014/main" id="{06BA4F4C-7BAA-4A1C-9606-9F0D9E0DD7F0}"/>
            </a:ext>
          </a:extLst>
        </xdr:cNvPr>
        <xdr:cNvSpPr>
          <a:spLocks noChangeArrowheads="1"/>
        </xdr:cNvSpPr>
      </xdr:nvSpPr>
      <xdr:spPr bwMode="auto">
        <a:xfrm>
          <a:off x="19209856" y="9160988"/>
          <a:ext cx="140154" cy="1322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80527</xdr:colOff>
      <xdr:row>50</xdr:row>
      <xdr:rowOff>163351</xdr:rowOff>
    </xdr:from>
    <xdr:to>
      <xdr:col>18</xdr:col>
      <xdr:colOff>128843</xdr:colOff>
      <xdr:row>52</xdr:row>
      <xdr:rowOff>142598</xdr:rowOff>
    </xdr:to>
    <xdr:sp macro="" textlink="">
      <xdr:nvSpPr>
        <xdr:cNvPr id="2025" name="Line 434">
          <a:extLst>
            <a:ext uri="{FF2B5EF4-FFF2-40B4-BE49-F238E27FC236}">
              <a16:creationId xmlns:a16="http://schemas.microsoft.com/office/drawing/2014/main" id="{EBE2BB7B-AD11-4DDF-8771-91B059AD1888}"/>
            </a:ext>
          </a:extLst>
        </xdr:cNvPr>
        <xdr:cNvSpPr>
          <a:spLocks noChangeShapeType="1"/>
        </xdr:cNvSpPr>
      </xdr:nvSpPr>
      <xdr:spPr bwMode="auto">
        <a:xfrm flipV="1">
          <a:off x="19276577" y="8691401"/>
          <a:ext cx="48316" cy="3221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450942</xdr:colOff>
      <xdr:row>50</xdr:row>
      <xdr:rowOff>9202</xdr:rowOff>
    </xdr:from>
    <xdr:to>
      <xdr:col>17</xdr:col>
      <xdr:colOff>496661</xdr:colOff>
      <xdr:row>56</xdr:row>
      <xdr:rowOff>150614</xdr:rowOff>
    </xdr:to>
    <xdr:grpSp>
      <xdr:nvGrpSpPr>
        <xdr:cNvPr id="2026" name="グループ化 2025">
          <a:extLst>
            <a:ext uri="{FF2B5EF4-FFF2-40B4-BE49-F238E27FC236}">
              <a16:creationId xmlns:a16="http://schemas.microsoft.com/office/drawing/2014/main" id="{B517BC43-53B4-4F51-9431-F58014C67180}"/>
            </a:ext>
          </a:extLst>
        </xdr:cNvPr>
        <xdr:cNvGrpSpPr/>
      </xdr:nvGrpSpPr>
      <xdr:grpSpPr>
        <a:xfrm>
          <a:off x="11911668" y="8448557"/>
          <a:ext cx="45719" cy="1155363"/>
          <a:chOff x="1512360" y="838933"/>
          <a:chExt cx="49597" cy="1269827"/>
        </a:xfrm>
      </xdr:grpSpPr>
      <xdr:sp macro="" textlink="">
        <xdr:nvSpPr>
          <xdr:cNvPr id="2027" name="Line 76">
            <a:extLst>
              <a:ext uri="{FF2B5EF4-FFF2-40B4-BE49-F238E27FC236}">
                <a16:creationId xmlns:a16="http://schemas.microsoft.com/office/drawing/2014/main" id="{51AA56F1-3E32-4CCB-B45D-3DF592CB17D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76">
            <a:extLst>
              <a:ext uri="{FF2B5EF4-FFF2-40B4-BE49-F238E27FC236}">
                <a16:creationId xmlns:a16="http://schemas.microsoft.com/office/drawing/2014/main" id="{7BD56B0A-6598-4CE8-A01F-4C3AE0D26F2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76">
            <a:extLst>
              <a:ext uri="{FF2B5EF4-FFF2-40B4-BE49-F238E27FC236}">
                <a16:creationId xmlns:a16="http://schemas.microsoft.com/office/drawing/2014/main" id="{6D102313-D429-4ABF-BAA4-4D081614C25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17</xdr:col>
      <xdr:colOff>398026</xdr:colOff>
      <xdr:row>53</xdr:row>
      <xdr:rowOff>6902</xdr:rowOff>
    </xdr:from>
    <xdr:ext cx="134955" cy="593960"/>
    <xdr:sp macro="" textlink="">
      <xdr:nvSpPr>
        <xdr:cNvPr id="2030" name="Text Box 1563">
          <a:extLst>
            <a:ext uri="{FF2B5EF4-FFF2-40B4-BE49-F238E27FC236}">
              <a16:creationId xmlns:a16="http://schemas.microsoft.com/office/drawing/2014/main" id="{38C45946-2B03-47C1-8677-425EC9BD1642}"/>
            </a:ext>
          </a:extLst>
        </xdr:cNvPr>
        <xdr:cNvSpPr txBox="1">
          <a:spLocks noChangeArrowheads="1"/>
        </xdr:cNvSpPr>
      </xdr:nvSpPr>
      <xdr:spPr bwMode="auto">
        <a:xfrm>
          <a:off x="18889226" y="9049302"/>
          <a:ext cx="134955" cy="5939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410323</xdr:colOff>
      <xdr:row>53</xdr:row>
      <xdr:rowOff>101095</xdr:rowOff>
    </xdr:from>
    <xdr:ext cx="233879" cy="45719"/>
    <xdr:sp macro="" textlink="">
      <xdr:nvSpPr>
        <xdr:cNvPr id="2031" name="Text Box 208">
          <a:extLst>
            <a:ext uri="{FF2B5EF4-FFF2-40B4-BE49-F238E27FC236}">
              <a16:creationId xmlns:a16="http://schemas.microsoft.com/office/drawing/2014/main" id="{D49F9B2E-8225-45B6-96BB-A8609403BA4F}"/>
            </a:ext>
          </a:extLst>
        </xdr:cNvPr>
        <xdr:cNvSpPr txBox="1">
          <a:spLocks noChangeArrowheads="1"/>
        </xdr:cNvSpPr>
      </xdr:nvSpPr>
      <xdr:spPr bwMode="auto">
        <a:xfrm>
          <a:off x="18901523" y="9143495"/>
          <a:ext cx="233879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410630</xdr:colOff>
      <xdr:row>53</xdr:row>
      <xdr:rowOff>93232</xdr:rowOff>
    </xdr:from>
    <xdr:to>
      <xdr:col>17</xdr:col>
      <xdr:colOff>687917</xdr:colOff>
      <xdr:row>53</xdr:row>
      <xdr:rowOff>149550</xdr:rowOff>
    </xdr:to>
    <xdr:grpSp>
      <xdr:nvGrpSpPr>
        <xdr:cNvPr id="2032" name="Group 405">
          <a:extLst>
            <a:ext uri="{FF2B5EF4-FFF2-40B4-BE49-F238E27FC236}">
              <a16:creationId xmlns:a16="http://schemas.microsoft.com/office/drawing/2014/main" id="{7C0C3063-72E6-4C06-8E4F-AB438A967B7A}"/>
            </a:ext>
          </a:extLst>
        </xdr:cNvPr>
        <xdr:cNvGrpSpPr>
          <a:grpSpLocks/>
        </xdr:cNvGrpSpPr>
      </xdr:nvGrpSpPr>
      <xdr:grpSpPr bwMode="auto">
        <a:xfrm rot="5400000">
          <a:off x="11981841" y="8929078"/>
          <a:ext cx="56318" cy="277287"/>
          <a:chOff x="718" y="97"/>
          <a:chExt cx="23" cy="15"/>
        </a:xfrm>
      </xdr:grpSpPr>
      <xdr:sp macro="" textlink="">
        <xdr:nvSpPr>
          <xdr:cNvPr id="2033" name="Freeform 406">
            <a:extLst>
              <a:ext uri="{FF2B5EF4-FFF2-40B4-BE49-F238E27FC236}">
                <a16:creationId xmlns:a16="http://schemas.microsoft.com/office/drawing/2014/main" id="{1663D354-A4AB-4811-8ABE-5E7655C1E37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34" name="Freeform 407">
            <a:extLst>
              <a:ext uri="{FF2B5EF4-FFF2-40B4-BE49-F238E27FC236}">
                <a16:creationId xmlns:a16="http://schemas.microsoft.com/office/drawing/2014/main" id="{0EE6A86E-4791-4E68-9E72-C6F67BAE77E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512930</xdr:colOff>
      <xdr:row>50</xdr:row>
      <xdr:rowOff>158048</xdr:rowOff>
    </xdr:from>
    <xdr:to>
      <xdr:col>18</xdr:col>
      <xdr:colOff>55343</xdr:colOff>
      <xdr:row>52</xdr:row>
      <xdr:rowOff>26730</xdr:rowOff>
    </xdr:to>
    <xdr:sp macro="" textlink="">
      <xdr:nvSpPr>
        <xdr:cNvPr id="2035" name="六角形 2034">
          <a:extLst>
            <a:ext uri="{FF2B5EF4-FFF2-40B4-BE49-F238E27FC236}">
              <a16:creationId xmlns:a16="http://schemas.microsoft.com/office/drawing/2014/main" id="{514C7EF2-1BDA-4469-ABF5-7D978200D313}"/>
            </a:ext>
          </a:extLst>
        </xdr:cNvPr>
        <xdr:cNvSpPr/>
      </xdr:nvSpPr>
      <xdr:spPr bwMode="auto">
        <a:xfrm>
          <a:off x="19004130" y="8686098"/>
          <a:ext cx="247263" cy="211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17</xdr:col>
      <xdr:colOff>56011</xdr:colOff>
      <xdr:row>51</xdr:row>
      <xdr:rowOff>158750</xdr:rowOff>
    </xdr:from>
    <xdr:to>
      <xdr:col>17</xdr:col>
      <xdr:colOff>252861</xdr:colOff>
      <xdr:row>52</xdr:row>
      <xdr:rowOff>127000</xdr:rowOff>
    </xdr:to>
    <xdr:sp macro="" textlink="">
      <xdr:nvSpPr>
        <xdr:cNvPr id="2036" name="六角形 2035">
          <a:extLst>
            <a:ext uri="{FF2B5EF4-FFF2-40B4-BE49-F238E27FC236}">
              <a16:creationId xmlns:a16="http://schemas.microsoft.com/office/drawing/2014/main" id="{73CDB146-9765-4524-98EE-921D7E7C27F7}"/>
            </a:ext>
          </a:extLst>
        </xdr:cNvPr>
        <xdr:cNvSpPr/>
      </xdr:nvSpPr>
      <xdr:spPr bwMode="auto">
        <a:xfrm>
          <a:off x="18547211" y="8858250"/>
          <a:ext cx="196850" cy="1397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285481</xdr:colOff>
      <xdr:row>52</xdr:row>
      <xdr:rowOff>0</xdr:rowOff>
    </xdr:from>
    <xdr:to>
      <xdr:col>17</xdr:col>
      <xdr:colOff>442366</xdr:colOff>
      <xdr:row>52</xdr:row>
      <xdr:rowOff>130735</xdr:rowOff>
    </xdr:to>
    <xdr:sp macro="" textlink="">
      <xdr:nvSpPr>
        <xdr:cNvPr id="2037" name="六角形 2036">
          <a:extLst>
            <a:ext uri="{FF2B5EF4-FFF2-40B4-BE49-F238E27FC236}">
              <a16:creationId xmlns:a16="http://schemas.microsoft.com/office/drawing/2014/main" id="{349CAFEB-04F6-4E24-BD1C-4F14DA53BF5E}"/>
            </a:ext>
          </a:extLst>
        </xdr:cNvPr>
        <xdr:cNvSpPr/>
      </xdr:nvSpPr>
      <xdr:spPr bwMode="auto">
        <a:xfrm>
          <a:off x="18776681" y="8870950"/>
          <a:ext cx="156885" cy="130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637666</xdr:colOff>
      <xdr:row>61</xdr:row>
      <xdr:rowOff>166471</xdr:rowOff>
    </xdr:from>
    <xdr:ext cx="344715" cy="345469"/>
    <xdr:pic>
      <xdr:nvPicPr>
        <xdr:cNvPr id="2038" name="図 2037" descr="「コンビニのロゴ」の画像検索結果">
          <a:extLst>
            <a:ext uri="{FF2B5EF4-FFF2-40B4-BE49-F238E27FC236}">
              <a16:creationId xmlns:a16="http://schemas.microsoft.com/office/drawing/2014/main" id="{FB39F403-E96E-47B8-8A31-77F8A3C2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166" y="10580471"/>
          <a:ext cx="344715" cy="34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381146</xdr:colOff>
      <xdr:row>62</xdr:row>
      <xdr:rowOff>50292</xdr:rowOff>
    </xdr:from>
    <xdr:to>
      <xdr:col>19</xdr:col>
      <xdr:colOff>571051</xdr:colOff>
      <xdr:row>64</xdr:row>
      <xdr:rowOff>167890</xdr:rowOff>
    </xdr:to>
    <xdr:sp macro="" textlink="">
      <xdr:nvSpPr>
        <xdr:cNvPr id="2039" name="Freeform 352">
          <a:extLst>
            <a:ext uri="{FF2B5EF4-FFF2-40B4-BE49-F238E27FC236}">
              <a16:creationId xmlns:a16="http://schemas.microsoft.com/office/drawing/2014/main" id="{30373046-9A48-4364-88E0-D9380598CB1D}"/>
            </a:ext>
          </a:extLst>
        </xdr:cNvPr>
        <xdr:cNvSpPr>
          <a:spLocks/>
        </xdr:cNvSpPr>
      </xdr:nvSpPr>
      <xdr:spPr bwMode="auto">
        <a:xfrm>
          <a:off x="20282046" y="10635742"/>
          <a:ext cx="189905" cy="460498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471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772 w 10000"/>
            <a:gd name="connsiteY3" fmla="*/ 967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9033 h 9033"/>
            <a:gd name="connsiteX1" fmla="*/ 0 w 10000"/>
            <a:gd name="connsiteY1" fmla="*/ 5752 h 9033"/>
            <a:gd name="connsiteX2" fmla="*/ 5657 w 10000"/>
            <a:gd name="connsiteY2" fmla="*/ 5793 h 9033"/>
            <a:gd name="connsiteX3" fmla="*/ 5772 w 10000"/>
            <a:gd name="connsiteY3" fmla="*/ 0 h 9033"/>
            <a:gd name="connsiteX4" fmla="*/ 9889 w 10000"/>
            <a:gd name="connsiteY4" fmla="*/ 117 h 9033"/>
            <a:gd name="connsiteX5" fmla="*/ 10000 w 10000"/>
            <a:gd name="connsiteY5" fmla="*/ 2002 h 9033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439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661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5082"/>
            <a:gd name="connsiteY0" fmla="*/ 10086 h 10086"/>
            <a:gd name="connsiteX1" fmla="*/ 0 w 15082"/>
            <a:gd name="connsiteY1" fmla="*/ 6454 h 10086"/>
            <a:gd name="connsiteX2" fmla="*/ 5657 w 15082"/>
            <a:gd name="connsiteY2" fmla="*/ 6499 h 10086"/>
            <a:gd name="connsiteX3" fmla="*/ 5661 w 15082"/>
            <a:gd name="connsiteY3" fmla="*/ 0 h 10086"/>
            <a:gd name="connsiteX4" fmla="*/ 15082 w 15082"/>
            <a:gd name="connsiteY4" fmla="*/ 7071 h 10086"/>
            <a:gd name="connsiteX5" fmla="*/ 10000 w 15082"/>
            <a:gd name="connsiteY5" fmla="*/ 2302 h 10086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6" fmla="*/ 10000 w 15502"/>
            <a:gd name="connsiteY6" fmla="*/ 2302 h 13499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0" fmla="*/ 0 w 15502"/>
            <a:gd name="connsiteY0" fmla="*/ 4281 h 7694"/>
            <a:gd name="connsiteX1" fmla="*/ 0 w 15502"/>
            <a:gd name="connsiteY1" fmla="*/ 649 h 7694"/>
            <a:gd name="connsiteX2" fmla="*/ 5657 w 15502"/>
            <a:gd name="connsiteY2" fmla="*/ 694 h 7694"/>
            <a:gd name="connsiteX3" fmla="*/ 10345 w 15502"/>
            <a:gd name="connsiteY3" fmla="*/ 1050 h 7694"/>
            <a:gd name="connsiteX4" fmla="*/ 15082 w 15502"/>
            <a:gd name="connsiteY4" fmla="*/ 1266 h 7694"/>
            <a:gd name="connsiteX5" fmla="*/ 14582 w 15502"/>
            <a:gd name="connsiteY5" fmla="*/ 7630 h 7694"/>
            <a:gd name="connsiteX0" fmla="*/ 0 w 9661"/>
            <a:gd name="connsiteY0" fmla="*/ 5564 h 9996"/>
            <a:gd name="connsiteX1" fmla="*/ 0 w 9661"/>
            <a:gd name="connsiteY1" fmla="*/ 844 h 9996"/>
            <a:gd name="connsiteX2" fmla="*/ 3649 w 9661"/>
            <a:gd name="connsiteY2" fmla="*/ 902 h 9996"/>
            <a:gd name="connsiteX3" fmla="*/ 6673 w 9661"/>
            <a:gd name="connsiteY3" fmla="*/ 1365 h 9996"/>
            <a:gd name="connsiteX4" fmla="*/ 9006 w 9661"/>
            <a:gd name="connsiteY4" fmla="*/ 1038 h 9996"/>
            <a:gd name="connsiteX5" fmla="*/ 9407 w 9661"/>
            <a:gd name="connsiteY5" fmla="*/ 9917 h 9996"/>
            <a:gd name="connsiteX0" fmla="*/ 0 w 9737"/>
            <a:gd name="connsiteY0" fmla="*/ 5566 h 9921"/>
            <a:gd name="connsiteX1" fmla="*/ 0 w 9737"/>
            <a:gd name="connsiteY1" fmla="*/ 844 h 9921"/>
            <a:gd name="connsiteX2" fmla="*/ 3777 w 9737"/>
            <a:gd name="connsiteY2" fmla="*/ 902 h 9921"/>
            <a:gd name="connsiteX3" fmla="*/ 6907 w 9737"/>
            <a:gd name="connsiteY3" fmla="*/ 1366 h 9921"/>
            <a:gd name="connsiteX4" fmla="*/ 9322 w 9737"/>
            <a:gd name="connsiteY4" fmla="*/ 1038 h 9921"/>
            <a:gd name="connsiteX5" fmla="*/ 9737 w 9737"/>
            <a:gd name="connsiteY5" fmla="*/ 9921 h 9921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7346 w 10000"/>
            <a:gd name="connsiteY4" fmla="*/ 1423 h 10000"/>
            <a:gd name="connsiteX5" fmla="*/ 9574 w 10000"/>
            <a:gd name="connsiteY5" fmla="*/ 1046 h 10000"/>
            <a:gd name="connsiteX6" fmla="*/ 10000 w 10000"/>
            <a:gd name="connsiteY6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267 h 9657"/>
            <a:gd name="connsiteX1" fmla="*/ 0 w 10000"/>
            <a:gd name="connsiteY1" fmla="*/ 508 h 9657"/>
            <a:gd name="connsiteX2" fmla="*/ 3879 w 10000"/>
            <a:gd name="connsiteY2" fmla="*/ 566 h 9657"/>
            <a:gd name="connsiteX3" fmla="*/ 9574 w 10000"/>
            <a:gd name="connsiteY3" fmla="*/ 703 h 9657"/>
            <a:gd name="connsiteX4" fmla="*/ 10000 w 10000"/>
            <a:gd name="connsiteY4" fmla="*/ 9657 h 9657"/>
            <a:gd name="connsiteX0" fmla="*/ 0 w 10000"/>
            <a:gd name="connsiteY0" fmla="*/ 5454 h 10000"/>
            <a:gd name="connsiteX1" fmla="*/ 0 w 10000"/>
            <a:gd name="connsiteY1" fmla="*/ 526 h 10000"/>
            <a:gd name="connsiteX2" fmla="*/ 3879 w 10000"/>
            <a:gd name="connsiteY2" fmla="*/ 586 h 10000"/>
            <a:gd name="connsiteX3" fmla="*/ 9574 w 10000"/>
            <a:gd name="connsiteY3" fmla="*/ 728 h 10000"/>
            <a:gd name="connsiteX4" fmla="*/ 10000 w 10000"/>
            <a:gd name="connsiteY4" fmla="*/ 10000 h 10000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4928 h 9474"/>
            <a:gd name="connsiteX1" fmla="*/ 0 w 10000"/>
            <a:gd name="connsiteY1" fmla="*/ 0 h 9474"/>
            <a:gd name="connsiteX2" fmla="*/ 9574 w 10000"/>
            <a:gd name="connsiteY2" fmla="*/ 202 h 9474"/>
            <a:gd name="connsiteX3" fmla="*/ 10000 w 10000"/>
            <a:gd name="connsiteY3" fmla="*/ 9474 h 9474"/>
            <a:gd name="connsiteX0" fmla="*/ 0 w 9801"/>
            <a:gd name="connsiteY0" fmla="*/ 5202 h 10317"/>
            <a:gd name="connsiteX1" fmla="*/ 0 w 9801"/>
            <a:gd name="connsiteY1" fmla="*/ 0 h 10317"/>
            <a:gd name="connsiteX2" fmla="*/ 9574 w 9801"/>
            <a:gd name="connsiteY2" fmla="*/ 213 h 10317"/>
            <a:gd name="connsiteX3" fmla="*/ 9721 w 9801"/>
            <a:gd name="connsiteY3" fmla="*/ 10317 h 10317"/>
            <a:gd name="connsiteX0" fmla="*/ 0 w 10132"/>
            <a:gd name="connsiteY0" fmla="*/ 5042 h 13073"/>
            <a:gd name="connsiteX1" fmla="*/ 0 w 10132"/>
            <a:gd name="connsiteY1" fmla="*/ 0 h 13073"/>
            <a:gd name="connsiteX2" fmla="*/ 9768 w 10132"/>
            <a:gd name="connsiteY2" fmla="*/ 206 h 13073"/>
            <a:gd name="connsiteX3" fmla="*/ 10132 w 10132"/>
            <a:gd name="connsiteY3" fmla="*/ 13073 h 13073"/>
            <a:gd name="connsiteX0" fmla="*/ 0 w 10677"/>
            <a:gd name="connsiteY0" fmla="*/ 30594 h 30594"/>
            <a:gd name="connsiteX1" fmla="*/ 545 w 10677"/>
            <a:gd name="connsiteY1" fmla="*/ 0 h 30594"/>
            <a:gd name="connsiteX2" fmla="*/ 10313 w 10677"/>
            <a:gd name="connsiteY2" fmla="*/ 206 h 30594"/>
            <a:gd name="connsiteX3" fmla="*/ 10677 w 10677"/>
            <a:gd name="connsiteY3" fmla="*/ 13073 h 30594"/>
            <a:gd name="connsiteX0" fmla="*/ 0 w 10677"/>
            <a:gd name="connsiteY0" fmla="*/ 30388 h 30388"/>
            <a:gd name="connsiteX1" fmla="*/ 273 w 10677"/>
            <a:gd name="connsiteY1" fmla="*/ 982 h 30388"/>
            <a:gd name="connsiteX2" fmla="*/ 10313 w 10677"/>
            <a:gd name="connsiteY2" fmla="*/ 0 h 30388"/>
            <a:gd name="connsiteX3" fmla="*/ 10677 w 10677"/>
            <a:gd name="connsiteY3" fmla="*/ 12867 h 30388"/>
            <a:gd name="connsiteX0" fmla="*/ 306 w 10438"/>
            <a:gd name="connsiteY0" fmla="*/ 38707 h 38707"/>
            <a:gd name="connsiteX1" fmla="*/ 34 w 10438"/>
            <a:gd name="connsiteY1" fmla="*/ 982 h 38707"/>
            <a:gd name="connsiteX2" fmla="*/ 10074 w 10438"/>
            <a:gd name="connsiteY2" fmla="*/ 0 h 38707"/>
            <a:gd name="connsiteX3" fmla="*/ 10438 w 10438"/>
            <a:gd name="connsiteY3" fmla="*/ 12867 h 38707"/>
            <a:gd name="connsiteX0" fmla="*/ 306 w 10293"/>
            <a:gd name="connsiteY0" fmla="*/ 38707 h 38707"/>
            <a:gd name="connsiteX1" fmla="*/ 34 w 10293"/>
            <a:gd name="connsiteY1" fmla="*/ 982 h 38707"/>
            <a:gd name="connsiteX2" fmla="*/ 10074 w 10293"/>
            <a:gd name="connsiteY2" fmla="*/ 0 h 38707"/>
            <a:gd name="connsiteX3" fmla="*/ 10166 w 10293"/>
            <a:gd name="connsiteY3" fmla="*/ 9896 h 38707"/>
            <a:gd name="connsiteX0" fmla="*/ 306 w 10293"/>
            <a:gd name="connsiteY0" fmla="*/ 37775 h 37775"/>
            <a:gd name="connsiteX1" fmla="*/ 34 w 10293"/>
            <a:gd name="connsiteY1" fmla="*/ 50 h 37775"/>
            <a:gd name="connsiteX2" fmla="*/ 10074 w 10293"/>
            <a:gd name="connsiteY2" fmla="*/ 815 h 37775"/>
            <a:gd name="connsiteX3" fmla="*/ 10166 w 10293"/>
            <a:gd name="connsiteY3" fmla="*/ 8964 h 37775"/>
            <a:gd name="connsiteX0" fmla="*/ 306 w 10166"/>
            <a:gd name="connsiteY0" fmla="*/ 38323 h 38323"/>
            <a:gd name="connsiteX1" fmla="*/ 34 w 10166"/>
            <a:gd name="connsiteY1" fmla="*/ 598 h 38323"/>
            <a:gd name="connsiteX2" fmla="*/ 9867 w 10166"/>
            <a:gd name="connsiteY2" fmla="*/ 0 h 38323"/>
            <a:gd name="connsiteX3" fmla="*/ 10166 w 10166"/>
            <a:gd name="connsiteY3" fmla="*/ 9512 h 38323"/>
            <a:gd name="connsiteX0" fmla="*/ 306 w 10465"/>
            <a:gd name="connsiteY0" fmla="*/ 38050 h 38050"/>
            <a:gd name="connsiteX1" fmla="*/ 34 w 10465"/>
            <a:gd name="connsiteY1" fmla="*/ 325 h 38050"/>
            <a:gd name="connsiteX2" fmla="*/ 10282 w 10465"/>
            <a:gd name="connsiteY2" fmla="*/ 0 h 38050"/>
            <a:gd name="connsiteX3" fmla="*/ 10166 w 10465"/>
            <a:gd name="connsiteY3" fmla="*/ 9239 h 38050"/>
            <a:gd name="connsiteX0" fmla="*/ 306 w 10282"/>
            <a:gd name="connsiteY0" fmla="*/ 38050 h 38050"/>
            <a:gd name="connsiteX1" fmla="*/ 34 w 10282"/>
            <a:gd name="connsiteY1" fmla="*/ 325 h 38050"/>
            <a:gd name="connsiteX2" fmla="*/ 10282 w 10282"/>
            <a:gd name="connsiteY2" fmla="*/ 0 h 38050"/>
            <a:gd name="connsiteX3" fmla="*/ 10166 w 10282"/>
            <a:gd name="connsiteY3" fmla="*/ 9239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9239 h 38050"/>
            <a:gd name="connsiteX0" fmla="*/ 306 w 10684"/>
            <a:gd name="connsiteY0" fmla="*/ 38050 h 38050"/>
            <a:gd name="connsiteX1" fmla="*/ 34 w 10684"/>
            <a:gd name="connsiteY1" fmla="*/ 325 h 38050"/>
            <a:gd name="connsiteX2" fmla="*/ 10282 w 10684"/>
            <a:gd name="connsiteY2" fmla="*/ 0 h 38050"/>
            <a:gd name="connsiteX3" fmla="*/ 10684 w 10684"/>
            <a:gd name="connsiteY3" fmla="*/ 8966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8148 h 38050"/>
            <a:gd name="connsiteX0" fmla="*/ 306 w 10477"/>
            <a:gd name="connsiteY0" fmla="*/ 38050 h 38050"/>
            <a:gd name="connsiteX1" fmla="*/ 34 w 10477"/>
            <a:gd name="connsiteY1" fmla="*/ 325 h 38050"/>
            <a:gd name="connsiteX2" fmla="*/ 10282 w 10477"/>
            <a:gd name="connsiteY2" fmla="*/ 0 h 38050"/>
            <a:gd name="connsiteX3" fmla="*/ 10477 w 10477"/>
            <a:gd name="connsiteY3" fmla="*/ 8148 h 38050"/>
            <a:gd name="connsiteX0" fmla="*/ 306 w 10736"/>
            <a:gd name="connsiteY0" fmla="*/ 71061 h 71061"/>
            <a:gd name="connsiteX1" fmla="*/ 34 w 10736"/>
            <a:gd name="connsiteY1" fmla="*/ 33336 h 71061"/>
            <a:gd name="connsiteX2" fmla="*/ 10282 w 10736"/>
            <a:gd name="connsiteY2" fmla="*/ 33011 h 71061"/>
            <a:gd name="connsiteX3" fmla="*/ 10736 w 10736"/>
            <a:gd name="connsiteY3" fmla="*/ 587 h 71061"/>
            <a:gd name="connsiteX0" fmla="*/ 306 w 12288"/>
            <a:gd name="connsiteY0" fmla="*/ 83204 h 83204"/>
            <a:gd name="connsiteX1" fmla="*/ 34 w 12288"/>
            <a:gd name="connsiteY1" fmla="*/ 45479 h 83204"/>
            <a:gd name="connsiteX2" fmla="*/ 10282 w 12288"/>
            <a:gd name="connsiteY2" fmla="*/ 45154 h 83204"/>
            <a:gd name="connsiteX3" fmla="*/ 12288 w 12288"/>
            <a:gd name="connsiteY3" fmla="*/ 464 h 83204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11059 w 12288"/>
            <a:gd name="connsiteY3" fmla="*/ 25656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931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9312 w 13517"/>
            <a:gd name="connsiteY2" fmla="*/ 39029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671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585 w 11790"/>
            <a:gd name="connsiteY2" fmla="*/ 29979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29926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288 w 11772"/>
            <a:gd name="connsiteY0" fmla="*/ 76384 h 76384"/>
            <a:gd name="connsiteX1" fmla="*/ 16 w 11772"/>
            <a:gd name="connsiteY1" fmla="*/ 38659 h 76384"/>
            <a:gd name="connsiteX2" fmla="*/ 3806 w 11772"/>
            <a:gd name="connsiteY2" fmla="*/ 39345 h 76384"/>
            <a:gd name="connsiteX3" fmla="*/ 3609 w 11772"/>
            <a:gd name="connsiteY3" fmla="*/ 31375 h 76384"/>
            <a:gd name="connsiteX4" fmla="*/ 7830 w 11772"/>
            <a:gd name="connsiteY4" fmla="*/ 30462 h 76384"/>
            <a:gd name="connsiteX5" fmla="*/ 7715 w 11772"/>
            <a:gd name="connsiteY5" fmla="*/ 100 h 76384"/>
            <a:gd name="connsiteX6" fmla="*/ 11772 w 11772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7927"/>
            <a:gd name="connsiteY0" fmla="*/ 76284 h 76284"/>
            <a:gd name="connsiteX1" fmla="*/ 25 w 7927"/>
            <a:gd name="connsiteY1" fmla="*/ 38559 h 76284"/>
            <a:gd name="connsiteX2" fmla="*/ 3815 w 7927"/>
            <a:gd name="connsiteY2" fmla="*/ 39245 h 76284"/>
            <a:gd name="connsiteX3" fmla="*/ 3618 w 7927"/>
            <a:gd name="connsiteY3" fmla="*/ 31275 h 76284"/>
            <a:gd name="connsiteX4" fmla="*/ 7839 w 7927"/>
            <a:gd name="connsiteY4" fmla="*/ 30362 h 76284"/>
            <a:gd name="connsiteX5" fmla="*/ 7724 w 7927"/>
            <a:gd name="connsiteY5" fmla="*/ 0 h 76284"/>
            <a:gd name="connsiteX0" fmla="*/ 375 w 10001"/>
            <a:gd name="connsiteY0" fmla="*/ 10000 h 10000"/>
            <a:gd name="connsiteX1" fmla="*/ 32 w 10001"/>
            <a:gd name="connsiteY1" fmla="*/ 5055 h 10000"/>
            <a:gd name="connsiteX2" fmla="*/ 4813 w 10001"/>
            <a:gd name="connsiteY2" fmla="*/ 5145 h 10000"/>
            <a:gd name="connsiteX3" fmla="*/ 4564 w 10001"/>
            <a:gd name="connsiteY3" fmla="*/ 4100 h 10000"/>
            <a:gd name="connsiteX4" fmla="*/ 9889 w 10001"/>
            <a:gd name="connsiteY4" fmla="*/ 3980 h 10000"/>
            <a:gd name="connsiteX5" fmla="*/ 9744 w 10001"/>
            <a:gd name="connsiteY5" fmla="*/ 0 h 10000"/>
            <a:gd name="connsiteX0" fmla="*/ 375 w 9889"/>
            <a:gd name="connsiteY0" fmla="*/ 6020 h 6020"/>
            <a:gd name="connsiteX1" fmla="*/ 32 w 9889"/>
            <a:gd name="connsiteY1" fmla="*/ 1075 h 6020"/>
            <a:gd name="connsiteX2" fmla="*/ 4813 w 9889"/>
            <a:gd name="connsiteY2" fmla="*/ 1165 h 6020"/>
            <a:gd name="connsiteX3" fmla="*/ 4564 w 9889"/>
            <a:gd name="connsiteY3" fmla="*/ 120 h 6020"/>
            <a:gd name="connsiteX4" fmla="*/ 9889 w 9889"/>
            <a:gd name="connsiteY4" fmla="*/ 0 h 6020"/>
            <a:gd name="connsiteX0" fmla="*/ 380 w 4883"/>
            <a:gd name="connsiteY0" fmla="*/ 9804 h 9804"/>
            <a:gd name="connsiteX1" fmla="*/ 33 w 4883"/>
            <a:gd name="connsiteY1" fmla="*/ 1590 h 9804"/>
            <a:gd name="connsiteX2" fmla="*/ 4868 w 4883"/>
            <a:gd name="connsiteY2" fmla="*/ 1739 h 9804"/>
            <a:gd name="connsiteX3" fmla="*/ 4616 w 4883"/>
            <a:gd name="connsiteY3" fmla="*/ 3 h 9804"/>
            <a:gd name="connsiteX0" fmla="*/ 778 w 9969"/>
            <a:gd name="connsiteY0" fmla="*/ 8378 h 8378"/>
            <a:gd name="connsiteX1" fmla="*/ 68 w 9969"/>
            <a:gd name="connsiteY1" fmla="*/ 0 h 8378"/>
            <a:gd name="connsiteX2" fmla="*/ 9969 w 9969"/>
            <a:gd name="connsiteY2" fmla="*/ 152 h 8378"/>
            <a:gd name="connsiteX0" fmla="*/ 6 w 15246"/>
            <a:gd name="connsiteY0" fmla="*/ 13459 h 13459"/>
            <a:gd name="connsiteX1" fmla="*/ 5314 w 15246"/>
            <a:gd name="connsiteY1" fmla="*/ 0 h 13459"/>
            <a:gd name="connsiteX2" fmla="*/ 15246 w 15246"/>
            <a:gd name="connsiteY2" fmla="*/ 181 h 13459"/>
            <a:gd name="connsiteX0" fmla="*/ 2991 w 18231"/>
            <a:gd name="connsiteY0" fmla="*/ 13459 h 13459"/>
            <a:gd name="connsiteX1" fmla="*/ 129 w 18231"/>
            <a:gd name="connsiteY1" fmla="*/ 8388 h 13459"/>
            <a:gd name="connsiteX2" fmla="*/ 8299 w 18231"/>
            <a:gd name="connsiteY2" fmla="*/ 0 h 13459"/>
            <a:gd name="connsiteX3" fmla="*/ 18231 w 18231"/>
            <a:gd name="connsiteY3" fmla="*/ 181 h 13459"/>
            <a:gd name="connsiteX0" fmla="*/ 1213 w 18321"/>
            <a:gd name="connsiteY0" fmla="*/ 15457 h 15457"/>
            <a:gd name="connsiteX1" fmla="*/ 219 w 18321"/>
            <a:gd name="connsiteY1" fmla="*/ 8388 h 15457"/>
            <a:gd name="connsiteX2" fmla="*/ 8389 w 18321"/>
            <a:gd name="connsiteY2" fmla="*/ 0 h 15457"/>
            <a:gd name="connsiteX3" fmla="*/ 18321 w 18321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7202 w 17134"/>
            <a:gd name="connsiteY2" fmla="*/ 0 h 15457"/>
            <a:gd name="connsiteX3" fmla="*/ 17134 w 17134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373 w 17134"/>
            <a:gd name="connsiteY2" fmla="*/ 8004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34" h="15457">
              <a:moveTo>
                <a:pt x="26" y="15457"/>
              </a:moveTo>
              <a:cubicBezTo>
                <a:pt x="241" y="14625"/>
                <a:pt x="-400" y="10785"/>
                <a:pt x="485" y="8542"/>
              </a:cubicBezTo>
              <a:cubicBezTo>
                <a:pt x="492" y="8145"/>
                <a:pt x="8914" y="8276"/>
                <a:pt x="8165" y="8235"/>
              </a:cubicBezTo>
              <a:cubicBezTo>
                <a:pt x="8038" y="6734"/>
                <a:pt x="7057" y="381"/>
                <a:pt x="7202" y="0"/>
              </a:cubicBezTo>
              <a:cubicBezTo>
                <a:pt x="7931" y="187"/>
                <a:pt x="13722" y="352"/>
                <a:pt x="17134" y="18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631795</xdr:colOff>
      <xdr:row>59</xdr:row>
      <xdr:rowOff>123828</xdr:rowOff>
    </xdr:from>
    <xdr:to>
      <xdr:col>14</xdr:col>
      <xdr:colOff>263041</xdr:colOff>
      <xdr:row>61</xdr:row>
      <xdr:rowOff>76203</xdr:rowOff>
    </xdr:to>
    <xdr:sp macro="" textlink="">
      <xdr:nvSpPr>
        <xdr:cNvPr id="2040" name="Freeform 71">
          <a:extLst>
            <a:ext uri="{FF2B5EF4-FFF2-40B4-BE49-F238E27FC236}">
              <a16:creationId xmlns:a16="http://schemas.microsoft.com/office/drawing/2014/main" id="{9F35B8F0-EEC3-46F0-97DF-4AF3560A1B01}"/>
            </a:ext>
          </a:extLst>
        </xdr:cNvPr>
        <xdr:cNvSpPr>
          <a:spLocks/>
        </xdr:cNvSpPr>
      </xdr:nvSpPr>
      <xdr:spPr bwMode="auto">
        <a:xfrm>
          <a:off x="16303595" y="10194928"/>
          <a:ext cx="336096" cy="2952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29884</xdr:colOff>
      <xdr:row>61</xdr:row>
      <xdr:rowOff>76203</xdr:rowOff>
    </xdr:from>
    <xdr:to>
      <xdr:col>13</xdr:col>
      <xdr:colOff>624993</xdr:colOff>
      <xdr:row>64</xdr:row>
      <xdr:rowOff>89647</xdr:rowOff>
    </xdr:to>
    <xdr:sp macro="" textlink="">
      <xdr:nvSpPr>
        <xdr:cNvPr id="2041" name="Freeform 329">
          <a:extLst>
            <a:ext uri="{FF2B5EF4-FFF2-40B4-BE49-F238E27FC236}">
              <a16:creationId xmlns:a16="http://schemas.microsoft.com/office/drawing/2014/main" id="{6D4356F8-AA6F-4EFB-AADC-D3048A9D5705}"/>
            </a:ext>
          </a:extLst>
        </xdr:cNvPr>
        <xdr:cNvSpPr>
          <a:spLocks/>
        </xdr:cNvSpPr>
      </xdr:nvSpPr>
      <xdr:spPr bwMode="auto">
        <a:xfrm>
          <a:off x="15701684" y="10490203"/>
          <a:ext cx="595109" cy="52779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2042" name="Line 333">
          <a:extLst>
            <a:ext uri="{FF2B5EF4-FFF2-40B4-BE49-F238E27FC236}">
              <a16:creationId xmlns:a16="http://schemas.microsoft.com/office/drawing/2014/main" id="{3DF07E58-ED89-4CA9-B423-F404A5FB7455}"/>
            </a:ext>
          </a:extLst>
        </xdr:cNvPr>
        <xdr:cNvSpPr>
          <a:spLocks noChangeShapeType="1"/>
        </xdr:cNvSpPr>
      </xdr:nvSpPr>
      <xdr:spPr bwMode="auto">
        <a:xfrm flipV="1">
          <a:off x="19900900" y="1039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399753</xdr:colOff>
      <xdr:row>62</xdr:row>
      <xdr:rowOff>91439</xdr:rowOff>
    </xdr:from>
    <xdr:to>
      <xdr:col>19</xdr:col>
      <xdr:colOff>523578</xdr:colOff>
      <xdr:row>63</xdr:row>
      <xdr:rowOff>43617</xdr:rowOff>
    </xdr:to>
    <xdr:sp macro="" textlink="">
      <xdr:nvSpPr>
        <xdr:cNvPr id="2043" name="AutoShape 353">
          <a:extLst>
            <a:ext uri="{FF2B5EF4-FFF2-40B4-BE49-F238E27FC236}">
              <a16:creationId xmlns:a16="http://schemas.microsoft.com/office/drawing/2014/main" id="{8C34CEC9-1CE6-46DD-9BAB-A819BAFDA201}"/>
            </a:ext>
          </a:extLst>
        </xdr:cNvPr>
        <xdr:cNvSpPr>
          <a:spLocks noChangeArrowheads="1"/>
        </xdr:cNvSpPr>
      </xdr:nvSpPr>
      <xdr:spPr bwMode="auto">
        <a:xfrm>
          <a:off x="20300653" y="10676889"/>
          <a:ext cx="123825" cy="1236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384221</xdr:colOff>
      <xdr:row>60</xdr:row>
      <xdr:rowOff>38454</xdr:rowOff>
    </xdr:from>
    <xdr:to>
      <xdr:col>19</xdr:col>
      <xdr:colOff>393423</xdr:colOff>
      <xdr:row>64</xdr:row>
      <xdr:rowOff>69021</xdr:rowOff>
    </xdr:to>
    <xdr:sp macro="" textlink="">
      <xdr:nvSpPr>
        <xdr:cNvPr id="2044" name="Line 355">
          <a:extLst>
            <a:ext uri="{FF2B5EF4-FFF2-40B4-BE49-F238E27FC236}">
              <a16:creationId xmlns:a16="http://schemas.microsoft.com/office/drawing/2014/main" id="{C8402722-69F6-4AA7-B656-547D1EA22408}"/>
            </a:ext>
          </a:extLst>
        </xdr:cNvPr>
        <xdr:cNvSpPr>
          <a:spLocks noChangeShapeType="1"/>
        </xdr:cNvSpPr>
      </xdr:nvSpPr>
      <xdr:spPr bwMode="auto">
        <a:xfrm flipV="1">
          <a:off x="20285121" y="10281004"/>
          <a:ext cx="9202" cy="716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545271</xdr:colOff>
      <xdr:row>61</xdr:row>
      <xdr:rowOff>4600</xdr:rowOff>
    </xdr:from>
    <xdr:to>
      <xdr:col>20</xdr:col>
      <xdr:colOff>490054</xdr:colOff>
      <xdr:row>62</xdr:row>
      <xdr:rowOff>170252</xdr:rowOff>
    </xdr:to>
    <xdr:sp macro="" textlink="">
      <xdr:nvSpPr>
        <xdr:cNvPr id="2045" name="Text Box 362">
          <a:extLst>
            <a:ext uri="{FF2B5EF4-FFF2-40B4-BE49-F238E27FC236}">
              <a16:creationId xmlns:a16="http://schemas.microsoft.com/office/drawing/2014/main" id="{695CFCD2-9ED3-43E1-A42A-E8A9D1F46021}"/>
            </a:ext>
          </a:extLst>
        </xdr:cNvPr>
        <xdr:cNvSpPr txBox="1">
          <a:spLocks noChangeArrowheads="1"/>
        </xdr:cNvSpPr>
      </xdr:nvSpPr>
      <xdr:spPr bwMode="auto">
        <a:xfrm>
          <a:off x="20446171" y="10418600"/>
          <a:ext cx="649633" cy="3371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泉南市立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樽井公民館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562344</xdr:colOff>
      <xdr:row>61</xdr:row>
      <xdr:rowOff>7469</xdr:rowOff>
    </xdr:from>
    <xdr:to>
      <xdr:col>13</xdr:col>
      <xdr:colOff>691032</xdr:colOff>
      <xdr:row>61</xdr:row>
      <xdr:rowOff>153145</xdr:rowOff>
    </xdr:to>
    <xdr:sp macro="" textlink="">
      <xdr:nvSpPr>
        <xdr:cNvPr id="2046" name="Oval 438">
          <a:extLst>
            <a:ext uri="{FF2B5EF4-FFF2-40B4-BE49-F238E27FC236}">
              <a16:creationId xmlns:a16="http://schemas.microsoft.com/office/drawing/2014/main" id="{81729A79-2281-49F5-806B-AB6232ECECC4}"/>
            </a:ext>
          </a:extLst>
        </xdr:cNvPr>
        <xdr:cNvSpPr>
          <a:spLocks noChangeArrowheads="1"/>
        </xdr:cNvSpPr>
      </xdr:nvSpPr>
      <xdr:spPr bwMode="auto">
        <a:xfrm>
          <a:off x="16234144" y="10421469"/>
          <a:ext cx="128688" cy="1456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360980</xdr:colOff>
      <xdr:row>61</xdr:row>
      <xdr:rowOff>168733</xdr:rowOff>
    </xdr:from>
    <xdr:to>
      <xdr:col>15</xdr:col>
      <xdr:colOff>676216</xdr:colOff>
      <xdr:row>62</xdr:row>
      <xdr:rowOff>34738</xdr:rowOff>
    </xdr:to>
    <xdr:sp macro="" textlink="">
      <xdr:nvSpPr>
        <xdr:cNvPr id="2047" name="Line 1383">
          <a:extLst>
            <a:ext uri="{FF2B5EF4-FFF2-40B4-BE49-F238E27FC236}">
              <a16:creationId xmlns:a16="http://schemas.microsoft.com/office/drawing/2014/main" id="{335B3D04-0C44-4641-82A9-EEE9DE52C19F}"/>
            </a:ext>
          </a:extLst>
        </xdr:cNvPr>
        <xdr:cNvSpPr>
          <a:spLocks noChangeShapeType="1"/>
        </xdr:cNvSpPr>
      </xdr:nvSpPr>
      <xdr:spPr bwMode="auto">
        <a:xfrm flipV="1">
          <a:off x="17442480" y="10582733"/>
          <a:ext cx="315236" cy="37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564771</xdr:colOff>
      <xdr:row>62</xdr:row>
      <xdr:rowOff>16997</xdr:rowOff>
    </xdr:from>
    <xdr:to>
      <xdr:col>13</xdr:col>
      <xdr:colOff>687295</xdr:colOff>
      <xdr:row>62</xdr:row>
      <xdr:rowOff>127002</xdr:rowOff>
    </xdr:to>
    <xdr:sp macro="" textlink="">
      <xdr:nvSpPr>
        <xdr:cNvPr id="2048" name="AutoShape 151">
          <a:extLst>
            <a:ext uri="{FF2B5EF4-FFF2-40B4-BE49-F238E27FC236}">
              <a16:creationId xmlns:a16="http://schemas.microsoft.com/office/drawing/2014/main" id="{E76EAE37-B01E-49C0-B4EA-095B1853CC88}"/>
            </a:ext>
          </a:extLst>
        </xdr:cNvPr>
        <xdr:cNvSpPr>
          <a:spLocks noChangeArrowheads="1"/>
        </xdr:cNvSpPr>
      </xdr:nvSpPr>
      <xdr:spPr bwMode="auto">
        <a:xfrm>
          <a:off x="16236571" y="10602447"/>
          <a:ext cx="122524" cy="1100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11615</xdr:colOff>
      <xdr:row>57</xdr:row>
      <xdr:rowOff>15655</xdr:rowOff>
    </xdr:from>
    <xdr:to>
      <xdr:col>13</xdr:col>
      <xdr:colOff>205785</xdr:colOff>
      <xdr:row>57</xdr:row>
      <xdr:rowOff>156790</xdr:rowOff>
    </xdr:to>
    <xdr:sp macro="" textlink="">
      <xdr:nvSpPr>
        <xdr:cNvPr id="2049" name="六角形 2048">
          <a:extLst>
            <a:ext uri="{FF2B5EF4-FFF2-40B4-BE49-F238E27FC236}">
              <a16:creationId xmlns:a16="http://schemas.microsoft.com/office/drawing/2014/main" id="{8CD2B7B4-BBE1-4162-89ED-788F4C21A2B4}"/>
            </a:ext>
          </a:extLst>
        </xdr:cNvPr>
        <xdr:cNvSpPr/>
      </xdr:nvSpPr>
      <xdr:spPr bwMode="auto">
        <a:xfrm>
          <a:off x="15683415" y="9743855"/>
          <a:ext cx="194170" cy="1411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6576</xdr:colOff>
      <xdr:row>57</xdr:row>
      <xdr:rowOff>25082</xdr:rowOff>
    </xdr:from>
    <xdr:to>
      <xdr:col>15</xdr:col>
      <xdr:colOff>190107</xdr:colOff>
      <xdr:row>57</xdr:row>
      <xdr:rowOff>154831</xdr:rowOff>
    </xdr:to>
    <xdr:sp macro="" textlink="">
      <xdr:nvSpPr>
        <xdr:cNvPr id="2050" name="六角形 2049">
          <a:extLst>
            <a:ext uri="{FF2B5EF4-FFF2-40B4-BE49-F238E27FC236}">
              <a16:creationId xmlns:a16="http://schemas.microsoft.com/office/drawing/2014/main" id="{2A2715D5-5CEA-453C-A061-1C4A8824EC18}"/>
            </a:ext>
          </a:extLst>
        </xdr:cNvPr>
        <xdr:cNvSpPr/>
      </xdr:nvSpPr>
      <xdr:spPr bwMode="auto">
        <a:xfrm>
          <a:off x="17088076" y="9753282"/>
          <a:ext cx="183531" cy="1297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649385</xdr:colOff>
      <xdr:row>63</xdr:row>
      <xdr:rowOff>42927</xdr:rowOff>
    </xdr:from>
    <xdr:to>
      <xdr:col>14</xdr:col>
      <xdr:colOff>133627</xdr:colOff>
      <xdr:row>64</xdr:row>
      <xdr:rowOff>79430</xdr:rowOff>
    </xdr:to>
    <xdr:sp macro="" textlink="">
      <xdr:nvSpPr>
        <xdr:cNvPr id="2051" name="六角形 2050">
          <a:extLst>
            <a:ext uri="{FF2B5EF4-FFF2-40B4-BE49-F238E27FC236}">
              <a16:creationId xmlns:a16="http://schemas.microsoft.com/office/drawing/2014/main" id="{F307B2B4-828A-41D0-BE55-DD5515C49287}"/>
            </a:ext>
          </a:extLst>
        </xdr:cNvPr>
        <xdr:cNvSpPr/>
      </xdr:nvSpPr>
      <xdr:spPr bwMode="auto">
        <a:xfrm>
          <a:off x="16321185" y="10799827"/>
          <a:ext cx="189092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13</xdr:col>
      <xdr:colOff>237483</xdr:colOff>
      <xdr:row>60</xdr:row>
      <xdr:rowOff>24868</xdr:rowOff>
    </xdr:from>
    <xdr:to>
      <xdr:col>13</xdr:col>
      <xdr:colOff>482932</xdr:colOff>
      <xdr:row>61</xdr:row>
      <xdr:rowOff>61371</xdr:rowOff>
    </xdr:to>
    <xdr:sp macro="" textlink="">
      <xdr:nvSpPr>
        <xdr:cNvPr id="2052" name="六角形 2051">
          <a:extLst>
            <a:ext uri="{FF2B5EF4-FFF2-40B4-BE49-F238E27FC236}">
              <a16:creationId xmlns:a16="http://schemas.microsoft.com/office/drawing/2014/main" id="{6268AA48-EE5A-4BEE-A511-3DF82CC08150}"/>
            </a:ext>
          </a:extLst>
        </xdr:cNvPr>
        <xdr:cNvSpPr/>
      </xdr:nvSpPr>
      <xdr:spPr bwMode="auto">
        <a:xfrm>
          <a:off x="15909283" y="10267418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12</xdr:col>
      <xdr:colOff>133451</xdr:colOff>
      <xdr:row>61</xdr:row>
      <xdr:rowOff>132934</xdr:rowOff>
    </xdr:from>
    <xdr:to>
      <xdr:col>12</xdr:col>
      <xdr:colOff>179170</xdr:colOff>
      <xdr:row>64</xdr:row>
      <xdr:rowOff>109905</xdr:rowOff>
    </xdr:to>
    <xdr:sp macro="" textlink="">
      <xdr:nvSpPr>
        <xdr:cNvPr id="2054" name="Freeform 339">
          <a:extLst>
            <a:ext uri="{FF2B5EF4-FFF2-40B4-BE49-F238E27FC236}">
              <a16:creationId xmlns:a16="http://schemas.microsoft.com/office/drawing/2014/main" id="{D1A372C5-5EE3-4F4B-8E65-FA9775C9A826}"/>
            </a:ext>
          </a:extLst>
        </xdr:cNvPr>
        <xdr:cNvSpPr>
          <a:spLocks/>
        </xdr:cNvSpPr>
      </xdr:nvSpPr>
      <xdr:spPr bwMode="auto">
        <a:xfrm>
          <a:off x="15100401" y="10546934"/>
          <a:ext cx="45719" cy="49132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5678 h 25678"/>
            <a:gd name="connsiteX1" fmla="*/ 13607 w 0"/>
            <a:gd name="connsiteY1" fmla="*/ 0 h 25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5678">
              <a:moveTo>
                <a:pt x="0" y="25678"/>
              </a:moveTo>
              <a:lnTo>
                <a:pt x="1360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134324</xdr:colOff>
      <xdr:row>62</xdr:row>
      <xdr:rowOff>14897</xdr:rowOff>
    </xdr:from>
    <xdr:to>
      <xdr:col>12</xdr:col>
      <xdr:colOff>551227</xdr:colOff>
      <xdr:row>62</xdr:row>
      <xdr:rowOff>64280</xdr:rowOff>
    </xdr:to>
    <xdr:sp macro="" textlink="">
      <xdr:nvSpPr>
        <xdr:cNvPr id="2055" name="Freeform 819">
          <a:extLst>
            <a:ext uri="{FF2B5EF4-FFF2-40B4-BE49-F238E27FC236}">
              <a16:creationId xmlns:a16="http://schemas.microsoft.com/office/drawing/2014/main" id="{7F1F97CF-B95C-45EE-B1CF-F73AF92E41B9}"/>
            </a:ext>
          </a:extLst>
        </xdr:cNvPr>
        <xdr:cNvSpPr>
          <a:spLocks/>
        </xdr:cNvSpPr>
      </xdr:nvSpPr>
      <xdr:spPr bwMode="auto">
        <a:xfrm>
          <a:off x="15101274" y="10600347"/>
          <a:ext cx="41690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377090</xdr:colOff>
      <xdr:row>61</xdr:row>
      <xdr:rowOff>161926</xdr:rowOff>
    </xdr:from>
    <xdr:to>
      <xdr:col>12</xdr:col>
      <xdr:colOff>93786</xdr:colOff>
      <xdr:row>62</xdr:row>
      <xdr:rowOff>2931</xdr:rowOff>
    </xdr:to>
    <xdr:sp macro="" textlink="">
      <xdr:nvSpPr>
        <xdr:cNvPr id="2056" name="Line 820">
          <a:extLst>
            <a:ext uri="{FF2B5EF4-FFF2-40B4-BE49-F238E27FC236}">
              <a16:creationId xmlns:a16="http://schemas.microsoft.com/office/drawing/2014/main" id="{22E85DA4-3A4B-4E27-929F-A51547E4B1B7}"/>
            </a:ext>
          </a:extLst>
        </xdr:cNvPr>
        <xdr:cNvSpPr>
          <a:spLocks noChangeShapeType="1"/>
        </xdr:cNvSpPr>
      </xdr:nvSpPr>
      <xdr:spPr bwMode="auto">
        <a:xfrm>
          <a:off x="14639190" y="10575926"/>
          <a:ext cx="421546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192081</xdr:colOff>
      <xdr:row>60</xdr:row>
      <xdr:rowOff>51419</xdr:rowOff>
    </xdr:from>
    <xdr:to>
      <xdr:col>12</xdr:col>
      <xdr:colOff>431180</xdr:colOff>
      <xdr:row>61</xdr:row>
      <xdr:rowOff>90582</xdr:rowOff>
    </xdr:to>
    <xdr:sp macro="" textlink="">
      <xdr:nvSpPr>
        <xdr:cNvPr id="2057" name="六角形 2056">
          <a:extLst>
            <a:ext uri="{FF2B5EF4-FFF2-40B4-BE49-F238E27FC236}">
              <a16:creationId xmlns:a16="http://schemas.microsoft.com/office/drawing/2014/main" id="{078B9808-0A64-4015-AA5A-217DF1C33E25}"/>
            </a:ext>
          </a:extLst>
        </xdr:cNvPr>
        <xdr:cNvSpPr/>
      </xdr:nvSpPr>
      <xdr:spPr bwMode="auto">
        <a:xfrm>
          <a:off x="15159031" y="10293969"/>
          <a:ext cx="23909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77667</xdr:colOff>
      <xdr:row>61</xdr:row>
      <xdr:rowOff>95251</xdr:rowOff>
    </xdr:from>
    <xdr:to>
      <xdr:col>12</xdr:col>
      <xdr:colOff>227869</xdr:colOff>
      <xdr:row>62</xdr:row>
      <xdr:rowOff>88657</xdr:rowOff>
    </xdr:to>
    <xdr:sp macro="" textlink="">
      <xdr:nvSpPr>
        <xdr:cNvPr id="2058" name="Oval 821">
          <a:extLst>
            <a:ext uri="{FF2B5EF4-FFF2-40B4-BE49-F238E27FC236}">
              <a16:creationId xmlns:a16="http://schemas.microsoft.com/office/drawing/2014/main" id="{299B3981-10D4-4389-AF6A-3A009CAD4FC7}"/>
            </a:ext>
          </a:extLst>
        </xdr:cNvPr>
        <xdr:cNvSpPr>
          <a:spLocks noChangeArrowheads="1"/>
        </xdr:cNvSpPr>
      </xdr:nvSpPr>
      <xdr:spPr bwMode="auto">
        <a:xfrm>
          <a:off x="15044617" y="10509251"/>
          <a:ext cx="150202" cy="1648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74107</xdr:colOff>
      <xdr:row>62</xdr:row>
      <xdr:rowOff>122909</xdr:rowOff>
    </xdr:from>
    <xdr:to>
      <xdr:col>12</xdr:col>
      <xdr:colOff>195734</xdr:colOff>
      <xdr:row>63</xdr:row>
      <xdr:rowOff>76853</xdr:rowOff>
    </xdr:to>
    <xdr:sp macro="" textlink="">
      <xdr:nvSpPr>
        <xdr:cNvPr id="2059" name="AutoShape 818">
          <a:extLst>
            <a:ext uri="{FF2B5EF4-FFF2-40B4-BE49-F238E27FC236}">
              <a16:creationId xmlns:a16="http://schemas.microsoft.com/office/drawing/2014/main" id="{B5B1DD1D-24C7-4388-B30A-08B592B324A8}"/>
            </a:ext>
          </a:extLst>
        </xdr:cNvPr>
        <xdr:cNvSpPr>
          <a:spLocks noChangeArrowheads="1"/>
        </xdr:cNvSpPr>
      </xdr:nvSpPr>
      <xdr:spPr bwMode="auto">
        <a:xfrm>
          <a:off x="15041057" y="10708359"/>
          <a:ext cx="121627" cy="1253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214313</xdr:colOff>
      <xdr:row>57</xdr:row>
      <xdr:rowOff>150813</xdr:rowOff>
    </xdr:to>
    <xdr:sp macro="" textlink="">
      <xdr:nvSpPr>
        <xdr:cNvPr id="2060" name="六角形 2059">
          <a:extLst>
            <a:ext uri="{FF2B5EF4-FFF2-40B4-BE49-F238E27FC236}">
              <a16:creationId xmlns:a16="http://schemas.microsoft.com/office/drawing/2014/main" id="{209426CD-4214-4C0C-9723-17E05A159C05}"/>
            </a:ext>
          </a:extLst>
        </xdr:cNvPr>
        <xdr:cNvSpPr/>
      </xdr:nvSpPr>
      <xdr:spPr bwMode="auto">
        <a:xfrm>
          <a:off x="14262100" y="9728200"/>
          <a:ext cx="214313" cy="1508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238125</xdr:colOff>
      <xdr:row>59</xdr:row>
      <xdr:rowOff>95250</xdr:rowOff>
    </xdr:from>
    <xdr:to>
      <xdr:col>12</xdr:col>
      <xdr:colOff>323850</xdr:colOff>
      <xdr:row>59</xdr:row>
      <xdr:rowOff>142875</xdr:rowOff>
    </xdr:to>
    <xdr:sp macro="" textlink="">
      <xdr:nvSpPr>
        <xdr:cNvPr id="2061" name="Freeform 770">
          <a:extLst>
            <a:ext uri="{FF2B5EF4-FFF2-40B4-BE49-F238E27FC236}">
              <a16:creationId xmlns:a16="http://schemas.microsoft.com/office/drawing/2014/main" id="{403C3A82-342F-44B9-95A5-EEE489991ED1}"/>
            </a:ext>
          </a:extLst>
        </xdr:cNvPr>
        <xdr:cNvSpPr>
          <a:spLocks/>
        </xdr:cNvSpPr>
      </xdr:nvSpPr>
      <xdr:spPr bwMode="auto">
        <a:xfrm>
          <a:off x="15205075" y="101663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337167</xdr:colOff>
      <xdr:row>60</xdr:row>
      <xdr:rowOff>9516</xdr:rowOff>
    </xdr:from>
    <xdr:to>
      <xdr:col>11</xdr:col>
      <xdr:colOff>495689</xdr:colOff>
      <xdr:row>60</xdr:row>
      <xdr:rowOff>145792</xdr:rowOff>
    </xdr:to>
    <xdr:sp macro="" textlink="">
      <xdr:nvSpPr>
        <xdr:cNvPr id="2062" name="六角形 2061">
          <a:extLst>
            <a:ext uri="{FF2B5EF4-FFF2-40B4-BE49-F238E27FC236}">
              <a16:creationId xmlns:a16="http://schemas.microsoft.com/office/drawing/2014/main" id="{FBBEA240-B15C-4282-924F-DBF270E3983B}"/>
            </a:ext>
          </a:extLst>
        </xdr:cNvPr>
        <xdr:cNvSpPr/>
      </xdr:nvSpPr>
      <xdr:spPr bwMode="auto">
        <a:xfrm>
          <a:off x="14599267" y="10252066"/>
          <a:ext cx="158522" cy="1362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44404</xdr:colOff>
      <xdr:row>60</xdr:row>
      <xdr:rowOff>4290</xdr:rowOff>
    </xdr:from>
    <xdr:to>
      <xdr:col>11</xdr:col>
      <xdr:colOff>238528</xdr:colOff>
      <xdr:row>60</xdr:row>
      <xdr:rowOff>145144</xdr:rowOff>
    </xdr:to>
    <xdr:sp macro="" textlink="">
      <xdr:nvSpPr>
        <xdr:cNvPr id="2063" name="六角形 2062">
          <a:extLst>
            <a:ext uri="{FF2B5EF4-FFF2-40B4-BE49-F238E27FC236}">
              <a16:creationId xmlns:a16="http://schemas.microsoft.com/office/drawing/2014/main" id="{56BBE027-92DC-43C7-96E0-7A551C6D66E1}"/>
            </a:ext>
          </a:extLst>
        </xdr:cNvPr>
        <xdr:cNvSpPr/>
      </xdr:nvSpPr>
      <xdr:spPr bwMode="auto">
        <a:xfrm>
          <a:off x="14306504" y="10246840"/>
          <a:ext cx="194124" cy="1408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186590</xdr:colOff>
      <xdr:row>63</xdr:row>
      <xdr:rowOff>51289</xdr:rowOff>
    </xdr:from>
    <xdr:to>
      <xdr:col>12</xdr:col>
      <xdr:colOff>432039</xdr:colOff>
      <xdr:row>64</xdr:row>
      <xdr:rowOff>90452</xdr:rowOff>
    </xdr:to>
    <xdr:sp macro="" textlink="">
      <xdr:nvSpPr>
        <xdr:cNvPr id="2064" name="六角形 2063">
          <a:extLst>
            <a:ext uri="{FF2B5EF4-FFF2-40B4-BE49-F238E27FC236}">
              <a16:creationId xmlns:a16="http://schemas.microsoft.com/office/drawing/2014/main" id="{C546E7A7-0C3F-458E-B676-4EAFD589B041}"/>
            </a:ext>
          </a:extLst>
        </xdr:cNvPr>
        <xdr:cNvSpPr/>
      </xdr:nvSpPr>
      <xdr:spPr bwMode="auto">
        <a:xfrm>
          <a:off x="15153540" y="10808189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309566</xdr:colOff>
      <xdr:row>61</xdr:row>
      <xdr:rowOff>78763</xdr:rowOff>
    </xdr:from>
    <xdr:to>
      <xdr:col>12</xdr:col>
      <xdr:colOff>449510</xdr:colOff>
      <xdr:row>62</xdr:row>
      <xdr:rowOff>127121</xdr:rowOff>
    </xdr:to>
    <xdr:grpSp>
      <xdr:nvGrpSpPr>
        <xdr:cNvPr id="2065" name="Group 690">
          <a:extLst>
            <a:ext uri="{FF2B5EF4-FFF2-40B4-BE49-F238E27FC236}">
              <a16:creationId xmlns:a16="http://schemas.microsoft.com/office/drawing/2014/main" id="{45A880B8-9EEE-43FF-A053-C85DCB5DE7AB}"/>
            </a:ext>
          </a:extLst>
        </xdr:cNvPr>
        <xdr:cNvGrpSpPr>
          <a:grpSpLocks/>
        </xdr:cNvGrpSpPr>
      </xdr:nvGrpSpPr>
      <xdr:grpSpPr bwMode="auto">
        <a:xfrm rot="5400000">
          <a:off x="8172516" y="10415732"/>
          <a:ext cx="217350" cy="139944"/>
          <a:chOff x="718" y="97"/>
          <a:chExt cx="23" cy="15"/>
        </a:xfrm>
      </xdr:grpSpPr>
      <xdr:sp macro="" textlink="">
        <xdr:nvSpPr>
          <xdr:cNvPr id="2066" name="Freeform 691">
            <a:extLst>
              <a:ext uri="{FF2B5EF4-FFF2-40B4-BE49-F238E27FC236}">
                <a16:creationId xmlns:a16="http://schemas.microsoft.com/office/drawing/2014/main" id="{493B53AE-4899-4F0C-A390-A64BDDB168E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7" name="Freeform 692">
            <a:extLst>
              <a:ext uri="{FF2B5EF4-FFF2-40B4-BE49-F238E27FC236}">
                <a16:creationId xmlns:a16="http://schemas.microsoft.com/office/drawing/2014/main" id="{E01D91F0-A1C6-477F-B554-9109A8002D8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18597</xdr:colOff>
      <xdr:row>57</xdr:row>
      <xdr:rowOff>15876</xdr:rowOff>
    </xdr:from>
    <xdr:to>
      <xdr:col>19</xdr:col>
      <xdr:colOff>222253</xdr:colOff>
      <xdr:row>57</xdr:row>
      <xdr:rowOff>158750</xdr:rowOff>
    </xdr:to>
    <xdr:sp macro="" textlink="">
      <xdr:nvSpPr>
        <xdr:cNvPr id="2068" name="六角形 2067">
          <a:extLst>
            <a:ext uri="{FF2B5EF4-FFF2-40B4-BE49-F238E27FC236}">
              <a16:creationId xmlns:a16="http://schemas.microsoft.com/office/drawing/2014/main" id="{926DD52B-B5DD-45A9-9889-922F431DC3BC}"/>
            </a:ext>
          </a:extLst>
        </xdr:cNvPr>
        <xdr:cNvSpPr/>
      </xdr:nvSpPr>
      <xdr:spPr bwMode="auto">
        <a:xfrm>
          <a:off x="19919497" y="9744076"/>
          <a:ext cx="203656" cy="1428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200025</xdr:colOff>
      <xdr:row>59</xdr:row>
      <xdr:rowOff>133350</xdr:rowOff>
    </xdr:from>
    <xdr:to>
      <xdr:col>20</xdr:col>
      <xdr:colOff>285750</xdr:colOff>
      <xdr:row>61</xdr:row>
      <xdr:rowOff>9525</xdr:rowOff>
    </xdr:to>
    <xdr:sp macro="" textlink="">
      <xdr:nvSpPr>
        <xdr:cNvPr id="2069" name="Freeform 394">
          <a:extLst>
            <a:ext uri="{FF2B5EF4-FFF2-40B4-BE49-F238E27FC236}">
              <a16:creationId xmlns:a16="http://schemas.microsoft.com/office/drawing/2014/main" id="{F431F41D-D0AD-4ABF-B422-041F0A534B99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59</xdr:row>
      <xdr:rowOff>133350</xdr:rowOff>
    </xdr:from>
    <xdr:to>
      <xdr:col>20</xdr:col>
      <xdr:colOff>285750</xdr:colOff>
      <xdr:row>61</xdr:row>
      <xdr:rowOff>9525</xdr:rowOff>
    </xdr:to>
    <xdr:sp macro="" textlink="">
      <xdr:nvSpPr>
        <xdr:cNvPr id="2070" name="Freeform 395">
          <a:extLst>
            <a:ext uri="{FF2B5EF4-FFF2-40B4-BE49-F238E27FC236}">
              <a16:creationId xmlns:a16="http://schemas.microsoft.com/office/drawing/2014/main" id="{B40B75F6-586F-4CA2-ADD9-BAE2710BD76F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59</xdr:row>
      <xdr:rowOff>133350</xdr:rowOff>
    </xdr:from>
    <xdr:to>
      <xdr:col>20</xdr:col>
      <xdr:colOff>285750</xdr:colOff>
      <xdr:row>61</xdr:row>
      <xdr:rowOff>9525</xdr:rowOff>
    </xdr:to>
    <xdr:sp macro="" textlink="">
      <xdr:nvSpPr>
        <xdr:cNvPr id="2071" name="Freeform 397">
          <a:extLst>
            <a:ext uri="{FF2B5EF4-FFF2-40B4-BE49-F238E27FC236}">
              <a16:creationId xmlns:a16="http://schemas.microsoft.com/office/drawing/2014/main" id="{98540BD6-DE3F-44DF-851C-7CCE28974D3C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465667</xdr:colOff>
      <xdr:row>62</xdr:row>
      <xdr:rowOff>29631</xdr:rowOff>
    </xdr:from>
    <xdr:ext cx="304608" cy="275140"/>
    <xdr:pic>
      <xdr:nvPicPr>
        <xdr:cNvPr id="2072" name="Picture 12589">
          <a:extLst>
            <a:ext uri="{FF2B5EF4-FFF2-40B4-BE49-F238E27FC236}">
              <a16:creationId xmlns:a16="http://schemas.microsoft.com/office/drawing/2014/main" id="{C85DF2CF-07F9-44F3-A21A-71DD0F61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7767" y="10615081"/>
          <a:ext cx="304608" cy="275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12</xdr:col>
      <xdr:colOff>238125</xdr:colOff>
      <xdr:row>59</xdr:row>
      <xdr:rowOff>38100</xdr:rowOff>
    </xdr:from>
    <xdr:to>
      <xdr:col>12</xdr:col>
      <xdr:colOff>323850</xdr:colOff>
      <xdr:row>60</xdr:row>
      <xdr:rowOff>85725</xdr:rowOff>
    </xdr:to>
    <xdr:sp macro="" textlink="">
      <xdr:nvSpPr>
        <xdr:cNvPr id="2073" name="Freeform 530">
          <a:extLst>
            <a:ext uri="{FF2B5EF4-FFF2-40B4-BE49-F238E27FC236}">
              <a16:creationId xmlns:a16="http://schemas.microsoft.com/office/drawing/2014/main" id="{4A23C882-8F46-4015-BD5F-FC07D9B3BDBD}"/>
            </a:ext>
          </a:extLst>
        </xdr:cNvPr>
        <xdr:cNvSpPr>
          <a:spLocks/>
        </xdr:cNvSpPr>
      </xdr:nvSpPr>
      <xdr:spPr bwMode="auto">
        <a:xfrm>
          <a:off x="152050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60</xdr:row>
      <xdr:rowOff>28575</xdr:rowOff>
    </xdr:from>
    <xdr:to>
      <xdr:col>12</xdr:col>
      <xdr:colOff>342900</xdr:colOff>
      <xdr:row>61</xdr:row>
      <xdr:rowOff>95250</xdr:rowOff>
    </xdr:to>
    <xdr:sp macro="" textlink="">
      <xdr:nvSpPr>
        <xdr:cNvPr id="2074" name="Freeform 531">
          <a:extLst>
            <a:ext uri="{FF2B5EF4-FFF2-40B4-BE49-F238E27FC236}">
              <a16:creationId xmlns:a16="http://schemas.microsoft.com/office/drawing/2014/main" id="{0F84DF18-DE2D-43C4-9848-EB1183C39431}"/>
            </a:ext>
          </a:extLst>
        </xdr:cNvPr>
        <xdr:cNvSpPr>
          <a:spLocks/>
        </xdr:cNvSpPr>
      </xdr:nvSpPr>
      <xdr:spPr bwMode="auto">
        <a:xfrm>
          <a:off x="15262225" y="102711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2075" name="Freeform 532">
          <a:extLst>
            <a:ext uri="{FF2B5EF4-FFF2-40B4-BE49-F238E27FC236}">
              <a16:creationId xmlns:a16="http://schemas.microsoft.com/office/drawing/2014/main" id="{3B30AAB3-F940-456E-9EC0-590F91A1C905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2076" name="Freeform 533">
          <a:extLst>
            <a:ext uri="{FF2B5EF4-FFF2-40B4-BE49-F238E27FC236}">
              <a16:creationId xmlns:a16="http://schemas.microsoft.com/office/drawing/2014/main" id="{8FCEB98A-3D93-4B20-80D9-111BF00EFEA1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59</xdr:row>
      <xdr:rowOff>38100</xdr:rowOff>
    </xdr:from>
    <xdr:to>
      <xdr:col>12</xdr:col>
      <xdr:colOff>323850</xdr:colOff>
      <xdr:row>60</xdr:row>
      <xdr:rowOff>85725</xdr:rowOff>
    </xdr:to>
    <xdr:sp macro="" textlink="">
      <xdr:nvSpPr>
        <xdr:cNvPr id="2077" name="Freeform 530">
          <a:extLst>
            <a:ext uri="{FF2B5EF4-FFF2-40B4-BE49-F238E27FC236}">
              <a16:creationId xmlns:a16="http://schemas.microsoft.com/office/drawing/2014/main" id="{18ABBB41-9FD8-4645-943D-662F492D8120}"/>
            </a:ext>
          </a:extLst>
        </xdr:cNvPr>
        <xdr:cNvSpPr>
          <a:spLocks/>
        </xdr:cNvSpPr>
      </xdr:nvSpPr>
      <xdr:spPr bwMode="auto">
        <a:xfrm>
          <a:off x="152050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60</xdr:row>
      <xdr:rowOff>28575</xdr:rowOff>
    </xdr:from>
    <xdr:to>
      <xdr:col>12</xdr:col>
      <xdr:colOff>342900</xdr:colOff>
      <xdr:row>61</xdr:row>
      <xdr:rowOff>95250</xdr:rowOff>
    </xdr:to>
    <xdr:sp macro="" textlink="">
      <xdr:nvSpPr>
        <xdr:cNvPr id="2078" name="Freeform 531">
          <a:extLst>
            <a:ext uri="{FF2B5EF4-FFF2-40B4-BE49-F238E27FC236}">
              <a16:creationId xmlns:a16="http://schemas.microsoft.com/office/drawing/2014/main" id="{24F39E8B-F3F9-46A8-99CC-FDE9328893C3}"/>
            </a:ext>
          </a:extLst>
        </xdr:cNvPr>
        <xdr:cNvSpPr>
          <a:spLocks/>
        </xdr:cNvSpPr>
      </xdr:nvSpPr>
      <xdr:spPr bwMode="auto">
        <a:xfrm>
          <a:off x="15262225" y="102711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2079" name="Freeform 532">
          <a:extLst>
            <a:ext uri="{FF2B5EF4-FFF2-40B4-BE49-F238E27FC236}">
              <a16:creationId xmlns:a16="http://schemas.microsoft.com/office/drawing/2014/main" id="{DE4EB878-4E52-454B-A348-EDA746C06D82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2080" name="Freeform 533">
          <a:extLst>
            <a:ext uri="{FF2B5EF4-FFF2-40B4-BE49-F238E27FC236}">
              <a16:creationId xmlns:a16="http://schemas.microsoft.com/office/drawing/2014/main" id="{B2C4251A-E385-448C-969C-8DA2E33F8C06}"/>
            </a:ext>
          </a:extLst>
        </xdr:cNvPr>
        <xdr:cNvSpPr>
          <a:spLocks/>
        </xdr:cNvSpPr>
      </xdr:nvSpPr>
      <xdr:spPr bwMode="auto">
        <a:xfrm>
          <a:off x="151669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2081" name="Freeform 530">
          <a:extLst>
            <a:ext uri="{FF2B5EF4-FFF2-40B4-BE49-F238E27FC236}">
              <a16:creationId xmlns:a16="http://schemas.microsoft.com/office/drawing/2014/main" id="{8515BA0F-B930-4AAD-9030-3F9653935FFB}"/>
            </a:ext>
          </a:extLst>
        </xdr:cNvPr>
        <xdr:cNvSpPr>
          <a:spLocks/>
        </xdr:cNvSpPr>
      </xdr:nvSpPr>
      <xdr:spPr bwMode="auto">
        <a:xfrm>
          <a:off x="166147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59</xdr:row>
      <xdr:rowOff>133350</xdr:rowOff>
    </xdr:from>
    <xdr:to>
      <xdr:col>14</xdr:col>
      <xdr:colOff>285750</xdr:colOff>
      <xdr:row>61</xdr:row>
      <xdr:rowOff>9525</xdr:rowOff>
    </xdr:to>
    <xdr:sp macro="" textlink="">
      <xdr:nvSpPr>
        <xdr:cNvPr id="2082" name="Freeform 532">
          <a:extLst>
            <a:ext uri="{FF2B5EF4-FFF2-40B4-BE49-F238E27FC236}">
              <a16:creationId xmlns:a16="http://schemas.microsoft.com/office/drawing/2014/main" id="{FBB3AEB3-C7A3-4D46-B90B-5B595CA140D9}"/>
            </a:ext>
          </a:extLst>
        </xdr:cNvPr>
        <xdr:cNvSpPr>
          <a:spLocks/>
        </xdr:cNvSpPr>
      </xdr:nvSpPr>
      <xdr:spPr bwMode="auto">
        <a:xfrm>
          <a:off x="165766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59</xdr:row>
      <xdr:rowOff>133350</xdr:rowOff>
    </xdr:from>
    <xdr:to>
      <xdr:col>14</xdr:col>
      <xdr:colOff>285750</xdr:colOff>
      <xdr:row>61</xdr:row>
      <xdr:rowOff>9525</xdr:rowOff>
    </xdr:to>
    <xdr:sp macro="" textlink="">
      <xdr:nvSpPr>
        <xdr:cNvPr id="2083" name="Freeform 533">
          <a:extLst>
            <a:ext uri="{FF2B5EF4-FFF2-40B4-BE49-F238E27FC236}">
              <a16:creationId xmlns:a16="http://schemas.microsoft.com/office/drawing/2014/main" id="{F7B7D30A-3188-4595-92AF-B849F491C46A}"/>
            </a:ext>
          </a:extLst>
        </xdr:cNvPr>
        <xdr:cNvSpPr>
          <a:spLocks/>
        </xdr:cNvSpPr>
      </xdr:nvSpPr>
      <xdr:spPr bwMode="auto">
        <a:xfrm>
          <a:off x="165766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6576</xdr:colOff>
      <xdr:row>57</xdr:row>
      <xdr:rowOff>15878</xdr:rowOff>
    </xdr:from>
    <xdr:to>
      <xdr:col>17</xdr:col>
      <xdr:colOff>193261</xdr:colOff>
      <xdr:row>57</xdr:row>
      <xdr:rowOff>163351</xdr:rowOff>
    </xdr:to>
    <xdr:sp macro="" textlink="">
      <xdr:nvSpPr>
        <xdr:cNvPr id="2084" name="六角形 2083">
          <a:extLst>
            <a:ext uri="{FF2B5EF4-FFF2-40B4-BE49-F238E27FC236}">
              <a16:creationId xmlns:a16="http://schemas.microsoft.com/office/drawing/2014/main" id="{297F808D-7C9A-4D6C-99C6-FA29C1298A57}"/>
            </a:ext>
          </a:extLst>
        </xdr:cNvPr>
        <xdr:cNvSpPr/>
      </xdr:nvSpPr>
      <xdr:spPr bwMode="auto">
        <a:xfrm>
          <a:off x="18497776" y="9744078"/>
          <a:ext cx="186685" cy="147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612553</xdr:colOff>
      <xdr:row>59</xdr:row>
      <xdr:rowOff>103195</xdr:rowOff>
    </xdr:from>
    <xdr:to>
      <xdr:col>18</xdr:col>
      <xdr:colOff>90714</xdr:colOff>
      <xdr:row>60</xdr:row>
      <xdr:rowOff>102055</xdr:rowOff>
    </xdr:to>
    <xdr:sp macro="" textlink="">
      <xdr:nvSpPr>
        <xdr:cNvPr id="2085" name="六角形 2084">
          <a:extLst>
            <a:ext uri="{FF2B5EF4-FFF2-40B4-BE49-F238E27FC236}">
              <a16:creationId xmlns:a16="http://schemas.microsoft.com/office/drawing/2014/main" id="{46D40D50-CA33-4713-8C5D-DF96AAF25FC4}"/>
            </a:ext>
          </a:extLst>
        </xdr:cNvPr>
        <xdr:cNvSpPr/>
      </xdr:nvSpPr>
      <xdr:spPr bwMode="auto">
        <a:xfrm>
          <a:off x="19103753" y="10174295"/>
          <a:ext cx="183011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16</xdr:col>
      <xdr:colOff>238125</xdr:colOff>
      <xdr:row>59</xdr:row>
      <xdr:rowOff>38100</xdr:rowOff>
    </xdr:from>
    <xdr:to>
      <xdr:col>16</xdr:col>
      <xdr:colOff>323850</xdr:colOff>
      <xdr:row>60</xdr:row>
      <xdr:rowOff>85725</xdr:rowOff>
    </xdr:to>
    <xdr:sp macro="" textlink="">
      <xdr:nvSpPr>
        <xdr:cNvPr id="2086" name="Freeform 530">
          <a:extLst>
            <a:ext uri="{FF2B5EF4-FFF2-40B4-BE49-F238E27FC236}">
              <a16:creationId xmlns:a16="http://schemas.microsoft.com/office/drawing/2014/main" id="{FE76F908-BA0A-4587-BA43-5D3C6FA0D21A}"/>
            </a:ext>
          </a:extLst>
        </xdr:cNvPr>
        <xdr:cNvSpPr>
          <a:spLocks/>
        </xdr:cNvSpPr>
      </xdr:nvSpPr>
      <xdr:spPr bwMode="auto">
        <a:xfrm>
          <a:off x="180244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59</xdr:row>
      <xdr:rowOff>133350</xdr:rowOff>
    </xdr:from>
    <xdr:to>
      <xdr:col>16</xdr:col>
      <xdr:colOff>285750</xdr:colOff>
      <xdr:row>61</xdr:row>
      <xdr:rowOff>9525</xdr:rowOff>
    </xdr:to>
    <xdr:sp macro="" textlink="">
      <xdr:nvSpPr>
        <xdr:cNvPr id="2087" name="Freeform 532">
          <a:extLst>
            <a:ext uri="{FF2B5EF4-FFF2-40B4-BE49-F238E27FC236}">
              <a16:creationId xmlns:a16="http://schemas.microsoft.com/office/drawing/2014/main" id="{82DC8D2B-98D8-4D95-98C3-6B13B2B2DEB9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59</xdr:row>
      <xdr:rowOff>133350</xdr:rowOff>
    </xdr:from>
    <xdr:to>
      <xdr:col>16</xdr:col>
      <xdr:colOff>285750</xdr:colOff>
      <xdr:row>61</xdr:row>
      <xdr:rowOff>9525</xdr:rowOff>
    </xdr:to>
    <xdr:sp macro="" textlink="">
      <xdr:nvSpPr>
        <xdr:cNvPr id="2088" name="Freeform 533">
          <a:extLst>
            <a:ext uri="{FF2B5EF4-FFF2-40B4-BE49-F238E27FC236}">
              <a16:creationId xmlns:a16="http://schemas.microsoft.com/office/drawing/2014/main" id="{9DA1FE88-4602-42E2-9DC7-5DAFA525F6DB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59</xdr:row>
      <xdr:rowOff>38100</xdr:rowOff>
    </xdr:from>
    <xdr:to>
      <xdr:col>18</xdr:col>
      <xdr:colOff>323850</xdr:colOff>
      <xdr:row>60</xdr:row>
      <xdr:rowOff>85725</xdr:rowOff>
    </xdr:to>
    <xdr:sp macro="" textlink="">
      <xdr:nvSpPr>
        <xdr:cNvPr id="2089" name="Freeform 530">
          <a:extLst>
            <a:ext uri="{FF2B5EF4-FFF2-40B4-BE49-F238E27FC236}">
              <a16:creationId xmlns:a16="http://schemas.microsoft.com/office/drawing/2014/main" id="{018A74EE-0F21-4ECA-8B36-A5AAB769504C}"/>
            </a:ext>
          </a:extLst>
        </xdr:cNvPr>
        <xdr:cNvSpPr>
          <a:spLocks/>
        </xdr:cNvSpPr>
      </xdr:nvSpPr>
      <xdr:spPr bwMode="auto">
        <a:xfrm>
          <a:off x="194341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59</xdr:row>
      <xdr:rowOff>133350</xdr:rowOff>
    </xdr:from>
    <xdr:to>
      <xdr:col>18</xdr:col>
      <xdr:colOff>285750</xdr:colOff>
      <xdr:row>61</xdr:row>
      <xdr:rowOff>9525</xdr:rowOff>
    </xdr:to>
    <xdr:sp macro="" textlink="">
      <xdr:nvSpPr>
        <xdr:cNvPr id="2090" name="Freeform 532">
          <a:extLst>
            <a:ext uri="{FF2B5EF4-FFF2-40B4-BE49-F238E27FC236}">
              <a16:creationId xmlns:a16="http://schemas.microsoft.com/office/drawing/2014/main" id="{FBD5F608-582C-4BBD-952E-F03097CF1F81}"/>
            </a:ext>
          </a:extLst>
        </xdr:cNvPr>
        <xdr:cNvSpPr>
          <a:spLocks/>
        </xdr:cNvSpPr>
      </xdr:nvSpPr>
      <xdr:spPr bwMode="auto">
        <a:xfrm>
          <a:off x="193960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601711</xdr:colOff>
      <xdr:row>58</xdr:row>
      <xdr:rowOff>86053</xdr:rowOff>
    </xdr:from>
    <xdr:to>
      <xdr:col>18</xdr:col>
      <xdr:colOff>391123</xdr:colOff>
      <xdr:row>61</xdr:row>
      <xdr:rowOff>154148</xdr:rowOff>
    </xdr:to>
    <xdr:sp macro="" textlink="">
      <xdr:nvSpPr>
        <xdr:cNvPr id="2091" name="Freeform 71">
          <a:extLst>
            <a:ext uri="{FF2B5EF4-FFF2-40B4-BE49-F238E27FC236}">
              <a16:creationId xmlns:a16="http://schemas.microsoft.com/office/drawing/2014/main" id="{CE15886E-EC09-4982-B381-8CE41465EAB9}"/>
            </a:ext>
          </a:extLst>
        </xdr:cNvPr>
        <xdr:cNvSpPr>
          <a:spLocks/>
        </xdr:cNvSpPr>
      </xdr:nvSpPr>
      <xdr:spPr bwMode="auto">
        <a:xfrm>
          <a:off x="19092911" y="9985703"/>
          <a:ext cx="494262" cy="58244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9313">
              <a:moveTo>
                <a:pt x="0" y="0"/>
              </a:moveTo>
              <a:lnTo>
                <a:pt x="0" y="19313"/>
              </a:lnTo>
              <a:lnTo>
                <a:pt x="1000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539261</xdr:colOff>
      <xdr:row>61</xdr:row>
      <xdr:rowOff>83220</xdr:rowOff>
    </xdr:from>
    <xdr:to>
      <xdr:col>17</xdr:col>
      <xdr:colOff>667949</xdr:colOff>
      <xdr:row>62</xdr:row>
      <xdr:rowOff>56539</xdr:rowOff>
    </xdr:to>
    <xdr:sp macro="" textlink="">
      <xdr:nvSpPr>
        <xdr:cNvPr id="2092" name="Oval 438">
          <a:extLst>
            <a:ext uri="{FF2B5EF4-FFF2-40B4-BE49-F238E27FC236}">
              <a16:creationId xmlns:a16="http://schemas.microsoft.com/office/drawing/2014/main" id="{7B36DB70-A3F7-4CE3-8800-B3C8929E3E0C}"/>
            </a:ext>
          </a:extLst>
        </xdr:cNvPr>
        <xdr:cNvSpPr>
          <a:spLocks noChangeArrowheads="1"/>
        </xdr:cNvSpPr>
      </xdr:nvSpPr>
      <xdr:spPr bwMode="auto">
        <a:xfrm>
          <a:off x="19030461" y="10497220"/>
          <a:ext cx="128688" cy="1447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655474</xdr:colOff>
      <xdr:row>63</xdr:row>
      <xdr:rowOff>127690</xdr:rowOff>
    </xdr:from>
    <xdr:to>
      <xdr:col>18</xdr:col>
      <xdr:colOff>137640</xdr:colOff>
      <xdr:row>64</xdr:row>
      <xdr:rowOff>110051</xdr:rowOff>
    </xdr:to>
    <xdr:sp macro="" textlink="">
      <xdr:nvSpPr>
        <xdr:cNvPr id="2093" name="六角形 2092">
          <a:extLst>
            <a:ext uri="{FF2B5EF4-FFF2-40B4-BE49-F238E27FC236}">
              <a16:creationId xmlns:a16="http://schemas.microsoft.com/office/drawing/2014/main" id="{5EDDEA7D-0CF0-4E04-A5D6-85F3CB53FFB1}"/>
            </a:ext>
          </a:extLst>
        </xdr:cNvPr>
        <xdr:cNvSpPr/>
      </xdr:nvSpPr>
      <xdr:spPr bwMode="auto">
        <a:xfrm>
          <a:off x="19146674" y="10884590"/>
          <a:ext cx="187016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158753</xdr:colOff>
      <xdr:row>59</xdr:row>
      <xdr:rowOff>113391</xdr:rowOff>
    </xdr:from>
    <xdr:to>
      <xdr:col>18</xdr:col>
      <xdr:colOff>344941</xdr:colOff>
      <xdr:row>60</xdr:row>
      <xdr:rowOff>95752</xdr:rowOff>
    </xdr:to>
    <xdr:sp macro="" textlink="">
      <xdr:nvSpPr>
        <xdr:cNvPr id="2094" name="六角形 2093">
          <a:extLst>
            <a:ext uri="{FF2B5EF4-FFF2-40B4-BE49-F238E27FC236}">
              <a16:creationId xmlns:a16="http://schemas.microsoft.com/office/drawing/2014/main" id="{6A3A94AB-7CAD-4CE0-9039-6CC0721D62D2}"/>
            </a:ext>
          </a:extLst>
        </xdr:cNvPr>
        <xdr:cNvSpPr/>
      </xdr:nvSpPr>
      <xdr:spPr bwMode="auto">
        <a:xfrm>
          <a:off x="19354803" y="10184491"/>
          <a:ext cx="186188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238125</xdr:colOff>
      <xdr:row>60</xdr:row>
      <xdr:rowOff>38100</xdr:rowOff>
    </xdr:from>
    <xdr:to>
      <xdr:col>20</xdr:col>
      <xdr:colOff>323850</xdr:colOff>
      <xdr:row>61</xdr:row>
      <xdr:rowOff>85725</xdr:rowOff>
    </xdr:to>
    <xdr:sp macro="" textlink="">
      <xdr:nvSpPr>
        <xdr:cNvPr id="2095" name="Freeform 530">
          <a:extLst>
            <a:ext uri="{FF2B5EF4-FFF2-40B4-BE49-F238E27FC236}">
              <a16:creationId xmlns:a16="http://schemas.microsoft.com/office/drawing/2014/main" id="{BA33B88B-C022-4160-BF10-003F5FD9FC9A}"/>
            </a:ext>
          </a:extLst>
        </xdr:cNvPr>
        <xdr:cNvSpPr>
          <a:spLocks/>
        </xdr:cNvSpPr>
      </xdr:nvSpPr>
      <xdr:spPr bwMode="auto">
        <a:xfrm>
          <a:off x="20843875" y="10280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60</xdr:row>
      <xdr:rowOff>133350</xdr:rowOff>
    </xdr:from>
    <xdr:to>
      <xdr:col>20</xdr:col>
      <xdr:colOff>285750</xdr:colOff>
      <xdr:row>62</xdr:row>
      <xdr:rowOff>9525</xdr:rowOff>
    </xdr:to>
    <xdr:sp macro="" textlink="">
      <xdr:nvSpPr>
        <xdr:cNvPr id="2096" name="Freeform 532">
          <a:extLst>
            <a:ext uri="{FF2B5EF4-FFF2-40B4-BE49-F238E27FC236}">
              <a16:creationId xmlns:a16="http://schemas.microsoft.com/office/drawing/2014/main" id="{DA584489-BE1E-4674-B0D6-F84B519B2601}"/>
            </a:ext>
          </a:extLst>
        </xdr:cNvPr>
        <xdr:cNvSpPr>
          <a:spLocks/>
        </xdr:cNvSpPr>
      </xdr:nvSpPr>
      <xdr:spPr bwMode="auto">
        <a:xfrm>
          <a:off x="20805775" y="10375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60</xdr:row>
      <xdr:rowOff>38100</xdr:rowOff>
    </xdr:from>
    <xdr:to>
      <xdr:col>20</xdr:col>
      <xdr:colOff>323850</xdr:colOff>
      <xdr:row>61</xdr:row>
      <xdr:rowOff>85725</xdr:rowOff>
    </xdr:to>
    <xdr:sp macro="" textlink="">
      <xdr:nvSpPr>
        <xdr:cNvPr id="2097" name="Freeform 530">
          <a:extLst>
            <a:ext uri="{FF2B5EF4-FFF2-40B4-BE49-F238E27FC236}">
              <a16:creationId xmlns:a16="http://schemas.microsoft.com/office/drawing/2014/main" id="{54A08808-384D-4B91-A880-993D83D5F069}"/>
            </a:ext>
          </a:extLst>
        </xdr:cNvPr>
        <xdr:cNvSpPr>
          <a:spLocks/>
        </xdr:cNvSpPr>
      </xdr:nvSpPr>
      <xdr:spPr bwMode="auto">
        <a:xfrm>
          <a:off x="20843875" y="10280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636651</xdr:colOff>
      <xdr:row>58</xdr:row>
      <xdr:rowOff>116578</xdr:rowOff>
    </xdr:from>
    <xdr:to>
      <xdr:col>15</xdr:col>
      <xdr:colOff>636651</xdr:colOff>
      <xdr:row>62</xdr:row>
      <xdr:rowOff>722</xdr:rowOff>
    </xdr:to>
    <xdr:sp macro="" textlink="">
      <xdr:nvSpPr>
        <xdr:cNvPr id="2098" name="Freeform 71">
          <a:extLst>
            <a:ext uri="{FF2B5EF4-FFF2-40B4-BE49-F238E27FC236}">
              <a16:creationId xmlns:a16="http://schemas.microsoft.com/office/drawing/2014/main" id="{8B927F4B-2F48-4B63-A784-7F3B8CA60A64}"/>
            </a:ext>
          </a:extLst>
        </xdr:cNvPr>
        <xdr:cNvSpPr>
          <a:spLocks/>
        </xdr:cNvSpPr>
      </xdr:nvSpPr>
      <xdr:spPr bwMode="auto">
        <a:xfrm>
          <a:off x="17718151" y="10016228"/>
          <a:ext cx="0" cy="569944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  <a:gd name="connsiteX0" fmla="*/ 0 w 0"/>
            <a:gd name="connsiteY0" fmla="*/ 0 h 19313"/>
            <a:gd name="connsiteX1" fmla="*/ 0 w 0"/>
            <a:gd name="connsiteY1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13">
              <a:moveTo>
                <a:pt x="0" y="0"/>
              </a:moveTo>
              <a:lnTo>
                <a:pt x="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567358</xdr:colOff>
      <xdr:row>61</xdr:row>
      <xdr:rowOff>107504</xdr:rowOff>
    </xdr:from>
    <xdr:to>
      <xdr:col>15</xdr:col>
      <xdr:colOff>686814</xdr:colOff>
      <xdr:row>62</xdr:row>
      <xdr:rowOff>64055</xdr:rowOff>
    </xdr:to>
    <xdr:sp macro="" textlink="">
      <xdr:nvSpPr>
        <xdr:cNvPr id="2099" name="Oval 438">
          <a:extLst>
            <a:ext uri="{FF2B5EF4-FFF2-40B4-BE49-F238E27FC236}">
              <a16:creationId xmlns:a16="http://schemas.microsoft.com/office/drawing/2014/main" id="{9D1EB978-9290-473C-9715-76BABDF11F89}"/>
            </a:ext>
          </a:extLst>
        </xdr:cNvPr>
        <xdr:cNvSpPr>
          <a:spLocks noChangeArrowheads="1"/>
        </xdr:cNvSpPr>
      </xdr:nvSpPr>
      <xdr:spPr bwMode="auto">
        <a:xfrm>
          <a:off x="17648858" y="10521504"/>
          <a:ext cx="119456" cy="1280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289670</xdr:colOff>
      <xdr:row>61</xdr:row>
      <xdr:rowOff>12374</xdr:rowOff>
    </xdr:from>
    <xdr:to>
      <xdr:col>15</xdr:col>
      <xdr:colOff>475858</xdr:colOff>
      <xdr:row>61</xdr:row>
      <xdr:rowOff>167289</xdr:rowOff>
    </xdr:to>
    <xdr:sp macro="" textlink="">
      <xdr:nvSpPr>
        <xdr:cNvPr id="2100" name="六角形 2099">
          <a:extLst>
            <a:ext uri="{FF2B5EF4-FFF2-40B4-BE49-F238E27FC236}">
              <a16:creationId xmlns:a16="http://schemas.microsoft.com/office/drawing/2014/main" id="{6049ED11-90F6-449B-94E9-C6D717B7A308}"/>
            </a:ext>
          </a:extLst>
        </xdr:cNvPr>
        <xdr:cNvSpPr/>
      </xdr:nvSpPr>
      <xdr:spPr bwMode="auto">
        <a:xfrm>
          <a:off x="17371170" y="10426374"/>
          <a:ext cx="186188" cy="154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627237</xdr:colOff>
      <xdr:row>61</xdr:row>
      <xdr:rowOff>57566</xdr:rowOff>
    </xdr:from>
    <xdr:to>
      <xdr:col>16</xdr:col>
      <xdr:colOff>531466</xdr:colOff>
      <xdr:row>63</xdr:row>
      <xdr:rowOff>131139</xdr:rowOff>
    </xdr:to>
    <xdr:sp macro="" textlink="">
      <xdr:nvSpPr>
        <xdr:cNvPr id="2101" name="Freeform 329">
          <a:extLst>
            <a:ext uri="{FF2B5EF4-FFF2-40B4-BE49-F238E27FC236}">
              <a16:creationId xmlns:a16="http://schemas.microsoft.com/office/drawing/2014/main" id="{379D8894-1677-40B2-9777-AF13DBAAAED1}"/>
            </a:ext>
          </a:extLst>
        </xdr:cNvPr>
        <xdr:cNvSpPr>
          <a:spLocks/>
        </xdr:cNvSpPr>
      </xdr:nvSpPr>
      <xdr:spPr bwMode="auto">
        <a:xfrm flipH="1">
          <a:off x="17708737" y="10471566"/>
          <a:ext cx="609079" cy="41647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9724 w 9724"/>
            <a:gd name="connsiteY0" fmla="*/ 11368 h 11368"/>
            <a:gd name="connsiteX1" fmla="*/ 9724 w 9724"/>
            <a:gd name="connsiteY1" fmla="*/ 1368 h 11368"/>
            <a:gd name="connsiteX2" fmla="*/ 0 w 9724"/>
            <a:gd name="connsiteY2" fmla="*/ 0 h 11368"/>
            <a:gd name="connsiteX0" fmla="*/ 10000 w 10000"/>
            <a:gd name="connsiteY0" fmla="*/ 10000 h 10000"/>
            <a:gd name="connsiteX1" fmla="*/ 10000 w 10000"/>
            <a:gd name="connsiteY1" fmla="*/ 1203 h 10000"/>
            <a:gd name="connsiteX2" fmla="*/ 0 w 10000"/>
            <a:gd name="connsiteY2" fmla="*/ 0 h 10000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51 w 14282"/>
            <a:gd name="connsiteY0" fmla="*/ 9128 h 9128"/>
            <a:gd name="connsiteX1" fmla="*/ 14282 w 14282"/>
            <a:gd name="connsiteY1" fmla="*/ 2157 h 9128"/>
            <a:gd name="connsiteX2" fmla="*/ 0 w 14282"/>
            <a:gd name="connsiteY2" fmla="*/ 0 h 9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2" h="9128">
              <a:moveTo>
                <a:pt x="14251" y="9128"/>
              </a:moveTo>
              <a:cubicBezTo>
                <a:pt x="14261" y="6804"/>
                <a:pt x="14272" y="4481"/>
                <a:pt x="14282" y="2157"/>
              </a:cubicBezTo>
              <a:cubicBezTo>
                <a:pt x="10854" y="1908"/>
                <a:pt x="3302" y="37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20151</xdr:colOff>
      <xdr:row>60</xdr:row>
      <xdr:rowOff>136977</xdr:rowOff>
    </xdr:from>
    <xdr:to>
      <xdr:col>16</xdr:col>
      <xdr:colOff>206339</xdr:colOff>
      <xdr:row>61</xdr:row>
      <xdr:rowOff>119337</xdr:rowOff>
    </xdr:to>
    <xdr:sp macro="" textlink="">
      <xdr:nvSpPr>
        <xdr:cNvPr id="2102" name="六角形 2101">
          <a:extLst>
            <a:ext uri="{FF2B5EF4-FFF2-40B4-BE49-F238E27FC236}">
              <a16:creationId xmlns:a16="http://schemas.microsoft.com/office/drawing/2014/main" id="{468EC57A-2905-45E0-808D-82DAB4B35D8D}"/>
            </a:ext>
          </a:extLst>
        </xdr:cNvPr>
        <xdr:cNvSpPr/>
      </xdr:nvSpPr>
      <xdr:spPr bwMode="auto">
        <a:xfrm>
          <a:off x="17806501" y="10379527"/>
          <a:ext cx="186188" cy="153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61</xdr:row>
      <xdr:rowOff>151955</xdr:rowOff>
    </xdr:from>
    <xdr:to>
      <xdr:col>17</xdr:col>
      <xdr:colOff>608714</xdr:colOff>
      <xdr:row>64</xdr:row>
      <xdr:rowOff>113396</xdr:rowOff>
    </xdr:to>
    <xdr:sp macro="" textlink="">
      <xdr:nvSpPr>
        <xdr:cNvPr id="2103" name="Freeform 329">
          <a:extLst>
            <a:ext uri="{FF2B5EF4-FFF2-40B4-BE49-F238E27FC236}">
              <a16:creationId xmlns:a16="http://schemas.microsoft.com/office/drawing/2014/main" id="{0F561316-ADD2-4261-AF4A-9A5C482031F7}"/>
            </a:ext>
          </a:extLst>
        </xdr:cNvPr>
        <xdr:cNvSpPr>
          <a:spLocks/>
        </xdr:cNvSpPr>
      </xdr:nvSpPr>
      <xdr:spPr bwMode="auto">
        <a:xfrm>
          <a:off x="18504808" y="10565955"/>
          <a:ext cx="595106" cy="47579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546323</xdr:colOff>
      <xdr:row>62</xdr:row>
      <xdr:rowOff>97217</xdr:rowOff>
    </xdr:from>
    <xdr:to>
      <xdr:col>17</xdr:col>
      <xdr:colOff>668847</xdr:colOff>
      <xdr:row>63</xdr:row>
      <xdr:rowOff>34865</xdr:rowOff>
    </xdr:to>
    <xdr:sp macro="" textlink="">
      <xdr:nvSpPr>
        <xdr:cNvPr id="2104" name="AutoShape 151">
          <a:extLst>
            <a:ext uri="{FF2B5EF4-FFF2-40B4-BE49-F238E27FC236}">
              <a16:creationId xmlns:a16="http://schemas.microsoft.com/office/drawing/2014/main" id="{0703A16B-FDB7-48B3-9FCE-21411948DB3C}"/>
            </a:ext>
          </a:extLst>
        </xdr:cNvPr>
        <xdr:cNvSpPr>
          <a:spLocks noChangeArrowheads="1"/>
        </xdr:cNvSpPr>
      </xdr:nvSpPr>
      <xdr:spPr bwMode="auto">
        <a:xfrm>
          <a:off x="19037523" y="10682667"/>
          <a:ext cx="122524" cy="1090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131076</xdr:colOff>
      <xdr:row>61</xdr:row>
      <xdr:rowOff>63434</xdr:rowOff>
    </xdr:from>
    <xdr:to>
      <xdr:col>18</xdr:col>
      <xdr:colOff>313259</xdr:colOff>
      <xdr:row>62</xdr:row>
      <xdr:rowOff>62295</xdr:rowOff>
    </xdr:to>
    <xdr:sp macro="" textlink="">
      <xdr:nvSpPr>
        <xdr:cNvPr id="2105" name="六角形 2104">
          <a:extLst>
            <a:ext uri="{FF2B5EF4-FFF2-40B4-BE49-F238E27FC236}">
              <a16:creationId xmlns:a16="http://schemas.microsoft.com/office/drawing/2014/main" id="{66D49B8C-397D-48CF-B65A-D83F97B2DB78}"/>
            </a:ext>
          </a:extLst>
        </xdr:cNvPr>
        <xdr:cNvSpPr/>
      </xdr:nvSpPr>
      <xdr:spPr bwMode="auto">
        <a:xfrm>
          <a:off x="19327126" y="10477434"/>
          <a:ext cx="182183" cy="170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15</xdr:col>
      <xdr:colOff>399540</xdr:colOff>
      <xdr:row>63</xdr:row>
      <xdr:rowOff>16591</xdr:rowOff>
    </xdr:from>
    <xdr:to>
      <xdr:col>15</xdr:col>
      <xdr:colOff>583005</xdr:colOff>
      <xdr:row>64</xdr:row>
      <xdr:rowOff>15451</xdr:rowOff>
    </xdr:to>
    <xdr:sp macro="" textlink="">
      <xdr:nvSpPr>
        <xdr:cNvPr id="2106" name="六角形 2105">
          <a:extLst>
            <a:ext uri="{FF2B5EF4-FFF2-40B4-BE49-F238E27FC236}">
              <a16:creationId xmlns:a16="http://schemas.microsoft.com/office/drawing/2014/main" id="{9FA1F2D3-A4A5-45BB-9A9B-8F7C72752D53}"/>
            </a:ext>
          </a:extLst>
        </xdr:cNvPr>
        <xdr:cNvSpPr/>
      </xdr:nvSpPr>
      <xdr:spPr bwMode="auto">
        <a:xfrm>
          <a:off x="17481040" y="10773491"/>
          <a:ext cx="183465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15</xdr:col>
      <xdr:colOff>642033</xdr:colOff>
      <xdr:row>58</xdr:row>
      <xdr:rowOff>164895</xdr:rowOff>
    </xdr:from>
    <xdr:to>
      <xdr:col>16</xdr:col>
      <xdr:colOff>121476</xdr:colOff>
      <xdr:row>59</xdr:row>
      <xdr:rowOff>163755</xdr:rowOff>
    </xdr:to>
    <xdr:sp macro="" textlink="">
      <xdr:nvSpPr>
        <xdr:cNvPr id="2107" name="六角形 2106">
          <a:extLst>
            <a:ext uri="{FF2B5EF4-FFF2-40B4-BE49-F238E27FC236}">
              <a16:creationId xmlns:a16="http://schemas.microsoft.com/office/drawing/2014/main" id="{72B39D2C-B57A-4B80-9E2E-E8FC51E241CE}"/>
            </a:ext>
          </a:extLst>
        </xdr:cNvPr>
        <xdr:cNvSpPr/>
      </xdr:nvSpPr>
      <xdr:spPr bwMode="auto">
        <a:xfrm>
          <a:off x="17723533" y="10064545"/>
          <a:ext cx="184293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15</xdr:col>
      <xdr:colOff>566402</xdr:colOff>
      <xdr:row>62</xdr:row>
      <xdr:rowOff>79129</xdr:rowOff>
    </xdr:from>
    <xdr:to>
      <xdr:col>15</xdr:col>
      <xdr:colOff>689823</xdr:colOff>
      <xdr:row>63</xdr:row>
      <xdr:rowOff>18862</xdr:rowOff>
    </xdr:to>
    <xdr:sp macro="" textlink="">
      <xdr:nvSpPr>
        <xdr:cNvPr id="2108" name="AutoShape 1380">
          <a:extLst>
            <a:ext uri="{FF2B5EF4-FFF2-40B4-BE49-F238E27FC236}">
              <a16:creationId xmlns:a16="http://schemas.microsoft.com/office/drawing/2014/main" id="{2DC628A7-655F-4F07-96CB-07222B9EBA7C}"/>
            </a:ext>
          </a:extLst>
        </xdr:cNvPr>
        <xdr:cNvSpPr>
          <a:spLocks noChangeArrowheads="1"/>
        </xdr:cNvSpPr>
      </xdr:nvSpPr>
      <xdr:spPr bwMode="auto">
        <a:xfrm>
          <a:off x="17647902" y="10664579"/>
          <a:ext cx="123421" cy="111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213967</xdr:colOff>
      <xdr:row>61</xdr:row>
      <xdr:rowOff>0</xdr:rowOff>
    </xdr:from>
    <xdr:to>
      <xdr:col>17</xdr:col>
      <xdr:colOff>400155</xdr:colOff>
      <xdr:row>61</xdr:row>
      <xdr:rowOff>154916</xdr:rowOff>
    </xdr:to>
    <xdr:sp macro="" textlink="">
      <xdr:nvSpPr>
        <xdr:cNvPr id="2109" name="六角形 2108">
          <a:extLst>
            <a:ext uri="{FF2B5EF4-FFF2-40B4-BE49-F238E27FC236}">
              <a16:creationId xmlns:a16="http://schemas.microsoft.com/office/drawing/2014/main" id="{CBF1ED80-176F-44F7-9A39-F3FDD918F881}"/>
            </a:ext>
          </a:extLst>
        </xdr:cNvPr>
        <xdr:cNvSpPr/>
      </xdr:nvSpPr>
      <xdr:spPr bwMode="auto">
        <a:xfrm>
          <a:off x="18705167" y="10414000"/>
          <a:ext cx="186188" cy="1549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207065</xdr:colOff>
      <xdr:row>61</xdr:row>
      <xdr:rowOff>27607</xdr:rowOff>
    </xdr:from>
    <xdr:to>
      <xdr:col>19</xdr:col>
      <xdr:colOff>393253</xdr:colOff>
      <xdr:row>62</xdr:row>
      <xdr:rowOff>9969</xdr:rowOff>
    </xdr:to>
    <xdr:sp macro="" textlink="">
      <xdr:nvSpPr>
        <xdr:cNvPr id="2110" name="六角形 2109">
          <a:extLst>
            <a:ext uri="{FF2B5EF4-FFF2-40B4-BE49-F238E27FC236}">
              <a16:creationId xmlns:a16="http://schemas.microsoft.com/office/drawing/2014/main" id="{47B3350A-4384-42F6-8EB0-DA6F8FE42DEF}"/>
            </a:ext>
          </a:extLst>
        </xdr:cNvPr>
        <xdr:cNvSpPr/>
      </xdr:nvSpPr>
      <xdr:spPr bwMode="auto">
        <a:xfrm>
          <a:off x="20107965" y="10441607"/>
          <a:ext cx="186188" cy="153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89725</xdr:colOff>
      <xdr:row>63</xdr:row>
      <xdr:rowOff>73623</xdr:rowOff>
    </xdr:from>
    <xdr:ext cx="174857" cy="241577"/>
    <xdr:sp macro="" textlink="">
      <xdr:nvSpPr>
        <xdr:cNvPr id="2111" name="Text Box 1620">
          <a:extLst>
            <a:ext uri="{FF2B5EF4-FFF2-40B4-BE49-F238E27FC236}">
              <a16:creationId xmlns:a16="http://schemas.microsoft.com/office/drawing/2014/main" id="{8925A114-0559-4474-A80D-BDF6CE22060B}"/>
            </a:ext>
          </a:extLst>
        </xdr:cNvPr>
        <xdr:cNvSpPr txBox="1">
          <a:spLocks noChangeArrowheads="1"/>
        </xdr:cNvSpPr>
      </xdr:nvSpPr>
      <xdr:spPr bwMode="auto">
        <a:xfrm flipH="1">
          <a:off x="19990625" y="10830523"/>
          <a:ext cx="174857" cy="2415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19</xdr:col>
      <xdr:colOff>507999</xdr:colOff>
      <xdr:row>63</xdr:row>
      <xdr:rowOff>58966</xdr:rowOff>
    </xdr:from>
    <xdr:to>
      <xdr:col>20</xdr:col>
      <xdr:colOff>390070</xdr:colOff>
      <xdr:row>64</xdr:row>
      <xdr:rowOff>72573</xdr:rowOff>
    </xdr:to>
    <xdr:sp macro="" textlink="">
      <xdr:nvSpPr>
        <xdr:cNvPr id="2112" name="Text Box 467">
          <a:extLst>
            <a:ext uri="{FF2B5EF4-FFF2-40B4-BE49-F238E27FC236}">
              <a16:creationId xmlns:a16="http://schemas.microsoft.com/office/drawing/2014/main" id="{EB7C7B5F-F2C3-4A66-B6A5-E5A73CD99A3C}"/>
            </a:ext>
          </a:extLst>
        </xdr:cNvPr>
        <xdr:cNvSpPr txBox="1">
          <a:spLocks noChangeArrowheads="1"/>
        </xdr:cNvSpPr>
      </xdr:nvSpPr>
      <xdr:spPr bwMode="auto">
        <a:xfrm>
          <a:off x="20408899" y="10815866"/>
          <a:ext cx="586921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404559</xdr:colOff>
      <xdr:row>3</xdr:row>
      <xdr:rowOff>138266</xdr:rowOff>
    </xdr:from>
    <xdr:ext cx="270742" cy="244550"/>
    <xdr:pic>
      <xdr:nvPicPr>
        <xdr:cNvPr id="1726" name="Picture 12589">
          <a:extLst>
            <a:ext uri="{FF2B5EF4-FFF2-40B4-BE49-F238E27FC236}">
              <a16:creationId xmlns:a16="http://schemas.microsoft.com/office/drawing/2014/main" id="{32F8D3AF-45E0-4421-B7A1-8FF73E25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769" y="645242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23</xdr:col>
      <xdr:colOff>238125</xdr:colOff>
      <xdr:row>51</xdr:row>
      <xdr:rowOff>95250</xdr:rowOff>
    </xdr:from>
    <xdr:to>
      <xdr:col>23</xdr:col>
      <xdr:colOff>323850</xdr:colOff>
      <xdr:row>51</xdr:row>
      <xdr:rowOff>142875</xdr:rowOff>
    </xdr:to>
    <xdr:sp macro="" textlink="">
      <xdr:nvSpPr>
        <xdr:cNvPr id="1732" name="Freeform 894">
          <a:extLst>
            <a:ext uri="{FF2B5EF4-FFF2-40B4-BE49-F238E27FC236}">
              <a16:creationId xmlns:a16="http://schemas.microsoft.com/office/drawing/2014/main" id="{6EB6E088-1D54-4089-AF84-1B4B2DED1BC8}"/>
            </a:ext>
          </a:extLst>
        </xdr:cNvPr>
        <xdr:cNvSpPr>
          <a:spLocks/>
        </xdr:cNvSpPr>
      </xdr:nvSpPr>
      <xdr:spPr bwMode="auto">
        <a:xfrm>
          <a:off x="20843875" y="7423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295275</xdr:colOff>
      <xdr:row>52</xdr:row>
      <xdr:rowOff>28575</xdr:rowOff>
    </xdr:from>
    <xdr:to>
      <xdr:col>23</xdr:col>
      <xdr:colOff>342900</xdr:colOff>
      <xdr:row>53</xdr:row>
      <xdr:rowOff>95250</xdr:rowOff>
    </xdr:to>
    <xdr:sp macro="" textlink="">
      <xdr:nvSpPr>
        <xdr:cNvPr id="1734" name="Freeform 896">
          <a:extLst>
            <a:ext uri="{FF2B5EF4-FFF2-40B4-BE49-F238E27FC236}">
              <a16:creationId xmlns:a16="http://schemas.microsoft.com/office/drawing/2014/main" id="{4E49F7A4-3345-4769-AD45-340DAC13C137}"/>
            </a:ext>
          </a:extLst>
        </xdr:cNvPr>
        <xdr:cNvSpPr>
          <a:spLocks/>
        </xdr:cNvSpPr>
      </xdr:nvSpPr>
      <xdr:spPr bwMode="auto">
        <a:xfrm>
          <a:off x="20901025" y="75279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200025</xdr:colOff>
      <xdr:row>51</xdr:row>
      <xdr:rowOff>133350</xdr:rowOff>
    </xdr:from>
    <xdr:to>
      <xdr:col>23</xdr:col>
      <xdr:colOff>285750</xdr:colOff>
      <xdr:row>53</xdr:row>
      <xdr:rowOff>9525</xdr:rowOff>
    </xdr:to>
    <xdr:sp macro="" textlink="">
      <xdr:nvSpPr>
        <xdr:cNvPr id="1747" name="Freeform 898">
          <a:extLst>
            <a:ext uri="{FF2B5EF4-FFF2-40B4-BE49-F238E27FC236}">
              <a16:creationId xmlns:a16="http://schemas.microsoft.com/office/drawing/2014/main" id="{D5A2E75E-CF8C-4D1C-9F02-E5376BC28C64}"/>
            </a:ext>
          </a:extLst>
        </xdr:cNvPr>
        <xdr:cNvSpPr>
          <a:spLocks/>
        </xdr:cNvSpPr>
      </xdr:nvSpPr>
      <xdr:spPr bwMode="auto">
        <a:xfrm>
          <a:off x="20805775" y="746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23</xdr:col>
      <xdr:colOff>723900</xdr:colOff>
      <xdr:row>48</xdr:row>
      <xdr:rowOff>161925</xdr:rowOff>
    </xdr:from>
    <xdr:ext cx="74001" cy="203688"/>
    <xdr:sp macro="" textlink="">
      <xdr:nvSpPr>
        <xdr:cNvPr id="1782" name="Text Box 1058">
          <a:extLst>
            <a:ext uri="{FF2B5EF4-FFF2-40B4-BE49-F238E27FC236}">
              <a16:creationId xmlns:a16="http://schemas.microsoft.com/office/drawing/2014/main" id="{AA831C38-AEC1-4A65-825C-4CC1EA081400}"/>
            </a:ext>
          </a:extLst>
        </xdr:cNvPr>
        <xdr:cNvSpPr txBox="1">
          <a:spLocks noChangeArrowheads="1"/>
        </xdr:cNvSpPr>
      </xdr:nvSpPr>
      <xdr:spPr bwMode="auto">
        <a:xfrm>
          <a:off x="21310600" y="697547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23</xdr:col>
      <xdr:colOff>238125</xdr:colOff>
      <xdr:row>51</xdr:row>
      <xdr:rowOff>95250</xdr:rowOff>
    </xdr:from>
    <xdr:to>
      <xdr:col>23</xdr:col>
      <xdr:colOff>323850</xdr:colOff>
      <xdr:row>51</xdr:row>
      <xdr:rowOff>142875</xdr:rowOff>
    </xdr:to>
    <xdr:sp macro="" textlink="">
      <xdr:nvSpPr>
        <xdr:cNvPr id="1992" name="Freeform 770">
          <a:extLst>
            <a:ext uri="{FF2B5EF4-FFF2-40B4-BE49-F238E27FC236}">
              <a16:creationId xmlns:a16="http://schemas.microsoft.com/office/drawing/2014/main" id="{F65A0A1B-3C91-41B9-9EE0-5B8E2765BB7E}"/>
            </a:ext>
          </a:extLst>
        </xdr:cNvPr>
        <xdr:cNvSpPr>
          <a:spLocks/>
        </xdr:cNvSpPr>
      </xdr:nvSpPr>
      <xdr:spPr bwMode="auto">
        <a:xfrm>
          <a:off x="20843875" y="7423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2134" name="Freeform 894">
          <a:extLst>
            <a:ext uri="{FF2B5EF4-FFF2-40B4-BE49-F238E27FC236}">
              <a16:creationId xmlns:a16="http://schemas.microsoft.com/office/drawing/2014/main" id="{BDA0FFAF-CC3E-4648-A119-6FE256847F92}"/>
            </a:ext>
          </a:extLst>
        </xdr:cNvPr>
        <xdr:cNvSpPr>
          <a:spLocks/>
        </xdr:cNvSpPr>
      </xdr:nvSpPr>
      <xdr:spPr bwMode="auto">
        <a:xfrm>
          <a:off x="15844471" y="8802077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2135" name="Freeform 896">
          <a:extLst>
            <a:ext uri="{FF2B5EF4-FFF2-40B4-BE49-F238E27FC236}">
              <a16:creationId xmlns:a16="http://schemas.microsoft.com/office/drawing/2014/main" id="{E48DC1AA-EDB6-4DE5-97BA-E5D6DE1D3BBE}"/>
            </a:ext>
          </a:extLst>
        </xdr:cNvPr>
        <xdr:cNvSpPr>
          <a:spLocks/>
        </xdr:cNvSpPr>
      </xdr:nvSpPr>
      <xdr:spPr bwMode="auto">
        <a:xfrm>
          <a:off x="15901621" y="8906363"/>
          <a:ext cx="47625" cy="237637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2136" name="Freeform 898">
          <a:extLst>
            <a:ext uri="{FF2B5EF4-FFF2-40B4-BE49-F238E27FC236}">
              <a16:creationId xmlns:a16="http://schemas.microsoft.com/office/drawing/2014/main" id="{0FF904E6-E363-457C-83F4-8557AF24B9C4}"/>
            </a:ext>
          </a:extLst>
        </xdr:cNvPr>
        <xdr:cNvSpPr>
          <a:spLocks/>
        </xdr:cNvSpPr>
      </xdr:nvSpPr>
      <xdr:spPr bwMode="auto">
        <a:xfrm>
          <a:off x="15806371" y="8840177"/>
          <a:ext cx="85725" cy="218098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9411</xdr:colOff>
      <xdr:row>49</xdr:row>
      <xdr:rowOff>9768</xdr:rowOff>
    </xdr:from>
    <xdr:to>
      <xdr:col>11</xdr:col>
      <xdr:colOff>170963</xdr:colOff>
      <xdr:row>49</xdr:row>
      <xdr:rowOff>153864</xdr:rowOff>
    </xdr:to>
    <xdr:sp macro="" textlink="">
      <xdr:nvSpPr>
        <xdr:cNvPr id="2137" name="六角形 2136">
          <a:extLst>
            <a:ext uri="{FF2B5EF4-FFF2-40B4-BE49-F238E27FC236}">
              <a16:creationId xmlns:a16="http://schemas.microsoft.com/office/drawing/2014/main" id="{488810A3-6571-4425-B8D1-CD6A59826DEA}"/>
            </a:ext>
          </a:extLst>
        </xdr:cNvPr>
        <xdr:cNvSpPr/>
      </xdr:nvSpPr>
      <xdr:spPr bwMode="auto">
        <a:xfrm>
          <a:off x="14980757" y="8374672"/>
          <a:ext cx="161552" cy="14409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75498</xdr:colOff>
      <xdr:row>55</xdr:row>
      <xdr:rowOff>51725</xdr:rowOff>
    </xdr:from>
    <xdr:to>
      <xdr:col>12</xdr:col>
      <xdr:colOff>600494</xdr:colOff>
      <xdr:row>55</xdr:row>
      <xdr:rowOff>142203</xdr:rowOff>
    </xdr:to>
    <xdr:sp macro="" textlink="">
      <xdr:nvSpPr>
        <xdr:cNvPr id="2138" name="Freeform 988">
          <a:extLst>
            <a:ext uri="{FF2B5EF4-FFF2-40B4-BE49-F238E27FC236}">
              <a16:creationId xmlns:a16="http://schemas.microsoft.com/office/drawing/2014/main" id="{5E36C66E-B336-4693-85BD-6C729ABCFF55}"/>
            </a:ext>
          </a:extLst>
        </xdr:cNvPr>
        <xdr:cNvSpPr>
          <a:spLocks/>
        </xdr:cNvSpPr>
      </xdr:nvSpPr>
      <xdr:spPr bwMode="auto">
        <a:xfrm rot="21212470">
          <a:off x="15046844" y="9442398"/>
          <a:ext cx="115999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536329</xdr:colOff>
      <xdr:row>54</xdr:row>
      <xdr:rowOff>61457</xdr:rowOff>
    </xdr:from>
    <xdr:to>
      <xdr:col>12</xdr:col>
      <xdr:colOff>70817</xdr:colOff>
      <xdr:row>55</xdr:row>
      <xdr:rowOff>58868</xdr:rowOff>
    </xdr:to>
    <xdr:pic>
      <xdr:nvPicPr>
        <xdr:cNvPr id="2139" name="図 67" descr="「コンビニのロゴ」の画像検索結果">
          <a:extLst>
            <a:ext uri="{FF2B5EF4-FFF2-40B4-BE49-F238E27FC236}">
              <a16:creationId xmlns:a16="http://schemas.microsoft.com/office/drawing/2014/main" id="{DBC4F18B-6238-4BB6-91F1-E7F42625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15507675" y="9281169"/>
          <a:ext cx="169488" cy="168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402697</xdr:colOff>
      <xdr:row>53</xdr:row>
      <xdr:rowOff>124557</xdr:rowOff>
    </xdr:from>
    <xdr:to>
      <xdr:col>12</xdr:col>
      <xdr:colOff>693615</xdr:colOff>
      <xdr:row>53</xdr:row>
      <xdr:rowOff>128045</xdr:rowOff>
    </xdr:to>
    <xdr:sp macro="" textlink="">
      <xdr:nvSpPr>
        <xdr:cNvPr id="2140" name="Line 781">
          <a:extLst>
            <a:ext uri="{FF2B5EF4-FFF2-40B4-BE49-F238E27FC236}">
              <a16:creationId xmlns:a16="http://schemas.microsoft.com/office/drawing/2014/main" id="{BBF4D093-C324-4715-847F-FA3D29F25D3B}"/>
            </a:ext>
          </a:extLst>
        </xdr:cNvPr>
        <xdr:cNvSpPr>
          <a:spLocks noChangeShapeType="1"/>
        </xdr:cNvSpPr>
      </xdr:nvSpPr>
      <xdr:spPr bwMode="auto">
        <a:xfrm flipV="1">
          <a:off x="7580639" y="9173307"/>
          <a:ext cx="1001630" cy="34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521476</xdr:colOff>
      <xdr:row>52</xdr:row>
      <xdr:rowOff>114300</xdr:rowOff>
    </xdr:from>
    <xdr:to>
      <xdr:col>11</xdr:col>
      <xdr:colOff>521476</xdr:colOff>
      <xdr:row>54</xdr:row>
      <xdr:rowOff>95250</xdr:rowOff>
    </xdr:to>
    <xdr:sp macro="" textlink="">
      <xdr:nvSpPr>
        <xdr:cNvPr id="2141" name="Line 891">
          <a:extLst>
            <a:ext uri="{FF2B5EF4-FFF2-40B4-BE49-F238E27FC236}">
              <a16:creationId xmlns:a16="http://schemas.microsoft.com/office/drawing/2014/main" id="{65958C89-4E28-407B-B684-2442AFDE31E0}"/>
            </a:ext>
          </a:extLst>
        </xdr:cNvPr>
        <xdr:cNvSpPr>
          <a:spLocks noChangeShapeType="1"/>
        </xdr:cNvSpPr>
      </xdr:nvSpPr>
      <xdr:spPr bwMode="auto">
        <a:xfrm flipV="1">
          <a:off x="15492822" y="8992088"/>
          <a:ext cx="0" cy="3228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108949</xdr:colOff>
      <xdr:row>51</xdr:row>
      <xdr:rowOff>46404</xdr:rowOff>
    </xdr:from>
    <xdr:ext cx="519545" cy="136676"/>
    <xdr:sp macro="" textlink="">
      <xdr:nvSpPr>
        <xdr:cNvPr id="2143" name="Text Box 1020">
          <a:extLst>
            <a:ext uri="{FF2B5EF4-FFF2-40B4-BE49-F238E27FC236}">
              <a16:creationId xmlns:a16="http://schemas.microsoft.com/office/drawing/2014/main" id="{19CC03BF-BFED-43A0-B9C8-310A6BCC8656}"/>
            </a:ext>
          </a:extLst>
        </xdr:cNvPr>
        <xdr:cNvSpPr txBox="1">
          <a:spLocks noChangeArrowheads="1"/>
        </xdr:cNvSpPr>
      </xdr:nvSpPr>
      <xdr:spPr bwMode="auto">
        <a:xfrm>
          <a:off x="7286891" y="8753231"/>
          <a:ext cx="519545" cy="136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11</xdr:col>
      <xdr:colOff>21980</xdr:colOff>
      <xdr:row>53</xdr:row>
      <xdr:rowOff>92795</xdr:rowOff>
    </xdr:from>
    <xdr:ext cx="368794" cy="168508"/>
    <xdr:sp macro="" textlink="">
      <xdr:nvSpPr>
        <xdr:cNvPr id="2144" name="Text Box 1193">
          <a:extLst>
            <a:ext uri="{FF2B5EF4-FFF2-40B4-BE49-F238E27FC236}">
              <a16:creationId xmlns:a16="http://schemas.microsoft.com/office/drawing/2014/main" id="{5AB86E65-E6E6-4442-9E5B-B342B20555A7}"/>
            </a:ext>
          </a:extLst>
        </xdr:cNvPr>
        <xdr:cNvSpPr txBox="1">
          <a:spLocks noChangeArrowheads="1"/>
        </xdr:cNvSpPr>
      </xdr:nvSpPr>
      <xdr:spPr bwMode="auto">
        <a:xfrm>
          <a:off x="14993326" y="9141545"/>
          <a:ext cx="36879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　　　</a:t>
          </a:r>
        </a:p>
      </xdr:txBody>
    </xdr:sp>
    <xdr:clientData/>
  </xdr:oneCellAnchor>
  <xdr:twoCellAnchor>
    <xdr:from>
      <xdr:col>11</xdr:col>
      <xdr:colOff>520280</xdr:colOff>
      <xdr:row>49</xdr:row>
      <xdr:rowOff>6994</xdr:rowOff>
    </xdr:from>
    <xdr:to>
      <xdr:col>12</xdr:col>
      <xdr:colOff>126375</xdr:colOff>
      <xdr:row>56</xdr:row>
      <xdr:rowOff>162528</xdr:rowOff>
    </xdr:to>
    <xdr:sp macro="" textlink="">
      <xdr:nvSpPr>
        <xdr:cNvPr id="2145" name="Freeform 780">
          <a:extLst>
            <a:ext uri="{FF2B5EF4-FFF2-40B4-BE49-F238E27FC236}">
              <a16:creationId xmlns:a16="http://schemas.microsoft.com/office/drawing/2014/main" id="{6C608921-C972-4820-9BB6-1C88A5273BAD}"/>
            </a:ext>
          </a:extLst>
        </xdr:cNvPr>
        <xdr:cNvSpPr>
          <a:spLocks/>
        </xdr:cNvSpPr>
      </xdr:nvSpPr>
      <xdr:spPr bwMode="auto">
        <a:xfrm>
          <a:off x="15491626" y="8371898"/>
          <a:ext cx="241095" cy="1352265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2730 h 12730"/>
            <a:gd name="connsiteX1" fmla="*/ 135 w 10286"/>
            <a:gd name="connsiteY1" fmla="*/ 7077 h 12730"/>
            <a:gd name="connsiteX2" fmla="*/ 10286 w 10286"/>
            <a:gd name="connsiteY2" fmla="*/ 6761 h 12730"/>
            <a:gd name="connsiteX3" fmla="*/ 10286 w 10286"/>
            <a:gd name="connsiteY3" fmla="*/ 0 h 12730"/>
            <a:gd name="connsiteX0" fmla="*/ 0 w 11361"/>
            <a:gd name="connsiteY0" fmla="*/ 13146 h 13146"/>
            <a:gd name="connsiteX1" fmla="*/ 135 w 11361"/>
            <a:gd name="connsiteY1" fmla="*/ 7493 h 13146"/>
            <a:gd name="connsiteX2" fmla="*/ 10286 w 11361"/>
            <a:gd name="connsiteY2" fmla="*/ 7177 h 13146"/>
            <a:gd name="connsiteX3" fmla="*/ 11361 w 11361"/>
            <a:gd name="connsiteY3" fmla="*/ 0 h 13146"/>
            <a:gd name="connsiteX0" fmla="*/ 0 w 11361"/>
            <a:gd name="connsiteY0" fmla="*/ 13146 h 13146"/>
            <a:gd name="connsiteX1" fmla="*/ 135 w 11361"/>
            <a:gd name="connsiteY1" fmla="*/ 7701 h 13146"/>
            <a:gd name="connsiteX2" fmla="*/ 10286 w 11361"/>
            <a:gd name="connsiteY2" fmla="*/ 7177 h 13146"/>
            <a:gd name="connsiteX3" fmla="*/ 11361 w 11361"/>
            <a:gd name="connsiteY3" fmla="*/ 0 h 13146"/>
            <a:gd name="connsiteX0" fmla="*/ 234 w 11595"/>
            <a:gd name="connsiteY0" fmla="*/ 13146 h 13146"/>
            <a:gd name="connsiteX1" fmla="*/ 38 w 11595"/>
            <a:gd name="connsiteY1" fmla="*/ 8010 h 13146"/>
            <a:gd name="connsiteX2" fmla="*/ 10520 w 11595"/>
            <a:gd name="connsiteY2" fmla="*/ 7177 h 13146"/>
            <a:gd name="connsiteX3" fmla="*/ 11595 w 11595"/>
            <a:gd name="connsiteY3" fmla="*/ 0 h 13146"/>
            <a:gd name="connsiteX0" fmla="*/ 234 w 13497"/>
            <a:gd name="connsiteY0" fmla="*/ 13146 h 13146"/>
            <a:gd name="connsiteX1" fmla="*/ 38 w 13497"/>
            <a:gd name="connsiteY1" fmla="*/ 8010 h 13146"/>
            <a:gd name="connsiteX2" fmla="*/ 13497 w 13497"/>
            <a:gd name="connsiteY2" fmla="*/ 7605 h 13146"/>
            <a:gd name="connsiteX3" fmla="*/ 11595 w 13497"/>
            <a:gd name="connsiteY3" fmla="*/ 0 h 13146"/>
            <a:gd name="connsiteX0" fmla="*/ 234 w 13910"/>
            <a:gd name="connsiteY0" fmla="*/ 13241 h 13241"/>
            <a:gd name="connsiteX1" fmla="*/ 38 w 13910"/>
            <a:gd name="connsiteY1" fmla="*/ 8105 h 13241"/>
            <a:gd name="connsiteX2" fmla="*/ 13497 w 13910"/>
            <a:gd name="connsiteY2" fmla="*/ 7700 h 13241"/>
            <a:gd name="connsiteX3" fmla="*/ 13910 w 13910"/>
            <a:gd name="connsiteY3" fmla="*/ 0 h 13241"/>
            <a:gd name="connsiteX0" fmla="*/ 234 w 16313"/>
            <a:gd name="connsiteY0" fmla="*/ 13241 h 13241"/>
            <a:gd name="connsiteX1" fmla="*/ 38 w 16313"/>
            <a:gd name="connsiteY1" fmla="*/ 8105 h 13241"/>
            <a:gd name="connsiteX2" fmla="*/ 16308 w 16313"/>
            <a:gd name="connsiteY2" fmla="*/ 7771 h 13241"/>
            <a:gd name="connsiteX3" fmla="*/ 13910 w 16313"/>
            <a:gd name="connsiteY3" fmla="*/ 0 h 13241"/>
            <a:gd name="connsiteX0" fmla="*/ 234 w 16326"/>
            <a:gd name="connsiteY0" fmla="*/ 13170 h 13170"/>
            <a:gd name="connsiteX1" fmla="*/ 38 w 16326"/>
            <a:gd name="connsiteY1" fmla="*/ 8034 h 13170"/>
            <a:gd name="connsiteX2" fmla="*/ 16308 w 16326"/>
            <a:gd name="connsiteY2" fmla="*/ 7700 h 13170"/>
            <a:gd name="connsiteX3" fmla="*/ 15895 w 16326"/>
            <a:gd name="connsiteY3" fmla="*/ 0 h 131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326" h="13170">
              <a:moveTo>
                <a:pt x="234" y="13170"/>
              </a:moveTo>
              <a:cubicBezTo>
                <a:pt x="423" y="11233"/>
                <a:pt x="-151" y="9971"/>
                <a:pt x="38" y="8034"/>
              </a:cubicBezTo>
              <a:cubicBezTo>
                <a:pt x="689" y="7648"/>
                <a:pt x="13068" y="7753"/>
                <a:pt x="16308" y="7700"/>
              </a:cubicBezTo>
              <a:cubicBezTo>
                <a:pt x="16446" y="5133"/>
                <a:pt x="15757" y="2567"/>
                <a:pt x="158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469782</xdr:colOff>
      <xdr:row>55</xdr:row>
      <xdr:rowOff>46404</xdr:rowOff>
    </xdr:from>
    <xdr:to>
      <xdr:col>11</xdr:col>
      <xdr:colOff>566624</xdr:colOff>
      <xdr:row>55</xdr:row>
      <xdr:rowOff>144679</xdr:rowOff>
    </xdr:to>
    <xdr:sp macro="" textlink="">
      <xdr:nvSpPr>
        <xdr:cNvPr id="2146" name="Oval 782">
          <a:extLst>
            <a:ext uri="{FF2B5EF4-FFF2-40B4-BE49-F238E27FC236}">
              <a16:creationId xmlns:a16="http://schemas.microsoft.com/office/drawing/2014/main" id="{96929481-CA45-4CEA-8ECC-5B11FAB113CF}"/>
            </a:ext>
          </a:extLst>
        </xdr:cNvPr>
        <xdr:cNvSpPr>
          <a:spLocks noChangeArrowheads="1"/>
        </xdr:cNvSpPr>
      </xdr:nvSpPr>
      <xdr:spPr bwMode="auto">
        <a:xfrm>
          <a:off x="15441128" y="9437077"/>
          <a:ext cx="96842" cy="9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426685</xdr:colOff>
      <xdr:row>52</xdr:row>
      <xdr:rowOff>42789</xdr:rowOff>
    </xdr:from>
    <xdr:ext cx="359727" cy="119328"/>
    <xdr:sp macro="" textlink="">
      <xdr:nvSpPr>
        <xdr:cNvPr id="2147" name="Text Box 1193">
          <a:extLst>
            <a:ext uri="{FF2B5EF4-FFF2-40B4-BE49-F238E27FC236}">
              <a16:creationId xmlns:a16="http://schemas.microsoft.com/office/drawing/2014/main" id="{9D01204D-7A0E-42E2-B6EF-054C635913CB}"/>
            </a:ext>
          </a:extLst>
        </xdr:cNvPr>
        <xdr:cNvSpPr txBox="1">
          <a:spLocks noChangeArrowheads="1"/>
        </xdr:cNvSpPr>
      </xdr:nvSpPr>
      <xdr:spPr bwMode="auto">
        <a:xfrm>
          <a:off x="15398031" y="8920577"/>
          <a:ext cx="359727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2148" name="Freeform 770">
          <a:extLst>
            <a:ext uri="{FF2B5EF4-FFF2-40B4-BE49-F238E27FC236}">
              <a16:creationId xmlns:a16="http://schemas.microsoft.com/office/drawing/2014/main" id="{FF0FFB31-E5BE-47A5-9AFC-72351DC7C648}"/>
            </a:ext>
          </a:extLst>
        </xdr:cNvPr>
        <xdr:cNvSpPr>
          <a:spLocks/>
        </xdr:cNvSpPr>
      </xdr:nvSpPr>
      <xdr:spPr bwMode="auto">
        <a:xfrm>
          <a:off x="15844471" y="8802077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617969</xdr:colOff>
      <xdr:row>51</xdr:row>
      <xdr:rowOff>56799</xdr:rowOff>
    </xdr:from>
    <xdr:to>
      <xdr:col>12</xdr:col>
      <xdr:colOff>102572</xdr:colOff>
      <xdr:row>52</xdr:row>
      <xdr:rowOff>12212</xdr:rowOff>
    </xdr:to>
    <xdr:sp macro="" textlink="">
      <xdr:nvSpPr>
        <xdr:cNvPr id="2149" name="六角形 2148">
          <a:extLst>
            <a:ext uri="{FF2B5EF4-FFF2-40B4-BE49-F238E27FC236}">
              <a16:creationId xmlns:a16="http://schemas.microsoft.com/office/drawing/2014/main" id="{3CEB7630-5A85-43C8-BA8A-BC4F8E3A6D03}"/>
            </a:ext>
          </a:extLst>
        </xdr:cNvPr>
        <xdr:cNvSpPr/>
      </xdr:nvSpPr>
      <xdr:spPr bwMode="auto">
        <a:xfrm>
          <a:off x="7795911" y="8763626"/>
          <a:ext cx="195315" cy="1263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467731</xdr:colOff>
      <xdr:row>53</xdr:row>
      <xdr:rowOff>137222</xdr:rowOff>
    </xdr:from>
    <xdr:to>
      <xdr:col>12</xdr:col>
      <xdr:colOff>613017</xdr:colOff>
      <xdr:row>54</xdr:row>
      <xdr:rowOff>80597</xdr:rowOff>
    </xdr:to>
    <xdr:sp macro="" textlink="">
      <xdr:nvSpPr>
        <xdr:cNvPr id="2150" name="六角形 2149">
          <a:extLst>
            <a:ext uri="{FF2B5EF4-FFF2-40B4-BE49-F238E27FC236}">
              <a16:creationId xmlns:a16="http://schemas.microsoft.com/office/drawing/2014/main" id="{48903378-BFB6-4035-A834-E9D0586D55AC}"/>
            </a:ext>
          </a:extLst>
        </xdr:cNvPr>
        <xdr:cNvSpPr/>
      </xdr:nvSpPr>
      <xdr:spPr bwMode="auto">
        <a:xfrm>
          <a:off x="8356385" y="9185972"/>
          <a:ext cx="145286" cy="114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216355</xdr:colOff>
      <xdr:row>54</xdr:row>
      <xdr:rowOff>83800</xdr:rowOff>
    </xdr:from>
    <xdr:ext cx="236443" cy="222458"/>
    <xdr:grpSp>
      <xdr:nvGrpSpPr>
        <xdr:cNvPr id="2151" name="Group 6672">
          <a:extLst>
            <a:ext uri="{FF2B5EF4-FFF2-40B4-BE49-F238E27FC236}">
              <a16:creationId xmlns:a16="http://schemas.microsoft.com/office/drawing/2014/main" id="{3E9CC770-7BC2-42E3-B787-07296A389F24}"/>
            </a:ext>
          </a:extLst>
        </xdr:cNvPr>
        <xdr:cNvGrpSpPr>
          <a:grpSpLocks/>
        </xdr:cNvGrpSpPr>
      </xdr:nvGrpSpPr>
      <xdr:grpSpPr bwMode="auto">
        <a:xfrm>
          <a:off x="8118008" y="9199123"/>
          <a:ext cx="236443" cy="222458"/>
          <a:chOff x="525" y="101"/>
          <a:chExt cx="46" cy="44"/>
        </a:xfrm>
      </xdr:grpSpPr>
      <xdr:pic>
        <xdr:nvPicPr>
          <xdr:cNvPr id="2152" name="Picture 6673" descr="route2">
            <a:extLst>
              <a:ext uri="{FF2B5EF4-FFF2-40B4-BE49-F238E27FC236}">
                <a16:creationId xmlns:a16="http://schemas.microsoft.com/office/drawing/2014/main" id="{FD2F370C-4493-4AB4-9C1D-7883BC0275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3" name="Text Box 6674">
            <a:extLst>
              <a:ext uri="{FF2B5EF4-FFF2-40B4-BE49-F238E27FC236}">
                <a16:creationId xmlns:a16="http://schemas.microsoft.com/office/drawing/2014/main" id="{86025480-4213-4E09-B0B0-7894C08CF9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oneCellAnchor>
  <xdr:twoCellAnchor>
    <xdr:from>
      <xdr:col>11</xdr:col>
      <xdr:colOff>528711</xdr:colOff>
      <xdr:row>52</xdr:row>
      <xdr:rowOff>146539</xdr:rowOff>
    </xdr:from>
    <xdr:to>
      <xdr:col>12</xdr:col>
      <xdr:colOff>114792</xdr:colOff>
      <xdr:row>53</xdr:row>
      <xdr:rowOff>119673</xdr:rowOff>
    </xdr:to>
    <xdr:sp macro="" textlink="">
      <xdr:nvSpPr>
        <xdr:cNvPr id="2154" name="AutoShape 1653">
          <a:extLst>
            <a:ext uri="{FF2B5EF4-FFF2-40B4-BE49-F238E27FC236}">
              <a16:creationId xmlns:a16="http://schemas.microsoft.com/office/drawing/2014/main" id="{C34E88B8-D58E-4D8B-8615-95CCF4AAD2E0}"/>
            </a:ext>
          </a:extLst>
        </xdr:cNvPr>
        <xdr:cNvSpPr>
          <a:spLocks/>
        </xdr:cNvSpPr>
      </xdr:nvSpPr>
      <xdr:spPr bwMode="auto">
        <a:xfrm rot="5400000" flipH="1">
          <a:off x="15538550" y="8985834"/>
          <a:ext cx="144096" cy="22108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537089</xdr:colOff>
      <xdr:row>50</xdr:row>
      <xdr:rowOff>67719</xdr:rowOff>
    </xdr:from>
    <xdr:ext cx="267989" cy="143817"/>
    <xdr:sp macro="" textlink="">
      <xdr:nvSpPr>
        <xdr:cNvPr id="2155" name="Text Box 992">
          <a:extLst>
            <a:ext uri="{FF2B5EF4-FFF2-40B4-BE49-F238E27FC236}">
              <a16:creationId xmlns:a16="http://schemas.microsoft.com/office/drawing/2014/main" id="{718F22A6-9E5C-4F0A-9857-88A5D0091FB8}"/>
            </a:ext>
          </a:extLst>
        </xdr:cNvPr>
        <xdr:cNvSpPr txBox="1">
          <a:spLocks noChangeArrowheads="1"/>
        </xdr:cNvSpPr>
      </xdr:nvSpPr>
      <xdr:spPr bwMode="auto">
        <a:xfrm>
          <a:off x="7715031" y="8603584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388325</xdr:colOff>
      <xdr:row>53</xdr:row>
      <xdr:rowOff>126997</xdr:rowOff>
    </xdr:from>
    <xdr:to>
      <xdr:col>11</xdr:col>
      <xdr:colOff>547076</xdr:colOff>
      <xdr:row>55</xdr:row>
      <xdr:rowOff>112346</xdr:rowOff>
    </xdr:to>
    <xdr:sp macro="" textlink="">
      <xdr:nvSpPr>
        <xdr:cNvPr id="2156" name="AutoShape 1653">
          <a:extLst>
            <a:ext uri="{FF2B5EF4-FFF2-40B4-BE49-F238E27FC236}">
              <a16:creationId xmlns:a16="http://schemas.microsoft.com/office/drawing/2014/main" id="{E5C7880E-1351-44CE-8C48-0E83EBE3A5AD}"/>
            </a:ext>
          </a:extLst>
        </xdr:cNvPr>
        <xdr:cNvSpPr>
          <a:spLocks/>
        </xdr:cNvSpPr>
      </xdr:nvSpPr>
      <xdr:spPr bwMode="auto">
        <a:xfrm flipH="1">
          <a:off x="15359671" y="9175747"/>
          <a:ext cx="158751" cy="327272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473604</xdr:colOff>
      <xdr:row>56</xdr:row>
      <xdr:rowOff>1730</xdr:rowOff>
    </xdr:from>
    <xdr:to>
      <xdr:col>11</xdr:col>
      <xdr:colOff>581554</xdr:colOff>
      <xdr:row>56</xdr:row>
      <xdr:rowOff>116030</xdr:rowOff>
    </xdr:to>
    <xdr:sp macro="" textlink="">
      <xdr:nvSpPr>
        <xdr:cNvPr id="2157" name="AutoShape 775">
          <a:extLst>
            <a:ext uri="{FF2B5EF4-FFF2-40B4-BE49-F238E27FC236}">
              <a16:creationId xmlns:a16="http://schemas.microsoft.com/office/drawing/2014/main" id="{078EE725-4ED3-484E-B917-463DE27D58CA}"/>
            </a:ext>
          </a:extLst>
        </xdr:cNvPr>
        <xdr:cNvSpPr>
          <a:spLocks noChangeArrowheads="1"/>
        </xdr:cNvSpPr>
      </xdr:nvSpPr>
      <xdr:spPr bwMode="auto">
        <a:xfrm>
          <a:off x="15444950" y="9563365"/>
          <a:ext cx="1079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282234</xdr:colOff>
      <xdr:row>55</xdr:row>
      <xdr:rowOff>148894</xdr:rowOff>
    </xdr:from>
    <xdr:ext cx="184345" cy="166184"/>
    <xdr:pic>
      <xdr:nvPicPr>
        <xdr:cNvPr id="2158" name="図 72" descr="クリックすると新しいウィンドウで開きます">
          <a:extLst>
            <a:ext uri="{FF2B5EF4-FFF2-40B4-BE49-F238E27FC236}">
              <a16:creationId xmlns:a16="http://schemas.microsoft.com/office/drawing/2014/main" id="{6981CD38-9B8C-4319-AC87-53F2CFBF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15253580" y="9539567"/>
          <a:ext cx="184345" cy="166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4911</xdr:colOff>
      <xdr:row>54</xdr:row>
      <xdr:rowOff>64745</xdr:rowOff>
    </xdr:from>
    <xdr:ext cx="518205" cy="364959"/>
    <xdr:pic>
      <xdr:nvPicPr>
        <xdr:cNvPr id="2159" name="図 2158">
          <a:extLst>
            <a:ext uri="{FF2B5EF4-FFF2-40B4-BE49-F238E27FC236}">
              <a16:creationId xmlns:a16="http://schemas.microsoft.com/office/drawing/2014/main" id="{42A2B61D-8887-4930-BAEF-E66E302B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20813803">
          <a:off x="7182853" y="9284457"/>
          <a:ext cx="518205" cy="364959"/>
        </a:xfrm>
        <a:prstGeom prst="rect">
          <a:avLst/>
        </a:prstGeom>
      </xdr:spPr>
    </xdr:pic>
    <xdr:clientData/>
  </xdr:oneCellAnchor>
  <xdr:twoCellAnchor>
    <xdr:from>
      <xdr:col>11</xdr:col>
      <xdr:colOff>606565</xdr:colOff>
      <xdr:row>56</xdr:row>
      <xdr:rowOff>31436</xdr:rowOff>
    </xdr:from>
    <xdr:to>
      <xdr:col>12</xdr:col>
      <xdr:colOff>119673</xdr:colOff>
      <xdr:row>56</xdr:row>
      <xdr:rowOff>136770</xdr:rowOff>
    </xdr:to>
    <xdr:sp macro="" textlink="">
      <xdr:nvSpPr>
        <xdr:cNvPr id="2160" name="六角形 2159">
          <a:extLst>
            <a:ext uri="{FF2B5EF4-FFF2-40B4-BE49-F238E27FC236}">
              <a16:creationId xmlns:a16="http://schemas.microsoft.com/office/drawing/2014/main" id="{70F07C39-57EF-4222-87C6-B2923A779862}"/>
            </a:ext>
          </a:extLst>
        </xdr:cNvPr>
        <xdr:cNvSpPr/>
      </xdr:nvSpPr>
      <xdr:spPr bwMode="auto">
        <a:xfrm>
          <a:off x="7784507" y="9593071"/>
          <a:ext cx="223820" cy="1053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535433</xdr:colOff>
      <xdr:row>55</xdr:row>
      <xdr:rowOff>64746</xdr:rowOff>
    </xdr:from>
    <xdr:ext cx="267989" cy="143817"/>
    <xdr:sp macro="" textlink="">
      <xdr:nvSpPr>
        <xdr:cNvPr id="2161" name="Text Box 992">
          <a:extLst>
            <a:ext uri="{FF2B5EF4-FFF2-40B4-BE49-F238E27FC236}">
              <a16:creationId xmlns:a16="http://schemas.microsoft.com/office/drawing/2014/main" id="{B250A521-4791-42EC-AA97-A54A5E1FA8C2}"/>
            </a:ext>
          </a:extLst>
        </xdr:cNvPr>
        <xdr:cNvSpPr txBox="1">
          <a:spLocks noChangeArrowheads="1"/>
        </xdr:cNvSpPr>
      </xdr:nvSpPr>
      <xdr:spPr bwMode="auto">
        <a:xfrm>
          <a:off x="15506779" y="9455419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12</xdr:col>
      <xdr:colOff>65946</xdr:colOff>
      <xdr:row>53</xdr:row>
      <xdr:rowOff>139555</xdr:rowOff>
    </xdr:from>
    <xdr:to>
      <xdr:col>12</xdr:col>
      <xdr:colOff>213746</xdr:colOff>
      <xdr:row>54</xdr:row>
      <xdr:rowOff>70821</xdr:rowOff>
    </xdr:to>
    <xdr:sp macro="" textlink="">
      <xdr:nvSpPr>
        <xdr:cNvPr id="2162" name="六角形 2161">
          <a:extLst>
            <a:ext uri="{FF2B5EF4-FFF2-40B4-BE49-F238E27FC236}">
              <a16:creationId xmlns:a16="http://schemas.microsoft.com/office/drawing/2014/main" id="{42D76637-1B33-4C6E-969D-083D63A0EEB9}"/>
            </a:ext>
          </a:extLst>
        </xdr:cNvPr>
        <xdr:cNvSpPr/>
      </xdr:nvSpPr>
      <xdr:spPr bwMode="auto">
        <a:xfrm>
          <a:off x="15672292" y="9188305"/>
          <a:ext cx="147800" cy="102228"/>
        </a:xfrm>
        <a:prstGeom prst="hexagon">
          <a:avLst>
            <a:gd name="adj" fmla="val 27425"/>
            <a:gd name="vf" fmla="val 115470"/>
          </a:avLst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290628</xdr:colOff>
      <xdr:row>49</xdr:row>
      <xdr:rowOff>107461</xdr:rowOff>
    </xdr:from>
    <xdr:to>
      <xdr:col>12</xdr:col>
      <xdr:colOff>383443</xdr:colOff>
      <xdr:row>50</xdr:row>
      <xdr:rowOff>19541</xdr:rowOff>
    </xdr:to>
    <xdr:sp macro="" textlink="">
      <xdr:nvSpPr>
        <xdr:cNvPr id="2164" name="Line 781">
          <a:extLst>
            <a:ext uri="{FF2B5EF4-FFF2-40B4-BE49-F238E27FC236}">
              <a16:creationId xmlns:a16="http://schemas.microsoft.com/office/drawing/2014/main" id="{7439914E-371E-4148-BF19-E2701F6611B7}"/>
            </a:ext>
          </a:extLst>
        </xdr:cNvPr>
        <xdr:cNvSpPr>
          <a:spLocks noChangeShapeType="1"/>
        </xdr:cNvSpPr>
      </xdr:nvSpPr>
      <xdr:spPr bwMode="auto">
        <a:xfrm flipV="1">
          <a:off x="7468570" y="8472365"/>
          <a:ext cx="803527" cy="830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151404</xdr:colOff>
      <xdr:row>51</xdr:row>
      <xdr:rowOff>80586</xdr:rowOff>
    </xdr:from>
    <xdr:ext cx="368794" cy="168508"/>
    <xdr:sp macro="" textlink="">
      <xdr:nvSpPr>
        <xdr:cNvPr id="2165" name="Text Box 1193">
          <a:extLst>
            <a:ext uri="{FF2B5EF4-FFF2-40B4-BE49-F238E27FC236}">
              <a16:creationId xmlns:a16="http://schemas.microsoft.com/office/drawing/2014/main" id="{B41FA779-3363-4910-BD91-5B66D2A760B8}"/>
            </a:ext>
          </a:extLst>
        </xdr:cNvPr>
        <xdr:cNvSpPr txBox="1">
          <a:spLocks noChangeArrowheads="1"/>
        </xdr:cNvSpPr>
      </xdr:nvSpPr>
      <xdr:spPr bwMode="auto">
        <a:xfrm>
          <a:off x="15757750" y="8787413"/>
          <a:ext cx="36879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　　　</a:t>
          </a:r>
        </a:p>
      </xdr:txBody>
    </xdr:sp>
    <xdr:clientData/>
  </xdr:oneCellAnchor>
  <xdr:twoCellAnchor>
    <xdr:from>
      <xdr:col>12</xdr:col>
      <xdr:colOff>75708</xdr:colOff>
      <xdr:row>49</xdr:row>
      <xdr:rowOff>87921</xdr:rowOff>
    </xdr:from>
    <xdr:to>
      <xdr:col>12</xdr:col>
      <xdr:colOff>168517</xdr:colOff>
      <xdr:row>50</xdr:row>
      <xdr:rowOff>9767</xdr:rowOff>
    </xdr:to>
    <xdr:sp macro="" textlink="">
      <xdr:nvSpPr>
        <xdr:cNvPr id="2166" name="Oval 1389">
          <a:extLst>
            <a:ext uri="{FF2B5EF4-FFF2-40B4-BE49-F238E27FC236}">
              <a16:creationId xmlns:a16="http://schemas.microsoft.com/office/drawing/2014/main" id="{73924F7B-2E12-4B92-B005-2C21D13846CF}"/>
            </a:ext>
          </a:extLst>
        </xdr:cNvPr>
        <xdr:cNvSpPr>
          <a:spLocks noChangeArrowheads="1"/>
        </xdr:cNvSpPr>
      </xdr:nvSpPr>
      <xdr:spPr bwMode="auto">
        <a:xfrm>
          <a:off x="15682054" y="8452825"/>
          <a:ext cx="92809" cy="928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114789</xdr:colOff>
      <xdr:row>49</xdr:row>
      <xdr:rowOff>124558</xdr:rowOff>
    </xdr:from>
    <xdr:to>
      <xdr:col>12</xdr:col>
      <xdr:colOff>222250</xdr:colOff>
      <xdr:row>53</xdr:row>
      <xdr:rowOff>122116</xdr:rowOff>
    </xdr:to>
    <xdr:sp macro="" textlink="">
      <xdr:nvSpPr>
        <xdr:cNvPr id="2167" name="AutoShape 1653">
          <a:extLst>
            <a:ext uri="{FF2B5EF4-FFF2-40B4-BE49-F238E27FC236}">
              <a16:creationId xmlns:a16="http://schemas.microsoft.com/office/drawing/2014/main" id="{08E4227B-1DD3-46BE-B8DC-FB9AC0A1DE38}"/>
            </a:ext>
          </a:extLst>
        </xdr:cNvPr>
        <xdr:cNvSpPr>
          <a:spLocks/>
        </xdr:cNvSpPr>
      </xdr:nvSpPr>
      <xdr:spPr bwMode="auto">
        <a:xfrm>
          <a:off x="15721135" y="8489462"/>
          <a:ext cx="107461" cy="681404"/>
        </a:xfrm>
        <a:prstGeom prst="rightBrace">
          <a:avLst>
            <a:gd name="adj1" fmla="val 42094"/>
            <a:gd name="adj2" fmla="val 531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117053</xdr:colOff>
      <xdr:row>49</xdr:row>
      <xdr:rowOff>10615</xdr:rowOff>
    </xdr:from>
    <xdr:ext cx="701010" cy="208767"/>
    <xdr:pic>
      <xdr:nvPicPr>
        <xdr:cNvPr id="2168" name="図 2167">
          <a:extLst>
            <a:ext uri="{FF2B5EF4-FFF2-40B4-BE49-F238E27FC236}">
              <a16:creationId xmlns:a16="http://schemas.microsoft.com/office/drawing/2014/main" id="{5F491CA9-6C4C-4D11-8334-9553900B9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21162154">
          <a:off x="7294995" y="8375519"/>
          <a:ext cx="701010" cy="208767"/>
        </a:xfrm>
        <a:prstGeom prst="rect">
          <a:avLst/>
        </a:prstGeom>
      </xdr:spPr>
    </xdr:pic>
    <xdr:clientData/>
  </xdr:oneCellAnchor>
  <xdr:twoCellAnchor>
    <xdr:from>
      <xdr:col>11</xdr:col>
      <xdr:colOff>428979</xdr:colOff>
      <xdr:row>50</xdr:row>
      <xdr:rowOff>10297</xdr:rowOff>
    </xdr:from>
    <xdr:to>
      <xdr:col>11</xdr:col>
      <xdr:colOff>547075</xdr:colOff>
      <xdr:row>50</xdr:row>
      <xdr:rowOff>114783</xdr:rowOff>
    </xdr:to>
    <xdr:sp macro="" textlink="">
      <xdr:nvSpPr>
        <xdr:cNvPr id="2169" name="六角形 2168">
          <a:extLst>
            <a:ext uri="{FF2B5EF4-FFF2-40B4-BE49-F238E27FC236}">
              <a16:creationId xmlns:a16="http://schemas.microsoft.com/office/drawing/2014/main" id="{A6737772-942C-4DA0-B54F-069ADE3A09C7}"/>
            </a:ext>
          </a:extLst>
        </xdr:cNvPr>
        <xdr:cNvSpPr/>
      </xdr:nvSpPr>
      <xdr:spPr bwMode="auto">
        <a:xfrm>
          <a:off x="7606921" y="8546162"/>
          <a:ext cx="118096" cy="104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158729</xdr:colOff>
      <xdr:row>49</xdr:row>
      <xdr:rowOff>19527</xdr:rowOff>
    </xdr:from>
    <xdr:to>
      <xdr:col>12</xdr:col>
      <xdr:colOff>302848</xdr:colOff>
      <xdr:row>49</xdr:row>
      <xdr:rowOff>136747</xdr:rowOff>
    </xdr:to>
    <xdr:sp macro="" textlink="">
      <xdr:nvSpPr>
        <xdr:cNvPr id="2163" name="六角形 2162">
          <a:extLst>
            <a:ext uri="{FF2B5EF4-FFF2-40B4-BE49-F238E27FC236}">
              <a16:creationId xmlns:a16="http://schemas.microsoft.com/office/drawing/2014/main" id="{BF31B510-C28B-4138-B960-E11EEDDD09E7}"/>
            </a:ext>
          </a:extLst>
        </xdr:cNvPr>
        <xdr:cNvSpPr/>
      </xdr:nvSpPr>
      <xdr:spPr bwMode="auto">
        <a:xfrm>
          <a:off x="8047383" y="8384431"/>
          <a:ext cx="144119" cy="11722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190501</xdr:colOff>
      <xdr:row>52</xdr:row>
      <xdr:rowOff>53706</xdr:rowOff>
    </xdr:from>
    <xdr:ext cx="244232" cy="231247"/>
    <xdr:sp macro="" textlink="">
      <xdr:nvSpPr>
        <xdr:cNvPr id="2170" name="Text Box 1179">
          <a:extLst>
            <a:ext uri="{FF2B5EF4-FFF2-40B4-BE49-F238E27FC236}">
              <a16:creationId xmlns:a16="http://schemas.microsoft.com/office/drawing/2014/main" id="{E3A0FA48-8E47-44BE-B273-6811B2506232}"/>
            </a:ext>
          </a:extLst>
        </xdr:cNvPr>
        <xdr:cNvSpPr txBox="1">
          <a:spLocks noChangeArrowheads="1"/>
        </xdr:cNvSpPr>
      </xdr:nvSpPr>
      <xdr:spPr bwMode="auto">
        <a:xfrm>
          <a:off x="8079155" y="8931494"/>
          <a:ext cx="244232" cy="2312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000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</a:p>
      </xdr:txBody>
    </xdr:sp>
    <xdr:clientData/>
  </xdr:oneCellAnchor>
  <xdr:oneCellAnchor>
    <xdr:from>
      <xdr:col>11</xdr:col>
      <xdr:colOff>51290</xdr:colOff>
      <xdr:row>15</xdr:row>
      <xdr:rowOff>19540</xdr:rowOff>
    </xdr:from>
    <xdr:ext cx="231904" cy="124558"/>
    <xdr:sp macro="" textlink="">
      <xdr:nvSpPr>
        <xdr:cNvPr id="2171" name="Text Box 941">
          <a:extLst>
            <a:ext uri="{FF2B5EF4-FFF2-40B4-BE49-F238E27FC236}">
              <a16:creationId xmlns:a16="http://schemas.microsoft.com/office/drawing/2014/main" id="{146CAFFB-C7C1-4700-BEA5-20BDA9AC6095}"/>
            </a:ext>
          </a:extLst>
        </xdr:cNvPr>
        <xdr:cNvSpPr txBox="1">
          <a:spLocks noChangeArrowheads="1"/>
        </xdr:cNvSpPr>
      </xdr:nvSpPr>
      <xdr:spPr bwMode="auto">
        <a:xfrm>
          <a:off x="7229232" y="2583963"/>
          <a:ext cx="231904" cy="12455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奥山</a:t>
          </a:r>
        </a:p>
      </xdr:txBody>
    </xdr:sp>
    <xdr:clientData/>
  </xdr:one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2175" name="図 67" descr="「コンビニのロゴ」の画像検索結果">
          <a:extLst>
            <a:ext uri="{FF2B5EF4-FFF2-40B4-BE49-F238E27FC236}">
              <a16:creationId xmlns:a16="http://schemas.microsoft.com/office/drawing/2014/main" id="{A649A3EC-8751-4E57-A22F-8481FAE7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415226" y="224900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378301</xdr:colOff>
      <xdr:row>9</xdr:row>
      <xdr:rowOff>162446</xdr:rowOff>
    </xdr:from>
    <xdr:ext cx="268213" cy="168508"/>
    <xdr:sp macro="" textlink="">
      <xdr:nvSpPr>
        <xdr:cNvPr id="2176" name="Text Box 1132">
          <a:extLst>
            <a:ext uri="{FF2B5EF4-FFF2-40B4-BE49-F238E27FC236}">
              <a16:creationId xmlns:a16="http://schemas.microsoft.com/office/drawing/2014/main" id="{C6204C1D-2C29-4715-9410-4517D3D7824B}"/>
            </a:ext>
          </a:extLst>
        </xdr:cNvPr>
        <xdr:cNvSpPr txBox="1">
          <a:spLocks noChangeArrowheads="1"/>
        </xdr:cNvSpPr>
      </xdr:nvSpPr>
      <xdr:spPr bwMode="auto">
        <a:xfrm>
          <a:off x="3291974" y="1701100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2177" name="Freeform 943">
          <a:extLst>
            <a:ext uri="{FF2B5EF4-FFF2-40B4-BE49-F238E27FC236}">
              <a16:creationId xmlns:a16="http://schemas.microsoft.com/office/drawing/2014/main" id="{4F971215-8D58-4BB8-888F-674AF8F19F21}"/>
            </a:ext>
          </a:extLst>
        </xdr:cNvPr>
        <xdr:cNvSpPr>
          <a:spLocks/>
        </xdr:cNvSpPr>
      </xdr:nvSpPr>
      <xdr:spPr bwMode="auto">
        <a:xfrm>
          <a:off x="3614187" y="1645771"/>
          <a:ext cx="411215" cy="66734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2178" name="Line 944">
          <a:extLst>
            <a:ext uri="{FF2B5EF4-FFF2-40B4-BE49-F238E27FC236}">
              <a16:creationId xmlns:a16="http://schemas.microsoft.com/office/drawing/2014/main" id="{9AE03C31-FC49-420F-ABEF-5E4F1E6CCE9C}"/>
            </a:ext>
          </a:extLst>
        </xdr:cNvPr>
        <xdr:cNvSpPr>
          <a:spLocks noChangeShapeType="1"/>
        </xdr:cNvSpPr>
      </xdr:nvSpPr>
      <xdr:spPr bwMode="auto">
        <a:xfrm flipV="1">
          <a:off x="3006773" y="1849543"/>
          <a:ext cx="117069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2179" name="Freeform 946">
          <a:extLst>
            <a:ext uri="{FF2B5EF4-FFF2-40B4-BE49-F238E27FC236}">
              <a16:creationId xmlns:a16="http://schemas.microsoft.com/office/drawing/2014/main" id="{4BB447D1-4388-4161-B5C1-143A6433F5C7}"/>
            </a:ext>
          </a:extLst>
        </xdr:cNvPr>
        <xdr:cNvSpPr>
          <a:spLocks/>
        </xdr:cNvSpPr>
      </xdr:nvSpPr>
      <xdr:spPr bwMode="auto">
        <a:xfrm>
          <a:off x="3439779" y="2315661"/>
          <a:ext cx="192468" cy="58428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2180" name="Line 948">
          <a:extLst>
            <a:ext uri="{FF2B5EF4-FFF2-40B4-BE49-F238E27FC236}">
              <a16:creationId xmlns:a16="http://schemas.microsoft.com/office/drawing/2014/main" id="{795CADDF-628B-4E34-8351-74F62F5928B0}"/>
            </a:ext>
          </a:extLst>
        </xdr:cNvPr>
        <xdr:cNvSpPr>
          <a:spLocks noChangeShapeType="1"/>
        </xdr:cNvSpPr>
      </xdr:nvSpPr>
      <xdr:spPr bwMode="auto">
        <a:xfrm flipV="1">
          <a:off x="3000374" y="2572145"/>
          <a:ext cx="873126" cy="8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2182" name="Line 950">
          <a:extLst>
            <a:ext uri="{FF2B5EF4-FFF2-40B4-BE49-F238E27FC236}">
              <a16:creationId xmlns:a16="http://schemas.microsoft.com/office/drawing/2014/main" id="{89FF8C58-74C1-4BF4-9C6A-140A3AEBA249}"/>
            </a:ext>
          </a:extLst>
        </xdr:cNvPr>
        <xdr:cNvSpPr>
          <a:spLocks noChangeShapeType="1"/>
        </xdr:cNvSpPr>
      </xdr:nvSpPr>
      <xdr:spPr bwMode="auto">
        <a:xfrm flipV="1">
          <a:off x="3633044" y="254090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2183" name="Line 952">
          <a:extLst>
            <a:ext uri="{FF2B5EF4-FFF2-40B4-BE49-F238E27FC236}">
              <a16:creationId xmlns:a16="http://schemas.microsoft.com/office/drawing/2014/main" id="{DE8B2274-19E2-4C5D-8F36-D470579BD69D}"/>
            </a:ext>
          </a:extLst>
        </xdr:cNvPr>
        <xdr:cNvSpPr>
          <a:spLocks noChangeShapeType="1"/>
        </xdr:cNvSpPr>
      </xdr:nvSpPr>
      <xdr:spPr bwMode="auto">
        <a:xfrm flipH="1" flipV="1">
          <a:off x="3607950" y="1621113"/>
          <a:ext cx="18174" cy="468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79954</xdr:colOff>
      <xdr:row>14</xdr:row>
      <xdr:rowOff>44232</xdr:rowOff>
    </xdr:from>
    <xdr:to>
      <xdr:col>5</xdr:col>
      <xdr:colOff>247232</xdr:colOff>
      <xdr:row>15</xdr:row>
      <xdr:rowOff>4235</xdr:rowOff>
    </xdr:to>
    <xdr:sp macro="" textlink="">
      <xdr:nvSpPr>
        <xdr:cNvPr id="2184" name="六角形 2183">
          <a:extLst>
            <a:ext uri="{FF2B5EF4-FFF2-40B4-BE49-F238E27FC236}">
              <a16:creationId xmlns:a16="http://schemas.microsoft.com/office/drawing/2014/main" id="{DF7C3AC3-93B6-41F3-97AE-EBF684CB6789}"/>
            </a:ext>
          </a:extLst>
        </xdr:cNvPr>
        <xdr:cNvSpPr/>
      </xdr:nvSpPr>
      <xdr:spPr bwMode="auto">
        <a:xfrm>
          <a:off x="3058104" y="2450882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466969</xdr:colOff>
      <xdr:row>10</xdr:row>
      <xdr:rowOff>163782</xdr:rowOff>
    </xdr:from>
    <xdr:to>
      <xdr:col>5</xdr:col>
      <xdr:colOff>643651</xdr:colOff>
      <xdr:row>11</xdr:row>
      <xdr:rowOff>132806</xdr:rowOff>
    </xdr:to>
    <xdr:sp macro="" textlink="">
      <xdr:nvSpPr>
        <xdr:cNvPr id="2185" name="六角形 2184">
          <a:extLst>
            <a:ext uri="{FF2B5EF4-FFF2-40B4-BE49-F238E27FC236}">
              <a16:creationId xmlns:a16="http://schemas.microsoft.com/office/drawing/2014/main" id="{5CB05752-05F6-4C93-8F83-AC0EAE9534FA}"/>
            </a:ext>
          </a:extLst>
        </xdr:cNvPr>
        <xdr:cNvSpPr/>
      </xdr:nvSpPr>
      <xdr:spPr bwMode="auto">
        <a:xfrm>
          <a:off x="3380642" y="1873397"/>
          <a:ext cx="176682" cy="1399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573343</xdr:colOff>
      <xdr:row>12</xdr:row>
      <xdr:rowOff>75325</xdr:rowOff>
    </xdr:from>
    <xdr:to>
      <xdr:col>6</xdr:col>
      <xdr:colOff>2005</xdr:colOff>
      <xdr:row>13</xdr:row>
      <xdr:rowOff>41377</xdr:rowOff>
    </xdr:to>
    <xdr:pic>
      <xdr:nvPicPr>
        <xdr:cNvPr id="2189" name="図 2188">
          <a:extLst>
            <a:ext uri="{FF2B5EF4-FFF2-40B4-BE49-F238E27FC236}">
              <a16:creationId xmlns:a16="http://schemas.microsoft.com/office/drawing/2014/main" id="{89AF1723-1BAF-47D5-A4E4-4C3C06F19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3551493" y="2139075"/>
          <a:ext cx="139862" cy="137502"/>
        </a:xfrm>
        <a:prstGeom prst="rect">
          <a:avLst/>
        </a:prstGeom>
      </xdr:spPr>
    </xdr:pic>
    <xdr:clientData/>
  </xdr:twoCellAnchor>
  <xdr:twoCellAnchor editAs="oneCell">
    <xdr:from>
      <xdr:col>5</xdr:col>
      <xdr:colOff>572764</xdr:colOff>
      <xdr:row>13</xdr:row>
      <xdr:rowOff>56369</xdr:rowOff>
    </xdr:from>
    <xdr:to>
      <xdr:col>6</xdr:col>
      <xdr:colOff>21888</xdr:colOff>
      <xdr:row>14</xdr:row>
      <xdr:rowOff>30924</xdr:rowOff>
    </xdr:to>
    <xdr:pic>
      <xdr:nvPicPr>
        <xdr:cNvPr id="2190" name="図 2189">
          <a:extLst>
            <a:ext uri="{FF2B5EF4-FFF2-40B4-BE49-F238E27FC236}">
              <a16:creationId xmlns:a16="http://schemas.microsoft.com/office/drawing/2014/main" id="{767ABFF7-7F75-4417-8F03-FBDFD8395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550914" y="2291569"/>
          <a:ext cx="160324" cy="146005"/>
        </a:xfrm>
        <a:prstGeom prst="rect">
          <a:avLst/>
        </a:prstGeom>
      </xdr:spPr>
    </xdr:pic>
    <xdr:clientData/>
  </xdr:twoCellAnchor>
  <xdr:twoCellAnchor editAs="oneCell">
    <xdr:from>
      <xdr:col>5</xdr:col>
      <xdr:colOff>44082</xdr:colOff>
      <xdr:row>12</xdr:row>
      <xdr:rowOff>117633</xdr:rowOff>
    </xdr:from>
    <xdr:to>
      <xdr:col>5</xdr:col>
      <xdr:colOff>310712</xdr:colOff>
      <xdr:row>14</xdr:row>
      <xdr:rowOff>1666</xdr:rowOff>
    </xdr:to>
    <xdr:pic>
      <xdr:nvPicPr>
        <xdr:cNvPr id="2193" name="図 2192">
          <a:extLst>
            <a:ext uri="{FF2B5EF4-FFF2-40B4-BE49-F238E27FC236}">
              <a16:creationId xmlns:a16="http://schemas.microsoft.com/office/drawing/2014/main" id="{318E2ACA-6819-4436-832E-2A6A3CBDF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3022232" y="2181383"/>
          <a:ext cx="266630" cy="226933"/>
        </a:xfrm>
        <a:prstGeom prst="rect">
          <a:avLst/>
        </a:prstGeom>
      </xdr:spPr>
    </xdr:pic>
    <xdr:clientData/>
  </xdr:twoCellAnchor>
  <xdr:twoCellAnchor editAs="oneCell">
    <xdr:from>
      <xdr:col>5</xdr:col>
      <xdr:colOff>673545</xdr:colOff>
      <xdr:row>11</xdr:row>
      <xdr:rowOff>59684</xdr:rowOff>
    </xdr:from>
    <xdr:to>
      <xdr:col>6</xdr:col>
      <xdr:colOff>147749</xdr:colOff>
      <xdr:row>12</xdr:row>
      <xdr:rowOff>56950</xdr:rowOff>
    </xdr:to>
    <xdr:pic>
      <xdr:nvPicPr>
        <xdr:cNvPr id="2194" name="図 72" descr="クリックすると新しいウィンドウで開きます">
          <a:extLst>
            <a:ext uri="{FF2B5EF4-FFF2-40B4-BE49-F238E27FC236}">
              <a16:creationId xmlns:a16="http://schemas.microsoft.com/office/drawing/2014/main" id="{25A9AE87-2FB3-48C1-903B-9A9D051E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651695" y="1951984"/>
          <a:ext cx="18540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2196" name="Line 952">
          <a:extLst>
            <a:ext uri="{FF2B5EF4-FFF2-40B4-BE49-F238E27FC236}">
              <a16:creationId xmlns:a16="http://schemas.microsoft.com/office/drawing/2014/main" id="{9818FCCF-DCF9-4F5F-A990-C1980D31669D}"/>
            </a:ext>
          </a:extLst>
        </xdr:cNvPr>
        <xdr:cNvSpPr>
          <a:spLocks noChangeShapeType="1"/>
        </xdr:cNvSpPr>
      </xdr:nvSpPr>
      <xdr:spPr bwMode="auto">
        <a:xfrm flipV="1">
          <a:off x="3618355" y="1584687"/>
          <a:ext cx="25723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2197" name="Line 950">
          <a:extLst>
            <a:ext uri="{FF2B5EF4-FFF2-40B4-BE49-F238E27FC236}">
              <a16:creationId xmlns:a16="http://schemas.microsoft.com/office/drawing/2014/main" id="{1AEAC2E6-3FE6-4A89-B88E-5D6B190CB56E}"/>
            </a:ext>
          </a:extLst>
        </xdr:cNvPr>
        <xdr:cNvSpPr>
          <a:spLocks noChangeShapeType="1"/>
        </xdr:cNvSpPr>
      </xdr:nvSpPr>
      <xdr:spPr bwMode="auto">
        <a:xfrm flipV="1">
          <a:off x="3703820" y="154305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677552</xdr:colOff>
      <xdr:row>12</xdr:row>
      <xdr:rowOff>82500</xdr:rowOff>
    </xdr:from>
    <xdr:to>
      <xdr:col>6</xdr:col>
      <xdr:colOff>274692</xdr:colOff>
      <xdr:row>13</xdr:row>
      <xdr:rowOff>138736</xdr:rowOff>
    </xdr:to>
    <xdr:pic>
      <xdr:nvPicPr>
        <xdr:cNvPr id="2198" name="図 2197">
          <a:extLst>
            <a:ext uri="{FF2B5EF4-FFF2-40B4-BE49-F238E27FC236}">
              <a16:creationId xmlns:a16="http://schemas.microsoft.com/office/drawing/2014/main" id="{9998F028-A7B3-45B2-9646-392D10B3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20294228">
          <a:off x="3655702" y="2146250"/>
          <a:ext cx="308340" cy="227686"/>
        </a:xfrm>
        <a:prstGeom prst="rect">
          <a:avLst/>
        </a:prstGeom>
      </xdr:spPr>
    </xdr:pic>
    <xdr:clientData/>
  </xdr:twoCellAnchor>
  <xdr:twoCellAnchor editAs="oneCell">
    <xdr:from>
      <xdr:col>6</xdr:col>
      <xdr:colOff>216566</xdr:colOff>
      <xdr:row>10</xdr:row>
      <xdr:rowOff>167683</xdr:rowOff>
    </xdr:from>
    <xdr:to>
      <xdr:col>6</xdr:col>
      <xdr:colOff>478717</xdr:colOff>
      <xdr:row>12</xdr:row>
      <xdr:rowOff>44195</xdr:rowOff>
    </xdr:to>
    <xdr:pic>
      <xdr:nvPicPr>
        <xdr:cNvPr id="2199" name="図 2198">
          <a:extLst>
            <a:ext uri="{FF2B5EF4-FFF2-40B4-BE49-F238E27FC236}">
              <a16:creationId xmlns:a16="http://schemas.microsoft.com/office/drawing/2014/main" id="{2E330F24-C765-46DF-8BCA-44AA64303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19667028">
          <a:off x="3899566" y="1888533"/>
          <a:ext cx="262151" cy="219412"/>
        </a:xfrm>
        <a:prstGeom prst="rect">
          <a:avLst/>
        </a:prstGeom>
      </xdr:spPr>
    </xdr:pic>
    <xdr:clientData/>
  </xdr:twoCellAnchor>
  <xdr:twoCellAnchor>
    <xdr:from>
      <xdr:col>5</xdr:col>
      <xdr:colOff>465805</xdr:colOff>
      <xdr:row>14</xdr:row>
      <xdr:rowOff>75194</xdr:rowOff>
    </xdr:from>
    <xdr:to>
      <xdr:col>5</xdr:col>
      <xdr:colOff>653796</xdr:colOff>
      <xdr:row>15</xdr:row>
      <xdr:rowOff>18798</xdr:rowOff>
    </xdr:to>
    <xdr:sp macro="" textlink="">
      <xdr:nvSpPr>
        <xdr:cNvPr id="2201" name="AutoShape 1653">
          <a:extLst>
            <a:ext uri="{FF2B5EF4-FFF2-40B4-BE49-F238E27FC236}">
              <a16:creationId xmlns:a16="http://schemas.microsoft.com/office/drawing/2014/main" id="{6BB82CE9-B8D0-44AF-81F1-A39046B282FF}"/>
            </a:ext>
          </a:extLst>
        </xdr:cNvPr>
        <xdr:cNvSpPr>
          <a:spLocks/>
        </xdr:cNvSpPr>
      </xdr:nvSpPr>
      <xdr:spPr bwMode="auto">
        <a:xfrm rot="5400000" flipH="1">
          <a:off x="3480424" y="2445375"/>
          <a:ext cx="115054" cy="1879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343561</xdr:colOff>
      <xdr:row>13</xdr:row>
      <xdr:rowOff>151193</xdr:rowOff>
    </xdr:from>
    <xdr:ext cx="310733" cy="153312"/>
    <xdr:sp macro="" textlink="">
      <xdr:nvSpPr>
        <xdr:cNvPr id="2202" name="Text Box 709">
          <a:extLst>
            <a:ext uri="{FF2B5EF4-FFF2-40B4-BE49-F238E27FC236}">
              <a16:creationId xmlns:a16="http://schemas.microsoft.com/office/drawing/2014/main" id="{E9718DE9-54C6-42F1-941F-C237145E31C8}"/>
            </a:ext>
          </a:extLst>
        </xdr:cNvPr>
        <xdr:cNvSpPr txBox="1">
          <a:spLocks noChangeArrowheads="1"/>
        </xdr:cNvSpPr>
      </xdr:nvSpPr>
      <xdr:spPr bwMode="auto">
        <a:xfrm flipV="1">
          <a:off x="3257234" y="237369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5</xdr:col>
      <xdr:colOff>654243</xdr:colOff>
      <xdr:row>12</xdr:row>
      <xdr:rowOff>158189</xdr:rowOff>
    </xdr:from>
    <xdr:to>
      <xdr:col>6</xdr:col>
      <xdr:colOff>81463</xdr:colOff>
      <xdr:row>14</xdr:row>
      <xdr:rowOff>169998</xdr:rowOff>
    </xdr:to>
    <xdr:sp macro="" textlink="">
      <xdr:nvSpPr>
        <xdr:cNvPr id="2203" name="AutoShape 1653">
          <a:extLst>
            <a:ext uri="{FF2B5EF4-FFF2-40B4-BE49-F238E27FC236}">
              <a16:creationId xmlns:a16="http://schemas.microsoft.com/office/drawing/2014/main" id="{9C60A8C9-2972-4B54-88EA-A00A6DC3B8BF}"/>
            </a:ext>
          </a:extLst>
        </xdr:cNvPr>
        <xdr:cNvSpPr>
          <a:spLocks/>
        </xdr:cNvSpPr>
      </xdr:nvSpPr>
      <xdr:spPr bwMode="auto">
        <a:xfrm rot="10800000" flipH="1">
          <a:off x="3632393" y="2221939"/>
          <a:ext cx="132070" cy="354709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45950</xdr:colOff>
      <xdr:row>13</xdr:row>
      <xdr:rowOff>150125</xdr:rowOff>
    </xdr:from>
    <xdr:ext cx="309145" cy="143694"/>
    <xdr:sp macro="" textlink="">
      <xdr:nvSpPr>
        <xdr:cNvPr id="2204" name="Text Box 709">
          <a:extLst>
            <a:ext uri="{FF2B5EF4-FFF2-40B4-BE49-F238E27FC236}">
              <a16:creationId xmlns:a16="http://schemas.microsoft.com/office/drawing/2014/main" id="{180D507F-8FC6-414D-9E9E-DE77015A98E1}"/>
            </a:ext>
          </a:extLst>
        </xdr:cNvPr>
        <xdr:cNvSpPr txBox="1">
          <a:spLocks noChangeArrowheads="1"/>
        </xdr:cNvSpPr>
      </xdr:nvSpPr>
      <xdr:spPr bwMode="auto">
        <a:xfrm flipV="1">
          <a:off x="3728950" y="2385325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70921</xdr:colOff>
      <xdr:row>11</xdr:row>
      <xdr:rowOff>59454</xdr:rowOff>
    </xdr:from>
    <xdr:to>
      <xdr:col>6</xdr:col>
      <xdr:colOff>396837</xdr:colOff>
      <xdr:row>13</xdr:row>
      <xdr:rowOff>30932</xdr:rowOff>
    </xdr:to>
    <xdr:pic>
      <xdr:nvPicPr>
        <xdr:cNvPr id="2205" name="図 2204">
          <a:extLst>
            <a:ext uri="{FF2B5EF4-FFF2-40B4-BE49-F238E27FC236}">
              <a16:creationId xmlns:a16="http://schemas.microsoft.com/office/drawing/2014/main" id="{B1E78A7B-130A-4DA9-9782-1B77348BA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19364369">
          <a:off x="3753921" y="1951754"/>
          <a:ext cx="325916" cy="314378"/>
        </a:xfrm>
        <a:prstGeom prst="rect">
          <a:avLst/>
        </a:prstGeom>
      </xdr:spPr>
    </xdr:pic>
    <xdr:clientData/>
  </xdr:twoCellAnchor>
  <xdr:twoCellAnchor>
    <xdr:from>
      <xdr:col>20</xdr:col>
      <xdr:colOff>161172</xdr:colOff>
      <xdr:row>41</xdr:row>
      <xdr:rowOff>36630</xdr:rowOff>
    </xdr:from>
    <xdr:to>
      <xdr:col>20</xdr:col>
      <xdr:colOff>319934</xdr:colOff>
      <xdr:row>42</xdr:row>
      <xdr:rowOff>9769</xdr:rowOff>
    </xdr:to>
    <xdr:sp macro="" textlink="">
      <xdr:nvSpPr>
        <xdr:cNvPr id="2206" name="六角形 2205">
          <a:extLst>
            <a:ext uri="{FF2B5EF4-FFF2-40B4-BE49-F238E27FC236}">
              <a16:creationId xmlns:a16="http://schemas.microsoft.com/office/drawing/2014/main" id="{D3AF495F-7731-4C47-878A-7DFED44E6AD6}"/>
            </a:ext>
          </a:extLst>
        </xdr:cNvPr>
        <xdr:cNvSpPr/>
      </xdr:nvSpPr>
      <xdr:spPr bwMode="auto">
        <a:xfrm>
          <a:off x="13735518" y="7046053"/>
          <a:ext cx="158762" cy="13188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87061</xdr:colOff>
      <xdr:row>5</xdr:row>
      <xdr:rowOff>15363</xdr:rowOff>
    </xdr:from>
    <xdr:to>
      <xdr:col>3</xdr:col>
      <xdr:colOff>341898</xdr:colOff>
      <xdr:row>6</xdr:row>
      <xdr:rowOff>84685</xdr:rowOff>
    </xdr:to>
    <xdr:pic>
      <xdr:nvPicPr>
        <xdr:cNvPr id="1778" name="図 67" descr="「コンビニのロゴ」の画像検索結果">
          <a:extLst>
            <a:ext uri="{FF2B5EF4-FFF2-40B4-BE49-F238E27FC236}">
              <a16:creationId xmlns:a16="http://schemas.microsoft.com/office/drawing/2014/main" id="{F0456488-EFDF-4E3D-9164-1337FD03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582384" y="860323"/>
          <a:ext cx="254837" cy="238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77962</xdr:colOff>
      <xdr:row>3</xdr:row>
      <xdr:rowOff>140560</xdr:rowOff>
    </xdr:from>
    <xdr:to>
      <xdr:col>6</xdr:col>
      <xdr:colOff>569928</xdr:colOff>
      <xdr:row>5</xdr:row>
      <xdr:rowOff>27952</xdr:rowOff>
    </xdr:to>
    <xdr:pic>
      <xdr:nvPicPr>
        <xdr:cNvPr id="1822" name="図 1821">
          <a:extLst>
            <a:ext uri="{FF2B5EF4-FFF2-40B4-BE49-F238E27FC236}">
              <a16:creationId xmlns:a16="http://schemas.microsoft.com/office/drawing/2014/main" id="{9E34CC5F-B5ED-4C2D-B900-9681CF1B8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20435918">
          <a:off x="3708728" y="647536"/>
          <a:ext cx="491966" cy="225376"/>
        </a:xfrm>
        <a:prstGeom prst="rect">
          <a:avLst/>
        </a:prstGeom>
      </xdr:spPr>
    </xdr:pic>
    <xdr:clientData/>
  </xdr:twoCellAnchor>
  <xdr:twoCellAnchor>
    <xdr:from>
      <xdr:col>3</xdr:col>
      <xdr:colOff>599151</xdr:colOff>
      <xdr:row>14</xdr:row>
      <xdr:rowOff>122902</xdr:rowOff>
    </xdr:from>
    <xdr:to>
      <xdr:col>3</xdr:col>
      <xdr:colOff>660605</xdr:colOff>
      <xdr:row>15</xdr:row>
      <xdr:rowOff>112661</xdr:rowOff>
    </xdr:to>
    <xdr:sp macro="" textlink="">
      <xdr:nvSpPr>
        <xdr:cNvPr id="1823" name="Line 950">
          <a:extLst>
            <a:ext uri="{FF2B5EF4-FFF2-40B4-BE49-F238E27FC236}">
              <a16:creationId xmlns:a16="http://schemas.microsoft.com/office/drawing/2014/main" id="{A0E660B2-E8D8-4DB1-92C0-075B40207582}"/>
            </a:ext>
          </a:extLst>
        </xdr:cNvPr>
        <xdr:cNvSpPr>
          <a:spLocks noChangeShapeType="1"/>
        </xdr:cNvSpPr>
      </xdr:nvSpPr>
      <xdr:spPr bwMode="auto">
        <a:xfrm flipH="1" flipV="1">
          <a:off x="2094474" y="2488789"/>
          <a:ext cx="61454" cy="158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384079</xdr:colOff>
      <xdr:row>16</xdr:row>
      <xdr:rowOff>0</xdr:rowOff>
    </xdr:from>
    <xdr:ext cx="370229" cy="144903"/>
    <xdr:sp macro="" textlink="">
      <xdr:nvSpPr>
        <xdr:cNvPr id="1836" name="Text Box 1455">
          <a:extLst>
            <a:ext uri="{FF2B5EF4-FFF2-40B4-BE49-F238E27FC236}">
              <a16:creationId xmlns:a16="http://schemas.microsoft.com/office/drawing/2014/main" id="{5E4CF112-6A59-41FD-BE84-1161105F7EF3}"/>
            </a:ext>
          </a:extLst>
        </xdr:cNvPr>
        <xdr:cNvSpPr txBox="1">
          <a:spLocks noChangeArrowheads="1"/>
        </xdr:cNvSpPr>
      </xdr:nvSpPr>
      <xdr:spPr bwMode="auto">
        <a:xfrm>
          <a:off x="6150289" y="2703871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9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overflow" horzOverflow="overflow" wrap="none" lIns="27432" tIns="18288" rIns="27432" bIns="18288" anchor="ctr" upright="1">
        <a:noAutofit/>
      </a:bodyPr>
      <a:lstStyle>
        <a:defPPr algn="ctr" rtl="0">
          <a:lnSpc>
            <a:spcPts val="10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64823-BC6E-463D-B5E0-A9AE1A54A51E}">
  <dimension ref="B1:AI251"/>
  <sheetViews>
    <sheetView tabSelected="1" showWhiteSpace="0" view="pageLayout" zoomScale="124" zoomScaleNormal="150" zoomScaleSheetLayoutView="100" zoomScalePageLayoutView="124" workbookViewId="0">
      <selection activeCell="I17" sqref="I17"/>
    </sheetView>
  </sheetViews>
  <sheetFormatPr defaultColWidth="9" defaultRowHeight="13"/>
  <cols>
    <col min="1" max="1" width="1" style="2" customWidth="1"/>
    <col min="2" max="21" width="10.08984375" style="2" customWidth="1"/>
    <col min="22" max="22" width="9.7265625" style="2" customWidth="1"/>
    <col min="23" max="24" width="9" style="2"/>
    <col min="25" max="25" width="17.08984375" style="2" bestFit="1" customWidth="1"/>
    <col min="26" max="16384" width="9" style="2"/>
  </cols>
  <sheetData>
    <row r="1" spans="2:32" ht="13.5" thickBot="1">
      <c r="B1" s="266" t="s">
        <v>80</v>
      </c>
      <c r="C1" s="211"/>
      <c r="D1" s="211"/>
      <c r="E1" s="248"/>
      <c r="F1" s="211"/>
      <c r="G1" s="211"/>
      <c r="H1" s="211"/>
      <c r="I1" s="211"/>
      <c r="J1" s="211"/>
      <c r="K1" s="211"/>
      <c r="L1" s="211" t="str">
        <f>B1</f>
        <v>'22近畿BRM123泉佐野200㎞榛原往復</v>
      </c>
      <c r="M1" s="211"/>
      <c r="N1" s="211"/>
      <c r="O1" s="211"/>
      <c r="P1" s="211"/>
      <c r="Q1" s="211"/>
      <c r="R1" s="211"/>
      <c r="S1" s="211"/>
      <c r="T1" s="211"/>
      <c r="U1" s="211"/>
      <c r="V1" s="2">
        <v>1</v>
      </c>
      <c r="W1" s="1"/>
      <c r="X1" s="1"/>
      <c r="Y1" s="1"/>
      <c r="Z1" s="1"/>
      <c r="AA1" s="1"/>
      <c r="AB1" s="1"/>
      <c r="AC1" s="1"/>
      <c r="AD1" s="1"/>
    </row>
    <row r="2" spans="2:32" ht="13.75" customHeight="1">
      <c r="B2" s="96" t="s">
        <v>38</v>
      </c>
      <c r="C2" s="135" t="s">
        <v>0</v>
      </c>
      <c r="D2" s="103">
        <v>44584.291666666664</v>
      </c>
      <c r="E2" s="102">
        <f>$D$2+0.5/24</f>
        <v>44584.3125</v>
      </c>
      <c r="F2" s="92"/>
      <c r="G2" s="97" t="s">
        <v>9</v>
      </c>
      <c r="H2" s="98"/>
      <c r="I2" s="114" t="s">
        <v>10</v>
      </c>
      <c r="J2" s="14"/>
      <c r="K2" s="27" t="s">
        <v>11</v>
      </c>
      <c r="L2" s="354">
        <f>AC6</f>
        <v>30.299999999999983</v>
      </c>
      <c r="M2" s="355"/>
      <c r="N2" s="151" t="s">
        <v>39</v>
      </c>
      <c r="O2" s="143"/>
      <c r="P2" s="14"/>
      <c r="Q2" s="15" t="s">
        <v>8</v>
      </c>
      <c r="R2" s="292"/>
      <c r="S2" s="293" t="s">
        <v>78</v>
      </c>
      <c r="T2" s="292"/>
      <c r="U2" s="297" t="s">
        <v>79</v>
      </c>
      <c r="V2" s="2">
        <v>2</v>
      </c>
      <c r="W2" s="171"/>
      <c r="X2" s="72"/>
      <c r="Y2" s="345" t="s">
        <v>40</v>
      </c>
      <c r="Z2" s="346"/>
      <c r="AA2" s="345"/>
      <c r="AB2" s="356"/>
      <c r="AC2" s="345" t="s">
        <v>24</v>
      </c>
      <c r="AD2" s="346"/>
      <c r="AE2" s="323"/>
      <c r="AF2" s="324"/>
    </row>
    <row r="3" spans="2:32" ht="13.75" customHeight="1" thickBot="1">
      <c r="B3" s="56" t="s">
        <v>57</v>
      </c>
      <c r="C3" s="133" t="s">
        <v>41</v>
      </c>
      <c r="D3" s="146">
        <v>0</v>
      </c>
      <c r="E3" s="183">
        <v>0</v>
      </c>
      <c r="F3" s="37">
        <v>4.5999999999999996</v>
      </c>
      <c r="G3" s="18">
        <f>E3+F3</f>
        <v>4.5999999999999996</v>
      </c>
      <c r="H3" s="140">
        <f>1.2+1.8</f>
        <v>3</v>
      </c>
      <c r="I3" s="104">
        <f>G3+H3</f>
        <v>7.6</v>
      </c>
      <c r="J3" s="129">
        <v>1.1000000000000001</v>
      </c>
      <c r="K3" s="52">
        <f>I3+J3</f>
        <v>8.6999999999999993</v>
      </c>
      <c r="L3" s="63">
        <v>3.4</v>
      </c>
      <c r="M3" s="104">
        <f>K59+L3</f>
        <v>105.30000000000001</v>
      </c>
      <c r="N3" s="140">
        <v>3.4</v>
      </c>
      <c r="O3" s="104">
        <f>M3+N3</f>
        <v>108.70000000000002</v>
      </c>
      <c r="P3" s="40">
        <v>3.8</v>
      </c>
      <c r="Q3" s="18">
        <f>O3+P3</f>
        <v>112.50000000000001</v>
      </c>
      <c r="R3" s="194">
        <v>2</v>
      </c>
      <c r="S3" s="183">
        <f>Q3+R3</f>
        <v>114.50000000000001</v>
      </c>
      <c r="T3" s="194">
        <v>0.6</v>
      </c>
      <c r="U3" s="174">
        <f>S3+T3</f>
        <v>115.10000000000001</v>
      </c>
      <c r="V3" s="2">
        <v>3</v>
      </c>
      <c r="W3" s="73" t="s">
        <v>42</v>
      </c>
      <c r="X3" s="74" t="s">
        <v>25</v>
      </c>
      <c r="Y3" s="347" t="s">
        <v>26</v>
      </c>
      <c r="Z3" s="348"/>
      <c r="AA3" s="347" t="s">
        <v>26</v>
      </c>
      <c r="AB3" s="348"/>
      <c r="AC3" s="75" t="s">
        <v>27</v>
      </c>
      <c r="AD3" s="76" t="s">
        <v>28</v>
      </c>
      <c r="AE3" s="73" t="s">
        <v>42</v>
      </c>
      <c r="AF3" s="29"/>
    </row>
    <row r="4" spans="2:32" ht="13.75" customHeight="1" thickTop="1">
      <c r="B4" s="41"/>
      <c r="C4" s="147" t="s">
        <v>43</v>
      </c>
      <c r="D4" s="148"/>
      <c r="E4" s="206">
        <f>E3/15/24+$D$2</f>
        <v>44584.291666666664</v>
      </c>
      <c r="F4" s="13"/>
      <c r="G4" s="142">
        <f>G3/15/24+$D$2</f>
        <v>44584.304444444439</v>
      </c>
      <c r="H4" s="199" t="s">
        <v>70</v>
      </c>
      <c r="I4" s="144">
        <f>I3/15/24+$D$2</f>
        <v>44584.312777777777</v>
      </c>
      <c r="J4" s="131"/>
      <c r="K4" s="57">
        <f>K3/15/24+$D$2</f>
        <v>44584.315833333334</v>
      </c>
      <c r="L4" s="101">
        <f>Y6</f>
        <v>44584.420363562087</v>
      </c>
      <c r="M4" s="243">
        <f>AA6</f>
        <v>44584.58354166666</v>
      </c>
      <c r="N4" s="109"/>
      <c r="O4" s="144">
        <f>O3/15/24+$D$2</f>
        <v>44584.593611111108</v>
      </c>
      <c r="P4" s="267"/>
      <c r="Q4" s="142">
        <f>Q3/15/24+$D$2</f>
        <v>44584.604166666664</v>
      </c>
      <c r="R4" s="294"/>
      <c r="S4" s="105">
        <f>S3/15/24+$D$2</f>
        <v>44584.609722222223</v>
      </c>
      <c r="T4" s="298"/>
      <c r="U4" s="177">
        <f>U3/15/24+$D$2</f>
        <v>44584.611388888887</v>
      </c>
      <c r="V4" s="2">
        <v>4</v>
      </c>
      <c r="W4" s="77" t="s">
        <v>44</v>
      </c>
      <c r="X4" s="78">
        <v>0</v>
      </c>
      <c r="Y4" s="360">
        <f>$D$2</f>
        <v>44584.291666666664</v>
      </c>
      <c r="Z4" s="360"/>
      <c r="AA4" s="360">
        <f>Y4+0.5/24</f>
        <v>44584.3125</v>
      </c>
      <c r="AB4" s="360"/>
      <c r="AC4" s="79">
        <f>X5-X4</f>
        <v>69.300000000000011</v>
      </c>
      <c r="AD4" s="80">
        <f>AC4/(AA5-Y4)/24</f>
        <v>15.0271051683454</v>
      </c>
      <c r="AE4" s="81" t="s">
        <v>44</v>
      </c>
      <c r="AF4" s="127"/>
    </row>
    <row r="5" spans="2:32" ht="13.75" customHeight="1">
      <c r="B5" s="48" t="s">
        <v>2</v>
      </c>
      <c r="C5" s="249" t="s">
        <v>66</v>
      </c>
      <c r="D5" s="106"/>
      <c r="E5" s="244">
        <v>2</v>
      </c>
      <c r="F5" s="13" t="s">
        <v>3</v>
      </c>
      <c r="G5" s="237">
        <v>4</v>
      </c>
      <c r="H5" s="136"/>
      <c r="I5" s="244">
        <v>27</v>
      </c>
      <c r="J5" s="131"/>
      <c r="K5" s="228">
        <v>36</v>
      </c>
      <c r="L5" s="361">
        <f>AD6</f>
        <v>14.673123485011848</v>
      </c>
      <c r="M5" s="362"/>
      <c r="N5" s="268"/>
      <c r="O5" s="244">
        <v>359</v>
      </c>
      <c r="P5" s="267"/>
      <c r="Q5" s="237">
        <v>108</v>
      </c>
      <c r="R5" s="136"/>
      <c r="S5" s="244">
        <v>108</v>
      </c>
      <c r="T5" s="268"/>
      <c r="U5" s="228">
        <v>108</v>
      </c>
      <c r="V5" s="2">
        <v>5</v>
      </c>
      <c r="W5" s="48">
        <v>1</v>
      </c>
      <c r="X5" s="82">
        <f>I43</f>
        <v>69.300000000000011</v>
      </c>
      <c r="Y5" s="351">
        <f>(X5+0)/34/24+$D$2+1/24/120</f>
        <v>44584.376940359478</v>
      </c>
      <c r="Z5" s="351"/>
      <c r="AA5" s="351">
        <f>(X5+0)/15/24+$D$2-1/24/120</f>
        <v>44584.483819444438</v>
      </c>
      <c r="AB5" s="351"/>
      <c r="AC5" s="83">
        <f>X6-X5</f>
        <v>36</v>
      </c>
      <c r="AD5" s="84">
        <f>AC5/(AA6-AA5)/24</f>
        <v>15.041782729941589</v>
      </c>
      <c r="AE5" s="205">
        <v>1</v>
      </c>
      <c r="AF5" s="46"/>
    </row>
    <row r="6" spans="2:32" ht="13.75" customHeight="1">
      <c r="B6" s="48"/>
      <c r="C6" s="4"/>
      <c r="D6" s="106" t="s">
        <v>1</v>
      </c>
      <c r="E6" s="107"/>
      <c r="F6" s="1"/>
      <c r="G6" s="4" t="s">
        <v>1</v>
      </c>
      <c r="H6" s="136"/>
      <c r="I6" s="137"/>
      <c r="J6" s="131"/>
      <c r="K6" s="54"/>
      <c r="L6" s="64"/>
      <c r="M6" s="218">
        <f>M3/15/24+$D$2</f>
        <v>44584.584166666667</v>
      </c>
      <c r="N6" s="268"/>
      <c r="O6" s="269"/>
      <c r="P6" s="267"/>
      <c r="Q6" s="267"/>
      <c r="R6" s="136"/>
      <c r="S6" s="154"/>
      <c r="T6" s="136"/>
      <c r="U6" s="210"/>
      <c r="V6" s="2">
        <v>6</v>
      </c>
      <c r="W6" s="85">
        <v>2</v>
      </c>
      <c r="X6" s="86">
        <f>M3</f>
        <v>105.30000000000001</v>
      </c>
      <c r="Y6" s="351">
        <f>(X6+0)/34/24+$D$2-1/24/120</f>
        <v>44584.420363562087</v>
      </c>
      <c r="Z6" s="351"/>
      <c r="AA6" s="351">
        <f>(X6-0.1)/15/24+$D$2-1/24/120</f>
        <v>44584.58354166666</v>
      </c>
      <c r="AB6" s="351"/>
      <c r="AC6" s="87">
        <f>X7-X6</f>
        <v>30.299999999999983</v>
      </c>
      <c r="AD6" s="88">
        <f>AC6/(AA7-AA6)/24</f>
        <v>14.673123485011848</v>
      </c>
      <c r="AE6" s="89">
        <v>2</v>
      </c>
      <c r="AF6" s="200"/>
    </row>
    <row r="7" spans="2:32" ht="13.75" customHeight="1">
      <c r="B7" s="48" t="s">
        <v>4</v>
      </c>
      <c r="C7" s="4"/>
      <c r="D7" s="106"/>
      <c r="E7" s="107"/>
      <c r="F7" s="4"/>
      <c r="G7" s="219"/>
      <c r="H7" s="136"/>
      <c r="I7" s="137"/>
      <c r="J7" s="131"/>
      <c r="K7" s="53"/>
      <c r="L7" s="64"/>
      <c r="M7" s="244">
        <v>315</v>
      </c>
      <c r="N7" s="268"/>
      <c r="O7" s="269"/>
      <c r="P7" s="267" t="s">
        <v>1</v>
      </c>
      <c r="Q7" s="267"/>
      <c r="R7" s="136"/>
      <c r="S7" s="154"/>
      <c r="T7" s="136"/>
      <c r="U7" s="210"/>
      <c r="V7" s="2">
        <v>7</v>
      </c>
      <c r="W7" s="48">
        <v>3</v>
      </c>
      <c r="X7" s="82">
        <f>Q19</f>
        <v>135.6</v>
      </c>
      <c r="Y7" s="351">
        <f>(X7+0)/34/24+$D$2+1/24/60</f>
        <v>44584.458537581697</v>
      </c>
      <c r="Z7" s="351"/>
      <c r="AA7" s="351">
        <f>(X7+0.2)/15/24+$D$2+1/24/60</f>
        <v>44584.669583333336</v>
      </c>
      <c r="AB7" s="351"/>
      <c r="AC7" s="93">
        <f>X8-X7</f>
        <v>70.5</v>
      </c>
      <c r="AD7" s="84">
        <f>AC7/(AA8-AA7)/24</f>
        <v>15.914221219404924</v>
      </c>
      <c r="AE7" s="94">
        <v>3</v>
      </c>
      <c r="AF7" s="47"/>
    </row>
    <row r="8" spans="2:32" ht="13.75" customHeight="1" thickBot="1">
      <c r="B8" s="35"/>
      <c r="C8" s="363">
        <f>$AC$4</f>
        <v>69.300000000000011</v>
      </c>
      <c r="D8" s="364"/>
      <c r="E8" s="20"/>
      <c r="F8" s="19"/>
      <c r="G8" s="4"/>
      <c r="H8" s="136"/>
      <c r="I8" s="137"/>
      <c r="J8" s="132"/>
      <c r="K8" s="53"/>
      <c r="L8" s="64"/>
      <c r="M8" s="107"/>
      <c r="N8" s="268"/>
      <c r="O8" s="154"/>
      <c r="P8" s="267"/>
      <c r="Q8" s="267"/>
      <c r="R8" s="136"/>
      <c r="S8" s="154"/>
      <c r="T8" s="136"/>
      <c r="U8" s="210"/>
      <c r="V8" s="2">
        <v>8</v>
      </c>
      <c r="W8" s="119" t="s">
        <v>45</v>
      </c>
      <c r="X8" s="120">
        <f>U59</f>
        <v>206.1</v>
      </c>
      <c r="Y8" s="365">
        <f>Y4+(5+53/60)/24</f>
        <v>44584.536805555552</v>
      </c>
      <c r="Z8" s="365"/>
      <c r="AA8" s="352">
        <f>Y4+13.5/24</f>
        <v>44584.854166666664</v>
      </c>
      <c r="AB8" s="353"/>
      <c r="AC8" s="295" t="s">
        <v>46</v>
      </c>
      <c r="AD8" s="121" t="s">
        <v>46</v>
      </c>
      <c r="AE8" s="205" t="s">
        <v>45</v>
      </c>
      <c r="AF8" s="200"/>
    </row>
    <row r="9" spans="2:32" ht="13.75" customHeight="1" thickBot="1">
      <c r="B9" s="49" t="s">
        <v>5</v>
      </c>
      <c r="C9" s="357">
        <f>$AD$4</f>
        <v>15.0271051683454</v>
      </c>
      <c r="D9" s="357"/>
      <c r="E9" s="358">
        <f>$G$19</f>
        <v>24.999999999999996</v>
      </c>
      <c r="F9" s="358"/>
      <c r="G9" s="7"/>
      <c r="H9" s="113"/>
      <c r="I9" s="118"/>
      <c r="J9" s="130"/>
      <c r="K9" s="55"/>
      <c r="L9" s="65"/>
      <c r="M9" s="246"/>
      <c r="N9" s="113"/>
      <c r="O9" s="118"/>
      <c r="P9" s="8"/>
      <c r="Q9" s="7"/>
      <c r="R9" s="189"/>
      <c r="S9" s="290"/>
      <c r="T9" s="136"/>
      <c r="U9" s="210"/>
      <c r="V9" s="2">
        <v>9</v>
      </c>
      <c r="W9" s="122"/>
      <c r="X9" s="123"/>
      <c r="Y9" s="359"/>
      <c r="Z9" s="359"/>
      <c r="AA9" s="359"/>
      <c r="AB9" s="359"/>
      <c r="AC9" s="124" t="s">
        <v>46</v>
      </c>
      <c r="AD9" s="125" t="s">
        <v>46</v>
      </c>
      <c r="AE9" s="126"/>
      <c r="AF9" s="44"/>
    </row>
    <row r="10" spans="2:32" ht="13.75" customHeight="1">
      <c r="B10" s="99" t="s">
        <v>47</v>
      </c>
      <c r="C10" s="142"/>
      <c r="D10" s="151"/>
      <c r="E10" s="152">
        <f>E11/15/24+$D$2</f>
        <v>44584.337777777779</v>
      </c>
      <c r="F10" s="14"/>
      <c r="G10" s="17" t="s">
        <v>12</v>
      </c>
      <c r="H10" s="141"/>
      <c r="I10" s="114" t="s">
        <v>13</v>
      </c>
      <c r="J10" s="161"/>
      <c r="K10" s="95" t="s">
        <v>29</v>
      </c>
      <c r="L10" s="212"/>
      <c r="M10" s="238" t="s">
        <v>7</v>
      </c>
      <c r="N10" s="187"/>
      <c r="O10" s="145" t="s">
        <v>48</v>
      </c>
      <c r="P10" s="270"/>
      <c r="Q10" s="149"/>
      <c r="R10" s="163"/>
      <c r="S10" s="145" t="s">
        <v>49</v>
      </c>
      <c r="T10" s="187"/>
      <c r="U10" s="229" t="s">
        <v>6</v>
      </c>
      <c r="W10" s="29"/>
      <c r="X10" s="200"/>
      <c r="Y10" s="90"/>
      <c r="Z10" s="1"/>
      <c r="AA10" s="1"/>
      <c r="AB10" s="1"/>
      <c r="AC10" s="1"/>
      <c r="AD10" s="1"/>
      <c r="AF10" s="200"/>
    </row>
    <row r="11" spans="2:32" ht="13.75" customHeight="1">
      <c r="B11" s="39">
        <f>2.3+3.8</f>
        <v>6.1</v>
      </c>
      <c r="C11" s="18">
        <f>K3+B11</f>
        <v>14.799999999999999</v>
      </c>
      <c r="D11" s="140">
        <v>1.8</v>
      </c>
      <c r="E11" s="104">
        <f>C11+D11</f>
        <v>16.599999999999998</v>
      </c>
      <c r="F11" s="275">
        <v>2.4</v>
      </c>
      <c r="G11" s="108">
        <f>E11+F11</f>
        <v>18.999999999999996</v>
      </c>
      <c r="H11" s="116">
        <v>1.2</v>
      </c>
      <c r="I11" s="104">
        <f>G11+H11</f>
        <v>20.199999999999996</v>
      </c>
      <c r="J11" s="40">
        <v>1.1000000000000001</v>
      </c>
      <c r="K11" s="26">
        <f>I11+J11</f>
        <v>21.299999999999997</v>
      </c>
      <c r="L11" s="184">
        <v>0.9</v>
      </c>
      <c r="M11" s="18">
        <f>U3+L11</f>
        <v>116.00000000000001</v>
      </c>
      <c r="N11" s="116">
        <v>3.1</v>
      </c>
      <c r="O11" s="104">
        <f>M11+N11</f>
        <v>119.10000000000001</v>
      </c>
      <c r="P11" s="40">
        <v>1.5</v>
      </c>
      <c r="Q11" s="18">
        <f>O11+P11</f>
        <v>120.60000000000001</v>
      </c>
      <c r="R11" s="116">
        <v>1.6</v>
      </c>
      <c r="S11" s="104">
        <f>Q11+R11</f>
        <v>122.2</v>
      </c>
      <c r="T11" s="116">
        <v>2</v>
      </c>
      <c r="U11" s="233">
        <f>S11+T11</f>
        <v>124.2</v>
      </c>
      <c r="W11" s="127"/>
      <c r="X11" s="200"/>
      <c r="Y11" s="91"/>
      <c r="Z11" s="1"/>
      <c r="AA11" s="1"/>
      <c r="AB11" s="1"/>
      <c r="AC11" s="1"/>
      <c r="AD11" s="1"/>
    </row>
    <row r="12" spans="2:32" ht="13.75" customHeight="1">
      <c r="B12" s="198" t="s">
        <v>61</v>
      </c>
      <c r="C12" s="144">
        <f>C11/15/24+$D$2</f>
        <v>44584.332777777774</v>
      </c>
      <c r="D12" s="153"/>
      <c r="E12" s="224"/>
      <c r="F12" s="301"/>
      <c r="G12" s="208">
        <f>G11/15/24+$D$2</f>
        <v>44584.344444444439</v>
      </c>
      <c r="H12" s="223"/>
      <c r="I12" s="144">
        <f>I11/15/24+$D$2</f>
        <v>44584.347777777773</v>
      </c>
      <c r="J12" s="1"/>
      <c r="K12" s="57">
        <f>K11/15/24+$D$2</f>
        <v>44584.35083333333</v>
      </c>
      <c r="L12" s="271"/>
      <c r="M12" s="142">
        <f>M11/15/24+$D$2</f>
        <v>44584.613888888889</v>
      </c>
      <c r="N12" s="268"/>
      <c r="O12" s="144">
        <f>O11/15/24+$D$2</f>
        <v>44584.622499999998</v>
      </c>
      <c r="P12" s="316"/>
      <c r="Q12" s="142">
        <f>Q11/15/24+$D$2</f>
        <v>44584.626666666663</v>
      </c>
      <c r="R12" s="136"/>
      <c r="S12" s="137"/>
      <c r="T12" s="136"/>
      <c r="U12" s="57">
        <f>U11/15/24+$D$2</f>
        <v>44584.636666666665</v>
      </c>
      <c r="W12" s="46"/>
      <c r="X12" s="200"/>
      <c r="Y12" s="1"/>
      <c r="Z12" s="1"/>
      <c r="AA12" s="1"/>
      <c r="AB12" s="1"/>
      <c r="AC12" s="1"/>
      <c r="AD12" s="1"/>
    </row>
    <row r="13" spans="2:32" ht="13.75" customHeight="1">
      <c r="B13" s="36"/>
      <c r="C13" s="142"/>
      <c r="D13" s="223"/>
      <c r="E13" s="244">
        <v>77</v>
      </c>
      <c r="F13" s="301"/>
      <c r="G13" s="276">
        <v>13</v>
      </c>
      <c r="H13" s="223"/>
      <c r="I13" s="244">
        <v>12</v>
      </c>
      <c r="J13" s="21"/>
      <c r="K13" s="228">
        <v>18</v>
      </c>
      <c r="L13" s="271"/>
      <c r="M13" s="237">
        <v>87</v>
      </c>
      <c r="N13" s="268"/>
      <c r="O13" s="244">
        <v>99</v>
      </c>
      <c r="P13" s="316"/>
      <c r="Q13" s="237">
        <v>112</v>
      </c>
      <c r="R13" s="136"/>
      <c r="S13" s="269"/>
      <c r="T13" s="136"/>
      <c r="U13" s="228">
        <v>119</v>
      </c>
      <c r="W13" s="200"/>
      <c r="X13" s="200"/>
      <c r="Y13" s="1"/>
      <c r="Z13" s="1"/>
      <c r="AA13" s="1"/>
      <c r="AB13" s="1"/>
      <c r="AC13" s="1"/>
      <c r="AD13" s="1"/>
    </row>
    <row r="14" spans="2:32" ht="13.75" customHeight="1">
      <c r="B14" s="38" t="s">
        <v>21</v>
      </c>
      <c r="C14" s="230"/>
      <c r="D14" s="223"/>
      <c r="E14" s="137"/>
      <c r="F14" s="301"/>
      <c r="G14" s="301"/>
      <c r="H14" s="223"/>
      <c r="I14" s="224"/>
      <c r="J14" s="1"/>
      <c r="K14" s="226"/>
      <c r="L14" s="271"/>
      <c r="M14" s="142"/>
      <c r="N14" s="268"/>
      <c r="O14" s="269"/>
      <c r="P14" s="267"/>
      <c r="Q14" s="267"/>
      <c r="R14" s="136"/>
      <c r="S14" s="144">
        <f>S11/15/24+$D$2</f>
        <v>44584.631111111106</v>
      </c>
      <c r="T14" s="136"/>
      <c r="U14" s="12"/>
      <c r="W14" s="47"/>
      <c r="X14" s="200"/>
      <c r="Y14" s="1"/>
      <c r="Z14" s="1"/>
      <c r="AA14" s="1"/>
      <c r="AB14" s="1"/>
      <c r="AC14" s="1"/>
      <c r="AD14" s="1"/>
    </row>
    <row r="15" spans="2:32" ht="13.75" customHeight="1">
      <c r="B15" s="24"/>
      <c r="C15" s="4" t="s">
        <v>1</v>
      </c>
      <c r="D15" s="223" t="s">
        <v>1</v>
      </c>
      <c r="E15" s="224"/>
      <c r="F15" s="301" t="s">
        <v>1</v>
      </c>
      <c r="G15" s="301"/>
      <c r="H15" s="223"/>
      <c r="I15" s="158"/>
      <c r="J15" s="1"/>
      <c r="K15" s="30"/>
      <c r="L15" s="271"/>
      <c r="M15" s="267"/>
      <c r="N15" s="268" t="s">
        <v>1</v>
      </c>
      <c r="O15" s="269"/>
      <c r="P15" s="267"/>
      <c r="Q15" s="267"/>
      <c r="R15" s="136"/>
      <c r="S15" s="244">
        <v>87</v>
      </c>
      <c r="T15" s="136"/>
      <c r="U15" s="12"/>
      <c r="X15" s="3"/>
      <c r="Y15" s="1"/>
      <c r="Z15" s="1"/>
      <c r="AA15" s="1"/>
      <c r="AB15" s="1"/>
      <c r="AC15" s="1"/>
      <c r="AD15" s="1"/>
    </row>
    <row r="16" spans="2:32" ht="13.75" customHeight="1">
      <c r="B16" s="24"/>
      <c r="C16" s="4" t="s">
        <v>1</v>
      </c>
      <c r="D16" s="223"/>
      <c r="E16" s="224"/>
      <c r="F16" s="301"/>
      <c r="G16" s="302"/>
      <c r="H16" s="223"/>
      <c r="I16" s="224"/>
      <c r="J16" s="1"/>
      <c r="K16" s="12"/>
      <c r="L16" s="271"/>
      <c r="M16" s="267"/>
      <c r="N16" s="268"/>
      <c r="O16" s="269"/>
      <c r="P16" s="267"/>
      <c r="Q16" s="267"/>
      <c r="R16" s="136"/>
      <c r="S16" s="137"/>
      <c r="T16" s="136"/>
      <c r="U16" s="12"/>
      <c r="W16" s="3"/>
      <c r="X16" s="200"/>
      <c r="Y16" s="3"/>
      <c r="Z16" s="3"/>
      <c r="AA16" s="1"/>
      <c r="AB16" s="1"/>
      <c r="AC16" s="1"/>
      <c r="AD16" s="1"/>
      <c r="AE16" s="1"/>
    </row>
    <row r="17" spans="2:35" ht="13.75" customHeight="1" thickBot="1">
      <c r="B17" s="23"/>
      <c r="C17" s="7"/>
      <c r="D17" s="113"/>
      <c r="E17" s="118"/>
      <c r="F17" s="8"/>
      <c r="G17" s="7"/>
      <c r="H17" s="113"/>
      <c r="I17" s="118"/>
      <c r="J17" s="8"/>
      <c r="K17" s="9"/>
      <c r="L17" s="23"/>
      <c r="M17" s="7"/>
      <c r="N17" s="113"/>
      <c r="O17" s="118"/>
      <c r="P17" s="8"/>
      <c r="Q17" s="7"/>
      <c r="R17" s="113"/>
      <c r="S17" s="118"/>
      <c r="T17" s="113"/>
      <c r="U17" s="9"/>
      <c r="W17" s="200"/>
      <c r="X17" s="316"/>
      <c r="Y17" s="316"/>
      <c r="Z17" s="200"/>
      <c r="AA17" s="1"/>
      <c r="AB17" s="1"/>
      <c r="AC17" s="1"/>
      <c r="AD17" s="1"/>
      <c r="AE17" s="1"/>
    </row>
    <row r="18" spans="2:35" ht="13.75" customHeight="1">
      <c r="B18" s="100"/>
      <c r="C18" s="17"/>
      <c r="D18" s="141"/>
      <c r="E18" s="114"/>
      <c r="F18" s="349">
        <f>X5-G19</f>
        <v>44.300000000000011</v>
      </c>
      <c r="G18" s="349"/>
      <c r="H18" s="162" t="s">
        <v>19</v>
      </c>
      <c r="I18" s="143"/>
      <c r="J18" s="222"/>
      <c r="K18" s="28" t="s">
        <v>22</v>
      </c>
      <c r="L18" s="22"/>
      <c r="M18" s="239" t="s">
        <v>18</v>
      </c>
      <c r="N18" s="187"/>
      <c r="O18" s="145" t="s">
        <v>65</v>
      </c>
      <c r="P18" s="350">
        <f>M43-Q19</f>
        <v>50</v>
      </c>
      <c r="Q18" s="350"/>
      <c r="R18" s="166"/>
      <c r="S18" s="145" t="s">
        <v>17</v>
      </c>
      <c r="T18" s="270"/>
      <c r="U18" s="28" t="s">
        <v>16</v>
      </c>
      <c r="V18" s="200"/>
      <c r="W18" s="204"/>
      <c r="X18" s="200"/>
      <c r="Y18" s="200"/>
      <c r="Z18" s="200"/>
      <c r="AA18" s="1"/>
      <c r="AB18" s="1"/>
      <c r="AC18" s="1"/>
      <c r="AD18" s="1"/>
      <c r="AE18" s="1"/>
      <c r="AF18" s="1"/>
    </row>
    <row r="19" spans="2:35" ht="13.75" customHeight="1">
      <c r="B19" s="51">
        <v>0.2</v>
      </c>
      <c r="C19" s="18">
        <f>K11+B19</f>
        <v>21.499999999999996</v>
      </c>
      <c r="D19" s="116">
        <v>2.8</v>
      </c>
      <c r="E19" s="104">
        <f>C19+D19</f>
        <v>24.299999999999997</v>
      </c>
      <c r="F19" s="66">
        <v>0.7</v>
      </c>
      <c r="G19" s="62">
        <f>E19+F19</f>
        <v>24.999999999999996</v>
      </c>
      <c r="H19" s="116">
        <v>2</v>
      </c>
      <c r="I19" s="139">
        <f>G19+H19</f>
        <v>26.999999999999996</v>
      </c>
      <c r="J19" s="37">
        <v>2</v>
      </c>
      <c r="K19" s="26">
        <f>I19+J19</f>
        <v>28.999999999999996</v>
      </c>
      <c r="L19" s="263">
        <v>1.3</v>
      </c>
      <c r="M19" s="18">
        <f>U11+L19</f>
        <v>125.5</v>
      </c>
      <c r="N19" s="140">
        <v>4.7</v>
      </c>
      <c r="O19" s="104">
        <f>M19+N19</f>
        <v>130.19999999999999</v>
      </c>
      <c r="P19" s="185">
        <f>1.3+4.1</f>
        <v>5.3999999999999995</v>
      </c>
      <c r="Q19" s="18">
        <f>O19+P19</f>
        <v>135.6</v>
      </c>
      <c r="R19" s="186">
        <f>1.3+3.1</f>
        <v>4.4000000000000004</v>
      </c>
      <c r="S19" s="183">
        <f>Q19+R19</f>
        <v>140</v>
      </c>
      <c r="T19" s="37">
        <f>1.3+0.9</f>
        <v>2.2000000000000002</v>
      </c>
      <c r="U19" s="26">
        <f>S19+T19</f>
        <v>142.19999999999999</v>
      </c>
      <c r="V19" s="42"/>
      <c r="W19" s="29"/>
      <c r="X19" s="200"/>
      <c r="Y19" s="200"/>
      <c r="Z19" s="200"/>
      <c r="AA19" s="1"/>
      <c r="AB19" s="1"/>
      <c r="AC19" s="1"/>
      <c r="AD19" s="1"/>
      <c r="AE19" s="1"/>
      <c r="AF19" s="1"/>
    </row>
    <row r="20" spans="2:35" ht="13.75" customHeight="1">
      <c r="B20" s="221"/>
      <c r="C20" s="142">
        <f>C19/15/24+$D$2</f>
        <v>44584.351388888885</v>
      </c>
      <c r="D20" s="223"/>
      <c r="E20" s="105">
        <f>E19/15/24+$D$2</f>
        <v>44584.359166666662</v>
      </c>
      <c r="F20" s="67"/>
      <c r="G20" s="142">
        <f>G19/15/24+$D$2</f>
        <v>44584.361111111109</v>
      </c>
      <c r="H20" s="223"/>
      <c r="I20" s="144">
        <f>I19/15/24+$D$2</f>
        <v>44584.366666666661</v>
      </c>
      <c r="J20" s="219"/>
      <c r="K20" s="57">
        <f>K19/15/24+$D$2</f>
        <v>44584.37222222222</v>
      </c>
      <c r="L20" s="271"/>
      <c r="M20" s="142">
        <f>M19/15/24+$D$2</f>
        <v>44584.640277777777</v>
      </c>
      <c r="N20" s="319"/>
      <c r="O20" s="264">
        <f>O19/15/24+$D$2</f>
        <v>44584.653333333328</v>
      </c>
      <c r="P20" s="169">
        <f>Y7</f>
        <v>44584.458537581697</v>
      </c>
      <c r="Q20" s="170">
        <f>AA7</f>
        <v>44584.669583333336</v>
      </c>
      <c r="R20" s="167"/>
      <c r="S20" s="144">
        <f>S19/15/24+$D$2</f>
        <v>44584.680555555555</v>
      </c>
      <c r="T20" s="267"/>
      <c r="U20" s="57">
        <f>U19/15/24+$D$2</f>
        <v>44584.686666666661</v>
      </c>
      <c r="V20" s="200"/>
      <c r="W20" s="127"/>
      <c r="X20" s="200"/>
      <c r="Y20" s="200"/>
      <c r="Z20" s="200"/>
      <c r="AA20" s="1"/>
      <c r="AB20" s="1"/>
      <c r="AC20" s="1"/>
      <c r="AD20" s="1"/>
      <c r="AE20" s="1"/>
      <c r="AF20" s="1"/>
    </row>
    <row r="21" spans="2:35" ht="13.75" customHeight="1">
      <c r="B21" s="214"/>
      <c r="C21" s="237">
        <v>16</v>
      </c>
      <c r="D21" s="136"/>
      <c r="E21" s="244">
        <v>14</v>
      </c>
      <c r="F21" s="67"/>
      <c r="G21" s="67"/>
      <c r="H21" s="223"/>
      <c r="I21" s="244">
        <v>32</v>
      </c>
      <c r="J21" s="21"/>
      <c r="K21" s="228">
        <v>26</v>
      </c>
      <c r="L21" s="271"/>
      <c r="M21" s="209">
        <v>95</v>
      </c>
      <c r="N21" s="319"/>
      <c r="O21" s="265">
        <v>115</v>
      </c>
      <c r="P21" s="343">
        <f>AC7</f>
        <v>70.5</v>
      </c>
      <c r="Q21" s="343"/>
      <c r="R21" s="268"/>
      <c r="S21" s="244">
        <v>108</v>
      </c>
      <c r="T21" s="267"/>
      <c r="U21" s="228">
        <v>106</v>
      </c>
      <c r="V21" s="200"/>
      <c r="W21" s="46"/>
      <c r="X21" s="200"/>
      <c r="Y21" s="200"/>
      <c r="Z21" s="200"/>
      <c r="AA21" s="1"/>
      <c r="AB21" s="1"/>
      <c r="AC21" s="1"/>
      <c r="AD21" s="1"/>
      <c r="AE21" s="1"/>
      <c r="AF21" s="1"/>
    </row>
    <row r="22" spans="2:35" ht="13.75" customHeight="1">
      <c r="B22" s="221"/>
      <c r="C22" s="219"/>
      <c r="D22" s="223"/>
      <c r="E22" s="137"/>
      <c r="F22" s="67"/>
      <c r="G22" s="68"/>
      <c r="H22" s="223"/>
      <c r="I22" s="224"/>
      <c r="J22" s="219"/>
      <c r="K22" s="5"/>
      <c r="L22" s="271"/>
      <c r="M22" s="267" t="s">
        <v>1</v>
      </c>
      <c r="N22" s="268"/>
      <c r="O22" s="269"/>
      <c r="P22" s="344">
        <f>AD7</f>
        <v>15.914221219404924</v>
      </c>
      <c r="Q22" s="344"/>
      <c r="R22" s="344"/>
      <c r="S22" s="175"/>
      <c r="T22" s="268"/>
      <c r="U22" s="5"/>
      <c r="V22" s="200"/>
      <c r="W22" s="200"/>
      <c r="X22" s="200"/>
      <c r="Y22" s="200"/>
      <c r="Z22" s="200"/>
      <c r="AA22" s="1"/>
      <c r="AB22" s="1"/>
      <c r="AC22" s="1"/>
      <c r="AD22" s="1"/>
      <c r="AE22" s="1"/>
      <c r="AF22" s="1"/>
    </row>
    <row r="23" spans="2:35" ht="13.75" customHeight="1">
      <c r="B23" s="262" t="s">
        <v>1</v>
      </c>
      <c r="C23" s="219"/>
      <c r="D23" s="223" t="s">
        <v>1</v>
      </c>
      <c r="E23" s="224"/>
      <c r="F23" s="68"/>
      <c r="G23" s="237">
        <v>14</v>
      </c>
      <c r="H23" s="223"/>
      <c r="I23" s="224"/>
      <c r="J23" s="219" t="s">
        <v>1</v>
      </c>
      <c r="K23" s="5"/>
      <c r="L23" s="271" t="s">
        <v>1</v>
      </c>
      <c r="M23" s="267"/>
      <c r="N23" s="268"/>
      <c r="O23" s="269"/>
      <c r="P23" s="60" t="s">
        <v>1</v>
      </c>
      <c r="Q23" s="60"/>
      <c r="R23" s="111"/>
      <c r="S23" s="117"/>
      <c r="T23" s="267"/>
      <c r="U23" s="5"/>
      <c r="V23" s="200"/>
      <c r="W23" s="47"/>
      <c r="X23" s="10"/>
      <c r="Y23" s="3"/>
      <c r="Z23" s="3"/>
      <c r="AA23" s="1"/>
      <c r="AB23" s="1"/>
      <c r="AC23" s="1"/>
      <c r="AD23" s="1"/>
      <c r="AE23" s="1"/>
      <c r="AF23" s="1"/>
    </row>
    <row r="24" spans="2:35" ht="13.75" customHeight="1">
      <c r="B24" s="221"/>
      <c r="C24" s="219"/>
      <c r="D24" s="261"/>
      <c r="E24" s="224"/>
      <c r="F24" s="67"/>
      <c r="G24" s="69"/>
      <c r="H24" s="223"/>
      <c r="I24" s="224"/>
      <c r="J24" s="219"/>
      <c r="K24" s="5"/>
      <c r="L24" s="271"/>
      <c r="M24" s="267"/>
      <c r="N24" s="268"/>
      <c r="O24" s="269"/>
      <c r="P24" s="60"/>
      <c r="Q24" s="60"/>
      <c r="R24" s="111"/>
      <c r="S24" s="117"/>
      <c r="T24" s="267"/>
      <c r="U24" s="5"/>
      <c r="V24" s="200"/>
      <c r="W24" s="200"/>
      <c r="X24" s="3"/>
      <c r="Y24" s="200"/>
      <c r="Z24" s="3"/>
      <c r="AA24" s="200"/>
      <c r="AB24" s="3"/>
      <c r="AC24" s="3"/>
      <c r="AD24" s="1"/>
      <c r="AE24" s="1"/>
      <c r="AF24" s="1"/>
    </row>
    <row r="25" spans="2:35" ht="13.75" customHeight="1" thickBot="1">
      <c r="B25" s="23"/>
      <c r="C25" s="7"/>
      <c r="D25" s="113"/>
      <c r="E25" s="118"/>
      <c r="F25" s="70"/>
      <c r="G25" s="71"/>
      <c r="H25" s="113"/>
      <c r="I25" s="118"/>
      <c r="J25" s="8"/>
      <c r="K25" s="9"/>
      <c r="L25" s="23"/>
      <c r="M25" s="7"/>
      <c r="N25" s="113"/>
      <c r="O25" s="118"/>
      <c r="P25" s="61"/>
      <c r="Q25" s="58"/>
      <c r="R25" s="113"/>
      <c r="S25" s="193"/>
      <c r="T25" s="8"/>
      <c r="U25" s="9"/>
      <c r="V25" s="10"/>
      <c r="W25" s="6"/>
      <c r="X25" s="200"/>
      <c r="Y25" s="316"/>
      <c r="Z25" s="316"/>
      <c r="AA25" s="316"/>
      <c r="AB25" s="316"/>
      <c r="AC25" s="200"/>
      <c r="AD25" s="1"/>
      <c r="AE25" s="1"/>
      <c r="AF25" s="1"/>
    </row>
    <row r="26" spans="2:35" ht="13.75" customHeight="1">
      <c r="B26" s="22" t="s">
        <v>35</v>
      </c>
      <c r="C26" s="15"/>
      <c r="D26" s="155"/>
      <c r="E26" s="156" t="s">
        <v>14</v>
      </c>
      <c r="F26" s="222"/>
      <c r="G26" s="15" t="s">
        <v>32</v>
      </c>
      <c r="H26" s="163"/>
      <c r="I26" s="145"/>
      <c r="J26" s="222"/>
      <c r="K26" s="28" t="s">
        <v>30</v>
      </c>
      <c r="L26" s="22"/>
      <c r="M26" s="15"/>
      <c r="N26" s="187"/>
      <c r="O26" s="145" t="s">
        <v>37</v>
      </c>
      <c r="P26" s="270"/>
      <c r="Q26" s="15" t="s">
        <v>15</v>
      </c>
      <c r="R26" s="332" t="s">
        <v>50</v>
      </c>
      <c r="S26" s="333"/>
      <c r="T26" s="270"/>
      <c r="U26" s="28" t="s">
        <v>62</v>
      </c>
      <c r="V26" s="200"/>
      <c r="W26" s="6"/>
      <c r="X26" s="200"/>
      <c r="Y26" s="316"/>
      <c r="Z26" s="200"/>
      <c r="AA26" s="200"/>
      <c r="AB26" s="200"/>
      <c r="AC26" s="200"/>
      <c r="AD26" s="1"/>
      <c r="AE26" s="1"/>
      <c r="AF26" s="1"/>
      <c r="AG26" s="1"/>
      <c r="AH26" s="1"/>
      <c r="AI26" s="1"/>
    </row>
    <row r="27" spans="2:35" ht="13.75" customHeight="1">
      <c r="B27" s="39">
        <v>1</v>
      </c>
      <c r="C27" s="18">
        <f>K19+B27</f>
        <v>29.999999999999996</v>
      </c>
      <c r="D27" s="140">
        <v>1.1000000000000001</v>
      </c>
      <c r="E27" s="104">
        <f>C27+D27</f>
        <v>31.099999999999998</v>
      </c>
      <c r="F27" s="40">
        <v>2.7</v>
      </c>
      <c r="G27" s="18">
        <f>E27+F27</f>
        <v>33.799999999999997</v>
      </c>
      <c r="H27" s="140">
        <v>0.9</v>
      </c>
      <c r="I27" s="104">
        <f>G27+H27</f>
        <v>34.699999999999996</v>
      </c>
      <c r="J27" s="40">
        <v>3.2</v>
      </c>
      <c r="K27" s="26">
        <f>I27+J27</f>
        <v>37.9</v>
      </c>
      <c r="L27" s="39">
        <v>1.7</v>
      </c>
      <c r="M27" s="18">
        <f>U19+L27</f>
        <v>143.89999999999998</v>
      </c>
      <c r="N27" s="116">
        <f>1.4+5.4+3.9</f>
        <v>10.700000000000001</v>
      </c>
      <c r="O27" s="104">
        <f>M27+N27</f>
        <v>154.59999999999997</v>
      </c>
      <c r="P27" s="40">
        <v>1.7</v>
      </c>
      <c r="Q27" s="18">
        <f>O27+P27</f>
        <v>156.29999999999995</v>
      </c>
      <c r="R27" s="194">
        <v>0.8</v>
      </c>
      <c r="S27" s="183">
        <f>Q27+R27</f>
        <v>157.09999999999997</v>
      </c>
      <c r="T27" s="40">
        <f>3.6+4.4+3.9</f>
        <v>11.9</v>
      </c>
      <c r="U27" s="26">
        <f>S27+T27</f>
        <v>168.99999999999997</v>
      </c>
      <c r="V27" s="42"/>
      <c r="W27" s="6"/>
      <c r="X27" s="200"/>
      <c r="Y27" s="316"/>
      <c r="Z27" s="200"/>
      <c r="AA27" s="200"/>
      <c r="AB27" s="200"/>
      <c r="AC27" s="200"/>
      <c r="AD27" s="1"/>
      <c r="AE27" s="1"/>
      <c r="AF27" s="1"/>
      <c r="AG27" s="1"/>
      <c r="AH27" s="1"/>
      <c r="AI27" s="1"/>
    </row>
    <row r="28" spans="2:35" ht="13.75" customHeight="1">
      <c r="B28" s="221"/>
      <c r="C28" s="142">
        <f>C27/15/24+$D$2</f>
        <v>44584.375</v>
      </c>
      <c r="D28" s="223"/>
      <c r="E28" s="157">
        <f>E27/15/24+$D$2</f>
        <v>44584.37805555555</v>
      </c>
      <c r="F28" s="219"/>
      <c r="G28" s="142">
        <f>G27/15/24+$D$2</f>
        <v>44584.385555555556</v>
      </c>
      <c r="H28" s="223"/>
      <c r="I28" s="144">
        <f>I27/15/24+$D$2</f>
        <v>44584.388055555552</v>
      </c>
      <c r="J28" s="219"/>
      <c r="K28" s="57">
        <f>K27/15/24+$D$2</f>
        <v>44584.396944444445</v>
      </c>
      <c r="L28" s="271"/>
      <c r="M28" s="142">
        <f>M27/15/24+$D$2</f>
        <v>44584.691388888888</v>
      </c>
      <c r="N28" s="268"/>
      <c r="O28" s="144">
        <f>O27/15/24+$D$2</f>
        <v>44584.72111111111</v>
      </c>
      <c r="P28" s="6"/>
      <c r="Q28" s="142">
        <f>Q27/15/24+$D$2</f>
        <v>44584.72583333333</v>
      </c>
      <c r="R28" s="268"/>
      <c r="S28" s="105">
        <f>S27/15/24+$D$2</f>
        <v>44584.728055555555</v>
      </c>
      <c r="T28" s="267"/>
      <c r="U28" s="57">
        <f>U27/15/24+$D$2</f>
        <v>44584.761111111111</v>
      </c>
      <c r="V28" s="200"/>
      <c r="W28" s="6"/>
      <c r="X28" s="6"/>
      <c r="Y28" s="200"/>
      <c r="Z28" s="200"/>
      <c r="AA28" s="200"/>
      <c r="AB28" s="200"/>
      <c r="AC28" s="200"/>
      <c r="AD28" s="1"/>
      <c r="AE28" s="1"/>
      <c r="AF28" s="1"/>
      <c r="AG28" s="1"/>
      <c r="AH28" s="1"/>
      <c r="AI28" s="1"/>
    </row>
    <row r="29" spans="2:35" ht="13.75" customHeight="1">
      <c r="B29" s="221"/>
      <c r="C29" s="237">
        <v>29</v>
      </c>
      <c r="D29" s="223"/>
      <c r="E29" s="244">
        <v>24</v>
      </c>
      <c r="F29" s="219"/>
      <c r="G29" s="237">
        <v>36</v>
      </c>
      <c r="H29" s="223"/>
      <c r="I29" s="244">
        <v>32</v>
      </c>
      <c r="J29" s="219"/>
      <c r="K29" s="228">
        <v>42</v>
      </c>
      <c r="L29" s="271"/>
      <c r="M29" s="237">
        <v>109</v>
      </c>
      <c r="N29" s="268"/>
      <c r="O29" s="244">
        <v>76</v>
      </c>
      <c r="P29" s="267"/>
      <c r="Q29" s="237">
        <v>83</v>
      </c>
      <c r="R29" s="268"/>
      <c r="S29" s="244">
        <v>72</v>
      </c>
      <c r="T29" s="267"/>
      <c r="U29" s="228">
        <v>46</v>
      </c>
      <c r="V29" s="200"/>
      <c r="W29" s="6"/>
      <c r="X29" s="6"/>
      <c r="Y29" s="200"/>
      <c r="Z29" s="200"/>
      <c r="AA29" s="200"/>
      <c r="AB29" s="200"/>
      <c r="AC29" s="200"/>
      <c r="AD29" s="1"/>
      <c r="AE29" s="1"/>
      <c r="AF29" s="1"/>
      <c r="AG29" s="1"/>
      <c r="AH29" s="1"/>
      <c r="AI29" s="1"/>
    </row>
    <row r="30" spans="2:35" ht="13.75" customHeight="1">
      <c r="B30" s="221"/>
      <c r="C30" s="219"/>
      <c r="D30" s="223"/>
      <c r="E30" s="342"/>
      <c r="F30" s="219"/>
      <c r="G30" s="316"/>
      <c r="H30" s="223"/>
      <c r="I30" s="224"/>
      <c r="J30" s="219"/>
      <c r="K30" s="5"/>
      <c r="L30" s="271"/>
      <c r="M30" s="267"/>
      <c r="N30" s="268"/>
      <c r="O30" s="269"/>
      <c r="P30" s="6"/>
      <c r="Q30" s="6"/>
      <c r="R30" s="268"/>
      <c r="S30" s="158"/>
      <c r="T30" s="16"/>
      <c r="U30" s="50"/>
      <c r="V30" s="6"/>
      <c r="W30" s="6"/>
      <c r="X30" s="6"/>
      <c r="Y30" s="200"/>
      <c r="Z30" s="200"/>
      <c r="AA30" s="200"/>
      <c r="AB30" s="200"/>
      <c r="AC30" s="200"/>
      <c r="AD30" s="1"/>
      <c r="AE30" s="1"/>
      <c r="AF30" s="1"/>
      <c r="AG30" s="1"/>
      <c r="AH30" s="1"/>
      <c r="AI30" s="1"/>
    </row>
    <row r="31" spans="2:35" ht="13.75" customHeight="1">
      <c r="B31" s="221" t="s">
        <v>1</v>
      </c>
      <c r="C31" s="219"/>
      <c r="D31" s="223" t="s">
        <v>1</v>
      </c>
      <c r="E31" s="342"/>
      <c r="F31" s="219" t="s">
        <v>1</v>
      </c>
      <c r="G31" s="316"/>
      <c r="H31" s="223"/>
      <c r="I31" s="224"/>
      <c r="J31" s="219"/>
      <c r="K31" s="5"/>
      <c r="L31" s="271"/>
      <c r="M31" s="267"/>
      <c r="N31" s="268"/>
      <c r="O31" s="269"/>
      <c r="P31" s="6"/>
      <c r="Q31" s="6"/>
      <c r="R31" s="268"/>
      <c r="S31" s="158"/>
      <c r="T31" s="16"/>
      <c r="U31" s="50"/>
      <c r="V31" s="6"/>
      <c r="W31" s="10"/>
      <c r="X31" s="3"/>
      <c r="Y31" s="10"/>
      <c r="Z31" s="3"/>
      <c r="AA31" s="10"/>
      <c r="AB31" s="3"/>
      <c r="AC31" s="3"/>
      <c r="AD31" s="1"/>
      <c r="AE31" s="1"/>
      <c r="AF31" s="1"/>
      <c r="AG31" s="1"/>
      <c r="AH31" s="1"/>
      <c r="AI31" s="1"/>
    </row>
    <row r="32" spans="2:35" ht="13.75" customHeight="1">
      <c r="B32" s="221"/>
      <c r="C32" s="219"/>
      <c r="D32" s="223"/>
      <c r="E32" s="224"/>
      <c r="F32" s="219"/>
      <c r="G32" s="219"/>
      <c r="H32" s="223"/>
      <c r="I32" s="224"/>
      <c r="J32" s="219"/>
      <c r="K32" s="5"/>
      <c r="L32" s="271"/>
      <c r="M32" s="267"/>
      <c r="N32" s="268"/>
      <c r="O32" s="154"/>
      <c r="P32" s="6"/>
      <c r="Q32" s="6"/>
      <c r="R32" s="268"/>
      <c r="S32" s="269"/>
      <c r="T32" s="267"/>
      <c r="U32" s="5"/>
      <c r="V32" s="6"/>
      <c r="W32" s="3"/>
      <c r="X32" s="200"/>
      <c r="Y32" s="3"/>
      <c r="Z32" s="3"/>
      <c r="AA32" s="1"/>
      <c r="AB32" s="1"/>
      <c r="AC32" s="1"/>
      <c r="AD32" s="1"/>
      <c r="AE32" s="1"/>
      <c r="AF32" s="1"/>
      <c r="AG32" s="1"/>
      <c r="AH32" s="1"/>
      <c r="AI32" s="1"/>
    </row>
    <row r="33" spans="2:35" ht="13.75" customHeight="1" thickBot="1">
      <c r="B33" s="23"/>
      <c r="C33" s="7"/>
      <c r="D33" s="113"/>
      <c r="E33" s="118"/>
      <c r="F33" s="8"/>
      <c r="G33" s="7"/>
      <c r="H33" s="113"/>
      <c r="I33" s="118"/>
      <c r="J33" s="8"/>
      <c r="K33" s="9"/>
      <c r="L33" s="23"/>
      <c r="M33" s="7"/>
      <c r="N33" s="165"/>
      <c r="O33" s="269"/>
      <c r="P33" s="10"/>
      <c r="Q33" s="7"/>
      <c r="R33" s="113"/>
      <c r="S33" s="118"/>
      <c r="T33" s="7"/>
      <c r="U33" s="9"/>
      <c r="V33" s="10"/>
      <c r="W33" s="201"/>
      <c r="X33" s="316"/>
      <c r="Y33" s="316"/>
      <c r="Z33" s="200"/>
      <c r="AA33" s="1"/>
      <c r="AB33" s="1"/>
      <c r="AC33" s="1"/>
      <c r="AD33" s="1"/>
      <c r="AE33" s="1"/>
      <c r="AF33" s="1"/>
      <c r="AG33" s="1"/>
      <c r="AH33" s="1"/>
      <c r="AI33" s="1"/>
    </row>
    <row r="34" spans="2:35" ht="13.75" customHeight="1">
      <c r="B34" s="22"/>
      <c r="C34" s="15" t="s">
        <v>62</v>
      </c>
      <c r="D34" s="187"/>
      <c r="E34" s="145" t="s">
        <v>68</v>
      </c>
      <c r="F34" s="222"/>
      <c r="G34" s="15" t="s">
        <v>36</v>
      </c>
      <c r="H34" s="187"/>
      <c r="I34" s="145" t="s">
        <v>69</v>
      </c>
      <c r="J34" s="222"/>
      <c r="K34" s="28" t="s">
        <v>15</v>
      </c>
      <c r="L34" s="22" t="s">
        <v>31</v>
      </c>
      <c r="M34" s="149"/>
      <c r="N34" s="187"/>
      <c r="O34" s="145" t="s">
        <v>32</v>
      </c>
      <c r="P34" s="270"/>
      <c r="Q34" s="15" t="s">
        <v>33</v>
      </c>
      <c r="R34" s="187"/>
      <c r="S34" s="145" t="s">
        <v>54</v>
      </c>
      <c r="T34" s="334" t="s">
        <v>34</v>
      </c>
      <c r="U34" s="335"/>
      <c r="V34" s="200"/>
      <c r="W34" s="200"/>
      <c r="X34" s="200"/>
      <c r="Y34" s="200"/>
      <c r="Z34" s="200"/>
      <c r="AA34" s="1"/>
      <c r="AB34" s="1"/>
      <c r="AC34" s="1"/>
      <c r="AD34" s="1"/>
      <c r="AE34" s="1"/>
      <c r="AF34" s="1"/>
    </row>
    <row r="35" spans="2:35" ht="13.75" customHeight="1">
      <c r="B35" s="51">
        <v>3.7</v>
      </c>
      <c r="C35" s="18">
        <f>K27+B35</f>
        <v>41.6</v>
      </c>
      <c r="D35" s="217">
        <v>8.3000000000000007</v>
      </c>
      <c r="E35" s="104">
        <f>C35+D35</f>
        <v>49.900000000000006</v>
      </c>
      <c r="F35" s="216">
        <v>3.5</v>
      </c>
      <c r="G35" s="18">
        <f>E35+F35</f>
        <v>53.400000000000006</v>
      </c>
      <c r="H35" s="258">
        <v>0.1</v>
      </c>
      <c r="I35" s="104">
        <f>G35+H35</f>
        <v>53.500000000000007</v>
      </c>
      <c r="J35" s="37">
        <v>0.8</v>
      </c>
      <c r="K35" s="26">
        <f>I35+J35</f>
        <v>54.300000000000004</v>
      </c>
      <c r="L35" s="172">
        <v>6.9</v>
      </c>
      <c r="M35" s="108">
        <f>U27+L35</f>
        <v>175.89999999999998</v>
      </c>
      <c r="N35" s="116">
        <v>0.9</v>
      </c>
      <c r="O35" s="104">
        <f>M35+N35</f>
        <v>176.79999999999998</v>
      </c>
      <c r="P35" s="37">
        <v>3.5</v>
      </c>
      <c r="Q35" s="18">
        <f>O35+P35</f>
        <v>180.29999999999998</v>
      </c>
      <c r="R35" s="116">
        <f>0.3+1</f>
        <v>1.3</v>
      </c>
      <c r="S35" s="104">
        <f>Q35+R35</f>
        <v>181.6</v>
      </c>
      <c r="T35" s="37">
        <f>0.2+1.8</f>
        <v>2</v>
      </c>
      <c r="U35" s="26">
        <f>S35+T35</f>
        <v>183.6</v>
      </c>
      <c r="V35" s="42"/>
      <c r="W35" s="200"/>
      <c r="X35" s="200"/>
      <c r="Y35" s="200"/>
      <c r="Z35" s="200"/>
      <c r="AA35" s="1"/>
      <c r="AB35" s="1"/>
      <c r="AC35" s="1"/>
      <c r="AD35" s="1"/>
      <c r="AE35" s="1"/>
      <c r="AF35" s="1"/>
    </row>
    <row r="36" spans="2:35" ht="13.75" customHeight="1">
      <c r="B36" s="221"/>
      <c r="C36" s="142"/>
      <c r="D36" s="136"/>
      <c r="E36" s="144">
        <f>E35/15/24+$D$2</f>
        <v>44584.430277777778</v>
      </c>
      <c r="F36" s="219"/>
      <c r="G36" s="142">
        <f>G35/15/24+$D$2</f>
        <v>44584.439999999995</v>
      </c>
      <c r="H36" s="223"/>
      <c r="I36" s="144">
        <f>I35/15/24+$D$2</f>
        <v>44584.440277777772</v>
      </c>
      <c r="J36" s="219"/>
      <c r="K36" s="57">
        <f>K35/15/24+$D$2</f>
        <v>44584.442499999997</v>
      </c>
      <c r="L36" s="271"/>
      <c r="M36" s="110">
        <f>M35/15/24+$D$2</f>
        <v>44584.780277777776</v>
      </c>
      <c r="N36" s="111"/>
      <c r="O36" s="144">
        <f>O35/15/24+$D$2</f>
        <v>44584.782777777778</v>
      </c>
      <c r="P36" s="267"/>
      <c r="Q36" s="142">
        <f>Q35/15/24+$D$2</f>
        <v>44584.792499999996</v>
      </c>
      <c r="R36" s="159"/>
      <c r="S36" s="144">
        <f>S35/15/24+$D$2</f>
        <v>44584.796111111107</v>
      </c>
      <c r="T36" s="1"/>
      <c r="U36" s="177">
        <f>U35/15/24+$D$2</f>
        <v>44584.801666666666</v>
      </c>
      <c r="V36" s="203"/>
      <c r="W36" s="200"/>
      <c r="X36" s="200"/>
      <c r="Y36" s="200"/>
      <c r="Z36" s="200"/>
      <c r="AA36" s="1"/>
      <c r="AB36" s="1"/>
      <c r="AC36" s="1"/>
      <c r="AD36" s="1"/>
      <c r="AE36" s="1"/>
      <c r="AF36" s="1"/>
    </row>
    <row r="37" spans="2:35" ht="13.75" customHeight="1">
      <c r="B37" s="221"/>
      <c r="C37" s="142">
        <f>C35/15/24+$D$2</f>
        <v>44584.407222222217</v>
      </c>
      <c r="D37" s="136"/>
      <c r="E37" s="244">
        <v>65</v>
      </c>
      <c r="F37" s="219"/>
      <c r="G37" s="237">
        <v>72</v>
      </c>
      <c r="H37" s="223"/>
      <c r="I37" s="244">
        <v>72</v>
      </c>
      <c r="J37" s="219"/>
      <c r="K37" s="228">
        <v>83</v>
      </c>
      <c r="L37" s="271"/>
      <c r="M37" s="237">
        <v>32</v>
      </c>
      <c r="N37" s="159"/>
      <c r="O37" s="244">
        <v>36</v>
      </c>
      <c r="P37" s="267"/>
      <c r="Q37" s="237">
        <v>23</v>
      </c>
      <c r="R37" s="159"/>
      <c r="S37" s="244">
        <v>10</v>
      </c>
      <c r="T37" s="1"/>
      <c r="U37" s="228">
        <v>32</v>
      </c>
      <c r="V37" s="203"/>
      <c r="W37" s="200"/>
      <c r="X37" s="200"/>
      <c r="Y37" s="200"/>
      <c r="Z37" s="200"/>
      <c r="AA37" s="1"/>
      <c r="AB37" s="1"/>
      <c r="AC37" s="1"/>
      <c r="AD37" s="1"/>
      <c r="AE37" s="1"/>
      <c r="AF37" s="1"/>
    </row>
    <row r="38" spans="2:35" ht="13.75" customHeight="1">
      <c r="B38" s="38"/>
      <c r="C38" s="237">
        <v>46</v>
      </c>
      <c r="D38" s="136"/>
      <c r="E38" s="154"/>
      <c r="F38" s="219"/>
      <c r="G38" s="16"/>
      <c r="H38" s="223"/>
      <c r="I38" s="158"/>
      <c r="J38" s="4"/>
      <c r="K38" s="5"/>
      <c r="L38" s="271"/>
      <c r="M38" s="267"/>
      <c r="N38" s="136"/>
      <c r="O38" s="137"/>
      <c r="P38" s="6"/>
      <c r="Q38" s="6"/>
      <c r="R38" s="159"/>
      <c r="S38" s="137"/>
      <c r="T38" s="1"/>
      <c r="U38" s="30"/>
      <c r="V38" s="203"/>
      <c r="W38" s="200"/>
      <c r="X38" s="200"/>
      <c r="Y38" s="200"/>
      <c r="Z38" s="200"/>
      <c r="AA38" s="1"/>
      <c r="AB38" s="1"/>
      <c r="AC38" s="1"/>
      <c r="AD38" s="1"/>
      <c r="AE38" s="1"/>
      <c r="AF38" s="1"/>
    </row>
    <row r="39" spans="2:35" ht="13.75" customHeight="1">
      <c r="B39" s="38"/>
      <c r="C39" s="16"/>
      <c r="D39" s="136"/>
      <c r="E39" s="154"/>
      <c r="F39" s="219"/>
      <c r="G39" s="16"/>
      <c r="H39" s="223"/>
      <c r="I39" s="158"/>
      <c r="J39" s="219"/>
      <c r="K39" s="5"/>
      <c r="L39" s="271"/>
      <c r="M39" s="267"/>
      <c r="N39" s="136"/>
      <c r="O39" s="137"/>
      <c r="P39" s="6"/>
      <c r="Q39" s="6"/>
      <c r="R39" s="136"/>
      <c r="S39" s="117"/>
      <c r="T39" s="1"/>
      <c r="U39" s="12"/>
      <c r="V39" s="1"/>
      <c r="W39" s="3"/>
      <c r="X39" s="10"/>
      <c r="Y39" s="3"/>
      <c r="Z39" s="3"/>
      <c r="AA39" s="1"/>
      <c r="AB39" s="1"/>
      <c r="AC39" s="1"/>
      <c r="AD39" s="1"/>
      <c r="AE39" s="1"/>
      <c r="AF39" s="1"/>
    </row>
    <row r="40" spans="2:35" ht="13.75" customHeight="1">
      <c r="B40" s="24"/>
      <c r="C40" s="219"/>
      <c r="D40" s="136"/>
      <c r="E40" s="154"/>
      <c r="F40" s="219"/>
      <c r="G40" s="219"/>
      <c r="H40" s="223"/>
      <c r="I40" s="224"/>
      <c r="J40" s="16"/>
      <c r="K40" s="5"/>
      <c r="L40" s="24"/>
      <c r="M40" s="267"/>
      <c r="N40" s="109"/>
      <c r="O40" s="188"/>
      <c r="P40" s="6"/>
      <c r="Q40" s="6"/>
      <c r="R40" s="136"/>
      <c r="S40" s="137"/>
      <c r="T40" s="1"/>
      <c r="U40" s="12"/>
      <c r="V40" s="1"/>
      <c r="W40" s="3"/>
      <c r="X40" s="200"/>
      <c r="Y40" s="3"/>
      <c r="Z40" s="3"/>
      <c r="AA40" s="1"/>
      <c r="AB40" s="1"/>
      <c r="AC40" s="1"/>
      <c r="AD40" s="1"/>
      <c r="AE40" s="1"/>
      <c r="AF40" s="1"/>
    </row>
    <row r="41" spans="2:35" ht="13.75" customHeight="1" thickBot="1">
      <c r="B41" s="128"/>
      <c r="C41" s="7"/>
      <c r="D41" s="136"/>
      <c r="E41" s="154"/>
      <c r="F41" s="8"/>
      <c r="G41" s="7"/>
      <c r="H41" s="113"/>
      <c r="I41" s="118"/>
      <c r="J41" s="8"/>
      <c r="K41" s="9"/>
      <c r="L41" s="23"/>
      <c r="M41" s="7"/>
      <c r="N41" s="189"/>
      <c r="O41" s="190"/>
      <c r="P41" s="8"/>
      <c r="Q41" s="7"/>
      <c r="R41" s="113"/>
      <c r="S41" s="118"/>
      <c r="T41" s="8"/>
      <c r="U41" s="176"/>
      <c r="V41" s="10"/>
      <c r="W41" s="16"/>
      <c r="X41" s="316"/>
      <c r="Y41" s="316"/>
      <c r="Z41" s="200"/>
      <c r="AA41" s="1"/>
      <c r="AB41" s="1"/>
      <c r="AC41" s="1"/>
      <c r="AD41" s="1"/>
      <c r="AE41" s="1"/>
      <c r="AF41" s="1"/>
    </row>
    <row r="42" spans="2:35" ht="12.75" customHeight="1">
      <c r="B42" s="22"/>
      <c r="C42" s="15" t="s">
        <v>37</v>
      </c>
      <c r="D42" s="187" t="s">
        <v>51</v>
      </c>
      <c r="E42" s="143"/>
      <c r="F42" s="222"/>
      <c r="G42" s="15" t="s">
        <v>52</v>
      </c>
      <c r="H42" s="336">
        <f>AC5</f>
        <v>36</v>
      </c>
      <c r="I42" s="337"/>
      <c r="J42" s="225"/>
      <c r="K42" s="28" t="s">
        <v>17</v>
      </c>
      <c r="L42" s="338" t="s">
        <v>55</v>
      </c>
      <c r="M42" s="339"/>
      <c r="N42" s="153"/>
      <c r="O42" s="143"/>
      <c r="P42" s="16"/>
      <c r="Q42" s="15"/>
      <c r="R42" s="195"/>
      <c r="S42" s="196" t="s">
        <v>29</v>
      </c>
      <c r="T42" s="267"/>
      <c r="U42" s="27" t="s">
        <v>13</v>
      </c>
      <c r="V42" s="200"/>
      <c r="W42" s="200"/>
      <c r="X42" s="200"/>
      <c r="Y42" s="200"/>
      <c r="Z42" s="200"/>
      <c r="AA42" s="1"/>
      <c r="AB42" s="1"/>
      <c r="AC42" s="1"/>
      <c r="AD42" s="1"/>
      <c r="AE42" s="1"/>
      <c r="AF42" s="1"/>
    </row>
    <row r="43" spans="2:35" ht="13.75" customHeight="1">
      <c r="B43" s="231">
        <v>1.7</v>
      </c>
      <c r="C43" s="18">
        <f>K35+B43</f>
        <v>56.000000000000007</v>
      </c>
      <c r="D43" s="116">
        <f>3.9+5.4+1.4</f>
        <v>10.700000000000001</v>
      </c>
      <c r="E43" s="104">
        <f>C43+D43</f>
        <v>66.7</v>
      </c>
      <c r="F43" s="40">
        <v>1.7</v>
      </c>
      <c r="G43" s="18">
        <f>E43+F43</f>
        <v>68.400000000000006</v>
      </c>
      <c r="H43" s="241">
        <v>0.9</v>
      </c>
      <c r="I43" s="104">
        <f>G43+H43</f>
        <v>69.300000000000011</v>
      </c>
      <c r="J43" s="227">
        <v>1.3</v>
      </c>
      <c r="K43" s="233">
        <f>I43+J43</f>
        <v>70.600000000000009</v>
      </c>
      <c r="L43" s="179">
        <v>2</v>
      </c>
      <c r="M43" s="59">
        <f>U35+L43</f>
        <v>185.6</v>
      </c>
      <c r="N43" s="116">
        <v>0.7</v>
      </c>
      <c r="O43" s="183">
        <f>M43+N43</f>
        <v>186.29999999999998</v>
      </c>
      <c r="P43" s="37">
        <v>2.7</v>
      </c>
      <c r="Q43" s="18">
        <f>O43+P43</f>
        <v>188.99999999999997</v>
      </c>
      <c r="R43" s="116">
        <v>0.4</v>
      </c>
      <c r="S43" s="104">
        <f>Q43+R43</f>
        <v>189.39999999999998</v>
      </c>
      <c r="T43" s="37">
        <v>1.2</v>
      </c>
      <c r="U43" s="26">
        <f>S43+T43</f>
        <v>190.59999999999997</v>
      </c>
      <c r="V43" s="42"/>
      <c r="W43" s="200"/>
      <c r="X43" s="200"/>
      <c r="Y43" s="200"/>
      <c r="Z43" s="200"/>
      <c r="AA43" s="1"/>
      <c r="AB43" s="1"/>
      <c r="AC43" s="1"/>
      <c r="AD43" s="1"/>
      <c r="AE43" s="1"/>
      <c r="AF43" s="1"/>
    </row>
    <row r="44" spans="2:35" ht="13.75" customHeight="1">
      <c r="B44" s="221"/>
      <c r="C44" s="142">
        <f>C43/15/24+$D$2</f>
        <v>44584.447222222218</v>
      </c>
      <c r="D44" s="251" t="s">
        <v>63</v>
      </c>
      <c r="E44" s="144">
        <f>E43/15/24+$D$2</f>
        <v>44584.476944444439</v>
      </c>
      <c r="F44" s="219"/>
      <c r="G44" s="142">
        <f>G43/15/24+$D$2</f>
        <v>44584.481666666667</v>
      </c>
      <c r="H44" s="242">
        <f>Y5</f>
        <v>44584.376940359478</v>
      </c>
      <c r="I44" s="243">
        <f>AA5</f>
        <v>44584.483819444438</v>
      </c>
      <c r="J44" s="219"/>
      <c r="K44" s="234">
        <f>K43/15/24+$D$2</f>
        <v>44584.487777777773</v>
      </c>
      <c r="L44" s="340">
        <f>Q59-M43</f>
        <v>19.400000000000006</v>
      </c>
      <c r="M44" s="341"/>
      <c r="N44" s="268"/>
      <c r="O44" s="105">
        <f>O43/15/24+$D$2</f>
        <v>44584.809166666666</v>
      </c>
      <c r="P44" s="267"/>
      <c r="Q44" s="247">
        <f>Q43/15/24+$D$2</f>
        <v>44584.816666666666</v>
      </c>
      <c r="R44" s="111"/>
      <c r="S44" s="144">
        <f>S43/15/24+$D$2</f>
        <v>44584.817777777775</v>
      </c>
      <c r="T44" s="1"/>
      <c r="U44" s="57">
        <f>U43/15/24+$D$2</f>
        <v>44584.821111111109</v>
      </c>
      <c r="V44" s="1"/>
      <c r="W44" s="200"/>
      <c r="X44" s="200"/>
      <c r="Y44" s="200"/>
      <c r="Z44" s="200"/>
      <c r="AA44" s="1"/>
      <c r="AB44" s="1"/>
      <c r="AC44" s="1"/>
      <c r="AD44" s="1"/>
      <c r="AE44" s="1"/>
      <c r="AF44" s="1"/>
    </row>
    <row r="45" spans="2:35" ht="13.75" customHeight="1">
      <c r="B45" s="221"/>
      <c r="C45" s="237">
        <v>73</v>
      </c>
      <c r="D45" s="136"/>
      <c r="E45" s="244">
        <v>103</v>
      </c>
      <c r="F45" s="219"/>
      <c r="G45" s="237">
        <v>106</v>
      </c>
      <c r="H45" s="330">
        <f>AD5</f>
        <v>15.041782729941589</v>
      </c>
      <c r="I45" s="331"/>
      <c r="J45" s="219"/>
      <c r="K45" s="235"/>
      <c r="L45" s="180"/>
      <c r="M45" s="142">
        <f>M43/15/24+$D$2</f>
        <v>44584.807222222218</v>
      </c>
      <c r="N45" s="136"/>
      <c r="O45" s="244">
        <v>15</v>
      </c>
      <c r="P45" s="267"/>
      <c r="Q45" s="237">
        <v>10</v>
      </c>
      <c r="R45" s="111"/>
      <c r="S45" s="269"/>
      <c r="T45" s="1"/>
      <c r="U45" s="12"/>
      <c r="V45" s="1"/>
      <c r="W45" s="200"/>
      <c r="X45" s="200"/>
      <c r="Y45" s="200"/>
      <c r="Z45" s="200"/>
      <c r="AA45" s="1"/>
      <c r="AB45" s="1"/>
      <c r="AC45" s="1"/>
      <c r="AD45" s="1"/>
      <c r="AE45" s="1"/>
      <c r="AF45" s="1"/>
    </row>
    <row r="46" spans="2:35" ht="13.75" customHeight="1">
      <c r="B46" s="221"/>
      <c r="C46" s="219"/>
      <c r="D46" s="136"/>
      <c r="E46" s="137"/>
      <c r="F46" s="219"/>
      <c r="G46" s="219"/>
      <c r="H46" s="215"/>
      <c r="I46" s="105">
        <f>I43/15/24+$D$2</f>
        <v>44584.484166666662</v>
      </c>
      <c r="J46" s="219"/>
      <c r="K46" s="228"/>
      <c r="L46" s="180"/>
      <c r="M46" s="273">
        <v>14</v>
      </c>
      <c r="N46" s="268"/>
      <c r="O46" s="137"/>
      <c r="P46" s="272"/>
      <c r="Q46" s="272"/>
      <c r="R46" s="111"/>
      <c r="S46" s="117"/>
      <c r="T46" s="1"/>
      <c r="U46" s="12"/>
      <c r="V46" s="1"/>
      <c r="W46" s="200"/>
      <c r="X46" s="200"/>
      <c r="Y46" s="200"/>
      <c r="Z46" s="200"/>
      <c r="AA46" s="1"/>
      <c r="AB46" s="1"/>
      <c r="AC46" s="1"/>
      <c r="AD46" s="1"/>
      <c r="AE46" s="1"/>
      <c r="AF46" s="1"/>
    </row>
    <row r="47" spans="2:35" ht="13.75" customHeight="1">
      <c r="B47" s="221"/>
      <c r="C47" s="219"/>
      <c r="D47" s="136"/>
      <c r="E47" s="224"/>
      <c r="F47" s="219"/>
      <c r="G47" s="219"/>
      <c r="H47" s="106"/>
      <c r="I47" s="244">
        <v>100</v>
      </c>
      <c r="J47" s="219"/>
      <c r="K47" s="5"/>
      <c r="L47" s="180"/>
      <c r="M47" s="69"/>
      <c r="N47" s="268" t="s">
        <v>1</v>
      </c>
      <c r="O47" s="269"/>
      <c r="P47" s="267"/>
      <c r="Q47" s="13"/>
      <c r="R47" s="111"/>
      <c r="S47" s="117"/>
      <c r="T47" s="1"/>
      <c r="U47" s="12"/>
      <c r="V47" s="1"/>
      <c r="W47" s="3"/>
      <c r="X47" s="10"/>
      <c r="Y47" s="3"/>
      <c r="Z47" s="3"/>
      <c r="AA47" s="1"/>
      <c r="AB47" s="1"/>
      <c r="AC47" s="1"/>
      <c r="AD47" s="1"/>
      <c r="AE47" s="1"/>
      <c r="AF47" s="1"/>
    </row>
    <row r="48" spans="2:35" ht="13.75" customHeight="1">
      <c r="B48" s="221"/>
      <c r="C48" s="219"/>
      <c r="D48" s="136"/>
      <c r="E48" s="137"/>
      <c r="F48" s="219"/>
      <c r="G48" s="219"/>
      <c r="H48" s="106"/>
      <c r="I48" s="107"/>
      <c r="J48" s="219"/>
      <c r="K48" s="5"/>
      <c r="L48" s="180"/>
      <c r="M48" s="69"/>
      <c r="N48" s="268"/>
      <c r="O48" s="269"/>
      <c r="P48" s="1"/>
      <c r="Q48" s="4"/>
      <c r="R48" s="111"/>
      <c r="S48" s="117" t="s">
        <v>20</v>
      </c>
      <c r="T48" s="1"/>
      <c r="U48" s="12"/>
      <c r="V48" s="1"/>
      <c r="W48" s="3"/>
      <c r="X48" s="200"/>
      <c r="Y48" s="3"/>
      <c r="Z48" s="200"/>
      <c r="AA48" s="3"/>
      <c r="AB48" s="3"/>
      <c r="AC48" s="1"/>
      <c r="AD48" s="1"/>
      <c r="AE48" s="1"/>
      <c r="AF48" s="1"/>
    </row>
    <row r="49" spans="2:34" ht="13.75" customHeight="1" thickBot="1">
      <c r="B49" s="23"/>
      <c r="C49" s="7"/>
      <c r="D49" s="113"/>
      <c r="E49" s="118"/>
      <c r="F49" s="8"/>
      <c r="G49" s="7"/>
      <c r="H49" s="245"/>
      <c r="I49" s="259"/>
      <c r="J49" s="8"/>
      <c r="K49" s="9"/>
      <c r="L49" s="181"/>
      <c r="M49" s="71"/>
      <c r="N49" s="113"/>
      <c r="O49" s="118"/>
      <c r="P49" s="8"/>
      <c r="Q49" s="7"/>
      <c r="R49" s="113"/>
      <c r="S49" s="197"/>
      <c r="T49" s="8"/>
      <c r="U49" s="9"/>
      <c r="V49" s="10"/>
      <c r="W49" s="299"/>
      <c r="X49" s="316"/>
      <c r="Y49" s="316"/>
      <c r="Z49" s="316"/>
      <c r="AA49" s="316"/>
      <c r="AB49" s="200"/>
      <c r="AC49" s="1"/>
      <c r="AD49" s="1"/>
      <c r="AE49" s="1"/>
      <c r="AF49" s="1"/>
    </row>
    <row r="50" spans="2:34" ht="13.75" customHeight="1">
      <c r="B50" s="22"/>
      <c r="C50" s="15" t="s">
        <v>53</v>
      </c>
      <c r="D50" s="187"/>
      <c r="E50" s="145" t="s">
        <v>59</v>
      </c>
      <c r="F50" s="222"/>
      <c r="G50" s="253" t="s">
        <v>18</v>
      </c>
      <c r="H50" s="187"/>
      <c r="I50" s="260" t="s">
        <v>6</v>
      </c>
      <c r="J50" s="15"/>
      <c r="K50" s="28" t="s">
        <v>49</v>
      </c>
      <c r="L50" s="22"/>
      <c r="M50" s="307" t="s">
        <v>12</v>
      </c>
      <c r="N50" s="187" t="s">
        <v>56</v>
      </c>
      <c r="O50" s="191"/>
      <c r="P50" s="267" t="s">
        <v>58</v>
      </c>
      <c r="Q50" s="135"/>
      <c r="R50" s="268" t="s">
        <v>71</v>
      </c>
      <c r="S50" s="114"/>
      <c r="T50" s="313" t="s">
        <v>72</v>
      </c>
      <c r="U50" s="314"/>
      <c r="V50" s="200"/>
      <c r="W50" s="299"/>
      <c r="X50" s="309"/>
      <c r="Y50" s="299"/>
      <c r="Z50" s="200"/>
      <c r="AA50" s="200"/>
      <c r="AB50" s="200"/>
      <c r="AC50" s="1"/>
      <c r="AD50" s="1"/>
      <c r="AE50" s="1"/>
      <c r="AF50" s="1"/>
      <c r="AG50" s="1"/>
      <c r="AH50" s="1"/>
    </row>
    <row r="51" spans="2:34" ht="13.75" customHeight="1">
      <c r="B51" s="39">
        <f>3.1+1.3</f>
        <v>4.4000000000000004</v>
      </c>
      <c r="C51" s="18">
        <f>K43+B51</f>
        <v>75.000000000000014</v>
      </c>
      <c r="D51" s="164">
        <v>5.4</v>
      </c>
      <c r="E51" s="104">
        <f>C51+D51</f>
        <v>80.40000000000002</v>
      </c>
      <c r="F51" s="37">
        <f>1.8+2.9</f>
        <v>4.7</v>
      </c>
      <c r="G51" s="207">
        <f>E51+F51</f>
        <v>85.100000000000023</v>
      </c>
      <c r="H51" s="116">
        <v>1.3</v>
      </c>
      <c r="I51" s="104">
        <f>G51+H51</f>
        <v>86.40000000000002</v>
      </c>
      <c r="J51" s="37">
        <v>2</v>
      </c>
      <c r="K51" s="26">
        <f>I51+J51</f>
        <v>88.40000000000002</v>
      </c>
      <c r="L51" s="182">
        <v>1.2</v>
      </c>
      <c r="M51" s="115">
        <f>U43+L51</f>
        <v>191.79999999999995</v>
      </c>
      <c r="N51" s="116">
        <f>0.5+0.8+1.1</f>
        <v>2.4000000000000004</v>
      </c>
      <c r="O51" s="104">
        <f>M51+N51</f>
        <v>194.19999999999996</v>
      </c>
      <c r="P51" s="40">
        <v>1.8</v>
      </c>
      <c r="Q51" s="18">
        <f>O51+P51</f>
        <v>195.99999999999997</v>
      </c>
      <c r="R51" s="194">
        <v>3.8</v>
      </c>
      <c r="S51" s="183">
        <f>Q51+R51</f>
        <v>199.79999999999998</v>
      </c>
      <c r="T51" s="129">
        <v>2</v>
      </c>
      <c r="U51" s="52">
        <f>S51+T51</f>
        <v>201.79999999999998</v>
      </c>
      <c r="V51" s="42"/>
      <c r="W51" s="310"/>
      <c r="X51" s="311"/>
      <c r="Y51" s="299"/>
      <c r="Z51" s="200"/>
      <c r="AA51" s="200"/>
      <c r="AB51" s="200"/>
      <c r="AC51" s="1"/>
      <c r="AD51" s="1"/>
      <c r="AE51" s="1"/>
      <c r="AF51" s="1"/>
      <c r="AG51" s="1"/>
      <c r="AH51" s="1"/>
    </row>
    <row r="52" spans="2:34" ht="13.75" customHeight="1">
      <c r="B52" s="232" t="s">
        <v>64</v>
      </c>
      <c r="C52" s="142">
        <f>C51/15/24+$D$2</f>
        <v>44584.5</v>
      </c>
      <c r="D52" s="319"/>
      <c r="E52" s="224"/>
      <c r="F52" s="250"/>
      <c r="G52" s="254">
        <f>G51/15/24+$D$2</f>
        <v>44584.528055555551</v>
      </c>
      <c r="H52" s="223"/>
      <c r="I52" s="144">
        <f>I51/15/24+$D$2</f>
        <v>44584.531666666662</v>
      </c>
      <c r="J52" s="1"/>
      <c r="K52" s="57">
        <f>K51/15/24+$D$2</f>
        <v>44584.537222222221</v>
      </c>
      <c r="L52" s="48"/>
      <c r="M52" s="105">
        <f>M51/15/24+$D$2</f>
        <v>44584.824444444443</v>
      </c>
      <c r="N52" s="268"/>
      <c r="O52" s="144">
        <f>O51/15/24+$D$2</f>
        <v>44584.831111111111</v>
      </c>
      <c r="P52" s="1"/>
      <c r="Q52" s="142">
        <f>Q51/15/24+$D$2</f>
        <v>44584.836111111108</v>
      </c>
      <c r="R52" s="279" t="s">
        <v>73</v>
      </c>
      <c r="S52" s="144">
        <f>S51/15/24+$D$2</f>
        <v>44584.846666666665</v>
      </c>
      <c r="T52" s="303"/>
      <c r="U52" s="57">
        <f>U51/15/24+$D$2</f>
        <v>44584.852222222216</v>
      </c>
      <c r="V52" s="200"/>
      <c r="W52" s="4"/>
      <c r="X52" s="110"/>
      <c r="Y52" s="299"/>
      <c r="Z52" s="200"/>
      <c r="AA52" s="200"/>
      <c r="AB52" s="200"/>
      <c r="AC52" s="1"/>
      <c r="AD52" s="1"/>
      <c r="AE52" s="1"/>
      <c r="AF52" s="1"/>
      <c r="AG52" s="1"/>
      <c r="AH52" s="1"/>
    </row>
    <row r="53" spans="2:34" ht="13.75" customHeight="1">
      <c r="B53" s="221"/>
      <c r="C53" s="237">
        <v>164</v>
      </c>
      <c r="D53" s="319"/>
      <c r="E53" s="252">
        <f>E51/15/24+$D$2</f>
        <v>44584.514999999999</v>
      </c>
      <c r="F53" s="219"/>
      <c r="G53" s="219"/>
      <c r="H53" s="138"/>
      <c r="I53" s="244">
        <v>119</v>
      </c>
      <c r="J53" s="1"/>
      <c r="K53" s="228">
        <v>87</v>
      </c>
      <c r="L53" s="300"/>
      <c r="M53" s="273">
        <v>13</v>
      </c>
      <c r="N53" s="268"/>
      <c r="O53" s="244">
        <v>63</v>
      </c>
      <c r="P53" s="240"/>
      <c r="Q53" s="237">
        <v>185</v>
      </c>
      <c r="R53" s="153"/>
      <c r="S53" s="273">
        <v>75</v>
      </c>
      <c r="T53" s="16"/>
      <c r="U53" s="274">
        <v>45</v>
      </c>
      <c r="V53" s="200"/>
      <c r="W53" s="299"/>
      <c r="X53" s="312"/>
      <c r="Y53" s="299"/>
      <c r="Z53" s="200"/>
      <c r="AA53" s="200"/>
      <c r="AB53" s="200"/>
      <c r="AC53" s="1"/>
      <c r="AD53" s="1"/>
      <c r="AE53" s="1"/>
      <c r="AF53" s="1"/>
      <c r="AG53" s="1"/>
      <c r="AH53" s="1"/>
    </row>
    <row r="54" spans="2:34" ht="13.75" customHeight="1">
      <c r="B54" s="221"/>
      <c r="C54" s="219"/>
      <c r="D54" s="223"/>
      <c r="E54" s="244"/>
      <c r="F54" s="219"/>
      <c r="G54" s="255"/>
      <c r="H54" s="138" t="s">
        <v>3</v>
      </c>
      <c r="I54" s="137" t="s">
        <v>1</v>
      </c>
      <c r="J54" s="1"/>
      <c r="K54" s="12"/>
      <c r="L54" s="25"/>
      <c r="M54" s="117"/>
      <c r="N54" s="268"/>
      <c r="O54" s="269"/>
      <c r="P54" s="1"/>
      <c r="Q54" s="4" t="s">
        <v>1</v>
      </c>
      <c r="R54" s="268"/>
      <c r="S54" s="137" t="s">
        <v>1</v>
      </c>
      <c r="T54" s="267"/>
      <c r="U54" s="5"/>
      <c r="V54" s="200"/>
      <c r="W54" s="6"/>
      <c r="X54" s="6"/>
      <c r="Y54" s="299"/>
      <c r="Z54" s="200"/>
      <c r="AA54" s="200"/>
      <c r="AB54" s="200"/>
      <c r="AC54" s="1"/>
      <c r="AD54" s="1"/>
      <c r="AE54" s="1"/>
      <c r="AF54" s="1"/>
      <c r="AG54" s="1"/>
      <c r="AH54" s="1"/>
    </row>
    <row r="55" spans="2:34" ht="13.75" customHeight="1">
      <c r="B55" s="221" t="s">
        <v>1</v>
      </c>
      <c r="C55" s="219"/>
      <c r="D55" s="223"/>
      <c r="E55" s="224"/>
      <c r="F55" s="219" t="s">
        <v>1</v>
      </c>
      <c r="G55" s="219"/>
      <c r="H55" s="136"/>
      <c r="I55" s="137" t="s">
        <v>1</v>
      </c>
      <c r="J55" s="1"/>
      <c r="K55" s="12"/>
      <c r="L55" s="25"/>
      <c r="M55" s="117"/>
      <c r="N55" s="111"/>
      <c r="O55" s="269"/>
      <c r="P55" s="4"/>
      <c r="Q55" s="4" t="s">
        <v>1</v>
      </c>
      <c r="R55" s="109"/>
      <c r="S55" s="137" t="s">
        <v>1</v>
      </c>
      <c r="T55" s="267"/>
      <c r="U55" s="5"/>
      <c r="V55" s="200"/>
      <c r="W55" s="6"/>
      <c r="X55" s="6"/>
      <c r="Y55" s="3"/>
      <c r="Z55" s="10"/>
      <c r="AA55" s="3"/>
      <c r="AB55" s="3"/>
      <c r="AC55" s="1"/>
      <c r="AD55" s="1"/>
      <c r="AE55" s="1"/>
      <c r="AF55" s="1"/>
      <c r="AG55" s="1"/>
      <c r="AH55" s="1"/>
    </row>
    <row r="56" spans="2:34" ht="13.75" customHeight="1">
      <c r="B56" s="221"/>
      <c r="C56" s="219"/>
      <c r="D56" s="223"/>
      <c r="E56" s="224"/>
      <c r="F56" s="219"/>
      <c r="G56" s="219"/>
      <c r="H56" s="109"/>
      <c r="I56" s="224"/>
      <c r="J56" s="1"/>
      <c r="K56" s="12"/>
      <c r="L56" s="25"/>
      <c r="M56" s="308"/>
      <c r="N56" s="268"/>
      <c r="O56" s="117"/>
      <c r="P56" s="1"/>
      <c r="Q56" s="4" t="s">
        <v>1</v>
      </c>
      <c r="R56" s="136"/>
      <c r="S56" s="137" t="s">
        <v>1</v>
      </c>
      <c r="T56" s="267"/>
      <c r="U56" s="5"/>
      <c r="V56" s="200"/>
      <c r="W56" s="6"/>
      <c r="X56" s="112"/>
      <c r="Y56" s="1"/>
      <c r="Z56" s="1"/>
      <c r="AA56" s="1"/>
      <c r="AB56" s="1"/>
      <c r="AC56" s="1"/>
      <c r="AD56" s="1"/>
      <c r="AF56" s="1"/>
      <c r="AG56" s="1"/>
      <c r="AH56" s="1"/>
    </row>
    <row r="57" spans="2:34" ht="13.75" customHeight="1" thickBot="1">
      <c r="B57" s="23"/>
      <c r="C57" s="7"/>
      <c r="D57" s="113"/>
      <c r="E57" s="118"/>
      <c r="F57" s="8"/>
      <c r="G57" s="7"/>
      <c r="H57" s="168"/>
      <c r="I57" s="137"/>
      <c r="J57" s="8"/>
      <c r="K57" s="9"/>
      <c r="L57" s="23"/>
      <c r="M57" s="118"/>
      <c r="N57" s="113"/>
      <c r="O57" s="118"/>
      <c r="P57" s="8"/>
      <c r="Q57" s="7"/>
      <c r="R57" s="113"/>
      <c r="S57" s="118"/>
      <c r="T57" s="8"/>
      <c r="U57" s="9"/>
      <c r="V57" s="10"/>
      <c r="W57" s="10"/>
      <c r="X57" s="3"/>
      <c r="Y57" s="1"/>
      <c r="Z57" s="1"/>
      <c r="AA57" s="1"/>
      <c r="AB57" s="1"/>
      <c r="AC57" s="1"/>
      <c r="AD57" s="1"/>
      <c r="AF57" s="1"/>
      <c r="AG57" s="1"/>
      <c r="AH57" s="1"/>
    </row>
    <row r="58" spans="2:34" ht="13.75" customHeight="1">
      <c r="B58" s="221"/>
      <c r="C58" s="17"/>
      <c r="D58" s="187"/>
      <c r="E58" s="145" t="s">
        <v>60</v>
      </c>
      <c r="F58" s="222"/>
      <c r="G58" s="256" t="s">
        <v>7</v>
      </c>
      <c r="H58" s="223"/>
      <c r="I58" s="145" t="s">
        <v>8</v>
      </c>
      <c r="J58" s="225" t="s">
        <v>39</v>
      </c>
      <c r="K58" s="236"/>
      <c r="L58" s="280"/>
      <c r="M58" s="17" t="s">
        <v>11</v>
      </c>
      <c r="N58" s="187"/>
      <c r="O58" s="114" t="s">
        <v>10</v>
      </c>
      <c r="P58" s="14"/>
      <c r="Q58" s="17" t="s">
        <v>74</v>
      </c>
      <c r="R58" s="141"/>
      <c r="S58" s="114" t="s">
        <v>75</v>
      </c>
      <c r="T58" s="328" t="s">
        <v>76</v>
      </c>
      <c r="U58" s="329"/>
      <c r="V58" s="200"/>
      <c r="W58" s="4"/>
      <c r="X58" s="4"/>
      <c r="Y58" s="1"/>
      <c r="Z58" s="1"/>
      <c r="AA58" s="1"/>
      <c r="AB58" s="1"/>
      <c r="AC58" s="1"/>
      <c r="AD58" s="1"/>
    </row>
    <row r="59" spans="2:34" ht="13.75" customHeight="1">
      <c r="B59" s="39">
        <v>1.6</v>
      </c>
      <c r="C59" s="18">
        <f>K51+B59</f>
        <v>90.000000000000014</v>
      </c>
      <c r="D59" s="116">
        <v>1.5</v>
      </c>
      <c r="E59" s="104">
        <f>C59+D59</f>
        <v>91.500000000000014</v>
      </c>
      <c r="F59" s="40">
        <v>3.1</v>
      </c>
      <c r="G59" s="18">
        <f>E59+F59</f>
        <v>94.600000000000009</v>
      </c>
      <c r="H59" s="164">
        <f>0.9+0.6+2</f>
        <v>3.5</v>
      </c>
      <c r="I59" s="104">
        <f>G59+H59</f>
        <v>98.100000000000009</v>
      </c>
      <c r="J59" s="257">
        <v>3.8</v>
      </c>
      <c r="K59" s="26">
        <f>I59+J59</f>
        <v>101.9</v>
      </c>
      <c r="L59" s="277">
        <v>0.3</v>
      </c>
      <c r="M59" s="281">
        <f>U51+L59</f>
        <v>202.1</v>
      </c>
      <c r="N59" s="134">
        <v>1.1000000000000001</v>
      </c>
      <c r="O59" s="183">
        <f>M59+N59</f>
        <v>203.2</v>
      </c>
      <c r="P59" s="213">
        <v>1.8</v>
      </c>
      <c r="Q59" s="173">
        <f>O59+P59</f>
        <v>205</v>
      </c>
      <c r="R59" s="194">
        <v>0.7</v>
      </c>
      <c r="S59" s="183">
        <f>Q59+R59</f>
        <v>205.7</v>
      </c>
      <c r="T59" s="282">
        <v>0.4</v>
      </c>
      <c r="U59" s="283">
        <f>S59+T59</f>
        <v>206.1</v>
      </c>
      <c r="V59" s="10"/>
      <c r="W59" s="200"/>
      <c r="X59" s="200"/>
      <c r="Y59" s="1"/>
      <c r="Z59" s="1"/>
      <c r="AA59" s="1"/>
      <c r="AB59" s="1"/>
      <c r="AC59" s="1"/>
      <c r="AD59" s="1"/>
    </row>
    <row r="60" spans="2:34" ht="13.75" customHeight="1">
      <c r="B60" s="320"/>
      <c r="C60" s="142">
        <f>C59/15/24+$D$2</f>
        <v>44584.541666666664</v>
      </c>
      <c r="D60" s="223"/>
      <c r="E60" s="144">
        <f>E59/15/24+$D$2</f>
        <v>44584.54583333333</v>
      </c>
      <c r="F60" s="220"/>
      <c r="G60" s="142">
        <f>G59/15/24+$D$2</f>
        <v>44584.554444444439</v>
      </c>
      <c r="H60" s="223"/>
      <c r="I60" s="144">
        <f>I59/15/24+$D$2</f>
        <v>44584.564166666663</v>
      </c>
      <c r="J60" s="219"/>
      <c r="K60" s="57">
        <f>K59/15/24+$D$2</f>
        <v>44584.57472222222</v>
      </c>
      <c r="L60" s="284" t="s">
        <v>77</v>
      </c>
      <c r="M60" s="110">
        <f>M59/15/24+$D$2</f>
        <v>44584.853055555555</v>
      </c>
      <c r="N60" s="268"/>
      <c r="O60" s="144">
        <f>O59/15/24+$D$2</f>
        <v>44584.856111111112</v>
      </c>
      <c r="P60" s="285"/>
      <c r="Q60" s="142">
        <f>Q59/15/24+$D$2</f>
        <v>44584.861111111109</v>
      </c>
      <c r="R60" s="285"/>
      <c r="S60" s="144">
        <f>S59/15/24+$D$2</f>
        <v>44584.86305555555</v>
      </c>
      <c r="T60" s="304">
        <f>Y8</f>
        <v>44584.536805555552</v>
      </c>
      <c r="U60" s="296">
        <f>AA8</f>
        <v>44584.854166666664</v>
      </c>
      <c r="V60" s="321"/>
      <c r="W60" s="4"/>
      <c r="X60" s="4"/>
      <c r="Y60" s="1"/>
      <c r="Z60" s="1"/>
      <c r="AA60" s="1"/>
      <c r="AB60" s="1"/>
      <c r="AC60" s="1"/>
      <c r="AD60" s="1"/>
    </row>
    <row r="61" spans="2:34" ht="13.75" customHeight="1">
      <c r="B61" s="320"/>
      <c r="C61" s="237">
        <v>112</v>
      </c>
      <c r="D61" s="223"/>
      <c r="E61" s="244">
        <v>99</v>
      </c>
      <c r="F61" s="1"/>
      <c r="G61" s="237">
        <v>87</v>
      </c>
      <c r="H61" s="223"/>
      <c r="I61" s="244">
        <v>108</v>
      </c>
      <c r="J61" s="219"/>
      <c r="K61" s="228">
        <v>359</v>
      </c>
      <c r="L61" s="286"/>
      <c r="M61" s="237">
        <v>32</v>
      </c>
      <c r="N61" s="268"/>
      <c r="O61" s="244">
        <v>27</v>
      </c>
      <c r="P61" s="287"/>
      <c r="Q61" s="237">
        <v>10</v>
      </c>
      <c r="R61" s="287"/>
      <c r="S61" s="244">
        <v>14</v>
      </c>
      <c r="T61" s="305"/>
      <c r="U61" s="278">
        <f>U59/15/24+$D$2</f>
        <v>44584.864166666666</v>
      </c>
      <c r="V61" s="321"/>
      <c r="W61" s="4"/>
      <c r="X61" s="4"/>
      <c r="Y61" s="1"/>
      <c r="Z61" s="1"/>
      <c r="AA61" s="1"/>
      <c r="AB61" s="1"/>
      <c r="AC61" s="1"/>
      <c r="AD61" s="1"/>
    </row>
    <row r="62" spans="2:34" ht="13.75" customHeight="1">
      <c r="B62" s="221"/>
      <c r="C62" s="219"/>
      <c r="D62" s="223"/>
      <c r="E62" s="224"/>
      <c r="F62" s="1"/>
      <c r="G62" s="4"/>
      <c r="H62" s="223"/>
      <c r="I62" s="224"/>
      <c r="J62" s="219"/>
      <c r="K62" s="5"/>
      <c r="L62" s="271"/>
      <c r="M62" s="267"/>
      <c r="N62" s="268"/>
      <c r="O62" s="269"/>
      <c r="P62" s="13"/>
      <c r="Q62" s="4"/>
      <c r="R62" s="138"/>
      <c r="S62" s="137"/>
      <c r="T62" s="306"/>
      <c r="U62" s="228">
        <v>9</v>
      </c>
      <c r="V62" s="1"/>
      <c r="W62" s="4"/>
      <c r="X62" s="4"/>
      <c r="Y62" s="1"/>
      <c r="Z62" s="1"/>
      <c r="AA62" s="1"/>
      <c r="AB62" s="1"/>
      <c r="AC62" s="1"/>
      <c r="AD62" s="1"/>
    </row>
    <row r="63" spans="2:34" ht="13.75" customHeight="1">
      <c r="B63" s="221"/>
      <c r="C63" s="219"/>
      <c r="D63" s="223" t="s">
        <v>1</v>
      </c>
      <c r="E63" s="224"/>
      <c r="F63" s="1"/>
      <c r="G63" s="4"/>
      <c r="H63" s="223"/>
      <c r="I63" s="137" t="s">
        <v>67</v>
      </c>
      <c r="J63" s="1"/>
      <c r="K63" s="5"/>
      <c r="L63" s="25"/>
      <c r="M63" s="6"/>
      <c r="N63" s="111" t="s">
        <v>1</v>
      </c>
      <c r="O63" s="117"/>
      <c r="P63" s="13"/>
      <c r="Q63" s="4" t="s">
        <v>1</v>
      </c>
      <c r="R63" s="136"/>
      <c r="S63" s="154"/>
      <c r="T63" s="192"/>
      <c r="U63" s="288"/>
      <c r="V63" s="200"/>
      <c r="W63" s="3"/>
      <c r="X63" s="3"/>
      <c r="Y63" s="1"/>
      <c r="Z63" s="1"/>
      <c r="AA63" s="1"/>
      <c r="AB63" s="1"/>
      <c r="AC63" s="1"/>
      <c r="AD63" s="1"/>
    </row>
    <row r="64" spans="2:34" ht="13.75" customHeight="1">
      <c r="B64" s="221"/>
      <c r="C64" s="219"/>
      <c r="D64" s="223"/>
      <c r="E64" s="224"/>
      <c r="F64" s="1"/>
      <c r="G64" s="4"/>
      <c r="H64" s="223"/>
      <c r="I64" s="224" t="s">
        <v>23</v>
      </c>
      <c r="J64" s="219"/>
      <c r="K64" s="5"/>
      <c r="L64" s="25"/>
      <c r="M64" s="6"/>
      <c r="N64" s="111"/>
      <c r="O64" s="117"/>
      <c r="P64" s="1"/>
      <c r="Q64" s="4" t="s">
        <v>1</v>
      </c>
      <c r="R64" s="136"/>
      <c r="S64" s="154"/>
      <c r="T64" s="192"/>
      <c r="U64" s="178"/>
      <c r="V64" s="321"/>
      <c r="W64" s="1"/>
      <c r="X64" s="1"/>
      <c r="Y64" s="1"/>
      <c r="Z64" s="1"/>
      <c r="AA64" s="1"/>
      <c r="AB64" s="1"/>
      <c r="AC64" s="1"/>
      <c r="AD64" s="1"/>
    </row>
    <row r="65" spans="2:30" ht="13.75" customHeight="1" thickBot="1">
      <c r="B65" s="23"/>
      <c r="C65" s="7"/>
      <c r="D65" s="113"/>
      <c r="E65" s="118"/>
      <c r="F65" s="8"/>
      <c r="G65" s="7"/>
      <c r="H65" s="113"/>
      <c r="I65" s="118"/>
      <c r="J65" s="8"/>
      <c r="K65" s="9"/>
      <c r="L65" s="23"/>
      <c r="M65" s="7"/>
      <c r="N65" s="113"/>
      <c r="O65" s="118"/>
      <c r="P65" s="150"/>
      <c r="Q65" s="289"/>
      <c r="R65" s="189"/>
      <c r="S65" s="290"/>
      <c r="T65" s="61"/>
      <c r="U65" s="291"/>
      <c r="V65" s="322"/>
      <c r="W65" s="1"/>
      <c r="X65" s="1"/>
      <c r="Y65" s="1"/>
      <c r="Z65" s="1"/>
      <c r="AA65" s="1"/>
      <c r="AB65" s="1"/>
      <c r="AC65" s="1"/>
      <c r="AD65" s="1"/>
    </row>
    <row r="66" spans="2:30">
      <c r="K66" s="31"/>
      <c r="L66" s="1"/>
      <c r="M66" s="1"/>
      <c r="N66" s="4"/>
      <c r="O66" s="4"/>
      <c r="T66" s="10"/>
      <c r="U66" s="3"/>
      <c r="V66" s="10"/>
      <c r="W66" s="1"/>
      <c r="X66" s="1"/>
      <c r="Y66" s="1"/>
      <c r="Z66" s="1"/>
      <c r="AA66" s="1"/>
      <c r="AB66" s="1"/>
      <c r="AC66" s="1"/>
      <c r="AD66" s="1"/>
    </row>
    <row r="67" spans="2:30">
      <c r="H67" s="16"/>
      <c r="I67" s="142"/>
      <c r="J67" s="1"/>
      <c r="L67" s="323"/>
      <c r="M67" s="324"/>
      <c r="N67" s="10"/>
      <c r="O67" s="3"/>
      <c r="P67" s="200"/>
      <c r="Q67" s="3"/>
      <c r="R67" s="200"/>
      <c r="S67" s="3"/>
      <c r="T67" s="10"/>
      <c r="U67" s="45"/>
      <c r="V67" s="10"/>
      <c r="W67" s="1"/>
      <c r="X67" s="1"/>
      <c r="Y67" s="1"/>
      <c r="Z67" s="1"/>
      <c r="AA67" s="1"/>
      <c r="AB67" s="1"/>
      <c r="AC67" s="1"/>
      <c r="AD67" s="1"/>
    </row>
    <row r="68" spans="2:30">
      <c r="E68" s="1"/>
      <c r="F68" s="1"/>
      <c r="G68" s="1"/>
      <c r="H68" s="160"/>
      <c r="I68" s="29"/>
      <c r="J68" s="1"/>
      <c r="L68" s="42"/>
      <c r="M68" s="29"/>
      <c r="N68" s="316"/>
      <c r="O68" s="316"/>
      <c r="P68" s="1"/>
      <c r="Q68" s="11"/>
      <c r="R68" s="202"/>
      <c r="S68" s="203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4">
      <c r="E69" s="1"/>
      <c r="F69" s="200"/>
      <c r="G69" s="200"/>
      <c r="H69" s="200"/>
      <c r="I69" s="200"/>
      <c r="J69" s="1"/>
      <c r="L69" s="325"/>
      <c r="M69" s="325"/>
      <c r="N69" s="200"/>
      <c r="O69" s="200"/>
      <c r="P69" s="1"/>
      <c r="Q69" s="4"/>
      <c r="R69" s="1"/>
      <c r="S69" s="4"/>
      <c r="T69" s="200"/>
      <c r="U69" s="200"/>
      <c r="V69" s="32"/>
      <c r="W69" s="1"/>
      <c r="X69" s="1"/>
      <c r="Y69" s="1"/>
      <c r="Z69" s="1"/>
      <c r="AA69" s="1"/>
      <c r="AB69" s="1"/>
      <c r="AC69" s="1"/>
      <c r="AD69" s="1"/>
    </row>
    <row r="70" spans="2:30" ht="10.5" customHeight="1">
      <c r="E70" s="1"/>
      <c r="F70" s="200"/>
      <c r="G70" s="13"/>
      <c r="H70" s="200"/>
      <c r="I70" s="200"/>
      <c r="J70" s="1"/>
      <c r="L70" s="326"/>
      <c r="M70" s="327"/>
      <c r="N70" s="200"/>
      <c r="O70" s="13"/>
      <c r="P70" s="1"/>
      <c r="Q70" s="200"/>
      <c r="R70" s="1"/>
      <c r="S70" s="202"/>
      <c r="T70" s="200"/>
      <c r="U70" s="200"/>
      <c r="V70" s="6"/>
      <c r="W70" s="1"/>
      <c r="X70" s="1"/>
      <c r="Y70" s="1"/>
      <c r="Z70" s="1"/>
      <c r="AA70" s="1"/>
      <c r="AB70" s="1"/>
      <c r="AC70" s="1"/>
      <c r="AD70" s="1"/>
    </row>
    <row r="71" spans="2:30">
      <c r="E71" s="1"/>
      <c r="F71" s="200"/>
      <c r="G71" s="16"/>
      <c r="H71" s="200"/>
      <c r="I71" s="200"/>
      <c r="J71" s="1"/>
      <c r="L71" s="200"/>
      <c r="M71" s="200"/>
      <c r="N71" s="200"/>
      <c r="O71" s="200"/>
      <c r="P71" s="1"/>
      <c r="Q71" s="4"/>
      <c r="R71" s="1"/>
      <c r="S71" s="4"/>
      <c r="T71" s="200"/>
      <c r="U71" s="200"/>
      <c r="V71" s="6"/>
      <c r="W71" s="1"/>
      <c r="X71" s="1"/>
      <c r="Y71" s="1"/>
      <c r="Z71" s="1"/>
      <c r="AA71" s="1"/>
      <c r="AB71" s="1"/>
      <c r="AC71" s="1"/>
      <c r="AD71" s="1"/>
    </row>
    <row r="72" spans="2:30" ht="14">
      <c r="E72" s="1"/>
      <c r="F72" s="200"/>
      <c r="G72" s="200"/>
      <c r="H72" s="1"/>
      <c r="I72" s="200"/>
      <c r="J72" s="1"/>
      <c r="L72" s="200"/>
      <c r="M72" s="200"/>
      <c r="N72" s="200"/>
      <c r="O72" s="200"/>
      <c r="P72" s="1"/>
      <c r="Q72" s="4"/>
      <c r="R72" s="1"/>
      <c r="S72" s="4"/>
      <c r="T72" s="6"/>
      <c r="U72" s="6"/>
      <c r="V72" s="32"/>
      <c r="W72" s="1"/>
      <c r="X72" s="1"/>
      <c r="Y72" s="1"/>
      <c r="Z72" s="1"/>
      <c r="AA72" s="1"/>
      <c r="AB72" s="1"/>
      <c r="AC72" s="1"/>
      <c r="AD72" s="1"/>
    </row>
    <row r="73" spans="2:30">
      <c r="E73" s="1"/>
      <c r="F73" s="200"/>
      <c r="G73" s="200"/>
      <c r="H73" s="200"/>
      <c r="I73" s="200"/>
      <c r="J73" s="1"/>
      <c r="L73" s="200"/>
      <c r="M73" s="200"/>
      <c r="N73" s="200"/>
      <c r="O73" s="200"/>
      <c r="P73" s="1"/>
      <c r="Q73" s="4"/>
      <c r="R73" s="1"/>
      <c r="S73" s="4"/>
      <c r="T73" s="6"/>
      <c r="U73" s="6"/>
      <c r="V73" s="6"/>
      <c r="W73" s="1"/>
      <c r="X73" s="1"/>
      <c r="Y73" s="1"/>
      <c r="Z73" s="1"/>
      <c r="AA73" s="1"/>
      <c r="AB73" s="1"/>
      <c r="AC73" s="1"/>
      <c r="AD73" s="1"/>
    </row>
    <row r="74" spans="2:30">
      <c r="E74" s="1"/>
      <c r="F74" s="1"/>
      <c r="G74" s="1"/>
      <c r="H74" s="10"/>
      <c r="I74" s="3"/>
      <c r="J74" s="1"/>
      <c r="L74" s="10"/>
      <c r="M74" s="3"/>
      <c r="N74" s="10"/>
      <c r="O74" s="3"/>
      <c r="P74" s="10"/>
      <c r="Q74" s="3"/>
      <c r="R74" s="10"/>
      <c r="S74" s="3"/>
      <c r="T74" s="10"/>
      <c r="U74" s="3"/>
      <c r="V74" s="10"/>
      <c r="W74" s="1"/>
      <c r="X74" s="1"/>
      <c r="Y74" s="1"/>
      <c r="Z74" s="1"/>
      <c r="AA74" s="1"/>
      <c r="AB74" s="1"/>
      <c r="AC74" s="1"/>
      <c r="AD74" s="1"/>
    </row>
    <row r="75" spans="2:30">
      <c r="C75" s="1"/>
      <c r="D75" s="1"/>
      <c r="E75" s="1"/>
      <c r="F75" s="1"/>
      <c r="G75" s="1"/>
      <c r="H75" s="1"/>
      <c r="I75" s="1"/>
      <c r="J75" s="200"/>
      <c r="K75" s="44"/>
      <c r="L75" s="44"/>
      <c r="M75" s="3"/>
      <c r="N75" s="200"/>
      <c r="O75" s="3"/>
      <c r="P75" s="200"/>
      <c r="Q75" s="3"/>
      <c r="R75" s="200"/>
      <c r="S75" s="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>
      <c r="C76" s="1"/>
      <c r="D76" s="1"/>
      <c r="E76" s="1"/>
      <c r="F76" s="1"/>
      <c r="G76" s="1"/>
      <c r="H76" s="1"/>
      <c r="I76" s="1"/>
      <c r="J76" s="200"/>
      <c r="K76" s="44"/>
      <c r="L76" s="44"/>
      <c r="M76" s="200"/>
      <c r="N76" s="200"/>
      <c r="O76" s="200"/>
      <c r="P76" s="200"/>
      <c r="Q76" s="200"/>
      <c r="R76" s="1"/>
      <c r="S76" s="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>
      <c r="C77" s="1"/>
      <c r="D77" s="200"/>
      <c r="E77" s="200"/>
      <c r="F77" s="42"/>
      <c r="G77" s="29"/>
      <c r="H77" s="1"/>
      <c r="I77" s="1"/>
      <c r="J77" s="200"/>
      <c r="K77" s="43"/>
      <c r="L77" s="43"/>
      <c r="M77" s="200"/>
      <c r="N77" s="200"/>
      <c r="O77" s="200"/>
      <c r="P77" s="200"/>
      <c r="Q77" s="202"/>
      <c r="R77" s="1"/>
      <c r="S77" s="4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>
      <c r="C78" s="1"/>
      <c r="D78" s="200"/>
      <c r="E78" s="200"/>
      <c r="F78" s="200"/>
      <c r="G78" s="200"/>
      <c r="H78" s="1"/>
      <c r="I78" s="1"/>
      <c r="J78" s="200"/>
      <c r="K78" s="4"/>
      <c r="L78" s="4"/>
      <c r="M78" s="200"/>
      <c r="N78" s="200"/>
      <c r="O78" s="200"/>
      <c r="P78" s="200"/>
      <c r="Q78" s="200"/>
      <c r="R78" s="1"/>
      <c r="S78" s="200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>
      <c r="C79" s="1"/>
      <c r="D79" s="200"/>
      <c r="E79" s="200"/>
      <c r="F79" s="200"/>
      <c r="G79" s="200"/>
      <c r="H79" s="1"/>
      <c r="I79" s="1"/>
      <c r="J79" s="200"/>
      <c r="K79" s="200"/>
      <c r="L79" s="200"/>
      <c r="M79" s="200"/>
      <c r="N79" s="200"/>
      <c r="O79" s="200"/>
      <c r="P79" s="200"/>
      <c r="Q79" s="200"/>
      <c r="R79" s="1"/>
      <c r="S79" s="200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>
      <c r="C80" s="1"/>
      <c r="D80" s="200"/>
      <c r="E80" s="200"/>
      <c r="F80" s="200"/>
      <c r="G80" s="200"/>
      <c r="H80" s="1"/>
      <c r="I80" s="1"/>
      <c r="J80" s="316"/>
      <c r="K80" s="316"/>
      <c r="L80" s="200"/>
      <c r="M80" s="200"/>
      <c r="N80" s="200"/>
      <c r="O80" s="200"/>
      <c r="P80" s="200"/>
      <c r="Q80" s="200"/>
      <c r="R80" s="1"/>
      <c r="S80" s="200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3:30">
      <c r="C81" s="1"/>
      <c r="D81" s="200"/>
      <c r="E81" s="200"/>
      <c r="F81" s="200"/>
      <c r="G81" s="200"/>
      <c r="H81" s="1"/>
      <c r="I81" s="1"/>
      <c r="J81" s="316"/>
      <c r="K81" s="316"/>
      <c r="L81" s="200"/>
      <c r="M81" s="200"/>
      <c r="N81" s="200"/>
      <c r="O81" s="200"/>
      <c r="P81" s="200"/>
      <c r="Q81" s="200"/>
      <c r="R81" s="1"/>
      <c r="S81" s="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3:30">
      <c r="C82" s="1"/>
      <c r="D82" s="10"/>
      <c r="E82" s="3"/>
      <c r="F82" s="200"/>
      <c r="G82" s="200"/>
      <c r="H82" s="1"/>
      <c r="I82" s="1"/>
      <c r="J82" s="10"/>
      <c r="K82" s="3"/>
      <c r="L82" s="10"/>
      <c r="M82" s="3"/>
      <c r="N82" s="10"/>
      <c r="O82" s="3"/>
      <c r="P82" s="10"/>
      <c r="Q82" s="3"/>
      <c r="R82" s="10"/>
      <c r="S82" s="3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3:30">
      <c r="C83" s="1"/>
      <c r="D83" s="1"/>
      <c r="E83" s="1"/>
      <c r="F83" s="1"/>
      <c r="G83" s="1"/>
      <c r="H83" s="1"/>
      <c r="I83" s="1"/>
      <c r="J83" s="200"/>
      <c r="K83" s="200"/>
      <c r="L83" s="200"/>
      <c r="M83" s="200"/>
      <c r="N83" s="318"/>
      <c r="O83" s="318"/>
      <c r="P83" s="1"/>
      <c r="Q83" s="200"/>
      <c r="R83" s="1"/>
      <c r="S83" s="4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3:30">
      <c r="C84" s="1"/>
      <c r="D84" s="1"/>
      <c r="E84" s="1"/>
      <c r="F84" s="1"/>
      <c r="G84" s="1"/>
      <c r="H84" s="1"/>
      <c r="I84" s="1"/>
      <c r="J84" s="200"/>
      <c r="K84" s="200"/>
      <c r="L84" s="200"/>
      <c r="M84" s="200"/>
      <c r="N84" s="200"/>
      <c r="O84" s="316"/>
      <c r="P84" s="200"/>
      <c r="Q84" s="200"/>
      <c r="R84" s="1"/>
      <c r="S84" s="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3:30">
      <c r="C85" s="1"/>
      <c r="D85" s="1"/>
      <c r="E85" s="1"/>
      <c r="F85" s="1"/>
      <c r="G85" s="1"/>
      <c r="H85" s="1"/>
      <c r="I85" s="1"/>
      <c r="J85" s="200"/>
      <c r="K85" s="200"/>
      <c r="L85" s="200"/>
      <c r="M85" s="200"/>
      <c r="N85" s="200"/>
      <c r="O85" s="316"/>
      <c r="P85" s="316"/>
      <c r="Q85" s="317"/>
      <c r="R85" s="1"/>
      <c r="S85" s="4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3:30">
      <c r="C86" s="1"/>
      <c r="D86" s="1"/>
      <c r="E86" s="1"/>
      <c r="F86" s="1"/>
      <c r="G86" s="1"/>
      <c r="H86" s="1"/>
      <c r="I86" s="1"/>
      <c r="J86" s="200"/>
      <c r="K86" s="200"/>
      <c r="L86" s="200"/>
      <c r="M86" s="200"/>
      <c r="N86" s="200"/>
      <c r="O86" s="200"/>
      <c r="P86" s="316"/>
      <c r="Q86" s="317"/>
      <c r="R86" s="1"/>
      <c r="S86" s="20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3:30">
      <c r="C87" s="1"/>
      <c r="D87" s="1"/>
      <c r="E87" s="1"/>
      <c r="F87" s="1"/>
      <c r="G87" s="1"/>
      <c r="H87" s="1"/>
      <c r="I87" s="1"/>
      <c r="J87" s="200"/>
      <c r="K87" s="200"/>
      <c r="L87" s="200"/>
      <c r="M87" s="200"/>
      <c r="N87" s="200"/>
      <c r="O87" s="200"/>
      <c r="P87" s="200"/>
      <c r="Q87" s="13"/>
      <c r="R87" s="1"/>
      <c r="S87" s="4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3:30">
      <c r="C88" s="1"/>
      <c r="D88" s="1"/>
      <c r="E88" s="1"/>
      <c r="F88" s="1"/>
      <c r="G88" s="1"/>
      <c r="H88" s="1"/>
      <c r="I88" s="1"/>
      <c r="J88" s="200"/>
      <c r="K88" s="200"/>
      <c r="L88" s="200"/>
      <c r="M88" s="200"/>
      <c r="N88" s="200"/>
      <c r="O88" s="200"/>
      <c r="P88" s="1"/>
      <c r="Q88" s="4"/>
      <c r="R88" s="200"/>
      <c r="S88" s="4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3:30">
      <c r="C89" s="1"/>
      <c r="D89" s="1"/>
      <c r="E89" s="1"/>
      <c r="F89" s="1"/>
      <c r="G89" s="1"/>
      <c r="H89" s="1"/>
      <c r="I89" s="1"/>
      <c r="J89" s="10"/>
      <c r="K89" s="3"/>
      <c r="L89" s="10"/>
      <c r="M89" s="3"/>
      <c r="N89" s="10"/>
      <c r="O89" s="3"/>
      <c r="P89" s="10"/>
      <c r="Q89" s="3"/>
      <c r="R89" s="10"/>
      <c r="S89" s="3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3:30">
      <c r="J90" s="316"/>
      <c r="K90" s="316"/>
      <c r="L90" s="200"/>
      <c r="M90" s="200"/>
      <c r="N90" s="200"/>
      <c r="O90" s="200"/>
      <c r="P90" s="317"/>
      <c r="Q90" s="317"/>
      <c r="R90" s="200"/>
      <c r="S90" s="20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3:30">
      <c r="J91" s="316"/>
      <c r="K91" s="200"/>
      <c r="L91" s="200"/>
      <c r="M91" s="200"/>
      <c r="N91" s="200"/>
      <c r="O91" s="200"/>
      <c r="P91" s="1"/>
      <c r="Q91" s="200"/>
      <c r="R91" s="200"/>
      <c r="S91" s="200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3:30">
      <c r="J92" s="316"/>
      <c r="K92" s="200"/>
      <c r="L92" s="200"/>
      <c r="M92" s="200"/>
      <c r="N92" s="200"/>
      <c r="O92" s="200"/>
      <c r="P92" s="315"/>
      <c r="Q92" s="315"/>
      <c r="R92" s="21"/>
      <c r="S92" s="200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3:30">
      <c r="J93" s="200"/>
      <c r="K93" s="200"/>
      <c r="L93" s="200"/>
      <c r="M93" s="200"/>
      <c r="N93" s="200"/>
      <c r="O93" s="316"/>
      <c r="P93" s="1"/>
      <c r="Q93" s="202"/>
      <c r="R93" s="200"/>
      <c r="S93" s="200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3:30">
      <c r="J94" s="200"/>
      <c r="K94" s="200"/>
      <c r="L94" s="200"/>
      <c r="M94" s="200"/>
      <c r="N94" s="200"/>
      <c r="O94" s="316"/>
      <c r="P94" s="1"/>
      <c r="Q94" s="13"/>
      <c r="R94" s="200"/>
      <c r="S94" s="200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3:30">
      <c r="J95" s="200"/>
      <c r="K95" s="200"/>
      <c r="L95" s="200"/>
      <c r="M95" s="200"/>
      <c r="N95" s="200"/>
      <c r="O95" s="200"/>
      <c r="P95" s="1"/>
      <c r="Q95" s="4"/>
      <c r="R95" s="200"/>
      <c r="S95" s="20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3:30">
      <c r="J96" s="10"/>
      <c r="K96" s="3"/>
      <c r="L96" s="10"/>
      <c r="M96" s="3"/>
      <c r="N96" s="10"/>
      <c r="O96" s="3"/>
      <c r="P96" s="10"/>
      <c r="Q96" s="3"/>
      <c r="R96" s="10"/>
      <c r="S96" s="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0:30">
      <c r="J97" s="200"/>
      <c r="K97" s="3"/>
      <c r="L97" s="200"/>
      <c r="M97" s="3"/>
      <c r="N97" s="200"/>
      <c r="O97" s="33"/>
      <c r="P97" s="200"/>
      <c r="Q97" s="3"/>
      <c r="R97" s="34"/>
      <c r="S97" s="3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0:30">
      <c r="J98" s="316"/>
      <c r="K98" s="316"/>
      <c r="L98" s="318"/>
      <c r="M98" s="318"/>
      <c r="N98" s="6"/>
      <c r="O98" s="6"/>
      <c r="P98" s="203"/>
      <c r="Q98" s="203"/>
      <c r="R98" s="1"/>
      <c r="S98" s="4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0:30">
      <c r="J99" s="1"/>
      <c r="K99" s="4"/>
      <c r="L99" s="1"/>
      <c r="M99" s="200"/>
      <c r="N99" s="200"/>
      <c r="O99" s="6"/>
      <c r="P99" s="1"/>
      <c r="Q99" s="200"/>
      <c r="R99" s="1"/>
      <c r="S99" s="4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0:30">
      <c r="J100" s="1"/>
      <c r="K100" s="200"/>
      <c r="L100" s="1"/>
      <c r="M100" s="200"/>
      <c r="N100" s="6"/>
      <c r="O100" s="6"/>
      <c r="P100" s="315"/>
      <c r="Q100" s="315"/>
      <c r="R100" s="1"/>
      <c r="S100" s="4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0:30">
      <c r="J101" s="1"/>
      <c r="K101" s="4"/>
      <c r="L101" s="1"/>
      <c r="M101" s="4"/>
      <c r="N101" s="6"/>
      <c r="O101" s="6"/>
      <c r="P101" s="1"/>
      <c r="Q101" s="202"/>
      <c r="R101" s="1"/>
      <c r="S101" s="4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0:30">
      <c r="J102" s="1"/>
      <c r="K102" s="4"/>
      <c r="L102" s="1"/>
      <c r="M102" s="4"/>
      <c r="N102" s="6"/>
      <c r="O102" s="6"/>
      <c r="P102" s="1"/>
      <c r="Q102" s="13"/>
      <c r="R102" s="1"/>
      <c r="S102" s="4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0:30">
      <c r="J103" s="1"/>
      <c r="K103" s="4"/>
      <c r="L103" s="1"/>
      <c r="M103" s="4"/>
      <c r="N103" s="6"/>
      <c r="O103" s="6"/>
      <c r="P103" s="1"/>
      <c r="Q103" s="4"/>
      <c r="R103" s="34"/>
      <c r="S103" s="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0:30">
      <c r="J104" s="10"/>
      <c r="K104" s="3"/>
      <c r="L104" s="10"/>
      <c r="M104" s="3"/>
      <c r="N104" s="10"/>
      <c r="O104" s="3"/>
      <c r="P104" s="10"/>
      <c r="Q104" s="3"/>
      <c r="R104" s="1"/>
      <c r="S104" s="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0:30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0:30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0:30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0:30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0:30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0:30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0:30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0:30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0:30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0:30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0:30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0:30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0:30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0:30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0:30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0:30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0:30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0:30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0:30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0:30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0:30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0:30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0:30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0:30">
      <c r="W128" s="1"/>
      <c r="X128" s="1"/>
      <c r="Y128" s="1"/>
      <c r="Z128" s="1"/>
      <c r="AA128" s="1"/>
      <c r="AB128" s="1"/>
      <c r="AC128" s="1"/>
      <c r="AD128" s="1"/>
    </row>
    <row r="129" spans="23:30">
      <c r="W129" s="1"/>
      <c r="X129" s="1"/>
      <c r="Y129" s="1"/>
      <c r="Z129" s="1"/>
      <c r="AA129" s="1"/>
      <c r="AB129" s="1"/>
      <c r="AC129" s="1"/>
      <c r="AD129" s="1"/>
    </row>
    <row r="130" spans="23:30">
      <c r="W130" s="1"/>
      <c r="X130" s="1"/>
      <c r="Y130" s="1"/>
      <c r="Z130" s="1"/>
      <c r="AA130" s="1"/>
      <c r="AB130" s="1"/>
      <c r="AC130" s="1"/>
      <c r="AD130" s="1"/>
    </row>
    <row r="131" spans="23:30">
      <c r="W131" s="1"/>
      <c r="X131" s="1"/>
      <c r="Y131" s="1"/>
      <c r="Z131" s="1"/>
      <c r="AA131" s="1"/>
      <c r="AB131" s="1"/>
      <c r="AC131" s="1"/>
      <c r="AD131" s="1"/>
    </row>
    <row r="132" spans="23:30">
      <c r="W132" s="1"/>
      <c r="X132" s="1"/>
      <c r="Y132" s="1"/>
      <c r="Z132" s="1"/>
      <c r="AA132" s="1"/>
      <c r="AB132" s="1"/>
      <c r="AC132" s="1"/>
      <c r="AD132" s="1"/>
    </row>
    <row r="133" spans="23:30">
      <c r="W133" s="1"/>
      <c r="X133" s="1"/>
      <c r="Y133" s="1"/>
      <c r="Z133" s="1"/>
      <c r="AA133" s="1"/>
      <c r="AB133" s="1"/>
      <c r="AC133" s="1"/>
      <c r="AD133" s="1"/>
    </row>
    <row r="134" spans="23:30">
      <c r="W134" s="1"/>
      <c r="X134" s="1"/>
      <c r="Y134" s="1"/>
      <c r="Z134" s="1"/>
      <c r="AA134" s="1"/>
      <c r="AB134" s="1"/>
      <c r="AC134" s="1"/>
      <c r="AD134" s="1"/>
    </row>
    <row r="135" spans="23:30">
      <c r="W135" s="1"/>
      <c r="X135" s="1"/>
      <c r="Y135" s="1"/>
      <c r="Z135" s="1"/>
      <c r="AA135" s="1"/>
      <c r="AB135" s="1"/>
      <c r="AC135" s="1"/>
      <c r="AD135" s="1"/>
    </row>
    <row r="136" spans="23:30">
      <c r="W136" s="1"/>
      <c r="X136" s="1"/>
      <c r="Y136" s="1"/>
      <c r="Z136" s="1"/>
      <c r="AA136" s="1"/>
      <c r="AB136" s="1"/>
      <c r="AC136" s="1"/>
      <c r="AD136" s="1"/>
    </row>
    <row r="137" spans="23:30">
      <c r="W137" s="1"/>
      <c r="X137" s="1"/>
      <c r="Y137" s="1"/>
      <c r="Z137" s="1"/>
      <c r="AA137" s="1"/>
      <c r="AB137" s="1"/>
      <c r="AC137" s="1"/>
      <c r="AD137" s="1"/>
    </row>
    <row r="138" spans="23:30">
      <c r="W138" s="1"/>
      <c r="X138" s="1"/>
      <c r="Y138" s="1"/>
      <c r="Z138" s="1"/>
      <c r="AA138" s="1"/>
      <c r="AB138" s="1"/>
      <c r="AC138" s="1"/>
      <c r="AD138" s="1"/>
    </row>
    <row r="139" spans="23:30">
      <c r="W139" s="1"/>
      <c r="X139" s="1"/>
      <c r="Y139" s="1"/>
      <c r="Z139" s="1"/>
      <c r="AA139" s="1"/>
      <c r="AB139" s="1"/>
      <c r="AC139" s="1"/>
      <c r="AD139" s="1"/>
    </row>
    <row r="140" spans="23:30">
      <c r="W140" s="1"/>
      <c r="X140" s="1"/>
      <c r="Y140" s="1"/>
      <c r="Z140" s="1"/>
      <c r="AA140" s="1"/>
      <c r="AB140" s="1"/>
      <c r="AC140" s="1"/>
      <c r="AD140" s="1"/>
    </row>
    <row r="141" spans="23:30">
      <c r="W141" s="1"/>
      <c r="X141" s="1"/>
      <c r="Y141" s="1"/>
      <c r="Z141" s="1"/>
      <c r="AA141" s="1"/>
      <c r="AB141" s="1"/>
      <c r="AC141" s="1"/>
      <c r="AD141" s="1"/>
    </row>
    <row r="142" spans="23:30">
      <c r="W142" s="1"/>
      <c r="X142" s="1"/>
      <c r="Y142" s="1"/>
      <c r="Z142" s="1"/>
      <c r="AA142" s="1"/>
      <c r="AB142" s="1"/>
      <c r="AC142" s="1"/>
      <c r="AD142" s="1"/>
    </row>
    <row r="143" spans="23:30">
      <c r="W143" s="1"/>
      <c r="X143" s="1"/>
      <c r="Y143" s="1"/>
      <c r="Z143" s="1"/>
      <c r="AA143" s="1"/>
      <c r="AB143" s="1"/>
      <c r="AC143" s="1"/>
      <c r="AD143" s="1"/>
    </row>
    <row r="144" spans="23:30">
      <c r="W144" s="1"/>
      <c r="X144" s="1"/>
      <c r="Y144" s="1"/>
      <c r="Z144" s="1"/>
      <c r="AA144" s="1"/>
      <c r="AB144" s="1"/>
      <c r="AC144" s="1"/>
      <c r="AD144" s="1"/>
    </row>
    <row r="145" spans="23:30">
      <c r="W145" s="1"/>
      <c r="X145" s="1"/>
      <c r="Y145" s="1"/>
      <c r="Z145" s="1"/>
      <c r="AA145" s="1"/>
      <c r="AB145" s="1"/>
      <c r="AC145" s="1"/>
      <c r="AD145" s="1"/>
    </row>
    <row r="146" spans="23:30">
      <c r="W146" s="1"/>
      <c r="X146" s="1"/>
      <c r="Y146" s="1"/>
      <c r="Z146" s="1"/>
      <c r="AA146" s="1"/>
      <c r="AB146" s="1"/>
      <c r="AC146" s="1"/>
      <c r="AD146" s="1"/>
    </row>
    <row r="147" spans="23:30">
      <c r="W147" s="1"/>
      <c r="X147" s="1"/>
      <c r="Y147" s="1"/>
      <c r="Z147" s="1"/>
      <c r="AA147" s="1"/>
      <c r="AB147" s="1"/>
      <c r="AC147" s="1"/>
      <c r="AD147" s="1"/>
    </row>
    <row r="148" spans="23:30">
      <c r="W148" s="1"/>
      <c r="X148" s="1"/>
      <c r="Y148" s="1"/>
      <c r="Z148" s="1"/>
      <c r="AA148" s="1"/>
      <c r="AB148" s="1"/>
      <c r="AC148" s="1"/>
      <c r="AD148" s="1"/>
    </row>
    <row r="149" spans="23:30">
      <c r="W149" s="1"/>
      <c r="X149" s="1"/>
      <c r="Y149" s="1"/>
      <c r="Z149" s="1"/>
      <c r="AA149" s="1"/>
      <c r="AB149" s="1"/>
      <c r="AC149" s="1"/>
      <c r="AD149" s="1"/>
    </row>
    <row r="150" spans="23:30">
      <c r="W150" s="1"/>
      <c r="X150" s="1"/>
      <c r="Y150" s="1"/>
      <c r="Z150" s="1"/>
      <c r="AA150" s="1"/>
      <c r="AB150" s="1"/>
      <c r="AC150" s="1"/>
      <c r="AD150" s="1"/>
    </row>
    <row r="151" spans="23:30">
      <c r="W151" s="1"/>
      <c r="X151" s="1"/>
      <c r="Y151" s="1"/>
      <c r="Z151" s="1"/>
      <c r="AA151" s="1"/>
      <c r="AB151" s="1"/>
      <c r="AC151" s="1"/>
      <c r="AD151" s="1"/>
    </row>
    <row r="152" spans="23:30">
      <c r="W152" s="1"/>
      <c r="X152" s="1"/>
      <c r="Y152" s="1"/>
      <c r="Z152" s="1"/>
      <c r="AA152" s="1"/>
      <c r="AB152" s="1"/>
      <c r="AC152" s="1"/>
      <c r="AD152" s="1"/>
    </row>
    <row r="153" spans="23:30">
      <c r="W153" s="1"/>
      <c r="X153" s="1"/>
      <c r="Y153" s="1"/>
      <c r="Z153" s="1"/>
      <c r="AA153" s="1"/>
      <c r="AB153" s="1"/>
      <c r="AC153" s="1"/>
      <c r="AD153" s="1"/>
    </row>
    <row r="154" spans="23:30">
      <c r="W154" s="1"/>
      <c r="X154" s="1"/>
      <c r="Y154" s="1"/>
      <c r="Z154" s="1"/>
      <c r="AA154" s="1"/>
      <c r="AB154" s="1"/>
      <c r="AC154" s="1"/>
      <c r="AD154" s="1"/>
    </row>
    <row r="155" spans="23:30">
      <c r="W155" s="1"/>
      <c r="X155" s="1"/>
      <c r="Y155" s="1"/>
      <c r="Z155" s="1"/>
      <c r="AA155" s="1"/>
      <c r="AB155" s="1"/>
      <c r="AC155" s="1"/>
      <c r="AD155" s="1"/>
    </row>
    <row r="156" spans="23:30">
      <c r="W156" s="1"/>
      <c r="X156" s="1"/>
      <c r="Y156" s="1"/>
      <c r="Z156" s="1"/>
      <c r="AA156" s="1"/>
      <c r="AB156" s="1"/>
      <c r="AC156" s="1"/>
      <c r="AD156" s="1"/>
    </row>
    <row r="157" spans="23:30">
      <c r="W157" s="1"/>
      <c r="X157" s="1"/>
      <c r="Y157" s="1"/>
      <c r="Z157" s="1"/>
      <c r="AA157" s="1"/>
      <c r="AB157" s="1"/>
      <c r="AC157" s="1"/>
      <c r="AD157" s="1"/>
    </row>
    <row r="158" spans="23:30">
      <c r="W158" s="1"/>
      <c r="X158" s="1"/>
      <c r="Y158" s="1"/>
      <c r="Z158" s="1"/>
      <c r="AA158" s="1"/>
      <c r="AB158" s="1"/>
      <c r="AC158" s="1"/>
      <c r="AD158" s="1"/>
    </row>
    <row r="159" spans="23:30">
      <c r="W159" s="1"/>
      <c r="X159" s="1"/>
      <c r="Y159" s="1"/>
      <c r="Z159" s="1"/>
      <c r="AA159" s="1"/>
      <c r="AB159" s="1"/>
      <c r="AC159" s="1"/>
      <c r="AD159" s="1"/>
    </row>
    <row r="160" spans="23:30">
      <c r="W160" s="1"/>
      <c r="X160" s="1"/>
      <c r="Y160" s="1"/>
      <c r="Z160" s="1"/>
      <c r="AA160" s="1"/>
      <c r="AB160" s="1"/>
      <c r="AC160" s="1"/>
      <c r="AD160" s="1"/>
    </row>
    <row r="161" spans="23:30">
      <c r="W161" s="1"/>
      <c r="X161" s="1"/>
      <c r="Y161" s="1"/>
      <c r="Z161" s="1"/>
      <c r="AA161" s="1"/>
      <c r="AB161" s="1"/>
      <c r="AC161" s="1"/>
      <c r="AD161" s="1"/>
    </row>
    <row r="162" spans="23:30">
      <c r="W162" s="1"/>
      <c r="X162" s="1"/>
      <c r="Y162" s="1"/>
      <c r="Z162" s="1"/>
      <c r="AA162" s="1"/>
      <c r="AB162" s="1"/>
      <c r="AC162" s="1"/>
      <c r="AD162" s="1"/>
    </row>
    <row r="163" spans="23:30">
      <c r="W163" s="1"/>
      <c r="X163" s="1"/>
      <c r="Y163" s="1"/>
      <c r="Z163" s="1"/>
      <c r="AA163" s="1"/>
      <c r="AB163" s="1"/>
      <c r="AC163" s="1"/>
      <c r="AD163" s="1"/>
    </row>
    <row r="164" spans="23:30">
      <c r="W164" s="1"/>
      <c r="X164" s="1"/>
      <c r="Y164" s="1"/>
      <c r="Z164" s="1"/>
      <c r="AA164" s="1"/>
      <c r="AB164" s="1"/>
      <c r="AC164" s="1"/>
      <c r="AD164" s="1"/>
    </row>
    <row r="165" spans="23:30">
      <c r="W165" s="1"/>
      <c r="X165" s="1"/>
      <c r="Y165" s="1"/>
      <c r="Z165" s="1"/>
      <c r="AA165" s="1"/>
      <c r="AB165" s="1"/>
      <c r="AC165" s="1"/>
      <c r="AD165" s="1"/>
    </row>
    <row r="166" spans="23:30">
      <c r="W166" s="1"/>
      <c r="X166" s="1"/>
      <c r="Y166" s="1"/>
      <c r="Z166" s="1"/>
      <c r="AA166" s="1"/>
      <c r="AB166" s="1"/>
      <c r="AC166" s="1"/>
      <c r="AD166" s="1"/>
    </row>
    <row r="167" spans="23:30">
      <c r="W167" s="1"/>
      <c r="X167" s="1"/>
      <c r="Y167" s="1"/>
      <c r="Z167" s="1"/>
      <c r="AA167" s="1"/>
      <c r="AB167" s="1"/>
      <c r="AC167" s="1"/>
      <c r="AD167" s="1"/>
    </row>
    <row r="168" spans="23:30">
      <c r="W168" s="1"/>
      <c r="X168" s="1"/>
      <c r="Y168" s="1"/>
      <c r="Z168" s="1"/>
      <c r="AA168" s="1"/>
      <c r="AB168" s="1"/>
      <c r="AC168" s="1"/>
      <c r="AD168" s="1"/>
    </row>
    <row r="169" spans="23:30">
      <c r="W169" s="1"/>
      <c r="X169" s="1"/>
      <c r="Y169" s="1"/>
      <c r="Z169" s="1"/>
      <c r="AA169" s="1"/>
      <c r="AB169" s="1"/>
      <c r="AC169" s="1"/>
      <c r="AD169" s="1"/>
    </row>
    <row r="170" spans="23:30">
      <c r="W170" s="1"/>
      <c r="X170" s="1"/>
      <c r="Y170" s="1"/>
      <c r="Z170" s="1"/>
      <c r="AA170" s="1"/>
      <c r="AB170" s="1"/>
      <c r="AC170" s="1"/>
      <c r="AD170" s="1"/>
    </row>
    <row r="171" spans="23:30">
      <c r="W171" s="1"/>
      <c r="X171" s="1"/>
      <c r="Y171" s="1"/>
      <c r="Z171" s="1"/>
      <c r="AA171" s="1"/>
      <c r="AB171" s="1"/>
      <c r="AC171" s="1"/>
      <c r="AD171" s="1"/>
    </row>
    <row r="172" spans="23:30">
      <c r="W172" s="1"/>
      <c r="X172" s="1"/>
      <c r="Y172" s="1"/>
      <c r="Z172" s="1"/>
      <c r="AA172" s="1"/>
      <c r="AB172" s="1"/>
      <c r="AC172" s="1"/>
      <c r="AD172" s="1"/>
    </row>
    <row r="173" spans="23:30">
      <c r="W173" s="1"/>
      <c r="X173" s="1"/>
      <c r="Y173" s="1"/>
      <c r="Z173" s="1"/>
      <c r="AA173" s="1"/>
      <c r="AB173" s="1"/>
      <c r="AC173" s="1"/>
      <c r="AD173" s="1"/>
    </row>
    <row r="174" spans="23:30">
      <c r="W174" s="1"/>
      <c r="X174" s="1"/>
      <c r="Y174" s="1"/>
      <c r="Z174" s="1"/>
      <c r="AA174" s="1"/>
      <c r="AB174" s="1"/>
      <c r="AC174" s="1"/>
      <c r="AD174" s="1"/>
    </row>
    <row r="175" spans="23:30">
      <c r="W175" s="1"/>
      <c r="X175" s="1"/>
      <c r="Y175" s="1"/>
      <c r="Z175" s="1"/>
      <c r="AA175" s="1"/>
      <c r="AB175" s="1"/>
      <c r="AC175" s="1"/>
      <c r="AD175" s="1"/>
    </row>
    <row r="176" spans="23:30">
      <c r="W176" s="1"/>
      <c r="X176" s="1"/>
      <c r="Y176" s="1"/>
      <c r="Z176" s="1"/>
      <c r="AA176" s="1"/>
      <c r="AB176" s="1"/>
      <c r="AC176" s="1"/>
      <c r="AD176" s="1"/>
    </row>
    <row r="177" spans="23:30">
      <c r="W177" s="1"/>
      <c r="X177" s="1"/>
      <c r="Y177" s="1"/>
      <c r="Z177" s="1"/>
      <c r="AA177" s="1"/>
      <c r="AB177" s="1"/>
      <c r="AC177" s="1"/>
      <c r="AD177" s="1"/>
    </row>
    <row r="178" spans="23:30">
      <c r="W178" s="1"/>
      <c r="X178" s="1"/>
      <c r="Y178" s="1"/>
      <c r="Z178" s="1"/>
      <c r="AA178" s="1"/>
      <c r="AB178" s="1"/>
      <c r="AC178" s="1"/>
      <c r="AD178" s="1"/>
    </row>
    <row r="179" spans="23:30">
      <c r="W179" s="1"/>
      <c r="X179" s="1"/>
      <c r="Y179" s="1"/>
      <c r="Z179" s="1"/>
      <c r="AA179" s="1"/>
      <c r="AB179" s="1"/>
      <c r="AC179" s="1"/>
      <c r="AD179" s="1"/>
    </row>
    <row r="180" spans="23:30">
      <c r="W180" s="1"/>
      <c r="X180" s="1"/>
      <c r="Y180" s="1"/>
      <c r="Z180" s="1"/>
      <c r="AA180" s="1"/>
      <c r="AB180" s="1"/>
      <c r="AC180" s="1"/>
      <c r="AD180" s="1"/>
    </row>
    <row r="181" spans="23:30">
      <c r="W181" s="1"/>
      <c r="X181" s="1"/>
      <c r="Y181" s="1"/>
      <c r="Z181" s="1"/>
      <c r="AA181" s="1"/>
      <c r="AB181" s="1"/>
      <c r="AC181" s="1"/>
      <c r="AD181" s="1"/>
    </row>
    <row r="182" spans="23:30">
      <c r="W182" s="1"/>
      <c r="X182" s="1"/>
      <c r="Y182" s="1"/>
      <c r="Z182" s="1"/>
      <c r="AA182" s="1"/>
      <c r="AB182" s="1"/>
      <c r="AC182" s="1"/>
      <c r="AD182" s="1"/>
    </row>
    <row r="183" spans="23:30">
      <c r="W183" s="1"/>
      <c r="X183" s="1"/>
      <c r="Y183" s="1"/>
      <c r="Z183" s="1"/>
      <c r="AA183" s="1"/>
      <c r="AB183" s="1"/>
      <c r="AC183" s="1"/>
      <c r="AD183" s="1"/>
    </row>
    <row r="184" spans="23:30">
      <c r="W184" s="1"/>
      <c r="X184" s="1"/>
      <c r="Y184" s="1"/>
      <c r="Z184" s="1"/>
      <c r="AA184" s="1"/>
      <c r="AB184" s="1"/>
      <c r="AC184" s="1"/>
      <c r="AD184" s="1"/>
    </row>
    <row r="185" spans="23:30">
      <c r="W185" s="1"/>
      <c r="X185" s="1"/>
      <c r="Y185" s="1"/>
      <c r="Z185" s="1"/>
      <c r="AA185" s="1"/>
      <c r="AB185" s="1"/>
      <c r="AC185" s="1"/>
      <c r="AD185" s="1"/>
    </row>
    <row r="186" spans="23:30">
      <c r="W186" s="1"/>
      <c r="X186" s="1"/>
      <c r="Y186" s="1"/>
      <c r="Z186" s="1"/>
      <c r="AA186" s="1"/>
      <c r="AB186" s="1"/>
      <c r="AC186" s="1"/>
      <c r="AD186" s="1"/>
    </row>
    <row r="187" spans="23:30">
      <c r="W187" s="1"/>
      <c r="X187" s="1"/>
      <c r="Y187" s="1"/>
      <c r="Z187" s="1"/>
      <c r="AA187" s="1"/>
      <c r="AB187" s="1"/>
      <c r="AC187" s="1"/>
      <c r="AD187" s="1"/>
    </row>
    <row r="188" spans="23:30">
      <c r="W188" s="1"/>
      <c r="X188" s="1"/>
      <c r="Y188" s="1"/>
      <c r="Z188" s="1"/>
      <c r="AA188" s="1"/>
      <c r="AB188" s="1"/>
      <c r="AC188" s="1"/>
      <c r="AD188" s="1"/>
    </row>
    <row r="189" spans="23:30">
      <c r="W189" s="1"/>
      <c r="X189" s="1"/>
      <c r="Y189" s="1"/>
      <c r="Z189" s="1"/>
      <c r="AA189" s="1"/>
      <c r="AB189" s="1"/>
      <c r="AC189" s="1"/>
      <c r="AD189" s="1"/>
    </row>
    <row r="190" spans="23:30">
      <c r="W190" s="1"/>
      <c r="X190" s="1"/>
      <c r="Y190" s="1"/>
      <c r="Z190" s="1"/>
      <c r="AA190" s="1"/>
      <c r="AB190" s="1"/>
      <c r="AC190" s="1"/>
      <c r="AD190" s="1"/>
    </row>
    <row r="191" spans="23:30">
      <c r="W191" s="1"/>
      <c r="X191" s="1"/>
      <c r="Y191" s="1"/>
      <c r="Z191" s="1"/>
      <c r="AA191" s="1"/>
      <c r="AB191" s="1"/>
      <c r="AC191" s="1"/>
      <c r="AD191" s="1"/>
    </row>
    <row r="192" spans="23:30">
      <c r="W192" s="1"/>
      <c r="X192" s="1"/>
      <c r="Y192" s="1"/>
      <c r="Z192" s="1"/>
      <c r="AA192" s="1"/>
      <c r="AB192" s="1"/>
      <c r="AC192" s="1"/>
      <c r="AD192" s="1"/>
    </row>
    <row r="193" spans="23:30">
      <c r="W193" s="1"/>
      <c r="X193" s="1"/>
      <c r="Y193" s="1"/>
      <c r="Z193" s="1"/>
      <c r="AA193" s="1"/>
      <c r="AB193" s="1"/>
      <c r="AC193" s="1"/>
      <c r="AD193" s="1"/>
    </row>
    <row r="194" spans="23:30">
      <c r="W194" s="1"/>
      <c r="X194" s="1"/>
      <c r="Y194" s="1"/>
      <c r="Z194" s="1"/>
      <c r="AA194" s="1"/>
      <c r="AB194" s="1"/>
      <c r="AC194" s="1"/>
      <c r="AD194" s="1"/>
    </row>
    <row r="195" spans="23:30">
      <c r="W195" s="1"/>
      <c r="X195" s="1"/>
      <c r="Y195" s="1"/>
      <c r="Z195" s="1"/>
      <c r="AA195" s="1"/>
      <c r="AB195" s="1"/>
      <c r="AC195" s="1"/>
      <c r="AD195" s="1"/>
    </row>
    <row r="196" spans="23:30">
      <c r="W196" s="1"/>
      <c r="X196" s="1"/>
      <c r="Y196" s="1"/>
      <c r="Z196" s="1"/>
      <c r="AA196" s="1"/>
      <c r="AB196" s="1"/>
      <c r="AC196" s="1"/>
      <c r="AD196" s="1"/>
    </row>
    <row r="197" spans="23:30">
      <c r="W197" s="1"/>
      <c r="X197" s="1"/>
      <c r="Y197" s="1"/>
      <c r="Z197" s="1"/>
      <c r="AA197" s="1"/>
      <c r="AB197" s="1"/>
      <c r="AC197" s="1"/>
      <c r="AD197" s="1"/>
    </row>
    <row r="198" spans="23:30">
      <c r="W198" s="1"/>
      <c r="X198" s="1"/>
      <c r="Y198" s="1"/>
      <c r="Z198" s="1"/>
      <c r="AA198" s="1"/>
      <c r="AB198" s="1"/>
      <c r="AC198" s="1"/>
      <c r="AD198" s="1"/>
    </row>
    <row r="199" spans="23:30">
      <c r="W199" s="1"/>
      <c r="X199" s="1"/>
      <c r="Y199" s="1"/>
      <c r="Z199" s="1"/>
      <c r="AA199" s="1"/>
      <c r="AB199" s="1"/>
      <c r="AC199" s="1"/>
      <c r="AD199" s="1"/>
    </row>
    <row r="200" spans="23:30">
      <c r="W200" s="1"/>
      <c r="X200" s="1"/>
      <c r="Y200" s="1"/>
      <c r="Z200" s="1"/>
      <c r="AA200" s="1"/>
      <c r="AB200" s="1"/>
      <c r="AC200" s="1"/>
      <c r="AD200" s="1"/>
    </row>
    <row r="201" spans="23:30">
      <c r="W201" s="1"/>
      <c r="X201" s="1"/>
      <c r="Y201" s="1"/>
      <c r="Z201" s="1"/>
      <c r="AA201" s="1"/>
      <c r="AB201" s="1"/>
      <c r="AC201" s="1"/>
      <c r="AD201" s="1"/>
    </row>
    <row r="202" spans="23:30">
      <c r="W202" s="1"/>
      <c r="X202" s="1"/>
      <c r="Y202" s="1"/>
      <c r="Z202" s="1"/>
      <c r="AA202" s="1"/>
      <c r="AB202" s="1"/>
      <c r="AC202" s="1"/>
      <c r="AD202" s="1"/>
    </row>
    <row r="203" spans="23:30">
      <c r="W203" s="1"/>
      <c r="X203" s="1"/>
      <c r="Y203" s="1"/>
      <c r="Z203" s="1"/>
      <c r="AA203" s="1"/>
      <c r="AB203" s="1"/>
      <c r="AC203" s="1"/>
      <c r="AD203" s="1"/>
    </row>
    <row r="204" spans="23:30">
      <c r="W204" s="1"/>
      <c r="X204" s="1"/>
      <c r="Y204" s="1"/>
      <c r="Z204" s="1"/>
      <c r="AA204" s="1"/>
      <c r="AB204" s="1"/>
      <c r="AC204" s="1"/>
      <c r="AD204" s="1"/>
    </row>
    <row r="205" spans="23:30">
      <c r="W205" s="1"/>
      <c r="X205" s="1"/>
      <c r="Y205" s="1"/>
      <c r="Z205" s="1"/>
      <c r="AA205" s="1"/>
      <c r="AB205" s="1"/>
      <c r="AC205" s="1"/>
      <c r="AD205" s="1"/>
    </row>
    <row r="206" spans="23:30">
      <c r="W206" s="1"/>
      <c r="X206" s="1"/>
      <c r="Y206" s="1"/>
      <c r="Z206" s="1"/>
      <c r="AA206" s="1"/>
      <c r="AB206" s="1"/>
      <c r="AC206" s="1"/>
      <c r="AD206" s="1"/>
    </row>
    <row r="207" spans="23:30">
      <c r="W207" s="1"/>
      <c r="X207" s="1"/>
      <c r="Y207" s="1"/>
      <c r="Z207" s="1"/>
      <c r="AA207" s="1"/>
      <c r="AB207" s="1"/>
      <c r="AC207" s="1"/>
      <c r="AD207" s="1"/>
    </row>
    <row r="208" spans="23:30">
      <c r="W208" s="1"/>
      <c r="X208" s="1"/>
      <c r="Y208" s="1"/>
      <c r="Z208" s="1"/>
      <c r="AA208" s="1"/>
      <c r="AB208" s="1"/>
      <c r="AC208" s="1"/>
      <c r="AD208" s="1"/>
    </row>
    <row r="209" spans="23:30">
      <c r="W209" s="1"/>
      <c r="X209" s="1"/>
      <c r="Y209" s="1"/>
      <c r="Z209" s="1"/>
      <c r="AA209" s="1"/>
      <c r="AB209" s="1"/>
      <c r="AC209" s="1"/>
      <c r="AD209" s="1"/>
    </row>
    <row r="210" spans="23:30">
      <c r="W210" s="1"/>
      <c r="X210" s="1"/>
      <c r="Y210" s="1"/>
      <c r="Z210" s="1"/>
      <c r="AA210" s="1"/>
      <c r="AB210" s="1"/>
      <c r="AC210" s="1"/>
      <c r="AD210" s="1"/>
    </row>
    <row r="211" spans="23:30">
      <c r="W211" s="1"/>
      <c r="X211" s="1"/>
      <c r="Y211" s="1"/>
      <c r="Z211" s="1"/>
      <c r="AA211" s="1"/>
      <c r="AB211" s="1"/>
      <c r="AC211" s="1"/>
      <c r="AD211" s="1"/>
    </row>
    <row r="212" spans="23:30">
      <c r="W212" s="1"/>
      <c r="X212" s="1"/>
      <c r="Y212" s="1"/>
      <c r="Z212" s="1"/>
      <c r="AA212" s="1"/>
      <c r="AB212" s="1"/>
      <c r="AC212" s="1"/>
      <c r="AD212" s="1"/>
    </row>
    <row r="213" spans="23:30">
      <c r="W213" s="1"/>
      <c r="X213" s="1"/>
      <c r="Y213" s="1"/>
      <c r="Z213" s="1"/>
      <c r="AA213" s="1"/>
      <c r="AB213" s="1"/>
      <c r="AC213" s="1"/>
      <c r="AD213" s="1"/>
    </row>
    <row r="214" spans="23:30">
      <c r="W214" s="1"/>
      <c r="X214" s="1"/>
      <c r="Y214" s="1"/>
      <c r="Z214" s="1"/>
      <c r="AA214" s="1"/>
      <c r="AB214" s="1"/>
      <c r="AC214" s="1"/>
      <c r="AD214" s="1"/>
    </row>
    <row r="215" spans="23:30">
      <c r="W215" s="1"/>
      <c r="X215" s="1"/>
      <c r="Y215" s="1"/>
      <c r="Z215" s="1"/>
      <c r="AA215" s="1"/>
      <c r="AB215" s="1"/>
      <c r="AC215" s="1"/>
      <c r="AD215" s="1"/>
    </row>
    <row r="216" spans="23:30">
      <c r="W216" s="1"/>
      <c r="X216" s="1"/>
      <c r="Y216" s="1"/>
      <c r="Z216" s="1"/>
      <c r="AA216" s="1"/>
      <c r="AB216" s="1"/>
      <c r="AC216" s="1"/>
      <c r="AD216" s="1"/>
    </row>
    <row r="217" spans="23:30">
      <c r="W217" s="1"/>
      <c r="X217" s="1"/>
      <c r="Y217" s="1"/>
      <c r="Z217" s="1"/>
      <c r="AA217" s="1"/>
      <c r="AB217" s="1"/>
      <c r="AC217" s="1"/>
      <c r="AD217" s="1"/>
    </row>
    <row r="218" spans="23:30">
      <c r="W218" s="1"/>
      <c r="X218" s="1"/>
      <c r="Y218" s="1"/>
      <c r="Z218" s="1"/>
      <c r="AA218" s="1"/>
      <c r="AB218" s="1"/>
      <c r="AC218" s="1"/>
      <c r="AD218" s="1"/>
    </row>
    <row r="219" spans="23:30">
      <c r="W219" s="1"/>
      <c r="X219" s="1"/>
      <c r="Y219" s="1"/>
      <c r="Z219" s="1"/>
      <c r="AA219" s="1"/>
      <c r="AB219" s="1"/>
      <c r="AC219" s="1"/>
      <c r="AD219" s="1"/>
    </row>
    <row r="220" spans="23:30">
      <c r="W220" s="1"/>
      <c r="X220" s="1"/>
      <c r="Y220" s="1"/>
      <c r="Z220" s="1"/>
      <c r="AA220" s="1"/>
      <c r="AB220" s="1"/>
      <c r="AC220" s="1"/>
      <c r="AD220" s="1"/>
    </row>
    <row r="221" spans="23:30">
      <c r="W221" s="1"/>
      <c r="X221" s="1"/>
      <c r="Y221" s="1"/>
      <c r="Z221" s="1"/>
      <c r="AA221" s="1"/>
      <c r="AB221" s="1"/>
      <c r="AC221" s="1"/>
      <c r="AD221" s="1"/>
    </row>
    <row r="222" spans="23:30">
      <c r="W222" s="1"/>
      <c r="X222" s="1"/>
      <c r="Y222" s="1"/>
      <c r="Z222" s="1"/>
      <c r="AA222" s="1"/>
      <c r="AB222" s="1"/>
      <c r="AC222" s="1"/>
      <c r="AD222" s="1"/>
    </row>
    <row r="223" spans="23:30">
      <c r="W223" s="1"/>
      <c r="X223" s="1"/>
      <c r="Y223" s="1"/>
      <c r="Z223" s="1"/>
      <c r="AA223" s="1"/>
      <c r="AB223" s="1"/>
      <c r="AC223" s="1"/>
      <c r="AD223" s="1"/>
    </row>
    <row r="224" spans="23:30">
      <c r="W224" s="1"/>
      <c r="X224" s="1"/>
      <c r="Y224" s="1"/>
      <c r="Z224" s="1"/>
      <c r="AA224" s="1"/>
      <c r="AB224" s="1"/>
      <c r="AC224" s="1"/>
      <c r="AD224" s="1"/>
    </row>
    <row r="225" spans="23:30">
      <c r="W225" s="1"/>
      <c r="X225" s="1"/>
      <c r="Y225" s="1"/>
      <c r="Z225" s="1"/>
      <c r="AA225" s="1"/>
      <c r="AB225" s="1"/>
      <c r="AC225" s="1"/>
      <c r="AD225" s="1"/>
    </row>
    <row r="226" spans="23:30">
      <c r="W226" s="1"/>
      <c r="X226" s="1"/>
      <c r="Y226" s="1"/>
      <c r="Z226" s="1"/>
      <c r="AA226" s="1"/>
      <c r="AB226" s="1"/>
      <c r="AC226" s="1"/>
      <c r="AD226" s="1"/>
    </row>
    <row r="227" spans="23:30">
      <c r="W227" s="1"/>
      <c r="X227" s="1"/>
      <c r="Y227" s="1"/>
      <c r="Z227" s="1"/>
      <c r="AA227" s="1"/>
      <c r="AB227" s="1"/>
      <c r="AC227" s="1"/>
      <c r="AD227" s="1"/>
    </row>
    <row r="228" spans="23:30">
      <c r="W228" s="1"/>
      <c r="X228" s="1"/>
      <c r="Y228" s="1"/>
      <c r="Z228" s="1"/>
      <c r="AA228" s="1"/>
      <c r="AB228" s="1"/>
      <c r="AC228" s="1"/>
      <c r="AD228" s="1"/>
    </row>
    <row r="229" spans="23:30">
      <c r="W229" s="1"/>
      <c r="X229" s="1"/>
      <c r="Y229" s="1"/>
      <c r="Z229" s="1"/>
      <c r="AA229" s="1"/>
      <c r="AB229" s="1"/>
      <c r="AC229" s="1"/>
      <c r="AD229" s="1"/>
    </row>
    <row r="230" spans="23:30">
      <c r="W230" s="1"/>
      <c r="X230" s="1"/>
      <c r="Y230" s="1"/>
      <c r="Z230" s="1"/>
      <c r="AA230" s="1"/>
      <c r="AB230" s="1"/>
      <c r="AC230" s="1"/>
      <c r="AD230" s="1"/>
    </row>
    <row r="231" spans="23:30">
      <c r="W231" s="1"/>
      <c r="X231" s="1"/>
      <c r="Y231" s="1"/>
      <c r="Z231" s="1"/>
      <c r="AA231" s="1"/>
      <c r="AB231" s="1"/>
      <c r="AC231" s="1"/>
      <c r="AD231" s="1"/>
    </row>
    <row r="232" spans="23:30">
      <c r="W232" s="1"/>
      <c r="X232" s="1"/>
      <c r="Y232" s="1"/>
      <c r="Z232" s="1"/>
      <c r="AA232" s="1"/>
      <c r="AB232" s="1"/>
      <c r="AC232" s="1"/>
      <c r="AD232" s="1"/>
    </row>
    <row r="233" spans="23:30">
      <c r="W233" s="1"/>
      <c r="X233" s="1"/>
      <c r="Y233" s="1"/>
      <c r="Z233" s="1"/>
      <c r="AA233" s="1"/>
      <c r="AB233" s="1"/>
      <c r="AC233" s="1"/>
      <c r="AD233" s="1"/>
    </row>
    <row r="234" spans="23:30">
      <c r="W234" s="1"/>
      <c r="X234" s="1"/>
      <c r="Y234" s="1"/>
      <c r="Z234" s="1"/>
      <c r="AA234" s="1"/>
      <c r="AB234" s="1"/>
      <c r="AC234" s="1"/>
      <c r="AD234" s="1"/>
    </row>
    <row r="235" spans="23:30">
      <c r="W235" s="1"/>
      <c r="X235" s="1"/>
      <c r="Y235" s="1"/>
      <c r="Z235" s="1"/>
      <c r="AA235" s="1"/>
      <c r="AB235" s="1"/>
      <c r="AC235" s="1"/>
      <c r="AD235" s="1"/>
    </row>
    <row r="236" spans="23:30">
      <c r="W236" s="1"/>
      <c r="X236" s="1"/>
      <c r="Y236" s="1"/>
      <c r="Z236" s="1"/>
      <c r="AA236" s="1"/>
      <c r="AB236" s="1"/>
      <c r="AC236" s="1"/>
      <c r="AD236" s="1"/>
    </row>
    <row r="237" spans="23:30">
      <c r="W237" s="1"/>
      <c r="X237" s="1"/>
      <c r="Y237" s="1"/>
      <c r="Z237" s="1"/>
      <c r="AA237" s="1"/>
      <c r="AB237" s="1"/>
      <c r="AC237" s="1"/>
      <c r="AD237" s="1"/>
    </row>
    <row r="238" spans="23:30">
      <c r="W238" s="1"/>
      <c r="X238" s="1"/>
      <c r="Y238" s="1"/>
      <c r="Z238" s="1"/>
      <c r="AA238" s="1"/>
      <c r="AB238" s="1"/>
      <c r="AC238" s="1"/>
      <c r="AD238" s="1"/>
    </row>
    <row r="239" spans="23:30">
      <c r="W239" s="1"/>
      <c r="X239" s="1"/>
      <c r="Y239" s="1"/>
      <c r="Z239" s="1"/>
      <c r="AA239" s="1"/>
      <c r="AB239" s="1"/>
      <c r="AC239" s="1"/>
      <c r="AD239" s="1"/>
    </row>
    <row r="240" spans="23:30">
      <c r="W240" s="1"/>
      <c r="X240" s="1"/>
      <c r="Y240" s="1"/>
      <c r="Z240" s="1"/>
      <c r="AA240" s="1"/>
      <c r="AB240" s="1"/>
      <c r="AC240" s="1"/>
      <c r="AD240" s="1"/>
    </row>
    <row r="241" spans="23:30">
      <c r="W241" s="1"/>
      <c r="X241" s="1"/>
      <c r="Y241" s="1"/>
      <c r="Z241" s="1"/>
      <c r="AA241" s="1"/>
      <c r="AB241" s="1"/>
      <c r="AC241" s="1"/>
      <c r="AD241" s="1"/>
    </row>
    <row r="242" spans="23:30">
      <c r="W242" s="1"/>
      <c r="X242" s="1"/>
      <c r="Y242" s="1"/>
      <c r="Z242" s="1"/>
      <c r="AA242" s="1"/>
      <c r="AB242" s="1"/>
      <c r="AC242" s="1"/>
      <c r="AD242" s="1"/>
    </row>
    <row r="243" spans="23:30">
      <c r="W243" s="1"/>
      <c r="X243" s="1"/>
      <c r="Y243" s="1"/>
      <c r="Z243" s="1"/>
      <c r="AA243" s="1"/>
      <c r="AB243" s="1"/>
      <c r="AC243" s="1"/>
      <c r="AD243" s="1"/>
    </row>
    <row r="244" spans="23:30">
      <c r="W244" s="1"/>
      <c r="X244" s="1"/>
      <c r="Y244" s="1"/>
      <c r="Z244" s="1"/>
      <c r="AA244" s="1"/>
      <c r="AB244" s="1"/>
      <c r="AC244" s="1"/>
      <c r="AD244" s="1"/>
    </row>
    <row r="245" spans="23:30">
      <c r="W245" s="1"/>
      <c r="X245" s="1"/>
      <c r="Y245" s="1"/>
      <c r="Z245" s="1"/>
      <c r="AA245" s="1"/>
      <c r="AB245" s="1"/>
      <c r="AC245" s="1"/>
      <c r="AD245" s="1"/>
    </row>
    <row r="246" spans="23:30">
      <c r="W246" s="1"/>
      <c r="X246" s="1"/>
      <c r="Y246" s="1"/>
      <c r="Z246" s="1"/>
      <c r="AA246" s="1"/>
      <c r="AB246" s="1"/>
      <c r="AC246" s="1"/>
      <c r="AD246" s="1"/>
    </row>
    <row r="247" spans="23:30">
      <c r="W247" s="1"/>
      <c r="X247" s="1"/>
      <c r="Y247" s="1"/>
      <c r="Z247" s="1"/>
      <c r="AA247" s="1"/>
      <c r="AB247" s="1"/>
      <c r="AC247" s="1"/>
      <c r="AD247" s="1"/>
    </row>
    <row r="248" spans="23:30">
      <c r="W248" s="1"/>
      <c r="X248" s="1"/>
      <c r="Y248" s="1"/>
      <c r="Z248" s="1"/>
      <c r="AA248" s="1"/>
      <c r="AB248" s="1"/>
      <c r="AC248" s="1"/>
      <c r="AD248" s="1"/>
    </row>
    <row r="249" spans="23:30">
      <c r="W249" s="1"/>
      <c r="X249" s="1"/>
      <c r="Y249" s="1"/>
      <c r="Z249" s="1"/>
      <c r="AA249" s="1"/>
      <c r="AB249" s="1"/>
      <c r="AC249" s="1"/>
      <c r="AD249" s="1"/>
    </row>
    <row r="250" spans="23:30">
      <c r="W250" s="1"/>
      <c r="X250" s="1"/>
      <c r="Y250" s="1"/>
      <c r="Z250" s="1"/>
      <c r="AA250" s="1"/>
      <c r="AB250" s="1"/>
      <c r="AC250" s="1"/>
      <c r="AD250" s="1"/>
    </row>
    <row r="251" spans="23:30">
      <c r="W251" s="1"/>
      <c r="X251" s="1"/>
      <c r="Y251" s="1"/>
      <c r="Z251" s="1"/>
      <c r="AA251" s="1"/>
      <c r="AB251" s="1"/>
      <c r="AC251" s="1"/>
      <c r="AD251" s="1"/>
    </row>
  </sheetData>
  <mergeCells count="68">
    <mergeCell ref="AE2:AF2"/>
    <mergeCell ref="C9:D9"/>
    <mergeCell ref="E9:F9"/>
    <mergeCell ref="Y9:Z9"/>
    <mergeCell ref="AA9:AB9"/>
    <mergeCell ref="Y4:Z4"/>
    <mergeCell ref="AA4:AB4"/>
    <mergeCell ref="L5:M5"/>
    <mergeCell ref="Y5:Z5"/>
    <mergeCell ref="AA5:AB5"/>
    <mergeCell ref="Y6:Z6"/>
    <mergeCell ref="AA6:AB6"/>
    <mergeCell ref="Y7:Z7"/>
    <mergeCell ref="C8:D8"/>
    <mergeCell ref="Y3:Z3"/>
    <mergeCell ref="Y8:Z8"/>
    <mergeCell ref="X17:Y17"/>
    <mergeCell ref="AC2:AD2"/>
    <mergeCell ref="AA3:AB3"/>
    <mergeCell ref="F18:G18"/>
    <mergeCell ref="P18:Q18"/>
    <mergeCell ref="AA7:AB7"/>
    <mergeCell ref="AA8:AB8"/>
    <mergeCell ref="L2:M2"/>
    <mergeCell ref="Y2:Z2"/>
    <mergeCell ref="AA2:AB2"/>
    <mergeCell ref="P12:P13"/>
    <mergeCell ref="N20:N21"/>
    <mergeCell ref="E30:E31"/>
    <mergeCell ref="G30:G31"/>
    <mergeCell ref="P21:Q21"/>
    <mergeCell ref="P22:R22"/>
    <mergeCell ref="H45:I45"/>
    <mergeCell ref="X49:Y49"/>
    <mergeCell ref="AA25:AB25"/>
    <mergeCell ref="R26:S26"/>
    <mergeCell ref="Y26:Y27"/>
    <mergeCell ref="T34:U34"/>
    <mergeCell ref="X41:Y41"/>
    <mergeCell ref="H42:I42"/>
    <mergeCell ref="L42:M42"/>
    <mergeCell ref="L44:M44"/>
    <mergeCell ref="Z49:AA49"/>
    <mergeCell ref="X33:Y33"/>
    <mergeCell ref="Y25:Z25"/>
    <mergeCell ref="D52:D53"/>
    <mergeCell ref="B60:B61"/>
    <mergeCell ref="Q85:Q86"/>
    <mergeCell ref="V60:V61"/>
    <mergeCell ref="V64:V65"/>
    <mergeCell ref="L67:M67"/>
    <mergeCell ref="N68:O68"/>
    <mergeCell ref="L69:M69"/>
    <mergeCell ref="L70:M70"/>
    <mergeCell ref="J80:K81"/>
    <mergeCell ref="N83:O83"/>
    <mergeCell ref="O84:O85"/>
    <mergeCell ref="P85:P86"/>
    <mergeCell ref="T58:U58"/>
    <mergeCell ref="T50:U50"/>
    <mergeCell ref="P100:Q100"/>
    <mergeCell ref="J90:K90"/>
    <mergeCell ref="P90:Q90"/>
    <mergeCell ref="J91:J92"/>
    <mergeCell ref="P92:Q92"/>
    <mergeCell ref="O93:O94"/>
    <mergeCell ref="J98:K98"/>
    <mergeCell ref="L98:M98"/>
  </mergeCells>
  <phoneticPr fontId="2"/>
  <pageMargins left="0.39370078740157483" right="0" top="0.19685039370078741" bottom="0" header="7.874015748031496E-2" footer="0"/>
  <pageSetup paperSize="9" scale="97" orientation="portrait" horizontalDpi="4294967293" r:id="rId1"/>
  <headerFooter scaleWithDoc="0" alignWithMargins="0">
    <oddHeader>&amp;R&amp;"ＭＳ Ｐ明朝,標準"&amp;9　　　　　　　　　　　　　　　　　　　　　　　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22.123泉佐野200</vt:lpstr>
      <vt:lpstr>Sheet1</vt:lpstr>
      <vt:lpstr>'22.123泉佐野200'!Print_Area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2021-12-21T03:52:32Z</cp:lastPrinted>
  <dcterms:created xsi:type="dcterms:W3CDTF">2005-08-30T00:38:44Z</dcterms:created>
  <dcterms:modified xsi:type="dcterms:W3CDTF">2021-12-21T06:54:37Z</dcterms:modified>
</cp:coreProperties>
</file>