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e8be978a3f19559f/ドキュメント/2020/フレッシュ/"/>
    </mc:Choice>
  </mc:AlternateContent>
  <xr:revisionPtr revIDLastSave="5" documentId="8_{652FAA4E-E4ED-4029-9C30-82A8FB3D5E80}" xr6:coauthVersionLast="47" xr6:coauthVersionMax="47" xr10:uidLastSave="{C47784FD-3653-4A9A-AF18-62698239BD62}"/>
  <bookViews>
    <workbookView xWindow="-108" yWindow="-108" windowWidth="23256" windowHeight="12576" xr2:uid="{B88A4B71-1CCA-4581-8EFB-4515D3FD0517}"/>
  </bookViews>
  <sheets>
    <sheet name="参加者リスト" sheetId="1" r:id="rId1"/>
    <sheet name="キューシ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1" l="1"/>
  <c r="P12" i="1" s="1"/>
  <c r="O11" i="1"/>
  <c r="P11" i="1" s="1"/>
  <c r="O10" i="1"/>
  <c r="P10" i="1" s="1"/>
  <c r="O9" i="1"/>
  <c r="P9" i="1" s="1"/>
  <c r="O8" i="1"/>
  <c r="P8" i="1" s="1"/>
  <c r="O7" i="1"/>
  <c r="P7" i="1" s="1"/>
  <c r="O6" i="1"/>
  <c r="P6" i="1" s="1"/>
  <c r="O5" i="1"/>
  <c r="P5" i="1" s="1"/>
  <c r="J8" i="2"/>
  <c r="J10" i="2" s="1"/>
  <c r="J12" i="2" l="1"/>
  <c r="J14" i="2" s="1"/>
  <c r="J16" i="2" s="1"/>
  <c r="J18" i="2" s="1"/>
  <c r="J20" i="2" s="1"/>
  <c r="J22" i="2" s="1"/>
  <c r="J24" i="2" s="1"/>
  <c r="J26" i="2" s="1"/>
  <c r="J28" i="2" s="1"/>
</calcChain>
</file>

<file path=xl/sharedStrings.xml><?xml version="1.0" encoding="utf-8"?>
<sst xmlns="http://schemas.openxmlformats.org/spreadsheetml/2006/main" count="210" uniqueCount="167">
  <si>
    <t>記入例</t>
    <rPh sb="0" eb="3">
      <t>キニュウレイ</t>
    </rPh>
    <phoneticPr fontId="1"/>
  </si>
  <si>
    <t>M</t>
  </si>
  <si>
    <t>100-0001</t>
  </si>
  <si>
    <t>Randonneurs Tokyo</t>
  </si>
  <si>
    <t>ABC12345</t>
  </si>
  <si>
    <t>はい</t>
  </si>
  <si>
    <t>項目</t>
    <rPh sb="0" eb="2">
      <t>コウモク</t>
    </rPh>
    <phoneticPr fontId="1"/>
  </si>
  <si>
    <t xml:space="preserve"> 氏名</t>
    <rPh sb="1" eb="3">
      <t>シメイ</t>
    </rPh>
    <phoneticPr fontId="2"/>
  </si>
  <si>
    <t xml:space="preserve"> シメイ</t>
  </si>
  <si>
    <t xml:space="preserve"> 生年月日</t>
    <rPh sb="1" eb="3">
      <t>セイネン</t>
    </rPh>
    <rPh sb="3" eb="5">
      <t>ガッピ</t>
    </rPh>
    <phoneticPr fontId="2"/>
  </si>
  <si>
    <t>郵便番号</t>
    <rPh sb="0" eb="2">
      <t>ユウビン</t>
    </rPh>
    <rPh sb="2" eb="4">
      <t>バンゴウ</t>
    </rPh>
    <phoneticPr fontId="2"/>
  </si>
  <si>
    <t>都道府県</t>
    <rPh sb="0" eb="4">
      <t>トドウフケン</t>
    </rPh>
    <phoneticPr fontId="2"/>
  </si>
  <si>
    <t>住所</t>
    <rPh sb="0" eb="2">
      <t>ジュウショ</t>
    </rPh>
    <phoneticPr fontId="2"/>
  </si>
  <si>
    <t>電話番号</t>
    <rPh sb="0" eb="2">
      <t>デンワ</t>
    </rPh>
    <rPh sb="2" eb="4">
      <t>バンゴウ</t>
    </rPh>
    <phoneticPr fontId="2"/>
  </si>
  <si>
    <t xml:space="preserve"> 氏ローマ字</t>
    <rPh sb="1" eb="2">
      <t>シ</t>
    </rPh>
    <rPh sb="5" eb="6">
      <t>ジ</t>
    </rPh>
    <phoneticPr fontId="2"/>
  </si>
  <si>
    <t xml:space="preserve"> 名ローマ字</t>
    <rPh sb="1" eb="2">
      <t>ナ</t>
    </rPh>
    <rPh sb="5" eb="6">
      <t>ジ</t>
    </rPh>
    <phoneticPr fontId="2"/>
  </si>
  <si>
    <t>AJ会員番号</t>
    <rPh sb="2" eb="4">
      <t>カイイン</t>
    </rPh>
    <rPh sb="4" eb="6">
      <t>バンゴウ</t>
    </rPh>
    <phoneticPr fontId="2"/>
  </si>
  <si>
    <t>携帯電話</t>
    <rPh sb="0" eb="2">
      <t>ケイタイ</t>
    </rPh>
    <rPh sb="2" eb="4">
      <t>デンワ</t>
    </rPh>
    <phoneticPr fontId="2"/>
  </si>
  <si>
    <t>緊急時連絡先</t>
    <rPh sb="0" eb="3">
      <t>キンキュウジ</t>
    </rPh>
    <rPh sb="3" eb="6">
      <t>レンラクサキ</t>
    </rPh>
    <phoneticPr fontId="2"/>
  </si>
  <si>
    <t>保険会社名</t>
  </si>
  <si>
    <t>保険の種類</t>
  </si>
  <si>
    <t>リーダー</t>
  </si>
  <si>
    <t/>
  </si>
  <si>
    <t>第２走者</t>
    <rPh sb="0" eb="1">
      <t>ダイ</t>
    </rPh>
    <rPh sb="2" eb="4">
      <t>ソウシャ</t>
    </rPh>
    <phoneticPr fontId="1"/>
  </si>
  <si>
    <t>第３走者</t>
    <rPh sb="0" eb="1">
      <t>ダイ</t>
    </rPh>
    <rPh sb="2" eb="4">
      <t>ソウシャ</t>
    </rPh>
    <phoneticPr fontId="1"/>
  </si>
  <si>
    <t>第４走者</t>
    <rPh sb="0" eb="1">
      <t>ダイ</t>
    </rPh>
    <rPh sb="2" eb="4">
      <t>ソウシャ</t>
    </rPh>
    <phoneticPr fontId="1"/>
  </si>
  <si>
    <t>第５走者</t>
    <rPh sb="0" eb="1">
      <t>ダイ</t>
    </rPh>
    <rPh sb="2" eb="4">
      <t>ソウシャ</t>
    </rPh>
    <phoneticPr fontId="1"/>
  </si>
  <si>
    <t>大阪府</t>
    <rPh sb="0" eb="3">
      <t>オオサカフ</t>
    </rPh>
    <phoneticPr fontId="1"/>
  </si>
  <si>
    <t>090-9999-0000</t>
    <phoneticPr fontId="3"/>
  </si>
  <si>
    <t>小田 九郎</t>
    <rPh sb="0" eb="2">
      <t>オダ</t>
    </rPh>
    <rPh sb="3" eb="5">
      <t>クロウ</t>
    </rPh>
    <phoneticPr fontId="3"/>
  </si>
  <si>
    <t>オダ クロウ</t>
    <phoneticPr fontId="3"/>
  </si>
  <si>
    <t>近畿損害保険</t>
    <rPh sb="0" eb="2">
      <t>キンキ</t>
    </rPh>
    <rPh sb="2" eb="6">
      <t>ソンガイ</t>
    </rPh>
    <phoneticPr fontId="1"/>
  </si>
  <si>
    <t>普通傷害保険</t>
    <rPh sb="0" eb="2">
      <t>フツウ</t>
    </rPh>
    <rPh sb="2" eb="6">
      <t>ショウガイ</t>
    </rPh>
    <phoneticPr fontId="1"/>
  </si>
  <si>
    <t>メールアドレス</t>
    <phoneticPr fontId="3"/>
  </si>
  <si>
    <t>証券番号</t>
    <phoneticPr fontId="3"/>
  </si>
  <si>
    <t>第６走者</t>
    <rPh sb="0" eb="1">
      <t>ダイ</t>
    </rPh>
    <rPh sb="2" eb="4">
      <t>ソウシャ</t>
    </rPh>
    <phoneticPr fontId="1"/>
  </si>
  <si>
    <t>第７走者</t>
    <rPh sb="0" eb="1">
      <t>ダイ</t>
    </rPh>
    <rPh sb="2" eb="4">
      <t>ソウシャ</t>
    </rPh>
    <phoneticPr fontId="1"/>
  </si>
  <si>
    <t>ODA</t>
    <phoneticPr fontId="3"/>
  </si>
  <si>
    <t>Kuro</t>
    <phoneticPr fontId="3"/>
  </si>
  <si>
    <t>9999-14</t>
    <phoneticPr fontId="3"/>
  </si>
  <si>
    <t>080-9999-0000</t>
    <phoneticPr fontId="3"/>
  </si>
  <si>
    <t>070-9999-0000</t>
    <phoneticPr fontId="3"/>
  </si>
  <si>
    <t>妻</t>
    <rPh sb="0" eb="1">
      <t>ツマ</t>
    </rPh>
    <phoneticPr fontId="2"/>
  </si>
  <si>
    <t>oda96@gmail.com</t>
    <phoneticPr fontId="3"/>
  </si>
  <si>
    <t>チーム名(和文)</t>
    <rPh sb="3" eb="4">
      <t>メイ</t>
    </rPh>
    <rPh sb="5" eb="7">
      <t>ワブン</t>
    </rPh>
    <phoneticPr fontId="3"/>
  </si>
  <si>
    <t>チーム名(英文 or 仏文)</t>
    <rPh sb="3" eb="4">
      <t>メイ</t>
    </rPh>
    <rPh sb="5" eb="6">
      <t>エイ</t>
    </rPh>
    <rPh sb="6" eb="7">
      <t>ブン</t>
    </rPh>
    <rPh sb="11" eb="12">
      <t>ホトケ</t>
    </rPh>
    <rPh sb="12" eb="13">
      <t>ブン</t>
    </rPh>
    <phoneticPr fontId="3"/>
  </si>
  <si>
    <t>建物名</t>
    <rPh sb="0" eb="2">
      <t>タテモノ</t>
    </rPh>
    <rPh sb="2" eb="3">
      <t>メイ</t>
    </rPh>
    <phoneticPr fontId="2"/>
  </si>
  <si>
    <t>オダックス ハイツ412</t>
    <phoneticPr fontId="2"/>
  </si>
  <si>
    <t>リーダー氏名</t>
    <rPh sb="4" eb="6">
      <t>シメイ</t>
    </rPh>
    <phoneticPr fontId="1"/>
  </si>
  <si>
    <t>曜日</t>
    <rPh sb="0" eb="2">
      <t>ヨウビ</t>
    </rPh>
    <phoneticPr fontId="1"/>
  </si>
  <si>
    <t>PC1</t>
  </si>
  <si>
    <t>PC2</t>
  </si>
  <si>
    <t>PC3</t>
  </si>
  <si>
    <t>PC4</t>
  </si>
  <si>
    <t>PC5</t>
  </si>
  <si>
    <t>PC6</t>
  </si>
  <si>
    <t>PC7</t>
  </si>
  <si>
    <t>PC8</t>
  </si>
  <si>
    <t>PC9</t>
  </si>
  <si>
    <t>Rev.</t>
  </si>
  <si>
    <t>スタート日</t>
  </si>
  <si>
    <t>4月</t>
  </si>
  <si>
    <t>日</t>
  </si>
  <si>
    <t xml:space="preserve">AM </t>
  </si>
  <si>
    <t>PM</t>
  </si>
  <si>
    <t>時</t>
  </si>
  <si>
    <t>分</t>
  </si>
  <si>
    <t>通過点</t>
  </si>
  <si>
    <t>場所</t>
  </si>
  <si>
    <t>スタート</t>
  </si>
  <si>
    <t>施設名</t>
  </si>
  <si>
    <t>住所</t>
  </si>
  <si>
    <t>最終
目的地</t>
  </si>
  <si>
    <t>ピエリ守山</t>
    <rPh sb="3" eb="5">
      <t>モリヤマ</t>
    </rPh>
    <phoneticPr fontId="1"/>
  </si>
  <si>
    <t>滋賀県守山市今浜町２６２０−５</t>
    <phoneticPr fontId="1"/>
  </si>
  <si>
    <t>22時間到達
予定地点</t>
    <rPh sb="2" eb="4">
      <t>ジカン</t>
    </rPh>
    <rPh sb="4" eb="6">
      <t>トウタツ</t>
    </rPh>
    <rPh sb="7" eb="9">
      <t>ヨテイ</t>
    </rPh>
    <rPh sb="9" eb="11">
      <t>チテン</t>
    </rPh>
    <phoneticPr fontId="1"/>
  </si>
  <si>
    <t>ゴール
（24時間到達）
予定地点</t>
    <rPh sb="7" eb="9">
      <t>ジカン</t>
    </rPh>
    <rPh sb="9" eb="11">
      <t>トウタツ</t>
    </rPh>
    <phoneticPr fontId="1"/>
  </si>
  <si>
    <t>区間距離
(km)</t>
    <phoneticPr fontId="3"/>
  </si>
  <si>
    <t>積算距離
(km)</t>
    <phoneticPr fontId="3"/>
  </si>
  <si>
    <t>通過予定時刻
時：分　頃</t>
    <rPh sb="0" eb="2">
      <t>ツウカ</t>
    </rPh>
    <rPh sb="2" eb="4">
      <t>ヨテイ</t>
    </rPh>
    <rPh sb="4" eb="6">
      <t>ジコク</t>
    </rPh>
    <phoneticPr fontId="1"/>
  </si>
  <si>
    <t>スタート時間</t>
    <phoneticPr fontId="3"/>
  </si>
  <si>
    <t>チーム名(和文)</t>
    <rPh sb="5" eb="7">
      <t>ワブン</t>
    </rPh>
    <phoneticPr fontId="3"/>
  </si>
  <si>
    <t>チーム名(英仏文)</t>
    <rPh sb="5" eb="6">
      <t>エイ</t>
    </rPh>
    <rPh sb="6" eb="7">
      <t>フツ</t>
    </rPh>
    <rPh sb="7" eb="8">
      <t>ブン</t>
    </rPh>
    <phoneticPr fontId="3"/>
  </si>
  <si>
    <t>ACPコード
(自動入力)</t>
    <rPh sb="8" eb="10">
      <t>ジドウ</t>
    </rPh>
    <rPh sb="10" eb="12">
      <t>ニュウリョク</t>
    </rPh>
    <phoneticPr fontId="3"/>
  </si>
  <si>
    <t>はい</t>
    <phoneticPr fontId="3"/>
  </si>
  <si>
    <t>いいえ</t>
    <phoneticPr fontId="3"/>
  </si>
  <si>
    <t>参加希望</t>
    <rPh sb="0" eb="2">
      <t>サンカ</t>
    </rPh>
    <rPh sb="2" eb="4">
      <t>キボウ</t>
    </rPh>
    <phoneticPr fontId="3"/>
  </si>
  <si>
    <t>不参加</t>
    <rPh sb="0" eb="3">
      <t>フサンカ</t>
    </rPh>
    <phoneticPr fontId="3"/>
  </si>
  <si>
    <t>M(男性)</t>
    <rPh sb="2" eb="4">
      <t>ダンセイ</t>
    </rPh>
    <phoneticPr fontId="3"/>
  </si>
  <si>
    <t>F(女性)</t>
    <rPh sb="2" eb="4">
      <t>ジョセイ</t>
    </rPh>
    <phoneticPr fontId="3"/>
  </si>
  <si>
    <t>Audax Japon</t>
  </si>
  <si>
    <t>Audax Randonneurs Chubu</t>
  </si>
  <si>
    <t>Audax Randonneurs Shizuoka</t>
  </si>
  <si>
    <t>Audax Randonneurs Kanagawa</t>
  </si>
  <si>
    <t>Audax Randonneurs Utsunomiya</t>
  </si>
  <si>
    <t>Audax Randonneurs Hokkaido</t>
  </si>
  <si>
    <t>Audax Randonneurs Chiba</t>
  </si>
  <si>
    <t>Audax Randonneurs Saitama</t>
  </si>
  <si>
    <t>Randonneurs Miyagi</t>
  </si>
  <si>
    <t>Randonneurs Club Nagoya</t>
  </si>
  <si>
    <t>Audax Randonneurs Fukuoka</t>
  </si>
  <si>
    <t>Audax Randonneurs Club Shinano</t>
  </si>
  <si>
    <t>Velo Club Randonneurs Aoba</t>
  </si>
  <si>
    <t>Audax Randonneurs Nishi Tokyo</t>
  </si>
  <si>
    <t>Audax Randonneurs Gunma</t>
  </si>
  <si>
    <t>Audax Randonneurs Hiroshima</t>
  </si>
  <si>
    <t>Randonneurs Kumamoto</t>
  </si>
  <si>
    <t>Audax Randonneurs Nagasaki</t>
  </si>
  <si>
    <t>Randonneurs Tamagawa</t>
  </si>
  <si>
    <t>Audax Randonneurs Nihonbashi</t>
  </si>
  <si>
    <t>Randonneurs Sapporo</t>
  </si>
  <si>
    <t>Individuel Japon</t>
  </si>
  <si>
    <t>チーム紹介</t>
    <rPh sb="3" eb="5">
      <t>ショウカイ</t>
    </rPh>
    <phoneticPr fontId="3"/>
  </si>
  <si>
    <t>-</t>
  </si>
  <si>
    <t>-</t>
    <phoneticPr fontId="3"/>
  </si>
  <si>
    <t>区間ルート
(RWGで作成)</t>
    <rPh sb="0" eb="2">
      <t>クカン</t>
    </rPh>
    <rPh sb="11" eb="13">
      <t>サクセイ</t>
    </rPh>
    <phoneticPr fontId="3"/>
  </si>
  <si>
    <t>全ルート (RWGで作成しリンクを記入)</t>
    <rPh sb="0" eb="1">
      <t>ゼン</t>
    </rPh>
    <rPh sb="10" eb="12">
      <t>サクセイ</t>
    </rPh>
    <rPh sb="17" eb="19">
      <t>キニュウ</t>
    </rPh>
    <phoneticPr fontId="3"/>
  </si>
  <si>
    <t>クラブ名</t>
    <rPh sb="3" eb="4">
      <t>メイ</t>
    </rPh>
    <phoneticPr fontId="4"/>
  </si>
  <si>
    <t>Club</t>
  </si>
  <si>
    <t>ACP CODE</t>
  </si>
  <si>
    <t>Audax Japan</t>
  </si>
  <si>
    <t>AR中部</t>
  </si>
  <si>
    <t>AJ静岡</t>
  </si>
  <si>
    <t>AJ神奈川</t>
  </si>
  <si>
    <t>AJ宇都宮</t>
  </si>
  <si>
    <t>AJ北海道</t>
  </si>
  <si>
    <t>AJ千葉</t>
  </si>
  <si>
    <t>オダックス埼玉</t>
  </si>
  <si>
    <t>オダックス近畿</t>
  </si>
  <si>
    <t>Audax Randonneurs Kinki</t>
  </si>
  <si>
    <t>AJ岡山</t>
  </si>
  <si>
    <t>Audax Randonneurs Okayama</t>
  </si>
  <si>
    <t>ランドヌール宮城</t>
  </si>
  <si>
    <t>ランドヌールクラブ名古屋</t>
  </si>
  <si>
    <t>AJ福岡</t>
  </si>
  <si>
    <t>ARC信濃</t>
  </si>
  <si>
    <t>VCR横浜あおば</t>
  </si>
  <si>
    <t>AJ西東京</t>
  </si>
  <si>
    <t>AJ群馬</t>
  </si>
  <si>
    <t>AJ広島</t>
  </si>
  <si>
    <t>R東京</t>
  </si>
  <si>
    <t>ランドヌール熊本</t>
  </si>
  <si>
    <t>AJ長崎</t>
  </si>
  <si>
    <t>AJたまがわ</t>
  </si>
  <si>
    <t>AR日本橋</t>
  </si>
  <si>
    <t>ランドヌール札幌</t>
  </si>
  <si>
    <t>AR四国</t>
  </si>
  <si>
    <t>Audax Randonneurs Shikoku</t>
  </si>
  <si>
    <t>AR鹿児島</t>
  </si>
  <si>
    <t>Audax Randonneurs Kagoshima</t>
  </si>
  <si>
    <t>無所属</t>
  </si>
  <si>
    <t>所属(仏)
(自動入力)</t>
    <rPh sb="0" eb="2">
      <t>ショゾク</t>
    </rPh>
    <rPh sb="3" eb="4">
      <t>ホトケ</t>
    </rPh>
    <rPh sb="7" eb="9">
      <t>ジドウ</t>
    </rPh>
    <rPh sb="9" eb="11">
      <t>ニュウリョク</t>
    </rPh>
    <phoneticPr fontId="2"/>
  </si>
  <si>
    <t>オダックス近畿</t>
    <phoneticPr fontId="3"/>
  </si>
  <si>
    <t>タンデム</t>
    <phoneticPr fontId="3"/>
  </si>
  <si>
    <t>使用</t>
    <rPh sb="0" eb="2">
      <t>シヨウ</t>
    </rPh>
    <phoneticPr fontId="3"/>
  </si>
  <si>
    <t>緊急連絡先
との続柄</t>
    <phoneticPr fontId="3"/>
  </si>
  <si>
    <t>大会当日
年齢</t>
    <phoneticPr fontId="1"/>
  </si>
  <si>
    <t>泉佐野市きんき町360-24</t>
    <rPh sb="0" eb="3">
      <t>イズミサノ</t>
    </rPh>
    <rPh sb="3" eb="4">
      <t>シ</t>
    </rPh>
    <rPh sb="7" eb="8">
      <t>マチ</t>
    </rPh>
    <phoneticPr fontId="2"/>
  </si>
  <si>
    <r>
      <t xml:space="preserve">死亡、後遺症金額（本人）
※参加者本人の死亡・後遺障害時に保険金が支払われる保険に加入していますか？
</t>
    </r>
    <r>
      <rPr>
        <b/>
        <sz val="11"/>
        <color theme="1"/>
        <rFont val="游ゴシック"/>
        <family val="3"/>
        <charset val="128"/>
        <scheme val="minor"/>
      </rPr>
      <t>(選択)</t>
    </r>
    <rPh sb="52" eb="54">
      <t>センタク</t>
    </rPh>
    <phoneticPr fontId="3"/>
  </si>
  <si>
    <r>
      <t xml:space="preserve">懇親会参加
</t>
    </r>
    <r>
      <rPr>
        <b/>
        <sz val="11"/>
        <color theme="1"/>
        <rFont val="游ゴシック"/>
        <family val="3"/>
        <charset val="128"/>
        <scheme val="minor"/>
      </rPr>
      <t>(選択)</t>
    </r>
    <rPh sb="0" eb="5">
      <t>コンシン</t>
    </rPh>
    <rPh sb="7" eb="9">
      <t>センタク</t>
    </rPh>
    <phoneticPr fontId="1"/>
  </si>
  <si>
    <r>
      <t xml:space="preserve">保険期間
※フレッシュの走行期間はこの保険期間内ですか？
</t>
    </r>
    <r>
      <rPr>
        <b/>
        <sz val="11"/>
        <color theme="1"/>
        <rFont val="游ゴシック"/>
        <family val="3"/>
        <charset val="128"/>
        <scheme val="minor"/>
      </rPr>
      <t>(選択)</t>
    </r>
    <rPh sb="30" eb="32">
      <t>センタク</t>
    </rPh>
    <phoneticPr fontId="3"/>
  </si>
  <si>
    <r>
      <t xml:space="preserve">賠償金額
※加入している保険の賠償責任保険金額は1億円以上ですか？
</t>
    </r>
    <r>
      <rPr>
        <b/>
        <sz val="11"/>
        <color theme="1"/>
        <rFont val="游ゴシック"/>
        <family val="3"/>
        <charset val="128"/>
        <scheme val="minor"/>
      </rPr>
      <t>(選択)</t>
    </r>
    <rPh sb="25" eb="26">
      <t>オク</t>
    </rPh>
    <rPh sb="35" eb="37">
      <t>センタク</t>
    </rPh>
    <phoneticPr fontId="1"/>
  </si>
  <si>
    <r>
      <t xml:space="preserve"> 性別
</t>
    </r>
    <r>
      <rPr>
        <b/>
        <sz val="11"/>
        <color theme="1"/>
        <rFont val="游ゴシック"/>
        <family val="3"/>
        <charset val="128"/>
        <scheme val="minor"/>
      </rPr>
      <t>(選択)</t>
    </r>
    <rPh sb="1" eb="3">
      <t>セイベツ</t>
    </rPh>
    <rPh sb="5" eb="7">
      <t>センタク</t>
    </rPh>
    <phoneticPr fontId="2"/>
  </si>
  <si>
    <r>
      <t xml:space="preserve">タンデム
</t>
    </r>
    <r>
      <rPr>
        <b/>
        <sz val="11"/>
        <color theme="1"/>
        <rFont val="游ゴシック"/>
        <family val="3"/>
        <charset val="128"/>
        <scheme val="minor"/>
      </rPr>
      <t>(選択)</t>
    </r>
    <rPh sb="6" eb="8">
      <t>センタク</t>
    </rPh>
    <phoneticPr fontId="3"/>
  </si>
  <si>
    <r>
      <t xml:space="preserve">所属クラブ
</t>
    </r>
    <r>
      <rPr>
        <b/>
        <sz val="11"/>
        <color theme="1"/>
        <rFont val="游ゴシック"/>
        <family val="3"/>
        <charset val="128"/>
        <scheme val="minor"/>
      </rPr>
      <t>(選択)</t>
    </r>
    <rPh sb="0" eb="2">
      <t>ショゾク</t>
    </rPh>
    <rPh sb="7" eb="9">
      <t>センタク</t>
    </rPh>
    <phoneticPr fontId="2"/>
  </si>
  <si>
    <t>参加希望</t>
    <rPh sb="0" eb="4">
      <t>サンカキボウ</t>
    </rPh>
    <phoneticPr fontId="3"/>
  </si>
  <si>
    <t>※フォトコントロールでの証明を希望される場合は、その場所でなければ撮影が出来ないモニュメント等の画像を御自身で御用意下さい。</t>
    <rPh sb="12" eb="14">
      <t>ショウメイ</t>
    </rPh>
    <rPh sb="15" eb="17">
      <t>キボウ</t>
    </rPh>
    <rPh sb="20" eb="22">
      <t>バアイ</t>
    </rPh>
    <rPh sb="26" eb="28">
      <t>バショ</t>
    </rPh>
    <rPh sb="33" eb="35">
      <t>サツエイ</t>
    </rPh>
    <rPh sb="36" eb="38">
      <t>デキ</t>
    </rPh>
    <rPh sb="46" eb="47">
      <t>トウ</t>
    </rPh>
    <rPh sb="48" eb="50">
      <t>ガゾウ</t>
    </rPh>
    <rPh sb="51" eb="54">
      <t>ゴジシン</t>
    </rPh>
    <rPh sb="55" eb="59">
      <t>ゴヨウイクダ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</si>
</sst>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h:mm;@"/>
  </numFmts>
  <fonts count="8"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游ゴシック"/>
      <family val="3"/>
      <charset val="128"/>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2" borderId="1" xfId="0" applyFill="1" applyBorder="1" applyAlignment="1">
      <alignment horizontal="center" vertical="center"/>
    </xf>
    <xf numFmtId="0" fontId="0" fillId="0" borderId="0" xfId="0" applyFill="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7" xfId="0" applyBorder="1">
      <alignment vertical="center"/>
    </xf>
    <xf numFmtId="0" fontId="0" fillId="0" borderId="25" xfId="0" applyBorder="1">
      <alignment vertical="center"/>
    </xf>
    <xf numFmtId="176" fontId="0" fillId="0" borderId="26" xfId="0" applyNumberFormat="1" applyBorder="1">
      <alignment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3" borderId="11" xfId="0" applyFill="1" applyBorder="1" applyAlignment="1">
      <alignment horizontal="center" vertical="center"/>
    </xf>
    <xf numFmtId="0" fontId="0" fillId="3" borderId="34" xfId="0" applyFill="1" applyBorder="1" applyAlignment="1">
      <alignment horizontal="center" vertical="center"/>
    </xf>
    <xf numFmtId="0" fontId="0" fillId="3" borderId="10" xfId="0" applyFill="1" applyBorder="1" applyAlignment="1">
      <alignment vertical="center"/>
    </xf>
    <xf numFmtId="0" fontId="0" fillId="3" borderId="36" xfId="0" applyFill="1" applyBorder="1" applyAlignment="1">
      <alignment vertical="center"/>
    </xf>
    <xf numFmtId="0" fontId="0" fillId="2" borderId="1" xfId="0" applyFill="1" applyBorder="1">
      <alignment vertical="center"/>
    </xf>
    <xf numFmtId="0" fontId="0" fillId="0" borderId="1" xfId="0" applyFill="1" applyBorder="1">
      <alignment vertical="center"/>
    </xf>
    <xf numFmtId="14" fontId="0" fillId="0" borderId="10" xfId="0" applyNumberFormat="1" applyBorder="1" applyAlignment="1">
      <alignment horizontal="center" vertical="center"/>
    </xf>
    <xf numFmtId="0" fontId="0" fillId="0" borderId="10" xfId="0" applyFont="1" applyBorder="1" applyAlignment="1">
      <alignment horizontal="center" vertical="center"/>
    </xf>
    <xf numFmtId="0" fontId="0" fillId="2" borderId="11" xfId="0" applyFill="1" applyBorder="1">
      <alignment vertical="center"/>
    </xf>
    <xf numFmtId="0" fontId="0" fillId="2" borderId="11" xfId="0" applyFill="1" applyBorder="1" applyAlignment="1">
      <alignment horizontal="center" vertical="center"/>
    </xf>
    <xf numFmtId="0" fontId="7" fillId="0" borderId="44" xfId="0" applyFont="1" applyBorder="1" applyAlignment="1">
      <alignment horizontal="center" vertical="center"/>
    </xf>
    <xf numFmtId="0" fontId="7" fillId="2" borderId="45" xfId="0" applyFont="1" applyFill="1" applyBorder="1">
      <alignment vertical="center"/>
    </xf>
    <xf numFmtId="0" fontId="7" fillId="2" borderId="45" xfId="0" applyFont="1" applyFill="1" applyBorder="1" applyAlignment="1">
      <alignment horizontal="center" vertical="center"/>
    </xf>
    <xf numFmtId="0" fontId="7" fillId="0" borderId="0" xfId="0" applyFont="1">
      <alignment vertical="center"/>
    </xf>
    <xf numFmtId="0" fontId="7" fillId="4" borderId="45" xfId="0" applyFont="1" applyFill="1" applyBorder="1" applyAlignment="1">
      <alignment horizontal="center" vertical="center"/>
    </xf>
    <xf numFmtId="0" fontId="0" fillId="4" borderId="11" xfId="0" applyFill="1" applyBorder="1" applyAlignment="1">
      <alignment horizontal="center" vertical="center"/>
    </xf>
    <xf numFmtId="0" fontId="0" fillId="4" borderId="1" xfId="0" applyFill="1" applyBorder="1" applyAlignment="1">
      <alignment horizontal="center" vertical="center"/>
    </xf>
    <xf numFmtId="0" fontId="0" fillId="0" borderId="0" xfId="0" applyFill="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7" fillId="2" borderId="46"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7" fontId="0" fillId="0" borderId="1" xfId="0" applyNumberFormat="1" applyBorder="1" applyAlignment="1">
      <alignment horizontal="center" vertical="center"/>
    </xf>
    <xf numFmtId="177" fontId="0" fillId="0" borderId="10"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2" xfId="0" applyFont="1" applyBorder="1" applyAlignment="1">
      <alignment horizontal="center" vertical="center" wrapText="1"/>
    </xf>
    <xf numFmtId="177" fontId="0" fillId="0" borderId="11" xfId="0" applyNumberFormat="1" applyBorder="1" applyAlignment="1">
      <alignment horizontal="center" vertical="center"/>
    </xf>
    <xf numFmtId="0" fontId="0" fillId="0" borderId="36"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16" xfId="0" applyBorder="1" applyAlignment="1">
      <alignment horizontal="left"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left" vertical="center"/>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4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99786</xdr:colOff>
      <xdr:row>4</xdr:row>
      <xdr:rowOff>0</xdr:rowOff>
    </xdr:from>
    <xdr:to>
      <xdr:col>1</xdr:col>
      <xdr:colOff>544286</xdr:colOff>
      <xdr:row>5</xdr:row>
      <xdr:rowOff>27214</xdr:rowOff>
    </xdr:to>
    <xdr:sp macro="" textlink="">
      <xdr:nvSpPr>
        <xdr:cNvPr id="2" name="楕円 1">
          <a:extLst>
            <a:ext uri="{FF2B5EF4-FFF2-40B4-BE49-F238E27FC236}">
              <a16:creationId xmlns:a16="http://schemas.microsoft.com/office/drawing/2014/main" id="{2C22ECBD-B0C0-433A-9A63-B32169A0BECF}"/>
            </a:ext>
          </a:extLst>
        </xdr:cNvPr>
        <xdr:cNvSpPr/>
      </xdr:nvSpPr>
      <xdr:spPr>
        <a:xfrm>
          <a:off x="1242786" y="916214"/>
          <a:ext cx="444500" cy="254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B6EC6-BBAD-4495-BC78-13EACEF208FC}">
  <dimension ref="A1:AC103"/>
  <sheetViews>
    <sheetView tabSelected="1" workbookViewId="0">
      <selection activeCell="D14" sqref="D14"/>
    </sheetView>
  </sheetViews>
  <sheetFormatPr defaultRowHeight="18" x14ac:dyDescent="0.45"/>
  <cols>
    <col min="1" max="1" width="13.8984375" customWidth="1"/>
    <col min="2" max="2" width="12.69921875" customWidth="1"/>
    <col min="3" max="3" width="16.69921875" customWidth="1"/>
    <col min="4" max="4" width="12.69921875" customWidth="1"/>
    <col min="5" max="5" width="10.796875" customWidth="1"/>
    <col min="6" max="6" width="12.69921875" customWidth="1"/>
    <col min="7" max="7" width="39.8984375" customWidth="1"/>
    <col min="8" max="8" width="28.3984375" customWidth="1"/>
    <col min="9" max="9" width="15.8984375" customWidth="1"/>
    <col min="10" max="11" width="15.69921875" customWidth="1"/>
    <col min="14" max="14" width="21.796875" customWidth="1"/>
    <col min="15" max="15" width="23.8984375" customWidth="1"/>
    <col min="16" max="16" width="10.69921875" customWidth="1"/>
    <col min="17" max="17" width="10.8984375" customWidth="1"/>
    <col min="18" max="19" width="15.69921875" customWidth="1"/>
    <col min="20" max="20" width="11.69921875" customWidth="1"/>
    <col min="21" max="21" width="31.19921875" customWidth="1"/>
    <col min="22" max="22" width="8.69921875" customWidth="1"/>
    <col min="23" max="24" width="15.69921875" customWidth="1"/>
    <col min="25" max="25" width="13.69921875" customWidth="1"/>
    <col min="26" max="28" width="15.69921875" customWidth="1"/>
    <col min="29" max="29" width="13.3984375" customWidth="1"/>
  </cols>
  <sheetData>
    <row r="1" spans="1:29" ht="23.4" customHeight="1" x14ac:dyDescent="0.45">
      <c r="A1" s="54" t="s">
        <v>44</v>
      </c>
      <c r="B1" s="54"/>
      <c r="C1" s="53"/>
      <c r="D1" s="53"/>
      <c r="E1" s="53"/>
      <c r="F1" s="53"/>
      <c r="H1" s="3" t="s">
        <v>112</v>
      </c>
      <c r="I1" s="53"/>
      <c r="J1" s="53"/>
      <c r="K1" s="53"/>
      <c r="L1" s="53"/>
      <c r="M1" s="53"/>
      <c r="N1" s="53"/>
      <c r="O1" s="53"/>
      <c r="P1" s="53"/>
      <c r="Q1" s="53"/>
      <c r="R1" s="53"/>
      <c r="S1" s="53"/>
      <c r="T1" s="53"/>
      <c r="U1" s="53"/>
      <c r="V1" s="53"/>
      <c r="W1" s="53"/>
      <c r="X1" s="53"/>
      <c r="Y1" s="53"/>
      <c r="Z1" s="53"/>
      <c r="AA1" s="53"/>
      <c r="AB1" s="53"/>
      <c r="AC1" s="53"/>
    </row>
    <row r="2" spans="1:29" ht="23.4" customHeight="1" x14ac:dyDescent="0.45">
      <c r="A2" s="54" t="s">
        <v>45</v>
      </c>
      <c r="B2" s="54"/>
      <c r="C2" s="53"/>
      <c r="D2" s="53"/>
      <c r="E2" s="53"/>
      <c r="F2" s="53"/>
      <c r="H2" s="16"/>
      <c r="I2" s="16"/>
      <c r="J2" s="16"/>
      <c r="K2" s="16"/>
      <c r="L2" s="16"/>
      <c r="M2" s="16"/>
      <c r="N2" s="16"/>
      <c r="O2" s="16"/>
      <c r="P2" s="16"/>
      <c r="Q2" s="16"/>
      <c r="R2" s="16"/>
    </row>
    <row r="4" spans="1:29" ht="143.4" customHeight="1" x14ac:dyDescent="0.45">
      <c r="A4" s="2" t="s">
        <v>6</v>
      </c>
      <c r="B4" s="2" t="s">
        <v>7</v>
      </c>
      <c r="C4" s="2" t="s">
        <v>8</v>
      </c>
      <c r="D4" s="2" t="s">
        <v>9</v>
      </c>
      <c r="E4" s="2" t="s">
        <v>10</v>
      </c>
      <c r="F4" s="2" t="s">
        <v>11</v>
      </c>
      <c r="G4" s="2" t="s">
        <v>12</v>
      </c>
      <c r="H4" s="2" t="s">
        <v>46</v>
      </c>
      <c r="I4" s="2" t="s">
        <v>13</v>
      </c>
      <c r="J4" s="2" t="s">
        <v>14</v>
      </c>
      <c r="K4" s="2" t="s">
        <v>15</v>
      </c>
      <c r="L4" s="4" t="s">
        <v>162</v>
      </c>
      <c r="M4" s="4" t="s">
        <v>163</v>
      </c>
      <c r="N4" s="4" t="s">
        <v>164</v>
      </c>
      <c r="O4" s="7" t="s">
        <v>151</v>
      </c>
      <c r="P4" s="4" t="s">
        <v>83</v>
      </c>
      <c r="Q4" s="2" t="s">
        <v>16</v>
      </c>
      <c r="R4" s="2" t="s">
        <v>17</v>
      </c>
      <c r="S4" s="2" t="s">
        <v>18</v>
      </c>
      <c r="T4" s="7" t="s">
        <v>155</v>
      </c>
      <c r="U4" s="2" t="s">
        <v>33</v>
      </c>
      <c r="V4" s="4" t="s">
        <v>156</v>
      </c>
      <c r="W4" s="2" t="s">
        <v>19</v>
      </c>
      <c r="X4" s="2" t="s">
        <v>20</v>
      </c>
      <c r="Y4" s="2" t="s">
        <v>34</v>
      </c>
      <c r="Z4" s="5" t="s">
        <v>160</v>
      </c>
      <c r="AA4" s="5" t="s">
        <v>161</v>
      </c>
      <c r="AB4" s="5" t="s">
        <v>158</v>
      </c>
      <c r="AC4" s="4" t="s">
        <v>159</v>
      </c>
    </row>
    <row r="5" spans="1:29" s="1" customFormat="1" ht="18.600000000000001" thickBot="1" x14ac:dyDescent="0.5">
      <c r="A5" s="17" t="s">
        <v>0</v>
      </c>
      <c r="B5" s="17" t="s">
        <v>29</v>
      </c>
      <c r="C5" s="17" t="s">
        <v>30</v>
      </c>
      <c r="D5" s="37">
        <v>36526</v>
      </c>
      <c r="E5" s="17" t="s">
        <v>2</v>
      </c>
      <c r="F5" s="17" t="s">
        <v>27</v>
      </c>
      <c r="G5" s="17" t="s">
        <v>157</v>
      </c>
      <c r="H5" s="17" t="s">
        <v>47</v>
      </c>
      <c r="I5" s="17" t="s">
        <v>28</v>
      </c>
      <c r="J5" s="17" t="s">
        <v>37</v>
      </c>
      <c r="K5" s="38" t="s">
        <v>38</v>
      </c>
      <c r="L5" s="17" t="s">
        <v>1</v>
      </c>
      <c r="M5" s="17"/>
      <c r="N5" s="17" t="s">
        <v>152</v>
      </c>
      <c r="O5" s="17" t="str">
        <f>IF(J5="","",VLOOKUP(N5,N$76:P$102,2,FALSE))</f>
        <v>Audax Randonneurs Kinki</v>
      </c>
      <c r="P5" s="17">
        <f>VLOOKUP(O5,O$76:Q$102,2,FALSE)</f>
        <v>600021</v>
      </c>
      <c r="Q5" s="17" t="s">
        <v>39</v>
      </c>
      <c r="R5" s="17" t="s">
        <v>40</v>
      </c>
      <c r="S5" s="17" t="s">
        <v>41</v>
      </c>
      <c r="T5" s="17" t="s">
        <v>42</v>
      </c>
      <c r="U5" s="48" t="s">
        <v>43</v>
      </c>
      <c r="V5" s="17">
        <v>20</v>
      </c>
      <c r="W5" s="17" t="s">
        <v>31</v>
      </c>
      <c r="X5" s="17" t="s">
        <v>32</v>
      </c>
      <c r="Y5" s="17" t="s">
        <v>4</v>
      </c>
      <c r="Z5" s="17" t="s">
        <v>5</v>
      </c>
      <c r="AA5" s="17" t="s">
        <v>5</v>
      </c>
      <c r="AB5" s="17" t="s">
        <v>5</v>
      </c>
      <c r="AC5" s="51" t="s">
        <v>165</v>
      </c>
    </row>
    <row r="6" spans="1:29" s="44" customFormat="1" ht="18.600000000000001" thickBot="1" x14ac:dyDescent="0.5">
      <c r="A6" s="41" t="s">
        <v>21</v>
      </c>
      <c r="B6" s="42"/>
      <c r="C6" s="42"/>
      <c r="D6" s="42"/>
      <c r="E6" s="42"/>
      <c r="F6" s="42"/>
      <c r="G6" s="42"/>
      <c r="H6" s="42"/>
      <c r="I6" s="42"/>
      <c r="J6" s="42"/>
      <c r="K6" s="42"/>
      <c r="L6" s="42"/>
      <c r="M6" s="43"/>
      <c r="N6" s="43" t="s">
        <v>113</v>
      </c>
      <c r="O6" s="45" t="str">
        <f t="shared" ref="O6:P12" si="0">IF(N6="-","-",VLOOKUP(N6,N$76:P$102,2,FALSE))</f>
        <v>-</v>
      </c>
      <c r="P6" s="45" t="str">
        <f t="shared" si="0"/>
        <v>-</v>
      </c>
      <c r="Q6" s="42"/>
      <c r="R6" s="42"/>
      <c r="S6" s="42"/>
      <c r="T6" s="42"/>
      <c r="U6" s="42"/>
      <c r="V6" s="42" t="s">
        <v>22</v>
      </c>
      <c r="W6" s="42"/>
      <c r="X6" s="42"/>
      <c r="Y6" s="42"/>
      <c r="Z6" s="42"/>
      <c r="AA6" s="42"/>
      <c r="AB6" s="42"/>
      <c r="AC6" s="52"/>
    </row>
    <row r="7" spans="1:29" x14ac:dyDescent="0.45">
      <c r="A7" s="29" t="s">
        <v>23</v>
      </c>
      <c r="B7" s="39"/>
      <c r="C7" s="39"/>
      <c r="D7" s="39"/>
      <c r="E7" s="39"/>
      <c r="F7" s="39"/>
      <c r="G7" s="39"/>
      <c r="H7" s="39"/>
      <c r="I7" s="39"/>
      <c r="J7" s="39"/>
      <c r="K7" s="39"/>
      <c r="L7" s="39"/>
      <c r="M7" s="40"/>
      <c r="N7" s="40" t="s">
        <v>113</v>
      </c>
      <c r="O7" s="46" t="str">
        <f t="shared" si="0"/>
        <v>-</v>
      </c>
      <c r="P7" s="46" t="str">
        <f t="shared" si="0"/>
        <v>-</v>
      </c>
      <c r="Q7" s="39"/>
      <c r="R7" s="39"/>
      <c r="S7" s="39"/>
      <c r="T7" s="39"/>
      <c r="U7" s="39"/>
      <c r="V7" s="39" t="s">
        <v>22</v>
      </c>
      <c r="W7" s="39"/>
      <c r="X7" s="39"/>
      <c r="Y7" s="39"/>
      <c r="Z7" s="39"/>
      <c r="AA7" s="39"/>
      <c r="AB7" s="39"/>
      <c r="AC7" s="40"/>
    </row>
    <row r="8" spans="1:29" x14ac:dyDescent="0.45">
      <c r="A8" s="2" t="s">
        <v>24</v>
      </c>
      <c r="B8" s="35"/>
      <c r="C8" s="35"/>
      <c r="D8" s="35"/>
      <c r="E8" s="35"/>
      <c r="F8" s="35"/>
      <c r="G8" s="35"/>
      <c r="H8" s="35"/>
      <c r="I8" s="35"/>
      <c r="J8" s="35"/>
      <c r="K8" s="35"/>
      <c r="L8" s="35"/>
      <c r="M8" s="15"/>
      <c r="N8" s="15" t="s">
        <v>113</v>
      </c>
      <c r="O8" s="47" t="str">
        <f t="shared" si="0"/>
        <v>-</v>
      </c>
      <c r="P8" s="47" t="str">
        <f t="shared" si="0"/>
        <v>-</v>
      </c>
      <c r="Q8" s="35"/>
      <c r="R8" s="35"/>
      <c r="S8" s="35"/>
      <c r="T8" s="35"/>
      <c r="U8" s="35"/>
      <c r="V8" s="35" t="s">
        <v>22</v>
      </c>
      <c r="W8" s="35"/>
      <c r="X8" s="35"/>
      <c r="Y8" s="35"/>
      <c r="Z8" s="35"/>
      <c r="AA8" s="35"/>
      <c r="AB8" s="35"/>
      <c r="AC8" s="49"/>
    </row>
    <row r="9" spans="1:29" x14ac:dyDescent="0.45">
      <c r="A9" s="2" t="s">
        <v>25</v>
      </c>
      <c r="B9" s="36"/>
      <c r="C9" s="36"/>
      <c r="D9" s="36"/>
      <c r="E9" s="36"/>
      <c r="F9" s="36"/>
      <c r="G9" s="36"/>
      <c r="H9" s="36"/>
      <c r="I9" s="36"/>
      <c r="J9" s="36"/>
      <c r="K9" s="36"/>
      <c r="L9" s="36"/>
      <c r="M9" s="3"/>
      <c r="N9" s="3" t="s">
        <v>113</v>
      </c>
      <c r="O9" s="3" t="str">
        <f t="shared" si="0"/>
        <v>-</v>
      </c>
      <c r="P9" s="3" t="str">
        <f t="shared" si="0"/>
        <v>-</v>
      </c>
      <c r="Q9" s="36"/>
      <c r="R9" s="36"/>
      <c r="S9" s="36"/>
      <c r="T9" s="36"/>
      <c r="U9" s="36"/>
      <c r="V9" s="36" t="s">
        <v>22</v>
      </c>
      <c r="W9" s="36"/>
      <c r="X9" s="36"/>
      <c r="Y9" s="36"/>
      <c r="Z9" s="36"/>
      <c r="AA9" s="36"/>
      <c r="AB9" s="36"/>
      <c r="AC9" s="3"/>
    </row>
    <row r="10" spans="1:29" x14ac:dyDescent="0.45">
      <c r="A10" s="2" t="s">
        <v>26</v>
      </c>
      <c r="B10" s="36"/>
      <c r="C10" s="36"/>
      <c r="D10" s="36"/>
      <c r="E10" s="36"/>
      <c r="F10" s="36"/>
      <c r="G10" s="36"/>
      <c r="H10" s="36"/>
      <c r="I10" s="36"/>
      <c r="J10" s="36"/>
      <c r="K10" s="36"/>
      <c r="L10" s="36"/>
      <c r="M10" s="3"/>
      <c r="N10" s="3" t="s">
        <v>113</v>
      </c>
      <c r="O10" s="3" t="str">
        <f t="shared" si="0"/>
        <v>-</v>
      </c>
      <c r="P10" s="3" t="str">
        <f t="shared" si="0"/>
        <v>-</v>
      </c>
      <c r="Q10" s="36"/>
      <c r="R10" s="36"/>
      <c r="S10" s="36"/>
      <c r="T10" s="36"/>
      <c r="U10" s="36"/>
      <c r="V10" s="36" t="s">
        <v>22</v>
      </c>
      <c r="W10" s="36"/>
      <c r="X10" s="36"/>
      <c r="Y10" s="36"/>
      <c r="Z10" s="36"/>
      <c r="AA10" s="36"/>
      <c r="AB10" s="36"/>
      <c r="AC10" s="3"/>
    </row>
    <row r="11" spans="1:29" x14ac:dyDescent="0.45">
      <c r="A11" s="2" t="s">
        <v>35</v>
      </c>
      <c r="B11" s="36"/>
      <c r="C11" s="36"/>
      <c r="D11" s="36"/>
      <c r="E11" s="36"/>
      <c r="F11" s="36"/>
      <c r="G11" s="36"/>
      <c r="H11" s="36"/>
      <c r="I11" s="36"/>
      <c r="J11" s="36"/>
      <c r="K11" s="36"/>
      <c r="L11" s="36"/>
      <c r="M11" s="3"/>
      <c r="N11" s="3" t="s">
        <v>113</v>
      </c>
      <c r="O11" s="3" t="str">
        <f t="shared" si="0"/>
        <v>-</v>
      </c>
      <c r="P11" s="3" t="str">
        <f t="shared" si="0"/>
        <v>-</v>
      </c>
      <c r="Q11" s="36"/>
      <c r="R11" s="36"/>
      <c r="S11" s="36"/>
      <c r="T11" s="36"/>
      <c r="U11" s="36"/>
      <c r="V11" s="36"/>
      <c r="W11" s="36"/>
      <c r="X11" s="36"/>
      <c r="Y11" s="36"/>
      <c r="Z11" s="36"/>
      <c r="AA11" s="36"/>
      <c r="AB11" s="36"/>
      <c r="AC11" s="3"/>
    </row>
    <row r="12" spans="1:29" x14ac:dyDescent="0.45">
      <c r="A12" s="2" t="s">
        <v>36</v>
      </c>
      <c r="B12" s="6"/>
      <c r="C12" s="6"/>
      <c r="D12" s="6"/>
      <c r="E12" s="6"/>
      <c r="F12" s="6"/>
      <c r="G12" s="6"/>
      <c r="H12" s="6"/>
      <c r="I12" s="6"/>
      <c r="J12" s="6"/>
      <c r="K12" s="6"/>
      <c r="L12" s="6"/>
      <c r="M12" s="2"/>
      <c r="N12" s="2" t="s">
        <v>113</v>
      </c>
      <c r="O12" s="2" t="str">
        <f t="shared" si="0"/>
        <v>-</v>
      </c>
      <c r="P12" s="2" t="str">
        <f t="shared" si="0"/>
        <v>-</v>
      </c>
      <c r="Q12" s="6"/>
      <c r="R12" s="6"/>
      <c r="S12" s="6"/>
      <c r="T12" s="6"/>
      <c r="U12" s="6"/>
      <c r="V12" s="6"/>
      <c r="W12" s="6"/>
      <c r="X12" s="6"/>
      <c r="Y12" s="6"/>
      <c r="Z12" s="6"/>
      <c r="AA12" s="6"/>
      <c r="AB12" s="6"/>
      <c r="AC12" s="50"/>
    </row>
    <row r="13" spans="1:29" x14ac:dyDescent="0.45">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9" x14ac:dyDescent="0.4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x14ac:dyDescent="0.45">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row>
    <row r="16" spans="1:29" x14ac:dyDescent="0.45">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29" x14ac:dyDescent="0.45">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row>
    <row r="18" spans="1:29" x14ac:dyDescent="0.45">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row>
    <row r="19" spans="1:29" x14ac:dyDescent="0.4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row>
    <row r="20" spans="1:29" x14ac:dyDescent="0.45">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row>
    <row r="21" spans="1:29" x14ac:dyDescent="0.4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row>
    <row r="22" spans="1:29" x14ac:dyDescent="0.45">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row>
    <row r="23" spans="1:29" x14ac:dyDescent="0.45">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x14ac:dyDescent="0.45">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row>
    <row r="25" spans="1:29" x14ac:dyDescent="0.45">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row>
    <row r="26" spans="1:29" x14ac:dyDescent="0.45">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row>
    <row r="27" spans="1:29" x14ac:dyDescent="0.45">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row>
    <row r="28" spans="1:29" x14ac:dyDescent="0.45">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row>
    <row r="29" spans="1:29" x14ac:dyDescent="0.45">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29" x14ac:dyDescent="0.45">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row>
    <row r="31" spans="1:29" x14ac:dyDescent="0.4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29" x14ac:dyDescent="0.45">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row>
    <row r="33" spans="1:29" x14ac:dyDescent="0.45">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row>
    <row r="34" spans="1:29" x14ac:dyDescent="0.45">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x14ac:dyDescent="0.45">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x14ac:dyDescent="0.4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x14ac:dyDescent="0.4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row>
    <row r="38" spans="1:29" x14ac:dyDescent="0.4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row>
    <row r="39" spans="1:29" x14ac:dyDescent="0.4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x14ac:dyDescent="0.4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1:29" x14ac:dyDescent="0.45">
      <c r="A41" s="13"/>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row>
    <row r="42" spans="1:29" x14ac:dyDescent="0.45">
      <c r="A42" s="13"/>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row>
    <row r="43" spans="1:29" x14ac:dyDescent="0.45">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1:29" x14ac:dyDescent="0.45">
      <c r="A44" s="13"/>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x14ac:dyDescent="0.45">
      <c r="A45" s="13"/>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row>
    <row r="46" spans="1:29" x14ac:dyDescent="0.45">
      <c r="A46" s="13"/>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29" x14ac:dyDescent="0.45">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x14ac:dyDescent="0.45">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row>
    <row r="49" spans="1:29" x14ac:dyDescent="0.45">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1:29" x14ac:dyDescent="0.45">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1:29" x14ac:dyDescent="0.45">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row>
    <row r="52" spans="1:29" x14ac:dyDescent="0.45">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1:29" x14ac:dyDescent="0.45">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row>
    <row r="54" spans="1:29" x14ac:dyDescent="0.45">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1:29" x14ac:dyDescent="0.45">
      <c r="A55" s="13"/>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29" x14ac:dyDescent="0.4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1:29" x14ac:dyDescent="0.45">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29" x14ac:dyDescent="0.45">
      <c r="A58" s="13"/>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1:29" x14ac:dyDescent="0.45">
      <c r="A59" s="13"/>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1:29" x14ac:dyDescent="0.45">
      <c r="A60" s="1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row>
    <row r="61" spans="1:29" x14ac:dyDescent="0.45">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row>
    <row r="62" spans="1:29" x14ac:dyDescent="0.45">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1:29" x14ac:dyDescent="0.45">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1:29" x14ac:dyDescent="0.45">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1:29" x14ac:dyDescent="0.45">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1:29" x14ac:dyDescent="0.45">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1:29" x14ac:dyDescent="0.4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x14ac:dyDescent="0.45">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x14ac:dyDescent="0.45">
      <c r="A69" s="13"/>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1:29" x14ac:dyDescent="0.45">
      <c r="A70" s="1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1:29" x14ac:dyDescent="0.45">
      <c r="A71" s="13"/>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row>
    <row r="72" spans="1:29" x14ac:dyDescent="0.45">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row>
    <row r="73" spans="1:29" x14ac:dyDescent="0.45">
      <c r="A73" s="1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5" spans="1:29" x14ac:dyDescent="0.45">
      <c r="M75" t="s">
        <v>153</v>
      </c>
      <c r="N75" t="s">
        <v>117</v>
      </c>
      <c r="O75" t="s">
        <v>118</v>
      </c>
      <c r="P75" t="s">
        <v>119</v>
      </c>
      <c r="Y75" t="s">
        <v>84</v>
      </c>
      <c r="Z75" t="s">
        <v>84</v>
      </c>
      <c r="AA75" t="s">
        <v>84</v>
      </c>
      <c r="AB75" t="s">
        <v>86</v>
      </c>
    </row>
    <row r="76" spans="1:29" x14ac:dyDescent="0.45">
      <c r="L76" t="s">
        <v>88</v>
      </c>
      <c r="M76" t="s">
        <v>114</v>
      </c>
      <c r="N76" t="s">
        <v>120</v>
      </c>
      <c r="O76" t="s">
        <v>90</v>
      </c>
      <c r="P76">
        <v>600007</v>
      </c>
      <c r="Y76" t="s">
        <v>85</v>
      </c>
      <c r="Z76" t="s">
        <v>85</v>
      </c>
      <c r="AA76" t="s">
        <v>85</v>
      </c>
      <c r="AB76" t="s">
        <v>87</v>
      </c>
    </row>
    <row r="77" spans="1:29" x14ac:dyDescent="0.45">
      <c r="L77" t="s">
        <v>89</v>
      </c>
      <c r="M77" t="s">
        <v>154</v>
      </c>
      <c r="N77" t="s">
        <v>121</v>
      </c>
      <c r="O77" t="s">
        <v>91</v>
      </c>
      <c r="P77">
        <v>600008</v>
      </c>
    </row>
    <row r="78" spans="1:29" x14ac:dyDescent="0.45">
      <c r="N78" t="s">
        <v>122</v>
      </c>
      <c r="O78" t="s">
        <v>92</v>
      </c>
      <c r="P78">
        <v>600012</v>
      </c>
    </row>
    <row r="79" spans="1:29" x14ac:dyDescent="0.45">
      <c r="N79" t="s">
        <v>123</v>
      </c>
      <c r="O79" t="s">
        <v>93</v>
      </c>
      <c r="P79">
        <v>600014</v>
      </c>
    </row>
    <row r="80" spans="1:29" x14ac:dyDescent="0.45">
      <c r="N80" t="s">
        <v>124</v>
      </c>
      <c r="O80" t="s">
        <v>94</v>
      </c>
      <c r="P80">
        <v>600017</v>
      </c>
    </row>
    <row r="81" spans="14:16" x14ac:dyDescent="0.45">
      <c r="N81" t="s">
        <v>125</v>
      </c>
      <c r="O81" t="s">
        <v>95</v>
      </c>
      <c r="P81">
        <v>600018</v>
      </c>
    </row>
    <row r="82" spans="14:16" x14ac:dyDescent="0.45">
      <c r="N82" t="s">
        <v>126</v>
      </c>
      <c r="O82" t="s">
        <v>96</v>
      </c>
      <c r="P82">
        <v>600019</v>
      </c>
    </row>
    <row r="83" spans="14:16" x14ac:dyDescent="0.45">
      <c r="N83" t="s">
        <v>127</v>
      </c>
      <c r="O83" t="s">
        <v>97</v>
      </c>
      <c r="P83">
        <v>600020</v>
      </c>
    </row>
    <row r="84" spans="14:16" x14ac:dyDescent="0.45">
      <c r="N84" t="s">
        <v>128</v>
      </c>
      <c r="O84" t="s">
        <v>129</v>
      </c>
      <c r="P84">
        <v>600021</v>
      </c>
    </row>
    <row r="85" spans="14:16" x14ac:dyDescent="0.45">
      <c r="N85" t="s">
        <v>130</v>
      </c>
      <c r="O85" t="s">
        <v>131</v>
      </c>
      <c r="P85">
        <v>600022</v>
      </c>
    </row>
    <row r="86" spans="14:16" x14ac:dyDescent="0.45">
      <c r="N86" t="s">
        <v>132</v>
      </c>
      <c r="O86" t="s">
        <v>98</v>
      </c>
      <c r="P86">
        <v>600024</v>
      </c>
    </row>
    <row r="87" spans="14:16" x14ac:dyDescent="0.45">
      <c r="N87" t="s">
        <v>133</v>
      </c>
      <c r="O87" t="s">
        <v>99</v>
      </c>
      <c r="P87">
        <v>600025</v>
      </c>
    </row>
    <row r="88" spans="14:16" x14ac:dyDescent="0.45">
      <c r="N88" t="s">
        <v>134</v>
      </c>
      <c r="O88" t="s">
        <v>100</v>
      </c>
      <c r="P88">
        <v>600026</v>
      </c>
    </row>
    <row r="89" spans="14:16" x14ac:dyDescent="0.45">
      <c r="N89" t="s">
        <v>135</v>
      </c>
      <c r="O89" t="s">
        <v>101</v>
      </c>
      <c r="P89">
        <v>600027</v>
      </c>
    </row>
    <row r="90" spans="14:16" x14ac:dyDescent="0.45">
      <c r="N90" t="s">
        <v>136</v>
      </c>
      <c r="O90" t="s">
        <v>102</v>
      </c>
      <c r="P90">
        <v>600028</v>
      </c>
    </row>
    <row r="91" spans="14:16" x14ac:dyDescent="0.45">
      <c r="N91" t="s">
        <v>137</v>
      </c>
      <c r="O91" t="s">
        <v>103</v>
      </c>
      <c r="P91">
        <v>600029</v>
      </c>
    </row>
    <row r="92" spans="14:16" x14ac:dyDescent="0.45">
      <c r="N92" t="s">
        <v>138</v>
      </c>
      <c r="O92" t="s">
        <v>104</v>
      </c>
      <c r="P92">
        <v>600030</v>
      </c>
    </row>
    <row r="93" spans="14:16" x14ac:dyDescent="0.45">
      <c r="N93" t="s">
        <v>139</v>
      </c>
      <c r="O93" t="s">
        <v>105</v>
      </c>
      <c r="P93">
        <v>600031</v>
      </c>
    </row>
    <row r="94" spans="14:16" x14ac:dyDescent="0.45">
      <c r="N94" t="s">
        <v>140</v>
      </c>
      <c r="O94" t="s">
        <v>3</v>
      </c>
      <c r="P94">
        <v>600032</v>
      </c>
    </row>
    <row r="95" spans="14:16" x14ac:dyDescent="0.45">
      <c r="N95" t="s">
        <v>141</v>
      </c>
      <c r="O95" t="s">
        <v>106</v>
      </c>
      <c r="P95">
        <v>600033</v>
      </c>
    </row>
    <row r="96" spans="14:16" x14ac:dyDescent="0.45">
      <c r="N96" t="s">
        <v>142</v>
      </c>
      <c r="O96" t="s">
        <v>107</v>
      </c>
      <c r="P96">
        <v>600034</v>
      </c>
    </row>
    <row r="97" spans="14:16" x14ac:dyDescent="0.45">
      <c r="N97" t="s">
        <v>143</v>
      </c>
      <c r="O97" t="s">
        <v>108</v>
      </c>
      <c r="P97">
        <v>600035</v>
      </c>
    </row>
    <row r="98" spans="14:16" x14ac:dyDescent="0.45">
      <c r="N98" t="s">
        <v>144</v>
      </c>
      <c r="O98" t="s">
        <v>109</v>
      </c>
      <c r="P98">
        <v>600036</v>
      </c>
    </row>
    <row r="99" spans="14:16" x14ac:dyDescent="0.45">
      <c r="N99" t="s">
        <v>145</v>
      </c>
      <c r="O99" t="s">
        <v>110</v>
      </c>
      <c r="P99">
        <v>600037</v>
      </c>
    </row>
    <row r="100" spans="14:16" x14ac:dyDescent="0.45">
      <c r="N100" t="s">
        <v>146</v>
      </c>
      <c r="O100" t="s">
        <v>147</v>
      </c>
      <c r="P100">
        <v>600038</v>
      </c>
    </row>
    <row r="101" spans="14:16" x14ac:dyDescent="0.45">
      <c r="N101" t="s">
        <v>148</v>
      </c>
      <c r="O101" t="s">
        <v>149</v>
      </c>
      <c r="P101">
        <v>600039</v>
      </c>
    </row>
    <row r="102" spans="14:16" x14ac:dyDescent="0.45">
      <c r="N102" t="s">
        <v>150</v>
      </c>
      <c r="O102" t="s">
        <v>111</v>
      </c>
      <c r="P102">
        <v>600099</v>
      </c>
    </row>
    <row r="103" spans="14:16" x14ac:dyDescent="0.45">
      <c r="N103" t="s">
        <v>114</v>
      </c>
    </row>
  </sheetData>
  <mergeCells count="5">
    <mergeCell ref="C1:F1"/>
    <mergeCell ref="A1:B1"/>
    <mergeCell ref="A2:B2"/>
    <mergeCell ref="C2:F2"/>
    <mergeCell ref="I1:AC1"/>
  </mergeCells>
  <phoneticPr fontId="3"/>
  <dataValidations count="8">
    <dataValidation type="list" allowBlank="1" showInputMessage="1" showErrorMessage="1" sqref="Z6:Z12 Z14:Z73 Y13" xr:uid="{62A26A36-9274-482A-8074-D5206A6C8E4C}">
      <formula1>$Y$74:$Y$76</formula1>
    </dataValidation>
    <dataValidation type="list" allowBlank="1" showInputMessage="1" showErrorMessage="1" sqref="AA6:AA12 AA14:AA73 Z13" xr:uid="{B978446A-9B03-4E61-804C-391F23E47F17}">
      <formula1>$Z$74:$Z$76</formula1>
    </dataValidation>
    <dataValidation type="list" allowBlank="1" showInputMessage="1" showErrorMessage="1" sqref="AB6:AB12 AB14:AB73 AA13" xr:uid="{10822CEB-6B41-4DA2-BC98-8AA32DB74156}">
      <formula1>$AA$74:$AA$76</formula1>
    </dataValidation>
    <dataValidation type="list" allowBlank="1" showInputMessage="1" showErrorMessage="1" sqref="AC6:AC12 AC14:AC73 AB13" xr:uid="{1C0E184D-35B9-4002-91D6-1BB5C3FCFA26}">
      <formula1>$AB$74:$AB$76</formula1>
    </dataValidation>
    <dataValidation type="list" allowBlank="1" showInputMessage="1" showErrorMessage="1" sqref="N6:N12" xr:uid="{64DB90A1-38F9-4A55-8BA6-C22CF20D164F}">
      <formula1>$N$76:$N$103</formula1>
    </dataValidation>
    <dataValidation type="list" allowBlank="1" showInputMessage="1" showErrorMessage="1" sqref="L6" xr:uid="{D84954B2-0D2A-4C17-BAE4-92909FEFB74E}">
      <formula1>$L$74:$L$77</formula1>
    </dataValidation>
    <dataValidation type="list" allowBlank="1" showInputMessage="1" showErrorMessage="1" sqref="M5:M12" xr:uid="{76682F38-B5B8-4536-8857-A70E1FE59338}">
      <formula1>$M$76:$M$78</formula1>
    </dataValidation>
    <dataValidation type="list" allowBlank="1" showInputMessage="1" showErrorMessage="1" sqref="N5" xr:uid="{AB3DB4B6-C815-45B3-8332-6854661B1065}">
      <formula1>$N$76:$N$104</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97384-93ED-46FC-A43D-3624D13E5B5B}">
  <dimension ref="A1:K34"/>
  <sheetViews>
    <sheetView zoomScale="84" workbookViewId="0">
      <selection activeCell="G40" sqref="G40"/>
    </sheetView>
  </sheetViews>
  <sheetFormatPr defaultRowHeight="18" x14ac:dyDescent="0.45"/>
  <cols>
    <col min="1" max="1" width="15" customWidth="1"/>
    <col min="8" max="8" width="13.3984375" customWidth="1"/>
    <col min="9" max="10" width="9.59765625" customWidth="1"/>
    <col min="11" max="11" width="20.8984375" customWidth="1"/>
  </cols>
  <sheetData>
    <row r="1" spans="1:11" x14ac:dyDescent="0.45">
      <c r="A1" s="21" t="s">
        <v>48</v>
      </c>
      <c r="B1" s="65"/>
      <c r="C1" s="66"/>
      <c r="D1" s="66"/>
      <c r="E1" s="66"/>
      <c r="F1" s="66"/>
      <c r="G1" s="66"/>
      <c r="H1" s="67"/>
      <c r="I1" s="22"/>
      <c r="J1" s="23" t="s">
        <v>59</v>
      </c>
      <c r="K1" s="24">
        <v>1</v>
      </c>
    </row>
    <row r="2" spans="1:11" x14ac:dyDescent="0.45">
      <c r="A2" s="25" t="s">
        <v>81</v>
      </c>
      <c r="B2" s="68"/>
      <c r="C2" s="69"/>
      <c r="D2" s="69"/>
      <c r="E2" s="69"/>
      <c r="F2" s="69"/>
      <c r="G2" s="69"/>
      <c r="H2" s="69"/>
      <c r="I2" s="69"/>
      <c r="J2" s="69"/>
      <c r="K2" s="70"/>
    </row>
    <row r="3" spans="1:11" ht="18.600000000000001" thickBot="1" x14ac:dyDescent="0.5">
      <c r="A3" s="26" t="s">
        <v>82</v>
      </c>
      <c r="B3" s="71"/>
      <c r="C3" s="72"/>
      <c r="D3" s="72"/>
      <c r="E3" s="72"/>
      <c r="F3" s="72"/>
      <c r="G3" s="72"/>
      <c r="H3" s="72"/>
      <c r="I3" s="72"/>
      <c r="J3" s="72"/>
      <c r="K3" s="73"/>
    </row>
    <row r="4" spans="1:11" x14ac:dyDescent="0.45">
      <c r="A4" s="30" t="s">
        <v>60</v>
      </c>
      <c r="B4" s="76" t="s">
        <v>61</v>
      </c>
      <c r="C4" s="77"/>
      <c r="D4" s="19"/>
      <c r="E4" s="18" t="s">
        <v>62</v>
      </c>
      <c r="F4" s="20"/>
      <c r="G4" s="19" t="s">
        <v>49</v>
      </c>
      <c r="H4" s="78" t="s">
        <v>79</v>
      </c>
      <c r="I4" s="98" t="s">
        <v>77</v>
      </c>
      <c r="J4" s="98" t="s">
        <v>78</v>
      </c>
      <c r="K4" s="74" t="s">
        <v>115</v>
      </c>
    </row>
    <row r="5" spans="1:11" ht="18" customHeight="1" x14ac:dyDescent="0.45">
      <c r="A5" s="25" t="s">
        <v>80</v>
      </c>
      <c r="B5" s="11" t="s">
        <v>63</v>
      </c>
      <c r="C5" s="12" t="s">
        <v>64</v>
      </c>
      <c r="D5" s="10"/>
      <c r="E5" s="2" t="s">
        <v>65</v>
      </c>
      <c r="F5" s="11"/>
      <c r="G5" s="10" t="s">
        <v>66</v>
      </c>
      <c r="H5" s="79"/>
      <c r="I5" s="99"/>
      <c r="J5" s="99"/>
      <c r="K5" s="74"/>
    </row>
    <row r="6" spans="1:11" ht="18.600000000000001" thickBot="1" x14ac:dyDescent="0.5">
      <c r="A6" s="95" t="s">
        <v>67</v>
      </c>
      <c r="B6" s="96"/>
      <c r="C6" s="96" t="s">
        <v>68</v>
      </c>
      <c r="D6" s="96"/>
      <c r="E6" s="96"/>
      <c r="F6" s="96"/>
      <c r="G6" s="96"/>
      <c r="H6" s="80"/>
      <c r="I6" s="100"/>
      <c r="J6" s="100"/>
      <c r="K6" s="75"/>
    </row>
    <row r="7" spans="1:11" ht="18.600000000000001" thickTop="1" x14ac:dyDescent="0.45">
      <c r="A7" s="94" t="s">
        <v>69</v>
      </c>
      <c r="B7" s="28" t="s">
        <v>70</v>
      </c>
      <c r="C7" s="97"/>
      <c r="D7" s="97"/>
      <c r="E7" s="97"/>
      <c r="F7" s="97"/>
      <c r="G7" s="97"/>
      <c r="H7" s="81"/>
      <c r="I7" s="31" t="s">
        <v>114</v>
      </c>
      <c r="J7" s="18">
        <v>0</v>
      </c>
      <c r="K7" s="32" t="s">
        <v>114</v>
      </c>
    </row>
    <row r="8" spans="1:11" x14ac:dyDescent="0.45">
      <c r="A8" s="87"/>
      <c r="B8" s="9" t="s">
        <v>71</v>
      </c>
      <c r="C8" s="86"/>
      <c r="D8" s="86"/>
      <c r="E8" s="86"/>
      <c r="F8" s="86"/>
      <c r="G8" s="86"/>
      <c r="H8" s="57"/>
      <c r="I8" s="55">
        <v>40</v>
      </c>
      <c r="J8" s="55">
        <f>I8</f>
        <v>40</v>
      </c>
      <c r="K8" s="82"/>
    </row>
    <row r="9" spans="1:11" x14ac:dyDescent="0.45">
      <c r="A9" s="87" t="s">
        <v>50</v>
      </c>
      <c r="B9" s="8" t="s">
        <v>70</v>
      </c>
      <c r="C9" s="85"/>
      <c r="D9" s="85"/>
      <c r="E9" s="85"/>
      <c r="F9" s="85"/>
      <c r="G9" s="85"/>
      <c r="H9" s="57"/>
      <c r="I9" s="56"/>
      <c r="J9" s="56"/>
      <c r="K9" s="83"/>
    </row>
    <row r="10" spans="1:11" x14ac:dyDescent="0.45">
      <c r="A10" s="87"/>
      <c r="B10" s="9" t="s">
        <v>71</v>
      </c>
      <c r="C10" s="86"/>
      <c r="D10" s="86"/>
      <c r="E10" s="86"/>
      <c r="F10" s="86"/>
      <c r="G10" s="86"/>
      <c r="H10" s="57"/>
      <c r="I10" s="54">
        <v>40</v>
      </c>
      <c r="J10" s="54">
        <f>I10+J8</f>
        <v>80</v>
      </c>
      <c r="K10" s="84"/>
    </row>
    <row r="11" spans="1:11" x14ac:dyDescent="0.45">
      <c r="A11" s="87" t="s">
        <v>51</v>
      </c>
      <c r="B11" s="8" t="s">
        <v>70</v>
      </c>
      <c r="C11" s="85"/>
      <c r="D11" s="85"/>
      <c r="E11" s="85"/>
      <c r="F11" s="85"/>
      <c r="G11" s="85"/>
      <c r="H11" s="57"/>
      <c r="I11" s="54"/>
      <c r="J11" s="54"/>
      <c r="K11" s="84"/>
    </row>
    <row r="12" spans="1:11" x14ac:dyDescent="0.45">
      <c r="A12" s="87"/>
      <c r="B12" s="9" t="s">
        <v>71</v>
      </c>
      <c r="C12" s="86"/>
      <c r="D12" s="86"/>
      <c r="E12" s="86"/>
      <c r="F12" s="86"/>
      <c r="G12" s="86"/>
      <c r="H12" s="57"/>
      <c r="I12" s="54">
        <v>40</v>
      </c>
      <c r="J12" s="54">
        <f>I12+J10</f>
        <v>120</v>
      </c>
      <c r="K12" s="84"/>
    </row>
    <row r="13" spans="1:11" x14ac:dyDescent="0.45">
      <c r="A13" s="87" t="s">
        <v>52</v>
      </c>
      <c r="B13" s="8" t="s">
        <v>70</v>
      </c>
      <c r="C13" s="85"/>
      <c r="D13" s="85"/>
      <c r="E13" s="85"/>
      <c r="F13" s="85"/>
      <c r="G13" s="85"/>
      <c r="H13" s="57"/>
      <c r="I13" s="54"/>
      <c r="J13" s="54"/>
      <c r="K13" s="84"/>
    </row>
    <row r="14" spans="1:11" x14ac:dyDescent="0.45">
      <c r="A14" s="87"/>
      <c r="B14" s="9" t="s">
        <v>71</v>
      </c>
      <c r="C14" s="86"/>
      <c r="D14" s="86"/>
      <c r="E14" s="86"/>
      <c r="F14" s="86"/>
      <c r="G14" s="86"/>
      <c r="H14" s="57"/>
      <c r="I14" s="54">
        <v>40</v>
      </c>
      <c r="J14" s="54">
        <f>I14+J12</f>
        <v>160</v>
      </c>
      <c r="K14" s="84"/>
    </row>
    <row r="15" spans="1:11" x14ac:dyDescent="0.45">
      <c r="A15" s="87" t="s">
        <v>53</v>
      </c>
      <c r="B15" s="8" t="s">
        <v>70</v>
      </c>
      <c r="C15" s="85"/>
      <c r="D15" s="85"/>
      <c r="E15" s="85"/>
      <c r="F15" s="85"/>
      <c r="G15" s="85"/>
      <c r="H15" s="57"/>
      <c r="I15" s="54"/>
      <c r="J15" s="54"/>
      <c r="K15" s="84"/>
    </row>
    <row r="16" spans="1:11" x14ac:dyDescent="0.45">
      <c r="A16" s="87"/>
      <c r="B16" s="9" t="s">
        <v>71</v>
      </c>
      <c r="C16" s="86"/>
      <c r="D16" s="86"/>
      <c r="E16" s="86"/>
      <c r="F16" s="86"/>
      <c r="G16" s="86"/>
      <c r="H16" s="57"/>
      <c r="I16" s="54">
        <v>40</v>
      </c>
      <c r="J16" s="54">
        <f>I16+J14</f>
        <v>200</v>
      </c>
      <c r="K16" s="84"/>
    </row>
    <row r="17" spans="1:11" x14ac:dyDescent="0.45">
      <c r="A17" s="87" t="s">
        <v>54</v>
      </c>
      <c r="B17" s="8" t="s">
        <v>70</v>
      </c>
      <c r="C17" s="85"/>
      <c r="D17" s="85"/>
      <c r="E17" s="85"/>
      <c r="F17" s="85"/>
      <c r="G17" s="85"/>
      <c r="H17" s="57"/>
      <c r="I17" s="54"/>
      <c r="J17" s="54"/>
      <c r="K17" s="84"/>
    </row>
    <row r="18" spans="1:11" x14ac:dyDescent="0.45">
      <c r="A18" s="87"/>
      <c r="B18" s="9" t="s">
        <v>71</v>
      </c>
      <c r="C18" s="86"/>
      <c r="D18" s="86"/>
      <c r="E18" s="86"/>
      <c r="F18" s="86"/>
      <c r="G18" s="86"/>
      <c r="H18" s="57"/>
      <c r="I18" s="54">
        <v>40</v>
      </c>
      <c r="J18" s="54">
        <f>I18+J16</f>
        <v>240</v>
      </c>
      <c r="K18" s="84"/>
    </row>
    <row r="19" spans="1:11" x14ac:dyDescent="0.45">
      <c r="A19" s="87" t="s">
        <v>55</v>
      </c>
      <c r="B19" s="8" t="s">
        <v>70</v>
      </c>
      <c r="C19" s="85"/>
      <c r="D19" s="85"/>
      <c r="E19" s="85"/>
      <c r="F19" s="85"/>
      <c r="G19" s="85"/>
      <c r="H19" s="57"/>
      <c r="I19" s="54"/>
      <c r="J19" s="54"/>
      <c r="K19" s="84"/>
    </row>
    <row r="20" spans="1:11" x14ac:dyDescent="0.45">
      <c r="A20" s="87"/>
      <c r="B20" s="9" t="s">
        <v>71</v>
      </c>
      <c r="C20" s="86"/>
      <c r="D20" s="86"/>
      <c r="E20" s="86"/>
      <c r="F20" s="86"/>
      <c r="G20" s="86"/>
      <c r="H20" s="57"/>
      <c r="I20" s="54">
        <v>40</v>
      </c>
      <c r="J20" s="54">
        <f>I20+J18</f>
        <v>280</v>
      </c>
      <c r="K20" s="84"/>
    </row>
    <row r="21" spans="1:11" x14ac:dyDescent="0.45">
      <c r="A21" s="87" t="s">
        <v>56</v>
      </c>
      <c r="B21" s="8" t="s">
        <v>70</v>
      </c>
      <c r="C21" s="85"/>
      <c r="D21" s="85"/>
      <c r="E21" s="85"/>
      <c r="F21" s="85"/>
      <c r="G21" s="85"/>
      <c r="H21" s="57"/>
      <c r="I21" s="54"/>
      <c r="J21" s="54"/>
      <c r="K21" s="84"/>
    </row>
    <row r="22" spans="1:11" x14ac:dyDescent="0.45">
      <c r="A22" s="87"/>
      <c r="B22" s="9" t="s">
        <v>71</v>
      </c>
      <c r="C22" s="86"/>
      <c r="D22" s="86"/>
      <c r="E22" s="86"/>
      <c r="F22" s="86"/>
      <c r="G22" s="86"/>
      <c r="H22" s="57"/>
      <c r="I22" s="54">
        <v>40</v>
      </c>
      <c r="J22" s="54">
        <f>I22+J20</f>
        <v>320</v>
      </c>
      <c r="K22" s="84"/>
    </row>
    <row r="23" spans="1:11" x14ac:dyDescent="0.45">
      <c r="A23" s="87" t="s">
        <v>57</v>
      </c>
      <c r="B23" s="8" t="s">
        <v>70</v>
      </c>
      <c r="C23" s="85"/>
      <c r="D23" s="85"/>
      <c r="E23" s="85"/>
      <c r="F23" s="85"/>
      <c r="G23" s="85"/>
      <c r="H23" s="57"/>
      <c r="I23" s="54"/>
      <c r="J23" s="54"/>
      <c r="K23" s="84"/>
    </row>
    <row r="24" spans="1:11" x14ac:dyDescent="0.45">
      <c r="A24" s="87"/>
      <c r="B24" s="9" t="s">
        <v>71</v>
      </c>
      <c r="C24" s="86"/>
      <c r="D24" s="86"/>
      <c r="E24" s="86"/>
      <c r="F24" s="86"/>
      <c r="G24" s="86"/>
      <c r="H24" s="57"/>
      <c r="I24" s="54">
        <v>40</v>
      </c>
      <c r="J24" s="54">
        <f>I24+J22</f>
        <v>360</v>
      </c>
      <c r="K24" s="84"/>
    </row>
    <row r="25" spans="1:11" x14ac:dyDescent="0.45">
      <c r="A25" s="87" t="s">
        <v>58</v>
      </c>
      <c r="B25" s="8" t="s">
        <v>70</v>
      </c>
      <c r="C25" s="85"/>
      <c r="D25" s="85"/>
      <c r="E25" s="85"/>
      <c r="F25" s="85"/>
      <c r="G25" s="85"/>
      <c r="H25" s="57"/>
      <c r="I25" s="54"/>
      <c r="J25" s="54"/>
      <c r="K25" s="84"/>
    </row>
    <row r="26" spans="1:11" x14ac:dyDescent="0.45">
      <c r="A26" s="87"/>
      <c r="B26" s="9" t="s">
        <v>71</v>
      </c>
      <c r="C26" s="86"/>
      <c r="D26" s="86"/>
      <c r="E26" s="86"/>
      <c r="F26" s="86"/>
      <c r="G26" s="86"/>
      <c r="H26" s="57"/>
      <c r="I26" s="54">
        <v>40</v>
      </c>
      <c r="J26" s="54">
        <f>I26+J24</f>
        <v>400</v>
      </c>
      <c r="K26" s="84"/>
    </row>
    <row r="27" spans="1:11" x14ac:dyDescent="0.45">
      <c r="A27" s="89" t="s">
        <v>75</v>
      </c>
      <c r="B27" s="8" t="s">
        <v>70</v>
      </c>
      <c r="C27" s="85"/>
      <c r="D27" s="85"/>
      <c r="E27" s="85"/>
      <c r="F27" s="85"/>
      <c r="G27" s="85"/>
      <c r="H27" s="57"/>
      <c r="I27" s="54"/>
      <c r="J27" s="54"/>
      <c r="K27" s="84"/>
    </row>
    <row r="28" spans="1:11" x14ac:dyDescent="0.45">
      <c r="A28" s="87"/>
      <c r="B28" s="9" t="s">
        <v>71</v>
      </c>
      <c r="C28" s="86"/>
      <c r="D28" s="86"/>
      <c r="E28" s="86"/>
      <c r="F28" s="86"/>
      <c r="G28" s="86"/>
      <c r="H28" s="57"/>
      <c r="I28" s="55">
        <v>40</v>
      </c>
      <c r="J28" s="55">
        <f>I28+J26</f>
        <v>440</v>
      </c>
      <c r="K28" s="82"/>
    </row>
    <row r="29" spans="1:11" x14ac:dyDescent="0.45">
      <c r="A29" s="89" t="s">
        <v>76</v>
      </c>
      <c r="B29" s="8" t="s">
        <v>70</v>
      </c>
      <c r="C29" s="85"/>
      <c r="D29" s="85"/>
      <c r="E29" s="85"/>
      <c r="F29" s="85"/>
      <c r="G29" s="85"/>
      <c r="H29" s="57"/>
      <c r="I29" s="56"/>
      <c r="J29" s="56"/>
      <c r="K29" s="83"/>
    </row>
    <row r="30" spans="1:11" ht="18.600000000000001" thickBot="1" x14ac:dyDescent="0.5">
      <c r="A30" s="87"/>
      <c r="B30" s="9" t="s">
        <v>71</v>
      </c>
      <c r="C30" s="86"/>
      <c r="D30" s="86"/>
      <c r="E30" s="86"/>
      <c r="F30" s="86"/>
      <c r="G30" s="86"/>
      <c r="H30" s="58"/>
      <c r="I30" s="33"/>
      <c r="J30" s="33"/>
      <c r="K30" s="34"/>
    </row>
    <row r="31" spans="1:11" x14ac:dyDescent="0.45">
      <c r="A31" s="87" t="s">
        <v>72</v>
      </c>
      <c r="B31" s="8" t="s">
        <v>70</v>
      </c>
      <c r="C31" s="90" t="s">
        <v>73</v>
      </c>
      <c r="D31" s="91"/>
      <c r="E31" s="91"/>
      <c r="F31" s="91"/>
      <c r="G31" s="91"/>
      <c r="H31" s="59" t="s">
        <v>116</v>
      </c>
      <c r="I31" s="60"/>
      <c r="J31" s="60"/>
      <c r="K31" s="61"/>
    </row>
    <row r="32" spans="1:11" ht="18.600000000000001" thickBot="1" x14ac:dyDescent="0.5">
      <c r="A32" s="88"/>
      <c r="B32" s="27" t="s">
        <v>71</v>
      </c>
      <c r="C32" s="92" t="s">
        <v>74</v>
      </c>
      <c r="D32" s="93"/>
      <c r="E32" s="93"/>
      <c r="F32" s="93"/>
      <c r="G32" s="93"/>
      <c r="H32" s="62"/>
      <c r="I32" s="63"/>
      <c r="J32" s="63"/>
      <c r="K32" s="64"/>
    </row>
    <row r="34" spans="1:1" x14ac:dyDescent="0.45">
      <c r="A34" t="s">
        <v>166</v>
      </c>
    </row>
  </sheetData>
  <mergeCells count="96">
    <mergeCell ref="I18:I19"/>
    <mergeCell ref="J18:J19"/>
    <mergeCell ref="J20:J21"/>
    <mergeCell ref="I20:I21"/>
    <mergeCell ref="I22:I23"/>
    <mergeCell ref="J22:J23"/>
    <mergeCell ref="I12:I13"/>
    <mergeCell ref="J12:J13"/>
    <mergeCell ref="I14:I15"/>
    <mergeCell ref="J14:J15"/>
    <mergeCell ref="J16:J17"/>
    <mergeCell ref="I16:I17"/>
    <mergeCell ref="I10:I11"/>
    <mergeCell ref="J10:J11"/>
    <mergeCell ref="A7:A8"/>
    <mergeCell ref="A6:B6"/>
    <mergeCell ref="C6:G6"/>
    <mergeCell ref="C7:G7"/>
    <mergeCell ref="A9:A10"/>
    <mergeCell ref="I8:I9"/>
    <mergeCell ref="J8:J9"/>
    <mergeCell ref="I4:I6"/>
    <mergeCell ref="J4:J6"/>
    <mergeCell ref="A19:A20"/>
    <mergeCell ref="A17:A18"/>
    <mergeCell ref="A15:A16"/>
    <mergeCell ref="A13:A14"/>
    <mergeCell ref="A11:A12"/>
    <mergeCell ref="A31:A32"/>
    <mergeCell ref="A25:A26"/>
    <mergeCell ref="A23:A24"/>
    <mergeCell ref="A21:A22"/>
    <mergeCell ref="C26:G26"/>
    <mergeCell ref="C27:G27"/>
    <mergeCell ref="A27:A28"/>
    <mergeCell ref="C28:G28"/>
    <mergeCell ref="C29:G29"/>
    <mergeCell ref="A29:A30"/>
    <mergeCell ref="C30:G30"/>
    <mergeCell ref="C25:G25"/>
    <mergeCell ref="C31:G31"/>
    <mergeCell ref="C32:G32"/>
    <mergeCell ref="C20:G20"/>
    <mergeCell ref="C21:G21"/>
    <mergeCell ref="C22:G22"/>
    <mergeCell ref="C23:G23"/>
    <mergeCell ref="C24:G24"/>
    <mergeCell ref="C19:G19"/>
    <mergeCell ref="C8:G8"/>
    <mergeCell ref="C9:G9"/>
    <mergeCell ref="C10:G10"/>
    <mergeCell ref="C11:G11"/>
    <mergeCell ref="C12:G12"/>
    <mergeCell ref="C13:G13"/>
    <mergeCell ref="C14:G14"/>
    <mergeCell ref="C15:G15"/>
    <mergeCell ref="C16:G16"/>
    <mergeCell ref="C17:G17"/>
    <mergeCell ref="C18:G18"/>
    <mergeCell ref="K10:K11"/>
    <mergeCell ref="K12:K13"/>
    <mergeCell ref="K14:K15"/>
    <mergeCell ref="K16:K17"/>
    <mergeCell ref="K8:K9"/>
    <mergeCell ref="K18:K19"/>
    <mergeCell ref="K20:K21"/>
    <mergeCell ref="K22:K23"/>
    <mergeCell ref="K24:K25"/>
    <mergeCell ref="K26:K27"/>
    <mergeCell ref="H31:K31"/>
    <mergeCell ref="H32:K32"/>
    <mergeCell ref="B1:H1"/>
    <mergeCell ref="B2:K2"/>
    <mergeCell ref="B3:K3"/>
    <mergeCell ref="K4:K6"/>
    <mergeCell ref="B4:C4"/>
    <mergeCell ref="H4:H6"/>
    <mergeCell ref="H7:H8"/>
    <mergeCell ref="H9:H10"/>
    <mergeCell ref="H11:H12"/>
    <mergeCell ref="H13:H14"/>
    <mergeCell ref="H15:H16"/>
    <mergeCell ref="H17:H18"/>
    <mergeCell ref="H19:H20"/>
    <mergeCell ref="K28:K29"/>
    <mergeCell ref="H21:H22"/>
    <mergeCell ref="H23:H24"/>
    <mergeCell ref="H25:H26"/>
    <mergeCell ref="H27:H28"/>
    <mergeCell ref="H29:H30"/>
    <mergeCell ref="J24:J25"/>
    <mergeCell ref="I24:I25"/>
    <mergeCell ref="I26:I27"/>
    <mergeCell ref="J26:J27"/>
    <mergeCell ref="I28:I29"/>
    <mergeCell ref="J28:J29"/>
  </mergeCells>
  <phoneticPr fontId="3"/>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参加者リスト</vt:lpstr>
      <vt:lpstr>キューシート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J</dc:creator>
  <cp:lastModifiedBy>J S</cp:lastModifiedBy>
  <dcterms:created xsi:type="dcterms:W3CDTF">2019-11-10T13:12:29Z</dcterms:created>
  <dcterms:modified xsi:type="dcterms:W3CDTF">2022-01-17T13:04:37Z</dcterms:modified>
</cp:coreProperties>
</file>