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2京都/BRM223/"/>
    </mc:Choice>
  </mc:AlternateContent>
  <xr:revisionPtr revIDLastSave="1571" documentId="8_{B7553E07-6723-4518-B335-CE1B3203D24A}" xr6:coauthVersionLast="47" xr6:coauthVersionMax="47" xr10:uidLastSave="{784A56B0-D7A8-4DBF-B444-5FA82A23B2D3}"/>
  <bookViews>
    <workbookView xWindow="13476" yWindow="2292" windowWidth="17088" windowHeight="99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9" i="1" l="1"/>
  <c r="A39" i="1"/>
  <c r="A40" i="1" s="1"/>
  <c r="A41" i="1" s="1"/>
  <c r="A42" i="1" s="1"/>
  <c r="A43" i="1" s="1"/>
  <c r="A44" i="1" s="1"/>
  <c r="H44" i="1"/>
  <c r="H43" i="1"/>
  <c r="H42" i="1"/>
  <c r="H41" i="1"/>
  <c r="L41" i="1"/>
  <c r="L49" i="1"/>
  <c r="L36" i="1"/>
  <c r="L27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7" i="1" l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<sst xmlns="http://schemas.openxmlformats.org/spreadsheetml/2006/main" count="303" uniqueCount="136">
  <si>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</si>
  <si>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</si>
  <si>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</si>
  <si>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</si>
  <si>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</si>
  <si>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</si>
  <si>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</si>
  <si>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</si>
  <si>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</si>
  <si>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</si>
  <si>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</si>
  <si>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</si>
  <si>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標高</t>
    <rPh sb="0" eb="2">
      <t>ヒョウコウ</t>
    </rPh>
    <phoneticPr fontId="2"/>
  </si>
  <si>
    <t>右折</t>
  </si>
  <si>
    <t>左折</t>
  </si>
  <si>
    <t>直進</t>
  </si>
  <si>
    <t>BRM223京都200</t>
    <rPh sb="6" eb="8">
      <t>キョウト</t>
    </rPh>
    <phoneticPr fontId="2"/>
  </si>
  <si>
    <t>伏見港公園</t>
    <rPh sb="0" eb="2">
      <t>フシミ</t>
    </rPh>
    <rPh sb="2" eb="3">
      <t>コウ</t>
    </rPh>
    <rPh sb="3" eb="5">
      <t>コウエン</t>
    </rPh>
    <phoneticPr fontId="2"/>
  </si>
  <si>
    <t>府道115</t>
    <rPh sb="0" eb="2">
      <t>フドウ</t>
    </rPh>
    <phoneticPr fontId="2"/>
  </si>
  <si>
    <t>06:00スタート　公園でて北へ</t>
    <rPh sb="10" eb="12">
      <t>コウエン</t>
    </rPh>
    <rPh sb="14" eb="15">
      <t>キタ</t>
    </rPh>
    <phoneticPr fontId="2"/>
  </si>
  <si>
    <t>（月桂冠旧本社）</t>
    <phoneticPr fontId="1"/>
  </si>
  <si>
    <t>斜め左方向に曲がる</t>
  </si>
  <si>
    <t>左折</t>
    <phoneticPr fontId="1"/>
  </si>
  <si>
    <t>府道241</t>
    <phoneticPr fontId="1"/>
  </si>
  <si>
    <t>府道3</t>
    <phoneticPr fontId="1"/>
  </si>
  <si>
    <t>府道62</t>
    <phoneticPr fontId="1"/>
  </si>
  <si>
    <t>県道4</t>
    <phoneticPr fontId="1"/>
  </si>
  <si>
    <t>奈良県へ</t>
    <rPh sb="0" eb="3">
      <t>ナラケン</t>
    </rPh>
    <phoneticPr fontId="1"/>
  </si>
  <si>
    <t>←　月ケ瀬/奈良県道82</t>
    <phoneticPr fontId="1"/>
  </si>
  <si>
    <t>←　伊賀/南山城</t>
    <phoneticPr fontId="1"/>
  </si>
  <si>
    <t>県道4（県道82）</t>
    <phoneticPr fontId="1"/>
  </si>
  <si>
    <t>府道4(府道33)</t>
    <phoneticPr fontId="1"/>
  </si>
  <si>
    <t>県道687</t>
  </si>
  <si>
    <t>県道687</t>
    <phoneticPr fontId="1"/>
  </si>
  <si>
    <t>広域農道
伊賀コリドールロード</t>
    <rPh sb="0" eb="4">
      <t>コウイキノウドウ</t>
    </rPh>
    <phoneticPr fontId="1"/>
  </si>
  <si>
    <t>市道
（名張街道）</t>
    <rPh sb="0" eb="2">
      <t>シドウ</t>
    </rPh>
    <phoneticPr fontId="1"/>
  </si>
  <si>
    <t>県道57</t>
    <phoneticPr fontId="1"/>
  </si>
  <si>
    <t>県道15</t>
    <phoneticPr fontId="1"/>
  </si>
  <si>
    <t>五月橋わたって三重県へ</t>
    <rPh sb="7" eb="10">
      <t>ミエケン</t>
    </rPh>
    <phoneticPr fontId="1"/>
  </si>
  <si>
    <t>←　名張/奥津</t>
    <phoneticPr fontId="1"/>
  </si>
  <si>
    <t>←　松阪/飯南</t>
    <phoneticPr fontId="1"/>
  </si>
  <si>
    <t>→　 名張</t>
    <phoneticPr fontId="1"/>
  </si>
  <si>
    <t>県道691</t>
    <phoneticPr fontId="1"/>
  </si>
  <si>
    <t>→　名張駅</t>
    <phoneticPr fontId="1"/>
  </si>
  <si>
    <t>県道80</t>
  </si>
  <si>
    <t>県道80</t>
    <phoneticPr fontId="1"/>
  </si>
  <si>
    <t>県道80（県道782）</t>
    <phoneticPr fontId="1"/>
  </si>
  <si>
    <t>←　奈良/柳生</t>
    <phoneticPr fontId="1"/>
  </si>
  <si>
    <t>←　木津川市</t>
    <phoneticPr fontId="1"/>
  </si>
  <si>
    <t>→　笠置/奈良市
京都府へ</t>
    <rPh sb="9" eb="12">
      <t>キョウトフ</t>
    </rPh>
    <phoneticPr fontId="1"/>
  </si>
  <si>
    <t>S</t>
    <phoneticPr fontId="1"/>
  </si>
  <si>
    <t>府道115</t>
    <phoneticPr fontId="1"/>
  </si>
  <si>
    <t>左側</t>
    <rPh sb="0" eb="2">
      <t>ヒダリガワ</t>
    </rPh>
    <phoneticPr fontId="1"/>
  </si>
  <si>
    <t>フォトコントロール
ソニックのオブジェ</t>
    <phoneticPr fontId="1"/>
  </si>
  <si>
    <t>ソニックのオブジェと自分のバイクを撮影してくること
※ソニックがどんなものかわからない人はリンク先参照</t>
    <rPh sb="43" eb="44">
      <t>ヒト</t>
    </rPh>
    <rPh sb="48" eb="51">
      <t>サキサンショウ</t>
    </rPh>
    <phoneticPr fontId="2"/>
  </si>
  <si>
    <t>R163</t>
  </si>
  <si>
    <t>R368</t>
  </si>
  <si>
    <t>R24</t>
  </si>
  <si>
    <t>-</t>
    <phoneticPr fontId="1"/>
  </si>
  <si>
    <t>市道（奈良街道）</t>
    <rPh sb="0" eb="2">
      <t>シドウ</t>
    </rPh>
    <phoneticPr fontId="1"/>
  </si>
  <si>
    <t>↑　甲賀/枚方</t>
    <phoneticPr fontId="1"/>
  </si>
  <si>
    <t xml:space="preserve">宇治橋西詰 </t>
  </si>
  <si>
    <t>南栗所</t>
  </si>
  <si>
    <t xml:space="preserve">木屋 </t>
  </si>
  <si>
    <t>笠置大橋</t>
  </si>
  <si>
    <t>柳生</t>
  </si>
  <si>
    <t xml:space="preserve">西原 </t>
  </si>
  <si>
    <t>奥津</t>
  </si>
  <si>
    <t xml:space="preserve">下比奈知トンネル南 </t>
  </si>
  <si>
    <t>夏見</t>
  </si>
  <si>
    <t xml:space="preserve">沖津藻大橋北詰 </t>
  </si>
  <si>
    <t xml:space="preserve">松崎町 </t>
  </si>
  <si>
    <t>東町</t>
  </si>
  <si>
    <t xml:space="preserve">柳生 </t>
  </si>
  <si>
    <t xml:space="preserve">笠置大橋 </t>
  </si>
  <si>
    <t>木屋</t>
  </si>
  <si>
    <t>（小倉山荘）</t>
    <rPh sb="1" eb="5">
      <t>オグラサンソウ</t>
    </rPh>
    <phoneticPr fontId="1"/>
  </si>
  <si>
    <t>十</t>
    <rPh sb="0" eb="1">
      <t>ジュウ</t>
    </rPh>
    <phoneticPr fontId="1"/>
  </si>
  <si>
    <t>川わたってすぐ</t>
    <rPh sb="0" eb="1">
      <t>カワ</t>
    </rPh>
    <phoneticPr fontId="1"/>
  </si>
  <si>
    <t>（小倉山荘）</t>
    <phoneticPr fontId="1"/>
  </si>
  <si>
    <t>T</t>
    <phoneticPr fontId="1"/>
  </si>
  <si>
    <t>▼止まれ</t>
    <rPh sb="1" eb="2">
      <t>ト</t>
    </rPh>
    <phoneticPr fontId="1"/>
  </si>
  <si>
    <t>京阪電車の踏切渡ってすぐ
近鉄は高架を潜らない</t>
    <rPh sb="0" eb="4">
      <t>ケイハンデンシャ</t>
    </rPh>
    <rPh sb="5" eb="8">
      <t>フミキリワタ</t>
    </rPh>
    <rPh sb="13" eb="15">
      <t>キンテツ</t>
    </rPh>
    <rPh sb="16" eb="18">
      <t>コウカ</t>
    </rPh>
    <rPh sb="19" eb="20">
      <t>クグ</t>
    </rPh>
    <phoneticPr fontId="1"/>
  </si>
  <si>
    <t>市道</t>
    <rPh sb="0" eb="2">
      <t>シドウ</t>
    </rPh>
    <phoneticPr fontId="1"/>
  </si>
  <si>
    <t>観月橋南詰</t>
    <rPh sb="3" eb="5">
      <t>ミナミヅメ</t>
    </rPh>
    <phoneticPr fontId="1"/>
  </si>
  <si>
    <t>観月橋北詰</t>
    <rPh sb="3" eb="5">
      <t>キタヅメ</t>
    </rPh>
    <phoneticPr fontId="1"/>
  </si>
  <si>
    <t>観月橋わたる</t>
    <phoneticPr fontId="1"/>
  </si>
  <si>
    <t>鳥居をくぐっていく。時間帯によっては激込み</t>
    <rPh sb="0" eb="2">
      <t>トリイ</t>
    </rPh>
    <rPh sb="10" eb="13">
      <t>ジカンタイ</t>
    </rPh>
    <rPh sb="18" eb="20">
      <t>ゲキコ</t>
    </rPh>
    <phoneticPr fontId="1"/>
  </si>
  <si>
    <t>┤</t>
    <phoneticPr fontId="1"/>
  </si>
  <si>
    <t>（宵待橋）</t>
    <rPh sb="1" eb="2">
      <t>ヨイ</t>
    </rPh>
    <rPh sb="2" eb="3">
      <t>タイ</t>
    </rPh>
    <rPh sb="3" eb="4">
      <t>バシ</t>
    </rPh>
    <phoneticPr fontId="1"/>
  </si>
  <si>
    <t>ト</t>
    <phoneticPr fontId="1"/>
  </si>
  <si>
    <t>市道
→旧府道62</t>
    <rPh sb="0" eb="2">
      <t>シドウ</t>
    </rPh>
    <rPh sb="4" eb="5">
      <t>キュウ</t>
    </rPh>
    <rPh sb="5" eb="7">
      <t>フドウ</t>
    </rPh>
    <phoneticPr fontId="1"/>
  </si>
  <si>
    <t>旧府道62</t>
    <phoneticPr fontId="1"/>
  </si>
  <si>
    <t>（ファミリーマート名張西原町）</t>
    <rPh sb="9" eb="11">
      <t>ナバリ</t>
    </rPh>
    <rPh sb="11" eb="13">
      <t>ニシハラ</t>
    </rPh>
    <rPh sb="13" eb="14">
      <t>マチ</t>
    </rPh>
    <phoneticPr fontId="1"/>
  </si>
  <si>
    <t>左直進</t>
    <rPh sb="1" eb="3">
      <t>チョクシン</t>
    </rPh>
    <phoneticPr fontId="1"/>
  </si>
  <si>
    <t>Y</t>
    <phoneticPr fontId="1"/>
  </si>
  <si>
    <t>桔梗が丘２ 
（ローソン 名張桔梗が丘六番町）</t>
    <phoneticPr fontId="1"/>
  </si>
  <si>
    <t>R165（R422）</t>
    <phoneticPr fontId="1"/>
  </si>
  <si>
    <t>県道39</t>
    <phoneticPr fontId="1"/>
  </si>
  <si>
    <t>ソニックからこのポイントまでに狭隘区間あり（桜峠）</t>
    <rPh sb="15" eb="17">
      <t>キョウアイ</t>
    </rPh>
    <rPh sb="22" eb="23">
      <t>サクラ</t>
    </rPh>
    <rPh sb="23" eb="24">
      <t>トウゲ</t>
    </rPh>
    <phoneticPr fontId="1"/>
  </si>
  <si>
    <t>現道合流して犬打峠を越えて和束町へ
和束を出るとすぐ木屋峠のコンボが登場する。激坂注意</t>
    <rPh sb="0" eb="4">
      <t>ゲンドウゴウリュウ</t>
    </rPh>
    <rPh sb="6" eb="7">
      <t>イヌ</t>
    </rPh>
    <rPh sb="7" eb="8">
      <t>ウ</t>
    </rPh>
    <rPh sb="8" eb="9">
      <t>トウゲ</t>
    </rPh>
    <rPh sb="10" eb="11">
      <t>コ</t>
    </rPh>
    <rPh sb="13" eb="16">
      <t>ワヅカチョウ</t>
    </rPh>
    <rPh sb="18" eb="20">
      <t>ワヅカ</t>
    </rPh>
    <rPh sb="21" eb="22">
      <t>デ</t>
    </rPh>
    <rPh sb="26" eb="29">
      <t>キヤトウゲ</t>
    </rPh>
    <rPh sb="34" eb="36">
      <t>トウジョウ</t>
    </rPh>
    <rPh sb="39" eb="41">
      <t>ゲキザカ</t>
    </rPh>
    <rPh sb="41" eb="43">
      <t>チュウイ</t>
    </rPh>
    <phoneticPr fontId="1"/>
  </si>
  <si>
    <t>R368（R422）</t>
    <phoneticPr fontId="1"/>
  </si>
  <si>
    <t>構内道路</t>
    <rPh sb="0" eb="4">
      <t>コウナイドウロ</t>
    </rPh>
    <phoneticPr fontId="1"/>
  </si>
  <si>
    <t>道の駅の駐車場へ</t>
    <rPh sb="0" eb="1">
      <t>ミチ</t>
    </rPh>
    <rPh sb="2" eb="3">
      <t>エキ</t>
    </rPh>
    <rPh sb="4" eb="7">
      <t>チュウシャジョウ</t>
    </rPh>
    <phoneticPr fontId="1"/>
  </si>
  <si>
    <t>正面</t>
    <rPh sb="0" eb="2">
      <t>ショウメン</t>
    </rPh>
    <phoneticPr fontId="1"/>
  </si>
  <si>
    <t>敷津 （道の駅御杖）</t>
    <rPh sb="4" eb="5">
      <t>ミチ</t>
    </rPh>
    <rPh sb="6" eb="7">
      <t>エキ</t>
    </rPh>
    <rPh sb="7" eb="9">
      <t>ミツエ</t>
    </rPh>
    <phoneticPr fontId="1"/>
  </si>
  <si>
    <t>↑　名張駅
R165交点</t>
    <rPh sb="10" eb="12">
      <t>コウテン</t>
    </rPh>
    <phoneticPr fontId="1"/>
  </si>
  <si>
    <t>五差路S</t>
    <rPh sb="0" eb="3">
      <t>ゴサロ</t>
    </rPh>
    <phoneticPr fontId="1"/>
  </si>
  <si>
    <t>県道57（県道80）</t>
    <phoneticPr fontId="1"/>
  </si>
  <si>
    <t>三叉路を左。名張川を下って奈良県へ</t>
    <rPh sb="0" eb="3">
      <t>サンサロ</t>
    </rPh>
    <rPh sb="4" eb="5">
      <t>ヒダリ</t>
    </rPh>
    <rPh sb="6" eb="9">
      <t>ナバリガワ</t>
    </rPh>
    <rPh sb="10" eb="11">
      <t>クダ</t>
    </rPh>
    <rPh sb="13" eb="16">
      <t>ナラケン</t>
    </rPh>
    <phoneticPr fontId="1"/>
  </si>
  <si>
    <t>どうでもいいが、非名阪の一部区間の街道名になっている波多野街道。この付近がその波多野らしい</t>
    <rPh sb="8" eb="11">
      <t>ヒメイハン</t>
    </rPh>
    <rPh sb="12" eb="16">
      <t>イチブクカン</t>
    </rPh>
    <rPh sb="17" eb="19">
      <t>カイドウ</t>
    </rPh>
    <rPh sb="19" eb="20">
      <t>メイ</t>
    </rPh>
    <rPh sb="26" eb="31">
      <t>ハタノカイドウ</t>
    </rPh>
    <rPh sb="34" eb="36">
      <t>フキン</t>
    </rPh>
    <rPh sb="39" eb="42">
      <t>ハタノ</t>
    </rPh>
    <phoneticPr fontId="1"/>
  </si>
  <si>
    <t>R25（波多野街道）</t>
    <phoneticPr fontId="1"/>
  </si>
  <si>
    <t>（五月橋）</t>
    <rPh sb="1" eb="4">
      <t>サツキバシ</t>
    </rPh>
    <phoneticPr fontId="1"/>
  </si>
  <si>
    <t>↑　月ヶ瀬
往路合流</t>
    <rPh sb="6" eb="10">
      <t>オウロゴウリュウ</t>
    </rPh>
    <phoneticPr fontId="1"/>
  </si>
  <si>
    <t>木屋峠・犬内峠のコンボ区間。帰りのほうが登りキツイ</t>
    <rPh sb="0" eb="3">
      <t>キヤトウゲ</t>
    </rPh>
    <rPh sb="4" eb="7">
      <t>イヌウチトウゲ</t>
    </rPh>
    <rPh sb="11" eb="13">
      <t>クカン</t>
    </rPh>
    <rPh sb="14" eb="15">
      <t>カエ</t>
    </rPh>
    <rPh sb="20" eb="21">
      <t>ノボ</t>
    </rPh>
    <phoneticPr fontId="1"/>
  </si>
  <si>
    <t>セブンイレブンがあるポイントでR307と交差してそのまま突き当り</t>
    <rPh sb="20" eb="22">
      <t>コウサ</t>
    </rPh>
    <rPh sb="28" eb="29">
      <t>ツ</t>
    </rPh>
    <rPh sb="30" eb="31">
      <t>アタ</t>
    </rPh>
    <phoneticPr fontId="1"/>
  </si>
  <si>
    <t>（宵待橋）</t>
    <rPh sb="1" eb="2">
      <t>ヨイ</t>
    </rPh>
    <rPh sb="2" eb="3">
      <t>マ</t>
    </rPh>
    <rPh sb="3" eb="4">
      <t>バシ</t>
    </rPh>
    <phoneticPr fontId="1"/>
  </si>
  <si>
    <t>↑　宇治/天ケ瀬タム</t>
    <phoneticPr fontId="1"/>
  </si>
  <si>
    <t>府道15</t>
    <rPh sb="0" eb="2">
      <t>フドウ</t>
    </rPh>
    <phoneticPr fontId="1"/>
  </si>
  <si>
    <t>奈良線の複線化工事で直進踏切わたれない
（厳密には交差点わたってから踏切手前で左にアンダーパスして新道に合流できるが、わかりづらい）</t>
    <rPh sb="10" eb="12">
      <t>チョクシン</t>
    </rPh>
    <rPh sb="12" eb="14">
      <t>フミキリ</t>
    </rPh>
    <rPh sb="21" eb="23">
      <t>ゲンミツ</t>
    </rPh>
    <rPh sb="25" eb="28">
      <t>コウサテン</t>
    </rPh>
    <rPh sb="34" eb="38">
      <t>フミキリテマエ</t>
    </rPh>
    <rPh sb="39" eb="40">
      <t>ヒダリ</t>
    </rPh>
    <rPh sb="49" eb="51">
      <t>シンドウ</t>
    </rPh>
    <rPh sb="52" eb="54">
      <t>ゴウリュウ</t>
    </rPh>
    <phoneticPr fontId="1"/>
  </si>
  <si>
    <t>観月橋南詰</t>
    <rPh sb="0" eb="3">
      <t>カンゲツキョウ</t>
    </rPh>
    <rPh sb="3" eb="5">
      <t>ミナミヅメ</t>
    </rPh>
    <phoneticPr fontId="1"/>
  </si>
  <si>
    <t>高架のR24バイパスと合流する手間で国道逸れる</t>
    <rPh sb="11" eb="13">
      <t>ゴウリュウ</t>
    </rPh>
    <rPh sb="15" eb="17">
      <t>テマ</t>
    </rPh>
    <rPh sb="18" eb="20">
      <t>コクドウ</t>
    </rPh>
    <rPh sb="20" eb="21">
      <t>ソ</t>
    </rPh>
    <phoneticPr fontId="1"/>
  </si>
  <si>
    <t>このポイントわかりづらい
右を見て奥に信号が見えたら正解（R307交点）</t>
    <rPh sb="13" eb="14">
      <t>ミギ</t>
    </rPh>
    <rPh sb="15" eb="16">
      <t>ミ</t>
    </rPh>
    <rPh sb="17" eb="18">
      <t>オク</t>
    </rPh>
    <rPh sb="19" eb="21">
      <t>シンゴウ</t>
    </rPh>
    <rPh sb="22" eb="23">
      <t>ミ</t>
    </rPh>
    <rPh sb="26" eb="28">
      <t>セイカイ</t>
    </rPh>
    <rPh sb="33" eb="35">
      <t>コウテン</t>
    </rPh>
    <phoneticPr fontId="1"/>
  </si>
  <si>
    <t>PC1　ファミリーマート伊賀与野中央</t>
    <phoneticPr fontId="1"/>
  </si>
  <si>
    <t>PC2　道の駅美杉</t>
    <phoneticPr fontId="1"/>
  </si>
  <si>
    <t>PC3　ファミリーマート名張松原</t>
    <phoneticPr fontId="1"/>
  </si>
  <si>
    <t>右側</t>
    <rPh sb="0" eb="2">
      <t>ミギガワ</t>
    </rPh>
    <phoneticPr fontId="1"/>
  </si>
  <si>
    <t>ARRIVEE
伏見港公園</t>
    <phoneticPr fontId="1"/>
  </si>
  <si>
    <t>OPEN/ 07:41 ～ 09:51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6">
      <t>オ</t>
    </rPh>
    <rPh sb="46" eb="48">
      <t>チョクシン</t>
    </rPh>
    <phoneticPr fontId="1"/>
  </si>
  <si>
    <t>OPEN/ 08:56 ～ 12:40
レシート取得して通過時間を自分で記入。
チェック後　折り返し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6">
      <t>オ</t>
    </rPh>
    <rPh sb="46" eb="47">
      <t>オ</t>
    </rPh>
    <rPh sb="48" eb="49">
      <t>カエ</t>
    </rPh>
    <phoneticPr fontId="1"/>
  </si>
  <si>
    <t>OPEN/ 09:58 ～ 15:00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5">
      <t>オ</t>
    </rPh>
    <rPh sb="45" eb="47">
      <t>チョクシン</t>
    </rPh>
    <phoneticPr fontId="1"/>
  </si>
  <si>
    <r>
      <t>OPEN/ 11:53 ～ 19:30</t>
    </r>
    <r>
      <rPr>
        <b/>
        <sz val="9"/>
        <color rgb="FFFF0000"/>
        <rFont val="ＭＳ Ｐゴシック"/>
        <family val="3"/>
        <charset val="128"/>
      </rPr>
      <t xml:space="preserve">
・ゴールのタイム、総走行時間を自分で記入。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  <phoneticPr fontId="2"/>
  </si>
  <si>
    <t>S</t>
    <phoneticPr fontId="1"/>
  </si>
  <si>
    <t>←　和束町</t>
    <rPh sb="2" eb="5">
      <t>ワヅカチョウ</t>
    </rPh>
    <phoneticPr fontId="1"/>
  </si>
  <si>
    <t>南栗所</t>
    <phoneticPr fontId="1"/>
  </si>
  <si>
    <t>ver1.0.1 正式版</t>
    <rPh sb="9" eb="11">
      <t>セイシキ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</si>
</sst>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4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0" fillId="0" borderId="0" xfId="0" applyFill="1">
      <alignment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>
      <alignment vertical="center"/>
    </xf>
    <xf numFmtId="0" fontId="7" fillId="0" borderId="19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0" fontId="4" fillId="3" borderId="8" xfId="0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maps/ghdzFi9bomYoWfdY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9"/>
  <sheetViews>
    <sheetView tabSelected="1" view="pageBreakPreview" zoomScale="85" zoomScaleNormal="100" zoomScaleSheetLayoutView="85" workbookViewId="0">
      <selection activeCell="K4" sqref="K4:K5"/>
    </sheetView>
  </sheetViews>
  <sheetFormatPr defaultColWidth="7.77734375" defaultRowHeight="12" x14ac:dyDescent="0.2"/>
  <cols>
    <col min="1" max="1" width="5.33203125" style="4" bestFit="1" customWidth="1"/>
    <col min="2" max="3" width="4.6640625" style="11" customWidth="1"/>
    <col min="4" max="4" width="26.21875" style="1" bestFit="1" customWidth="1"/>
    <col min="5" max="5" width="3.109375" style="11" customWidth="1"/>
    <col min="6" max="6" width="6" style="1" customWidth="1"/>
    <col min="7" max="7" width="16" style="14" bestFit="1" customWidth="1"/>
    <col min="8" max="8" width="5.88671875" style="3" bestFit="1" customWidth="1"/>
    <col min="9" max="9" width="7" style="13" bestFit="1" customWidth="1"/>
    <col min="10" max="10" width="5.77734375" style="1" bestFit="1" customWidth="1"/>
    <col min="11" max="11" width="47.33203125" style="1" bestFit="1" customWidth="1"/>
    <col min="12" max="12" width="7.21875" style="14" customWidth="1"/>
    <col min="13" max="13" width="14.109375" style="1" bestFit="1" customWidth="1"/>
    <col min="14" max="16384" width="7.77734375" style="1"/>
  </cols>
  <sheetData>
    <row r="1" spans="1:13" x14ac:dyDescent="0.2">
      <c r="B1" s="40"/>
      <c r="C1" s="40"/>
      <c r="D1" s="2">
        <v>2022</v>
      </c>
      <c r="J1" s="3"/>
      <c r="K1" s="34" t="s">
        <v>135</v>
      </c>
    </row>
    <row r="2" spans="1:13" x14ac:dyDescent="0.2">
      <c r="B2" s="40"/>
      <c r="C2" s="40"/>
      <c r="D2" s="40" t="s">
        <v>16</v>
      </c>
      <c r="J2" s="3"/>
      <c r="K2" s="31">
        <v>44612</v>
      </c>
    </row>
    <row r="3" spans="1:13" ht="12.6" thickBot="1" x14ac:dyDescent="0.25">
      <c r="J3" s="3"/>
    </row>
    <row r="4" spans="1:13" ht="14.25" customHeight="1" x14ac:dyDescent="0.2">
      <c r="A4" s="101"/>
      <c r="B4" s="93" t="s">
        <v>11</v>
      </c>
      <c r="C4" s="93" t="s">
        <v>10</v>
      </c>
      <c r="D4" s="89" t="s">
        <v>0</v>
      </c>
      <c r="E4" s="99" t="s">
        <v>5</v>
      </c>
      <c r="F4" s="95" t="s">
        <v>8</v>
      </c>
      <c r="G4" s="96"/>
      <c r="H4" s="97" t="s">
        <v>7</v>
      </c>
      <c r="I4" s="98"/>
      <c r="J4" s="99" t="s">
        <v>12</v>
      </c>
      <c r="K4" s="89" t="s">
        <v>4</v>
      </c>
      <c r="L4" s="91" t="s">
        <v>9</v>
      </c>
    </row>
    <row r="5" spans="1:13" ht="21.75" customHeight="1" thickBot="1" x14ac:dyDescent="0.25">
      <c r="A5" s="102"/>
      <c r="B5" s="94"/>
      <c r="C5" s="94"/>
      <c r="D5" s="90"/>
      <c r="E5" s="103"/>
      <c r="F5" s="35" t="s">
        <v>6</v>
      </c>
      <c r="G5" s="35" t="s">
        <v>1</v>
      </c>
      <c r="H5" s="36" t="s">
        <v>2</v>
      </c>
      <c r="I5" s="37" t="s">
        <v>3</v>
      </c>
      <c r="J5" s="100"/>
      <c r="K5" s="90"/>
      <c r="L5" s="92"/>
    </row>
    <row r="6" spans="1:13" ht="21.75" customHeight="1" thickTop="1" x14ac:dyDescent="0.2">
      <c r="A6" s="30">
        <v>1</v>
      </c>
      <c r="B6" s="41"/>
      <c r="C6" s="38"/>
      <c r="D6" s="22" t="s">
        <v>17</v>
      </c>
      <c r="E6" s="23"/>
      <c r="F6" s="22"/>
      <c r="G6" s="22" t="s">
        <v>18</v>
      </c>
      <c r="H6" s="70">
        <v>0</v>
      </c>
      <c r="I6" s="24">
        <v>0</v>
      </c>
      <c r="J6" s="70" t="s">
        <v>58</v>
      </c>
      <c r="K6" s="22" t="s">
        <v>19</v>
      </c>
      <c r="L6" s="25"/>
      <c r="M6"/>
    </row>
    <row r="7" spans="1:13" ht="21" customHeight="1" x14ac:dyDescent="0.2">
      <c r="A7" s="45">
        <f t="shared" ref="A7:A69" si="0">A6+1</f>
        <v>2</v>
      </c>
      <c r="B7" s="46" t="s">
        <v>77</v>
      </c>
      <c r="C7" s="47"/>
      <c r="D7" s="42" t="s">
        <v>76</v>
      </c>
      <c r="E7" s="21"/>
      <c r="F7" s="15" t="s">
        <v>13</v>
      </c>
      <c r="G7" s="42" t="s">
        <v>83</v>
      </c>
      <c r="H7" s="83">
        <f t="shared" ref="H7:H69" si="1">I7-I6</f>
        <v>0.49</v>
      </c>
      <c r="I7" s="48">
        <v>0.49</v>
      </c>
      <c r="J7" s="49">
        <v>16.2</v>
      </c>
      <c r="K7" s="42" t="s">
        <v>78</v>
      </c>
      <c r="L7" s="26"/>
      <c r="M7"/>
    </row>
    <row r="8" spans="1:13" ht="14.4" x14ac:dyDescent="0.2">
      <c r="A8" s="45">
        <f t="shared" si="0"/>
        <v>3</v>
      </c>
      <c r="B8" s="46" t="s">
        <v>80</v>
      </c>
      <c r="C8" s="47"/>
      <c r="D8" s="15" t="s">
        <v>20</v>
      </c>
      <c r="E8" s="21"/>
      <c r="F8" s="15" t="s">
        <v>13</v>
      </c>
      <c r="G8" s="42" t="s">
        <v>83</v>
      </c>
      <c r="H8" s="77">
        <f t="shared" si="1"/>
        <v>0.26</v>
      </c>
      <c r="I8" s="6">
        <v>0.75</v>
      </c>
      <c r="J8" s="49">
        <v>17</v>
      </c>
      <c r="K8" s="42"/>
      <c r="L8" s="9"/>
      <c r="M8"/>
    </row>
    <row r="9" spans="1:13" ht="21.6" x14ac:dyDescent="0.2">
      <c r="A9" s="45">
        <f t="shared" si="0"/>
        <v>4</v>
      </c>
      <c r="B9" s="46" t="s">
        <v>77</v>
      </c>
      <c r="C9" s="43"/>
      <c r="D9" s="33" t="s">
        <v>81</v>
      </c>
      <c r="E9" s="12"/>
      <c r="F9" s="15" t="s">
        <v>13</v>
      </c>
      <c r="G9" s="42" t="s">
        <v>59</v>
      </c>
      <c r="H9" s="77">
        <f t="shared" si="1"/>
        <v>0.32000000000000006</v>
      </c>
      <c r="I9" s="6">
        <v>1.07</v>
      </c>
      <c r="J9" s="49">
        <v>19.899999999999999</v>
      </c>
      <c r="K9" s="8" t="s">
        <v>82</v>
      </c>
      <c r="L9" s="9"/>
      <c r="M9"/>
    </row>
    <row r="10" spans="1:13" ht="14.4" x14ac:dyDescent="0.2">
      <c r="A10" s="28">
        <f t="shared" si="0"/>
        <v>5</v>
      </c>
      <c r="B10" s="53" t="s">
        <v>80</v>
      </c>
      <c r="C10" s="43"/>
      <c r="D10" s="5"/>
      <c r="E10" s="12"/>
      <c r="F10" s="15" t="s">
        <v>14</v>
      </c>
      <c r="G10" s="42" t="s">
        <v>83</v>
      </c>
      <c r="H10" s="77">
        <f t="shared" si="1"/>
        <v>0.21999999999999997</v>
      </c>
      <c r="I10" s="6">
        <v>1.29</v>
      </c>
      <c r="J10" s="49">
        <v>17.8</v>
      </c>
      <c r="K10" s="8"/>
      <c r="L10" s="9"/>
      <c r="M10"/>
    </row>
    <row r="11" spans="1:13" ht="14.4" x14ac:dyDescent="0.2">
      <c r="A11" s="28">
        <f t="shared" si="0"/>
        <v>6</v>
      </c>
      <c r="B11" s="46" t="s">
        <v>77</v>
      </c>
      <c r="C11" s="43" t="s">
        <v>50</v>
      </c>
      <c r="D11" s="5" t="s">
        <v>85</v>
      </c>
      <c r="E11" s="12"/>
      <c r="F11" s="5" t="s">
        <v>13</v>
      </c>
      <c r="G11" s="5" t="s">
        <v>57</v>
      </c>
      <c r="H11" s="77">
        <f t="shared" si="1"/>
        <v>0.33000000000000007</v>
      </c>
      <c r="I11" s="6">
        <v>1.62</v>
      </c>
      <c r="J11" s="49">
        <v>16.7</v>
      </c>
      <c r="K11" s="8" t="s">
        <v>86</v>
      </c>
      <c r="L11" s="9"/>
      <c r="M11"/>
    </row>
    <row r="12" spans="1:13" ht="14.4" x14ac:dyDescent="0.2">
      <c r="A12" s="28">
        <f t="shared" si="0"/>
        <v>7</v>
      </c>
      <c r="B12" s="46" t="s">
        <v>77</v>
      </c>
      <c r="C12" s="43" t="s">
        <v>50</v>
      </c>
      <c r="D12" s="5" t="s">
        <v>84</v>
      </c>
      <c r="E12" s="12"/>
      <c r="F12" s="32" t="s">
        <v>14</v>
      </c>
      <c r="G12" s="8" t="s">
        <v>23</v>
      </c>
      <c r="H12" s="77">
        <f t="shared" si="1"/>
        <v>0.21999999999999997</v>
      </c>
      <c r="I12" s="6">
        <v>1.84</v>
      </c>
      <c r="J12" s="16">
        <v>16.3</v>
      </c>
      <c r="K12" s="8"/>
      <c r="L12" s="9"/>
      <c r="M12"/>
    </row>
    <row r="13" spans="1:13" ht="14.4" x14ac:dyDescent="0.2">
      <c r="A13" s="28">
        <f t="shared" si="0"/>
        <v>8</v>
      </c>
      <c r="B13" s="53" t="s">
        <v>80</v>
      </c>
      <c r="C13" s="43" t="s">
        <v>50</v>
      </c>
      <c r="D13" s="32"/>
      <c r="E13" s="12"/>
      <c r="F13" s="32" t="s">
        <v>14</v>
      </c>
      <c r="G13" s="33" t="s">
        <v>118</v>
      </c>
      <c r="H13" s="78">
        <f t="shared" si="1"/>
        <v>5.8100000000000005</v>
      </c>
      <c r="I13" s="6">
        <v>7.65</v>
      </c>
      <c r="J13" s="15">
        <v>18.3</v>
      </c>
      <c r="K13" s="8"/>
      <c r="L13" s="9"/>
      <c r="M13"/>
    </row>
    <row r="14" spans="1:13" ht="14.4" x14ac:dyDescent="0.2">
      <c r="A14" s="28">
        <f t="shared" si="0"/>
        <v>9</v>
      </c>
      <c r="B14" s="46" t="s">
        <v>77</v>
      </c>
      <c r="C14" s="43" t="s">
        <v>50</v>
      </c>
      <c r="D14" s="32" t="s">
        <v>61</v>
      </c>
      <c r="E14" s="12"/>
      <c r="F14" s="32" t="s">
        <v>13</v>
      </c>
      <c r="G14" s="42" t="s">
        <v>24</v>
      </c>
      <c r="H14" s="78">
        <f t="shared" si="1"/>
        <v>9.9999999999999645E-2</v>
      </c>
      <c r="I14" s="6">
        <v>7.75</v>
      </c>
      <c r="J14" s="16">
        <v>15.9</v>
      </c>
      <c r="K14" s="8" t="s">
        <v>87</v>
      </c>
      <c r="L14" s="9"/>
      <c r="M14"/>
    </row>
    <row r="15" spans="1:13" s="10" customFormat="1" ht="14.4" x14ac:dyDescent="0.2">
      <c r="A15" s="28">
        <f t="shared" si="0"/>
        <v>10</v>
      </c>
      <c r="B15" s="53" t="s">
        <v>80</v>
      </c>
      <c r="C15" s="43" t="s">
        <v>50</v>
      </c>
      <c r="D15" s="8"/>
      <c r="E15" s="12"/>
      <c r="F15" s="33" t="s">
        <v>14</v>
      </c>
      <c r="G15" s="42" t="s">
        <v>24</v>
      </c>
      <c r="H15" s="78">
        <f t="shared" si="1"/>
        <v>0.5</v>
      </c>
      <c r="I15" s="6">
        <v>8.25</v>
      </c>
      <c r="J15" s="5">
        <v>28.1</v>
      </c>
      <c r="K15" s="8"/>
      <c r="L15" s="9"/>
      <c r="M15" s="50"/>
    </row>
    <row r="16" spans="1:13" ht="14.4" x14ac:dyDescent="0.2">
      <c r="A16" s="28">
        <f t="shared" si="0"/>
        <v>11</v>
      </c>
      <c r="B16" s="46" t="s">
        <v>88</v>
      </c>
      <c r="C16" s="43"/>
      <c r="D16" s="8" t="s">
        <v>89</v>
      </c>
      <c r="E16" s="12"/>
      <c r="F16" s="32" t="s">
        <v>15</v>
      </c>
      <c r="G16" s="42" t="s">
        <v>25</v>
      </c>
      <c r="H16" s="78">
        <f t="shared" si="1"/>
        <v>4.75</v>
      </c>
      <c r="I16" s="6">
        <v>13</v>
      </c>
      <c r="J16" s="5">
        <v>101.6</v>
      </c>
      <c r="K16" s="8" t="s">
        <v>60</v>
      </c>
      <c r="L16" s="9"/>
      <c r="M16"/>
    </row>
    <row r="17" spans="1:13" ht="14.4" x14ac:dyDescent="0.2">
      <c r="A17" s="28">
        <f t="shared" si="0"/>
        <v>12</v>
      </c>
      <c r="B17" s="53" t="s">
        <v>90</v>
      </c>
      <c r="C17" s="43" t="s">
        <v>132</v>
      </c>
      <c r="D17" s="8"/>
      <c r="E17" s="12"/>
      <c r="F17" s="33" t="s">
        <v>15</v>
      </c>
      <c r="G17" s="8" t="s">
        <v>83</v>
      </c>
      <c r="H17" s="77">
        <f t="shared" si="1"/>
        <v>2.2599999999999998</v>
      </c>
      <c r="I17" s="6">
        <v>15.26</v>
      </c>
      <c r="J17" s="5">
        <v>116.2</v>
      </c>
      <c r="K17" s="8"/>
      <c r="L17" s="9"/>
      <c r="M17"/>
    </row>
    <row r="18" spans="1:13" ht="21.6" x14ac:dyDescent="0.2">
      <c r="A18" s="28">
        <f t="shared" si="0"/>
        <v>13</v>
      </c>
      <c r="B18" s="46" t="s">
        <v>90</v>
      </c>
      <c r="C18" s="47"/>
      <c r="D18" s="8"/>
      <c r="E18" s="12"/>
      <c r="F18" s="33" t="s">
        <v>13</v>
      </c>
      <c r="G18" s="8" t="s">
        <v>91</v>
      </c>
      <c r="H18" s="77">
        <f t="shared" si="1"/>
        <v>0.49000000000000021</v>
      </c>
      <c r="I18" s="6">
        <v>15.75</v>
      </c>
      <c r="J18" s="15">
        <v>118.6</v>
      </c>
      <c r="K18" s="8" t="s">
        <v>122</v>
      </c>
      <c r="L18" s="9"/>
      <c r="M18"/>
    </row>
    <row r="19" spans="1:13" s="10" customFormat="1" ht="14.4" x14ac:dyDescent="0.2">
      <c r="A19" s="28">
        <f t="shared" si="0"/>
        <v>14</v>
      </c>
      <c r="B19" s="46" t="s">
        <v>77</v>
      </c>
      <c r="C19" s="43"/>
      <c r="D19" s="8"/>
      <c r="E19" s="12"/>
      <c r="F19" s="33" t="s">
        <v>14</v>
      </c>
      <c r="G19" s="5" t="s">
        <v>92</v>
      </c>
      <c r="H19" s="78">
        <f t="shared" si="1"/>
        <v>1.129999999999999</v>
      </c>
      <c r="I19" s="6">
        <v>16.88</v>
      </c>
      <c r="J19" s="5">
        <v>135.69999999999999</v>
      </c>
      <c r="K19" s="8" t="s">
        <v>133</v>
      </c>
      <c r="L19" s="9"/>
      <c r="M19" s="50"/>
    </row>
    <row r="20" spans="1:13" s="10" customFormat="1" ht="21.6" x14ac:dyDescent="0.2">
      <c r="A20" s="28">
        <f t="shared" si="0"/>
        <v>15</v>
      </c>
      <c r="B20" s="53" t="s">
        <v>90</v>
      </c>
      <c r="C20" s="47"/>
      <c r="D20" s="8" t="s">
        <v>62</v>
      </c>
      <c r="E20" s="12"/>
      <c r="F20" s="33" t="s">
        <v>15</v>
      </c>
      <c r="G20" s="5" t="s">
        <v>25</v>
      </c>
      <c r="H20" s="78">
        <f t="shared" si="1"/>
        <v>0.74000000000000199</v>
      </c>
      <c r="I20" s="6">
        <v>17.62</v>
      </c>
      <c r="J20" s="5">
        <v>142.9</v>
      </c>
      <c r="K20" s="8" t="s">
        <v>100</v>
      </c>
      <c r="L20" s="9"/>
      <c r="M20"/>
    </row>
    <row r="21" spans="1:13" ht="14.4" x14ac:dyDescent="0.2">
      <c r="A21" s="28">
        <f t="shared" si="0"/>
        <v>16</v>
      </c>
      <c r="B21" s="53" t="s">
        <v>80</v>
      </c>
      <c r="C21" s="47"/>
      <c r="D21" s="8" t="s">
        <v>63</v>
      </c>
      <c r="E21" s="12"/>
      <c r="F21" s="32" t="s">
        <v>14</v>
      </c>
      <c r="G21" s="8" t="s">
        <v>55</v>
      </c>
      <c r="H21" s="78">
        <f t="shared" si="1"/>
        <v>13.04</v>
      </c>
      <c r="I21" s="6">
        <v>30.66</v>
      </c>
      <c r="J21" s="15">
        <v>54.9</v>
      </c>
      <c r="K21" s="8" t="s">
        <v>29</v>
      </c>
      <c r="L21" s="7"/>
      <c r="M21"/>
    </row>
    <row r="22" spans="1:13" ht="22.8" customHeight="1" x14ac:dyDescent="0.2">
      <c r="A22" s="28">
        <f t="shared" si="0"/>
        <v>17</v>
      </c>
      <c r="B22" s="53" t="s">
        <v>90</v>
      </c>
      <c r="C22" s="47" t="s">
        <v>50</v>
      </c>
      <c r="D22" s="8" t="s">
        <v>64</v>
      </c>
      <c r="E22" s="12"/>
      <c r="F22" s="32" t="s">
        <v>13</v>
      </c>
      <c r="G22" s="42" t="s">
        <v>31</v>
      </c>
      <c r="H22" s="78">
        <f t="shared" si="1"/>
        <v>2.4499999999999993</v>
      </c>
      <c r="I22" s="6">
        <v>33.11</v>
      </c>
      <c r="J22" s="15">
        <v>50.7</v>
      </c>
      <c r="K22" s="8" t="s">
        <v>27</v>
      </c>
      <c r="L22" s="9"/>
      <c r="M22"/>
    </row>
    <row r="23" spans="1:13" ht="14.4" x14ac:dyDescent="0.2">
      <c r="A23" s="28">
        <f t="shared" si="0"/>
        <v>18</v>
      </c>
      <c r="B23" s="46" t="s">
        <v>77</v>
      </c>
      <c r="C23" s="43" t="s">
        <v>50</v>
      </c>
      <c r="D23" s="5" t="s">
        <v>65</v>
      </c>
      <c r="E23" s="12"/>
      <c r="F23" s="5" t="s">
        <v>14</v>
      </c>
      <c r="G23" s="42" t="s">
        <v>26</v>
      </c>
      <c r="H23" s="78">
        <f t="shared" si="1"/>
        <v>4.5300000000000011</v>
      </c>
      <c r="I23" s="6">
        <v>37.64</v>
      </c>
      <c r="J23" s="16">
        <v>242.6</v>
      </c>
      <c r="K23" s="8" t="s">
        <v>28</v>
      </c>
      <c r="L23" s="9"/>
      <c r="M23"/>
    </row>
    <row r="24" spans="1:13" ht="14.4" customHeight="1" x14ac:dyDescent="0.2">
      <c r="A24" s="28">
        <f t="shared" si="0"/>
        <v>19</v>
      </c>
      <c r="B24" s="46" t="s">
        <v>80</v>
      </c>
      <c r="C24" s="43"/>
      <c r="D24" s="5"/>
      <c r="E24" s="12"/>
      <c r="F24" s="5" t="s">
        <v>13</v>
      </c>
      <c r="G24" s="5" t="s">
        <v>30</v>
      </c>
      <c r="H24" s="78">
        <f t="shared" si="1"/>
        <v>9.1899999999999977</v>
      </c>
      <c r="I24" s="6">
        <v>46.83</v>
      </c>
      <c r="J24" s="15">
        <v>169.3</v>
      </c>
      <c r="K24" s="8"/>
      <c r="L24" s="9"/>
      <c r="M24"/>
    </row>
    <row r="25" spans="1:13" ht="14.4" x14ac:dyDescent="0.2">
      <c r="A25" s="28">
        <f t="shared" si="0"/>
        <v>20</v>
      </c>
      <c r="B25" s="53" t="s">
        <v>88</v>
      </c>
      <c r="C25" s="47"/>
      <c r="D25" s="5"/>
      <c r="E25" s="12"/>
      <c r="F25" s="5" t="s">
        <v>14</v>
      </c>
      <c r="G25" s="33" t="s">
        <v>111</v>
      </c>
      <c r="H25" s="78">
        <f t="shared" si="1"/>
        <v>6.3999999999999986</v>
      </c>
      <c r="I25" s="6">
        <v>53.23</v>
      </c>
      <c r="J25" s="15">
        <v>144.6</v>
      </c>
      <c r="K25" s="8" t="s">
        <v>38</v>
      </c>
      <c r="L25" s="9"/>
      <c r="M25"/>
    </row>
    <row r="26" spans="1:13" s="10" customFormat="1" ht="14.4" x14ac:dyDescent="0.2">
      <c r="A26" s="28">
        <f t="shared" si="0"/>
        <v>21</v>
      </c>
      <c r="B26" s="53" t="s">
        <v>90</v>
      </c>
      <c r="C26" s="43"/>
      <c r="D26" s="8"/>
      <c r="E26" s="12"/>
      <c r="F26" s="33" t="s">
        <v>13</v>
      </c>
      <c r="G26" s="5" t="s">
        <v>33</v>
      </c>
      <c r="H26" s="78">
        <f t="shared" si="1"/>
        <v>1.8800000000000026</v>
      </c>
      <c r="I26" s="6">
        <v>55.11</v>
      </c>
      <c r="J26" s="5">
        <v>144.4</v>
      </c>
      <c r="K26" s="8"/>
      <c r="L26" s="9"/>
      <c r="M26"/>
    </row>
    <row r="27" spans="1:13" ht="32.4" x14ac:dyDescent="0.2">
      <c r="A27" s="29">
        <f t="shared" si="0"/>
        <v>22</v>
      </c>
      <c r="B27" s="51"/>
      <c r="C27" s="39"/>
      <c r="D27" s="84" t="s">
        <v>123</v>
      </c>
      <c r="E27" s="17"/>
      <c r="F27" s="16" t="s">
        <v>52</v>
      </c>
      <c r="G27" s="16" t="s">
        <v>32</v>
      </c>
      <c r="H27" s="79">
        <f t="shared" si="1"/>
        <v>2.1700000000000017</v>
      </c>
      <c r="I27" s="18">
        <v>57.28</v>
      </c>
      <c r="J27" s="16">
        <v>148.5</v>
      </c>
      <c r="K27" s="20" t="s">
        <v>128</v>
      </c>
      <c r="L27" s="19">
        <f>I27-I6</f>
        <v>57.28</v>
      </c>
      <c r="M27"/>
    </row>
    <row r="28" spans="1:13" ht="21.6" x14ac:dyDescent="0.2">
      <c r="A28" s="28">
        <f t="shared" si="0"/>
        <v>23</v>
      </c>
      <c r="B28" s="53" t="s">
        <v>90</v>
      </c>
      <c r="C28" s="47"/>
      <c r="D28" s="32"/>
      <c r="E28" s="12"/>
      <c r="F28" s="5" t="s">
        <v>13</v>
      </c>
      <c r="G28" s="8" t="s">
        <v>34</v>
      </c>
      <c r="H28" s="78">
        <f t="shared" si="1"/>
        <v>6.0000000000002274E-2</v>
      </c>
      <c r="I28" s="6">
        <v>57.34</v>
      </c>
      <c r="J28" s="15">
        <v>150</v>
      </c>
      <c r="K28" s="8"/>
      <c r="L28" s="9"/>
      <c r="M28"/>
    </row>
    <row r="29" spans="1:13" ht="21.6" x14ac:dyDescent="0.2">
      <c r="A29" s="28">
        <f t="shared" si="0"/>
        <v>24</v>
      </c>
      <c r="B29" s="53" t="s">
        <v>80</v>
      </c>
      <c r="C29" s="43"/>
      <c r="D29" s="5"/>
      <c r="E29" s="12"/>
      <c r="F29" s="5" t="s">
        <v>14</v>
      </c>
      <c r="G29" s="8" t="s">
        <v>34</v>
      </c>
      <c r="H29" s="78">
        <f t="shared" si="1"/>
        <v>1.9899999999999949</v>
      </c>
      <c r="I29" s="6">
        <v>59.33</v>
      </c>
      <c r="J29" s="15">
        <v>226</v>
      </c>
      <c r="K29" s="8"/>
      <c r="L29" s="9"/>
      <c r="M29"/>
    </row>
    <row r="30" spans="1:13" ht="21.6" x14ac:dyDescent="0.2">
      <c r="A30" s="28">
        <f t="shared" si="0"/>
        <v>25</v>
      </c>
      <c r="B30" s="46" t="s">
        <v>77</v>
      </c>
      <c r="C30" s="43" t="s">
        <v>50</v>
      </c>
      <c r="D30" s="8"/>
      <c r="E30" s="12"/>
      <c r="F30" s="33" t="s">
        <v>13</v>
      </c>
      <c r="G30" s="8" t="s">
        <v>35</v>
      </c>
      <c r="H30" s="78">
        <f t="shared" si="1"/>
        <v>3.0799999999999983</v>
      </c>
      <c r="I30" s="6">
        <v>62.41</v>
      </c>
      <c r="J30" s="5">
        <v>222</v>
      </c>
      <c r="K30" s="8"/>
      <c r="L30" s="9"/>
      <c r="M30"/>
    </row>
    <row r="31" spans="1:13" ht="14.4" x14ac:dyDescent="0.2">
      <c r="A31" s="28">
        <f t="shared" si="0"/>
        <v>26</v>
      </c>
      <c r="B31" s="46" t="s">
        <v>77</v>
      </c>
      <c r="C31" s="43" t="s">
        <v>50</v>
      </c>
      <c r="D31" s="5" t="s">
        <v>93</v>
      </c>
      <c r="E31" s="12"/>
      <c r="F31" s="5" t="s">
        <v>15</v>
      </c>
      <c r="G31" s="42" t="s">
        <v>36</v>
      </c>
      <c r="H31" s="78">
        <f t="shared" si="1"/>
        <v>1.9300000000000068</v>
      </c>
      <c r="I31" s="6">
        <v>64.34</v>
      </c>
      <c r="J31" s="16">
        <v>212.9</v>
      </c>
      <c r="K31" s="5"/>
      <c r="L31" s="7"/>
      <c r="M31"/>
    </row>
    <row r="32" spans="1:13" ht="14.4" x14ac:dyDescent="0.2">
      <c r="A32" s="28">
        <f t="shared" si="0"/>
        <v>27</v>
      </c>
      <c r="B32" s="53" t="s">
        <v>95</v>
      </c>
      <c r="C32" s="43" t="s">
        <v>50</v>
      </c>
      <c r="D32" s="32" t="s">
        <v>66</v>
      </c>
      <c r="E32" s="12"/>
      <c r="F32" s="5" t="s">
        <v>94</v>
      </c>
      <c r="G32" s="42" t="s">
        <v>83</v>
      </c>
      <c r="H32" s="78">
        <f t="shared" si="1"/>
        <v>0.15999999999999659</v>
      </c>
      <c r="I32" s="6">
        <v>64.5</v>
      </c>
      <c r="J32" s="15">
        <v>216.7</v>
      </c>
      <c r="K32" s="5" t="s">
        <v>21</v>
      </c>
      <c r="L32" s="7"/>
      <c r="M32"/>
    </row>
    <row r="33" spans="1:13" s="10" customFormat="1" ht="21.6" x14ac:dyDescent="0.2">
      <c r="A33" s="28">
        <f t="shared" si="0"/>
        <v>28</v>
      </c>
      <c r="B33" s="46" t="s">
        <v>77</v>
      </c>
      <c r="C33" s="47" t="s">
        <v>50</v>
      </c>
      <c r="D33" s="33" t="s">
        <v>96</v>
      </c>
      <c r="E33" s="12"/>
      <c r="F33" s="33" t="s">
        <v>14</v>
      </c>
      <c r="G33" s="8" t="s">
        <v>97</v>
      </c>
      <c r="H33" s="78">
        <f t="shared" si="1"/>
        <v>1.3599999999999994</v>
      </c>
      <c r="I33" s="6">
        <v>65.86</v>
      </c>
      <c r="J33" s="15">
        <v>220.9</v>
      </c>
      <c r="K33" s="8"/>
      <c r="L33" s="9"/>
      <c r="M33"/>
    </row>
    <row r="34" spans="1:13" s="10" customFormat="1" ht="21.6" x14ac:dyDescent="0.2">
      <c r="A34" s="28">
        <f t="shared" si="0"/>
        <v>29</v>
      </c>
      <c r="B34" s="46" t="s">
        <v>77</v>
      </c>
      <c r="C34" s="47" t="s">
        <v>50</v>
      </c>
      <c r="D34" s="32"/>
      <c r="E34" s="12"/>
      <c r="F34" s="5" t="s">
        <v>13</v>
      </c>
      <c r="G34" s="8" t="s">
        <v>34</v>
      </c>
      <c r="H34" s="78">
        <f t="shared" si="1"/>
        <v>1.2600000000000051</v>
      </c>
      <c r="I34" s="6">
        <v>67.12</v>
      </c>
      <c r="J34" s="5">
        <v>217.7</v>
      </c>
      <c r="K34" s="8"/>
      <c r="L34" s="9"/>
      <c r="M34" s="50"/>
    </row>
    <row r="35" spans="1:13" s="10" customFormat="1" ht="14.4" x14ac:dyDescent="0.2">
      <c r="A35" s="28">
        <f t="shared" si="0"/>
        <v>30</v>
      </c>
      <c r="B35" s="53" t="s">
        <v>80</v>
      </c>
      <c r="C35" s="43"/>
      <c r="D35" s="33"/>
      <c r="E35" s="12"/>
      <c r="F35" s="32" t="s">
        <v>13</v>
      </c>
      <c r="G35" s="42" t="s">
        <v>98</v>
      </c>
      <c r="H35" s="78">
        <f t="shared" si="1"/>
        <v>8.1499999999999915</v>
      </c>
      <c r="I35" s="6">
        <v>75.27</v>
      </c>
      <c r="J35" s="16">
        <v>368.12</v>
      </c>
      <c r="K35" s="8"/>
      <c r="L35" s="9"/>
      <c r="M35"/>
    </row>
    <row r="36" spans="1:13" s="10" customFormat="1" ht="21.6" x14ac:dyDescent="0.2">
      <c r="A36" s="54">
        <f t="shared" si="0"/>
        <v>31</v>
      </c>
      <c r="B36" s="55"/>
      <c r="C36" s="56"/>
      <c r="D36" s="85" t="s">
        <v>53</v>
      </c>
      <c r="E36" s="57"/>
      <c r="F36" s="85" t="s">
        <v>52</v>
      </c>
      <c r="G36" s="61" t="s">
        <v>98</v>
      </c>
      <c r="H36" s="80">
        <f t="shared" si="1"/>
        <v>0.31000000000000227</v>
      </c>
      <c r="I36" s="59">
        <v>75.58</v>
      </c>
      <c r="J36" s="58">
        <v>376.7</v>
      </c>
      <c r="K36" s="86" t="s">
        <v>54</v>
      </c>
      <c r="L36" s="60">
        <f>I36-I27</f>
        <v>18.299999999999997</v>
      </c>
      <c r="M36"/>
    </row>
    <row r="37" spans="1:13" s="10" customFormat="1" ht="14.4" x14ac:dyDescent="0.2">
      <c r="A37" s="28">
        <f t="shared" si="0"/>
        <v>32</v>
      </c>
      <c r="B37" s="53" t="s">
        <v>80</v>
      </c>
      <c r="C37" s="43"/>
      <c r="D37" s="33" t="s">
        <v>81</v>
      </c>
      <c r="E37" s="12"/>
      <c r="F37" s="32" t="s">
        <v>13</v>
      </c>
      <c r="G37" s="8" t="s">
        <v>37</v>
      </c>
      <c r="H37" s="78">
        <f t="shared" si="1"/>
        <v>12.5</v>
      </c>
      <c r="I37" s="6">
        <v>88.08</v>
      </c>
      <c r="J37" s="15">
        <v>159.93</v>
      </c>
      <c r="K37" s="8" t="s">
        <v>99</v>
      </c>
      <c r="L37" s="9"/>
      <c r="M37"/>
    </row>
    <row r="38" spans="1:13" s="10" customFormat="1" ht="14.4" x14ac:dyDescent="0.2">
      <c r="A38" s="28">
        <f t="shared" si="0"/>
        <v>33</v>
      </c>
      <c r="B38" s="46" t="s">
        <v>88</v>
      </c>
      <c r="C38" s="43"/>
      <c r="D38" s="33"/>
      <c r="E38" s="12"/>
      <c r="F38" s="32" t="s">
        <v>14</v>
      </c>
      <c r="G38" s="8" t="s">
        <v>37</v>
      </c>
      <c r="H38" s="78">
        <f t="shared" si="1"/>
        <v>2.3200000000000074</v>
      </c>
      <c r="I38" s="6">
        <v>90.4</v>
      </c>
      <c r="J38" s="15">
        <v>176.6</v>
      </c>
      <c r="K38" s="5" t="s">
        <v>39</v>
      </c>
      <c r="L38" s="9"/>
      <c r="M38"/>
    </row>
    <row r="39" spans="1:13" s="10" customFormat="1" ht="14.4" x14ac:dyDescent="0.2">
      <c r="A39" s="28">
        <f t="shared" si="0"/>
        <v>34</v>
      </c>
      <c r="B39" s="46" t="s">
        <v>77</v>
      </c>
      <c r="C39" s="43" t="s">
        <v>50</v>
      </c>
      <c r="D39" s="33" t="s">
        <v>67</v>
      </c>
      <c r="E39" s="12"/>
      <c r="F39" s="32" t="s">
        <v>14</v>
      </c>
      <c r="G39" s="8" t="s">
        <v>101</v>
      </c>
      <c r="H39" s="78">
        <f t="shared" si="1"/>
        <v>5.5499999999999972</v>
      </c>
      <c r="I39" s="6">
        <v>95.95</v>
      </c>
      <c r="J39" s="15">
        <v>263.3</v>
      </c>
      <c r="K39" s="5" t="s">
        <v>40</v>
      </c>
      <c r="L39" s="9"/>
      <c r="M39"/>
    </row>
    <row r="40" spans="1:13" s="10" customFormat="1" ht="14.4" x14ac:dyDescent="0.2">
      <c r="A40" s="28">
        <f t="shared" si="0"/>
        <v>35</v>
      </c>
      <c r="B40" s="53" t="s">
        <v>90</v>
      </c>
      <c r="C40" s="43"/>
      <c r="D40" s="33"/>
      <c r="E40" s="12"/>
      <c r="F40" s="32" t="s">
        <v>13</v>
      </c>
      <c r="G40" s="5" t="s">
        <v>102</v>
      </c>
      <c r="H40" s="78">
        <f t="shared" si="1"/>
        <v>3.730000000000004</v>
      </c>
      <c r="I40" s="6">
        <v>99.68</v>
      </c>
      <c r="J40" s="15">
        <v>346.4</v>
      </c>
      <c r="K40" s="5" t="s">
        <v>103</v>
      </c>
      <c r="L40" s="9"/>
      <c r="M40"/>
    </row>
    <row r="41" spans="1:13" s="10" customFormat="1" ht="32.4" x14ac:dyDescent="0.2">
      <c r="A41" s="29">
        <f t="shared" si="0"/>
        <v>36</v>
      </c>
      <c r="B41" s="51"/>
      <c r="C41" s="39"/>
      <c r="D41" s="44" t="s">
        <v>124</v>
      </c>
      <c r="E41" s="17"/>
      <c r="F41" s="84" t="s">
        <v>104</v>
      </c>
      <c r="G41" s="20" t="s">
        <v>102</v>
      </c>
      <c r="H41" s="79">
        <f t="shared" si="1"/>
        <v>8.99999999999892E-2</v>
      </c>
      <c r="I41" s="18">
        <v>99.77</v>
      </c>
      <c r="J41" s="16">
        <v>348.8</v>
      </c>
      <c r="K41" s="20" t="s">
        <v>129</v>
      </c>
      <c r="L41" s="19">
        <f>I41-I36</f>
        <v>24.189999999999998</v>
      </c>
      <c r="M41"/>
    </row>
    <row r="42" spans="1:13" s="10" customFormat="1" ht="14.4" x14ac:dyDescent="0.2">
      <c r="A42" s="28">
        <f t="shared" si="0"/>
        <v>37</v>
      </c>
      <c r="B42" s="69" t="s">
        <v>80</v>
      </c>
      <c r="C42" s="43"/>
      <c r="D42" s="33"/>
      <c r="E42" s="12"/>
      <c r="F42" s="32" t="s">
        <v>14</v>
      </c>
      <c r="G42" s="5" t="s">
        <v>56</v>
      </c>
      <c r="H42" s="78">
        <f t="shared" si="1"/>
        <v>0.10999999999999943</v>
      </c>
      <c r="I42" s="6">
        <v>99.88</v>
      </c>
      <c r="J42" s="15">
        <v>346.4</v>
      </c>
      <c r="K42" s="5"/>
      <c r="L42" s="9"/>
      <c r="M42"/>
    </row>
    <row r="43" spans="1:13" s="10" customFormat="1" ht="14.4" x14ac:dyDescent="0.2">
      <c r="A43" s="28">
        <f t="shared" si="0"/>
        <v>38</v>
      </c>
      <c r="B43" s="46" t="s">
        <v>77</v>
      </c>
      <c r="C43" s="47" t="s">
        <v>50</v>
      </c>
      <c r="D43" s="52" t="s">
        <v>105</v>
      </c>
      <c r="E43" s="12"/>
      <c r="F43" s="32" t="s">
        <v>13</v>
      </c>
      <c r="G43" s="8" t="s">
        <v>101</v>
      </c>
      <c r="H43" s="78">
        <f t="shared" si="1"/>
        <v>10.730000000000004</v>
      </c>
      <c r="I43" s="6">
        <v>110.61</v>
      </c>
      <c r="J43" s="15">
        <v>464.7</v>
      </c>
      <c r="K43" s="5" t="s">
        <v>41</v>
      </c>
      <c r="L43" s="9"/>
      <c r="M43"/>
    </row>
    <row r="44" spans="1:13" s="10" customFormat="1" ht="14.4" x14ac:dyDescent="0.2">
      <c r="A44" s="28">
        <f t="shared" si="0"/>
        <v>39</v>
      </c>
      <c r="B44" s="46" t="s">
        <v>77</v>
      </c>
      <c r="C44" s="47" t="s">
        <v>50</v>
      </c>
      <c r="D44" s="33" t="s">
        <v>68</v>
      </c>
      <c r="E44" s="12"/>
      <c r="F44" s="32" t="s">
        <v>14</v>
      </c>
      <c r="G44" s="8" t="s">
        <v>42</v>
      </c>
      <c r="H44" s="78">
        <f t="shared" si="1"/>
        <v>17.769999999999996</v>
      </c>
      <c r="I44" s="6">
        <v>128.38</v>
      </c>
      <c r="J44" s="15">
        <v>243.3</v>
      </c>
      <c r="K44" s="5"/>
      <c r="L44" s="9"/>
      <c r="M44"/>
    </row>
    <row r="45" spans="1:13" s="10" customFormat="1" ht="21.6" x14ac:dyDescent="0.2">
      <c r="A45" s="28">
        <f t="shared" si="0"/>
        <v>40</v>
      </c>
      <c r="B45" s="46" t="s">
        <v>77</v>
      </c>
      <c r="C45" s="47" t="s">
        <v>50</v>
      </c>
      <c r="D45" s="33" t="s">
        <v>69</v>
      </c>
      <c r="E45" s="12"/>
      <c r="F45" s="32" t="s">
        <v>15</v>
      </c>
      <c r="G45" s="8" t="s">
        <v>35</v>
      </c>
      <c r="H45" s="78">
        <f t="shared" si="1"/>
        <v>3.5600000000000023</v>
      </c>
      <c r="I45" s="6">
        <v>131.94</v>
      </c>
      <c r="J45" s="15">
        <v>202.3</v>
      </c>
      <c r="K45" s="8" t="s">
        <v>106</v>
      </c>
      <c r="L45" s="9"/>
      <c r="M45"/>
    </row>
    <row r="46" spans="1:13" s="10" customFormat="1" ht="14.4" x14ac:dyDescent="0.2">
      <c r="A46" s="28">
        <f t="shared" si="0"/>
        <v>41</v>
      </c>
      <c r="B46" s="46" t="s">
        <v>77</v>
      </c>
      <c r="C46" s="43" t="s">
        <v>50</v>
      </c>
      <c r="D46" s="33" t="s">
        <v>70</v>
      </c>
      <c r="E46" s="12"/>
      <c r="F46" s="32" t="s">
        <v>13</v>
      </c>
      <c r="G46" s="42" t="s">
        <v>36</v>
      </c>
      <c r="H46" s="78">
        <f t="shared" si="1"/>
        <v>0.56000000000000227</v>
      </c>
      <c r="I46" s="6">
        <v>132.5</v>
      </c>
      <c r="J46" s="15">
        <v>202.5</v>
      </c>
      <c r="K46" s="5" t="s">
        <v>43</v>
      </c>
      <c r="L46" s="9"/>
      <c r="M46"/>
    </row>
    <row r="47" spans="1:13" s="10" customFormat="1" ht="13.2" x14ac:dyDescent="0.2">
      <c r="A47" s="28">
        <f t="shared" si="0"/>
        <v>42</v>
      </c>
      <c r="B47" s="87" t="s">
        <v>107</v>
      </c>
      <c r="C47" s="88"/>
      <c r="D47" s="33" t="s">
        <v>71</v>
      </c>
      <c r="E47" s="12"/>
      <c r="F47" s="32" t="s">
        <v>13</v>
      </c>
      <c r="G47" s="8" t="s">
        <v>108</v>
      </c>
      <c r="H47" s="78">
        <f t="shared" si="1"/>
        <v>1.039999999999992</v>
      </c>
      <c r="I47" s="6">
        <v>133.54</v>
      </c>
      <c r="J47" s="5">
        <v>192.9</v>
      </c>
      <c r="K47" s="5"/>
      <c r="L47" s="9"/>
      <c r="M47" s="50"/>
    </row>
    <row r="48" spans="1:13" s="10" customFormat="1" ht="14.4" x14ac:dyDescent="0.2">
      <c r="A48" s="28">
        <f t="shared" si="0"/>
        <v>43</v>
      </c>
      <c r="B48" s="46" t="s">
        <v>77</v>
      </c>
      <c r="C48" s="43" t="s">
        <v>50</v>
      </c>
      <c r="D48" s="8" t="s">
        <v>72</v>
      </c>
      <c r="E48" s="12"/>
      <c r="F48" s="5" t="s">
        <v>14</v>
      </c>
      <c r="G48" s="8" t="s">
        <v>45</v>
      </c>
      <c r="H48" s="78">
        <f t="shared" si="1"/>
        <v>0.65000000000000568</v>
      </c>
      <c r="I48" s="6">
        <v>134.19</v>
      </c>
      <c r="J48" s="8">
        <v>189.5</v>
      </c>
      <c r="K48" s="5"/>
      <c r="L48" s="9"/>
      <c r="M48" s="50"/>
    </row>
    <row r="49" spans="1:13" s="10" customFormat="1" ht="32.4" x14ac:dyDescent="0.2">
      <c r="A49" s="29">
        <f t="shared" si="0"/>
        <v>44</v>
      </c>
      <c r="B49" s="51"/>
      <c r="C49" s="39"/>
      <c r="D49" s="20" t="s">
        <v>125</v>
      </c>
      <c r="E49" s="17"/>
      <c r="F49" s="84" t="s">
        <v>52</v>
      </c>
      <c r="G49" s="20" t="s">
        <v>44</v>
      </c>
      <c r="H49" s="79">
        <f t="shared" si="1"/>
        <v>0.59999999999999432</v>
      </c>
      <c r="I49" s="18">
        <v>134.79</v>
      </c>
      <c r="J49" s="20">
        <v>184.4</v>
      </c>
      <c r="K49" s="20" t="s">
        <v>130</v>
      </c>
      <c r="L49" s="19">
        <f>I49-I41</f>
        <v>35.019999999999996</v>
      </c>
      <c r="M49" s="50"/>
    </row>
    <row r="50" spans="1:13" s="10" customFormat="1" ht="14.4" x14ac:dyDescent="0.2">
      <c r="A50" s="71">
        <f t="shared" si="0"/>
        <v>45</v>
      </c>
      <c r="B50" s="72" t="s">
        <v>95</v>
      </c>
      <c r="C50" s="73"/>
      <c r="D50" s="33"/>
      <c r="E50" s="74"/>
      <c r="F50" s="32" t="s">
        <v>14</v>
      </c>
      <c r="G50" s="33" t="s">
        <v>46</v>
      </c>
      <c r="H50" s="81">
        <f t="shared" si="1"/>
        <v>3.4399999999999977</v>
      </c>
      <c r="I50" s="75">
        <v>138.22999999999999</v>
      </c>
      <c r="J50" s="33">
        <v>183.2</v>
      </c>
      <c r="K50" s="32" t="s">
        <v>109</v>
      </c>
      <c r="L50" s="76"/>
      <c r="M50" s="50"/>
    </row>
    <row r="51" spans="1:13" s="10" customFormat="1" ht="21.6" x14ac:dyDescent="0.2">
      <c r="A51" s="71">
        <f t="shared" si="0"/>
        <v>46</v>
      </c>
      <c r="B51" s="72" t="s">
        <v>80</v>
      </c>
      <c r="C51" s="73"/>
      <c r="D51" s="33"/>
      <c r="E51" s="74"/>
      <c r="F51" s="32" t="s">
        <v>13</v>
      </c>
      <c r="G51" s="33" t="s">
        <v>111</v>
      </c>
      <c r="H51" s="81">
        <f t="shared" si="1"/>
        <v>7.3500000000000227</v>
      </c>
      <c r="I51" s="75">
        <v>145.58000000000001</v>
      </c>
      <c r="J51" s="33">
        <v>246.2</v>
      </c>
      <c r="K51" s="33" t="s">
        <v>110</v>
      </c>
      <c r="L51" s="76"/>
      <c r="M51" s="50"/>
    </row>
    <row r="52" spans="1:13" s="10" customFormat="1" ht="21.6" x14ac:dyDescent="0.2">
      <c r="A52" s="71">
        <f t="shared" si="0"/>
        <v>47</v>
      </c>
      <c r="B52" s="72" t="s">
        <v>90</v>
      </c>
      <c r="C52" s="73"/>
      <c r="D52" s="33" t="s">
        <v>112</v>
      </c>
      <c r="E52" s="74"/>
      <c r="F52" s="32" t="s">
        <v>15</v>
      </c>
      <c r="G52" s="33" t="s">
        <v>26</v>
      </c>
      <c r="H52" s="81">
        <f t="shared" si="1"/>
        <v>2.039999999999992</v>
      </c>
      <c r="I52" s="75">
        <v>147.62</v>
      </c>
      <c r="J52" s="33">
        <v>144.6</v>
      </c>
      <c r="K52" s="33" t="s">
        <v>113</v>
      </c>
      <c r="L52" s="76"/>
      <c r="M52" s="50"/>
    </row>
    <row r="53" spans="1:13" s="10" customFormat="1" ht="14.4" x14ac:dyDescent="0.2">
      <c r="A53" s="71">
        <f t="shared" si="0"/>
        <v>48</v>
      </c>
      <c r="B53" s="72" t="s">
        <v>88</v>
      </c>
      <c r="C53" s="73"/>
      <c r="D53" s="33"/>
      <c r="E53" s="74"/>
      <c r="F53" s="32" t="s">
        <v>14</v>
      </c>
      <c r="G53" s="33" t="s">
        <v>26</v>
      </c>
      <c r="H53" s="81">
        <f t="shared" si="1"/>
        <v>6.4000000000000057</v>
      </c>
      <c r="I53" s="75">
        <v>154.02000000000001</v>
      </c>
      <c r="J53" s="33">
        <v>169.3</v>
      </c>
      <c r="K53" s="32" t="s">
        <v>47</v>
      </c>
      <c r="L53" s="76"/>
      <c r="M53" s="50"/>
    </row>
    <row r="54" spans="1:13" s="10" customFormat="1" ht="21.6" x14ac:dyDescent="0.2">
      <c r="A54" s="71">
        <f t="shared" si="0"/>
        <v>49</v>
      </c>
      <c r="B54" s="46" t="s">
        <v>77</v>
      </c>
      <c r="C54" s="73" t="s">
        <v>50</v>
      </c>
      <c r="D54" s="33" t="s">
        <v>73</v>
      </c>
      <c r="E54" s="74"/>
      <c r="F54" s="32" t="s">
        <v>13</v>
      </c>
      <c r="G54" s="33" t="s">
        <v>26</v>
      </c>
      <c r="H54" s="81">
        <f t="shared" si="1"/>
        <v>9.1899999999999977</v>
      </c>
      <c r="I54" s="75">
        <v>163.21</v>
      </c>
      <c r="J54" s="33">
        <v>242.6</v>
      </c>
      <c r="K54" s="33" t="s">
        <v>49</v>
      </c>
      <c r="L54" s="76"/>
      <c r="M54" s="50"/>
    </row>
    <row r="55" spans="1:13" s="10" customFormat="1" ht="14.4" x14ac:dyDescent="0.2">
      <c r="A55" s="71">
        <f t="shared" si="0"/>
        <v>50</v>
      </c>
      <c r="B55" s="72" t="s">
        <v>80</v>
      </c>
      <c r="C55" s="73" t="s">
        <v>50</v>
      </c>
      <c r="D55" s="33" t="s">
        <v>74</v>
      </c>
      <c r="E55" s="74"/>
      <c r="F55" s="32" t="s">
        <v>14</v>
      </c>
      <c r="G55" s="33" t="s">
        <v>55</v>
      </c>
      <c r="H55" s="81">
        <f t="shared" si="1"/>
        <v>4.5300000000000011</v>
      </c>
      <c r="I55" s="75">
        <v>167.74</v>
      </c>
      <c r="J55" s="33">
        <v>50.17</v>
      </c>
      <c r="K55" s="32" t="s">
        <v>48</v>
      </c>
      <c r="L55" s="76"/>
      <c r="M55" s="50"/>
    </row>
    <row r="56" spans="1:13" s="10" customFormat="1" ht="14.4" x14ac:dyDescent="0.2">
      <c r="A56" s="71">
        <f t="shared" si="0"/>
        <v>51</v>
      </c>
      <c r="B56" s="72" t="s">
        <v>90</v>
      </c>
      <c r="C56" s="73"/>
      <c r="D56" s="33" t="s">
        <v>75</v>
      </c>
      <c r="E56" s="74"/>
      <c r="F56" s="32" t="s">
        <v>13</v>
      </c>
      <c r="G56" s="33" t="s">
        <v>25</v>
      </c>
      <c r="H56" s="81">
        <f t="shared" si="1"/>
        <v>2.4499999999999886</v>
      </c>
      <c r="I56" s="75">
        <v>170.19</v>
      </c>
      <c r="J56" s="33">
        <v>54.9</v>
      </c>
      <c r="K56" s="32" t="s">
        <v>114</v>
      </c>
      <c r="L56" s="76"/>
      <c r="M56" s="50"/>
    </row>
    <row r="57" spans="1:13" s="10" customFormat="1" ht="14.4" x14ac:dyDescent="0.2">
      <c r="A57" s="71">
        <f t="shared" si="0"/>
        <v>52</v>
      </c>
      <c r="B57" s="72" t="s">
        <v>88</v>
      </c>
      <c r="C57" s="73"/>
      <c r="D57" s="33" t="s">
        <v>134</v>
      </c>
      <c r="E57" s="74"/>
      <c r="F57" s="32" t="s">
        <v>15</v>
      </c>
      <c r="G57" s="33" t="s">
        <v>92</v>
      </c>
      <c r="H57" s="81">
        <f t="shared" si="1"/>
        <v>13.009999999999991</v>
      </c>
      <c r="I57" s="75">
        <v>183.2</v>
      </c>
      <c r="J57" s="33">
        <v>142.80000000000001</v>
      </c>
      <c r="K57" s="32"/>
      <c r="L57" s="76"/>
      <c r="M57" s="50"/>
    </row>
    <row r="58" spans="1:13" s="10" customFormat="1" ht="14.4" x14ac:dyDescent="0.2">
      <c r="A58" s="71">
        <f t="shared" si="0"/>
        <v>53</v>
      </c>
      <c r="B58" s="72" t="s">
        <v>77</v>
      </c>
      <c r="C58" s="73"/>
      <c r="D58" s="33" t="s">
        <v>81</v>
      </c>
      <c r="E58" s="74"/>
      <c r="F58" s="32" t="s">
        <v>13</v>
      </c>
      <c r="G58" s="33" t="s">
        <v>92</v>
      </c>
      <c r="H58" s="81">
        <f t="shared" si="1"/>
        <v>0.73000000000001819</v>
      </c>
      <c r="I58" s="75">
        <v>183.93</v>
      </c>
      <c r="J58" s="33">
        <v>135.69999999999999</v>
      </c>
      <c r="K58" s="32"/>
      <c r="L58" s="76"/>
      <c r="M58" s="50"/>
    </row>
    <row r="59" spans="1:13" s="10" customFormat="1" ht="14.4" x14ac:dyDescent="0.2">
      <c r="A59" s="71">
        <f t="shared" si="0"/>
        <v>54</v>
      </c>
      <c r="B59" s="72" t="s">
        <v>80</v>
      </c>
      <c r="C59" s="73"/>
      <c r="D59" s="33"/>
      <c r="E59" s="74"/>
      <c r="F59" s="32" t="s">
        <v>22</v>
      </c>
      <c r="G59" s="33" t="s">
        <v>83</v>
      </c>
      <c r="H59" s="81">
        <f t="shared" si="1"/>
        <v>1.1299999999999955</v>
      </c>
      <c r="I59" s="75">
        <v>185.06</v>
      </c>
      <c r="J59" s="33">
        <v>118.7</v>
      </c>
      <c r="K59" s="32" t="s">
        <v>115</v>
      </c>
      <c r="L59" s="76"/>
      <c r="M59" s="50"/>
    </row>
    <row r="60" spans="1:13" s="10" customFormat="1" ht="14.4" x14ac:dyDescent="0.2">
      <c r="A60" s="71">
        <f t="shared" si="0"/>
        <v>55</v>
      </c>
      <c r="B60" s="72" t="s">
        <v>88</v>
      </c>
      <c r="C60" s="73" t="s">
        <v>50</v>
      </c>
      <c r="D60" s="33"/>
      <c r="E60" s="74"/>
      <c r="F60" s="32" t="s">
        <v>15</v>
      </c>
      <c r="G60" s="33" t="s">
        <v>25</v>
      </c>
      <c r="H60" s="81">
        <f t="shared" si="1"/>
        <v>0.47999999999998977</v>
      </c>
      <c r="I60" s="75">
        <v>185.54</v>
      </c>
      <c r="J60" s="33">
        <v>116.2</v>
      </c>
      <c r="K60" s="32"/>
      <c r="L60" s="76"/>
      <c r="M60" s="50"/>
    </row>
    <row r="61" spans="1:13" s="10" customFormat="1" ht="14.4" x14ac:dyDescent="0.2">
      <c r="A61" s="71">
        <f t="shared" si="0"/>
        <v>56</v>
      </c>
      <c r="B61" s="72" t="s">
        <v>90</v>
      </c>
      <c r="C61" s="73"/>
      <c r="D61" s="33" t="s">
        <v>116</v>
      </c>
      <c r="E61" s="74"/>
      <c r="F61" s="32" t="s">
        <v>15</v>
      </c>
      <c r="G61" s="33" t="s">
        <v>24</v>
      </c>
      <c r="H61" s="81">
        <f t="shared" si="1"/>
        <v>2.2700000000000102</v>
      </c>
      <c r="I61" s="75">
        <v>187.81</v>
      </c>
      <c r="J61" s="33">
        <v>101.6</v>
      </c>
      <c r="K61" s="32" t="s">
        <v>117</v>
      </c>
      <c r="L61" s="76"/>
      <c r="M61" s="50"/>
    </row>
    <row r="62" spans="1:13" s="10" customFormat="1" ht="14.4" x14ac:dyDescent="0.2">
      <c r="A62" s="71">
        <f t="shared" si="0"/>
        <v>57</v>
      </c>
      <c r="B62" s="72" t="s">
        <v>90</v>
      </c>
      <c r="C62" s="73" t="s">
        <v>50</v>
      </c>
      <c r="D62" s="33"/>
      <c r="E62" s="74"/>
      <c r="F62" s="32" t="s">
        <v>13</v>
      </c>
      <c r="G62" s="33" t="s">
        <v>24</v>
      </c>
      <c r="H62" s="81">
        <f t="shared" si="1"/>
        <v>4.75</v>
      </c>
      <c r="I62" s="75">
        <v>192.56</v>
      </c>
      <c r="J62" s="33">
        <v>28.1</v>
      </c>
      <c r="K62" s="32"/>
      <c r="L62" s="76"/>
      <c r="M62" s="50"/>
    </row>
    <row r="63" spans="1:13" s="10" customFormat="1" ht="32.4" x14ac:dyDescent="0.2">
      <c r="A63" s="28">
        <f t="shared" si="0"/>
        <v>58</v>
      </c>
      <c r="B63" s="46" t="s">
        <v>80</v>
      </c>
      <c r="C63" s="43" t="s">
        <v>50</v>
      </c>
      <c r="D63" s="8" t="s">
        <v>61</v>
      </c>
      <c r="E63" s="12"/>
      <c r="F63" s="5" t="s">
        <v>14</v>
      </c>
      <c r="G63" s="8" t="s">
        <v>118</v>
      </c>
      <c r="H63" s="78">
        <f t="shared" si="1"/>
        <v>0.5</v>
      </c>
      <c r="I63" s="6">
        <v>193.06</v>
      </c>
      <c r="J63" s="8">
        <v>15.9</v>
      </c>
      <c r="K63" s="8" t="s">
        <v>119</v>
      </c>
      <c r="L63" s="9"/>
      <c r="M63" s="50"/>
    </row>
    <row r="64" spans="1:13" s="10" customFormat="1" ht="14.4" x14ac:dyDescent="0.2">
      <c r="A64" s="28">
        <f t="shared" si="0"/>
        <v>59</v>
      </c>
      <c r="B64" s="46" t="s">
        <v>90</v>
      </c>
      <c r="C64" s="43" t="s">
        <v>50</v>
      </c>
      <c r="D64" s="8"/>
      <c r="E64" s="12"/>
      <c r="F64" s="5" t="s">
        <v>13</v>
      </c>
      <c r="G64" s="8" t="s">
        <v>23</v>
      </c>
      <c r="H64" s="78">
        <f t="shared" si="1"/>
        <v>9.9999999999994316E-2</v>
      </c>
      <c r="I64" s="6">
        <v>193.16</v>
      </c>
      <c r="J64" s="8">
        <v>18.3</v>
      </c>
      <c r="K64" s="5"/>
      <c r="L64" s="9"/>
      <c r="M64" s="50"/>
    </row>
    <row r="65" spans="1:13" s="10" customFormat="1" ht="14.4" x14ac:dyDescent="0.2">
      <c r="A65" s="71">
        <f t="shared" si="0"/>
        <v>60</v>
      </c>
      <c r="B65" s="72" t="s">
        <v>90</v>
      </c>
      <c r="C65" s="73" t="s">
        <v>50</v>
      </c>
      <c r="D65" s="33" t="s">
        <v>120</v>
      </c>
      <c r="E65" s="74"/>
      <c r="F65" s="32" t="s">
        <v>13</v>
      </c>
      <c r="G65" s="33" t="s">
        <v>57</v>
      </c>
      <c r="H65" s="81">
        <f t="shared" si="1"/>
        <v>5.8100000000000023</v>
      </c>
      <c r="I65" s="75">
        <v>198.97</v>
      </c>
      <c r="J65" s="33">
        <v>16.3</v>
      </c>
      <c r="K65" s="32" t="s">
        <v>86</v>
      </c>
      <c r="L65" s="76"/>
      <c r="M65" s="50"/>
    </row>
    <row r="66" spans="1:13" s="10" customFormat="1" ht="14.4" x14ac:dyDescent="0.2">
      <c r="A66" s="71">
        <f t="shared" si="0"/>
        <v>61</v>
      </c>
      <c r="B66" s="72" t="s">
        <v>88</v>
      </c>
      <c r="C66" s="73"/>
      <c r="D66" s="33"/>
      <c r="E66" s="74"/>
      <c r="F66" s="32" t="s">
        <v>14</v>
      </c>
      <c r="G66" s="33" t="s">
        <v>83</v>
      </c>
      <c r="H66" s="81">
        <f t="shared" si="1"/>
        <v>0.37999999999999545</v>
      </c>
      <c r="I66" s="75">
        <v>199.35</v>
      </c>
      <c r="J66" s="33">
        <v>26.3</v>
      </c>
      <c r="K66" s="32" t="s">
        <v>121</v>
      </c>
      <c r="L66" s="76"/>
      <c r="M66" s="50"/>
    </row>
    <row r="67" spans="1:13" s="10" customFormat="1" ht="14.4" x14ac:dyDescent="0.2">
      <c r="A67" s="71">
        <f t="shared" si="0"/>
        <v>62</v>
      </c>
      <c r="B67" s="72" t="s">
        <v>80</v>
      </c>
      <c r="C67" s="73"/>
      <c r="D67" s="33" t="s">
        <v>20</v>
      </c>
      <c r="E67" s="74"/>
      <c r="F67" s="32" t="s">
        <v>14</v>
      </c>
      <c r="G67" s="33" t="s">
        <v>83</v>
      </c>
      <c r="H67" s="81">
        <f t="shared" si="1"/>
        <v>0.61000000000001364</v>
      </c>
      <c r="I67" s="75">
        <v>199.96</v>
      </c>
      <c r="J67" s="33">
        <v>17</v>
      </c>
      <c r="K67" s="32"/>
      <c r="L67" s="76"/>
      <c r="M67" s="50"/>
    </row>
    <row r="68" spans="1:13" s="10" customFormat="1" ht="14.4" x14ac:dyDescent="0.2">
      <c r="A68" s="71">
        <f t="shared" si="0"/>
        <v>63</v>
      </c>
      <c r="B68" s="72" t="s">
        <v>77</v>
      </c>
      <c r="C68" s="73"/>
      <c r="D68" s="33" t="s">
        <v>79</v>
      </c>
      <c r="E68" s="74"/>
      <c r="F68" s="32" t="s">
        <v>14</v>
      </c>
      <c r="G68" s="33" t="s">
        <v>51</v>
      </c>
      <c r="H68" s="81">
        <f t="shared" si="1"/>
        <v>0.25999999999999091</v>
      </c>
      <c r="I68" s="75">
        <v>200.22</v>
      </c>
      <c r="J68" s="33">
        <v>16.2</v>
      </c>
      <c r="K68" s="32"/>
      <c r="L68" s="76"/>
      <c r="M68" s="50"/>
    </row>
    <row r="69" spans="1:13" s="10" customFormat="1" ht="54.6" thickBot="1" x14ac:dyDescent="0.25">
      <c r="A69" s="62">
        <f t="shared" si="0"/>
        <v>64</v>
      </c>
      <c r="B69" s="63"/>
      <c r="C69" s="64"/>
      <c r="D69" s="27" t="s">
        <v>127</v>
      </c>
      <c r="E69" s="65"/>
      <c r="F69" s="66" t="s">
        <v>126</v>
      </c>
      <c r="G69" s="66"/>
      <c r="H69" s="82">
        <f t="shared" si="1"/>
        <v>0.49000000000000909</v>
      </c>
      <c r="I69" s="67">
        <v>200.71</v>
      </c>
      <c r="J69" s="82">
        <v>14.6</v>
      </c>
      <c r="K69" s="27" t="s">
        <v>131</v>
      </c>
      <c r="L69" s="68">
        <f>I69-I49</f>
        <v>65.920000000000016</v>
      </c>
      <c r="M69"/>
    </row>
  </sheetData>
  <mergeCells count="11">
    <mergeCell ref="A4:A5"/>
    <mergeCell ref="D4:D5"/>
    <mergeCell ref="E4:E5"/>
    <mergeCell ref="B4:B5"/>
    <mergeCell ref="B47:C47"/>
    <mergeCell ref="K4:K5"/>
    <mergeCell ref="L4:L5"/>
    <mergeCell ref="C4:C5"/>
    <mergeCell ref="F4:G4"/>
    <mergeCell ref="H4:I4"/>
    <mergeCell ref="J4:J5"/>
  </mergeCells>
  <phoneticPr fontId="1"/>
  <conditionalFormatting sqref="J3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:J6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:J6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:J6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29 J31:J4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1:J47 J7:J29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68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69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6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K36" r:id="rId1" display="https://goo.gl/maps/ghdzFi9bomYoWfdY7" xr:uid="{A82E9D81-F666-41D8-A0C3-76F6ED0D8506}"/>
  </hyperlinks>
  <pageMargins left="0.25" right="0.25" top="0.75" bottom="0.75" header="0.3" footer="0.3"/>
  <pageSetup paperSize="9" scale="72" fitToHeight="0" orientation="portrait" horizontalDpi="4294967293" verticalDpi="4294967293" r:id="rId2"/>
  <headerFooter alignWithMargins="0"/>
  <webPublishItems count="1">
    <webPublishItem id="25480" divId="京都600_BAK715_25480" sourceType="range" sourceRef="A1:L69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2022-02-17T16:38:59Z</cp:lastPrinted>
  <dcterms:created xsi:type="dcterms:W3CDTF">2011-02-06T12:06:47Z</dcterms:created>
  <dcterms:modified xsi:type="dcterms:W3CDTF">2022-02-20T05:37:57Z</dcterms:modified>
</cp:coreProperties>
</file>