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ttps://d.docs.live.net/2afb62f7ed040bac/京都BRM/BRM2022京都/BRM226/"/>
    </mc:Choice>
  </mc:AlternateContent>
  <xr:revisionPtr revIDLastSave="2044" documentId="8_{B7553E07-6723-4518-B335-CE1B3203D24A}" xr6:coauthVersionLast="47" xr6:coauthVersionMax="47" xr10:uidLastSave="{7E5417BE-6E8C-4684-B211-F96308956205}"/>
  <bookViews>
    <workbookView xWindow="5472" yWindow="396" windowWidth="15276" windowHeight="11172" xr2:uid="{00000000-000D-0000-FFFF-FFFF00000000}"/>
  </bookViews>
  <sheets>
    <sheet name="Sheet1" sheetId="1" r:id="rId1"/>
    <sheet name="Sheet2" sheetId="2" r:id="rId2"/>
    <sheet name="Sheet3" sheetId="3" r:id="rId3"/>
  </sheets>
  <definedNames>
    <definedName name="_xlnm.Print_Area" localSheetId="0">Sheet1!$A$1:$L$63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9" i="1" l="1"/>
  <c r="H60" i="1"/>
  <c r="L63" i="1"/>
  <c r="H63" i="1"/>
  <c r="H62" i="1"/>
  <c r="H61"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L55" i="1"/>
  <c r="L53" i="1"/>
  <c r="L47" i="1"/>
  <c r="L22" i="1"/>
  <c r="L34" i="1"/>
  <c r="L17" i="1"/>
  <c r="L15" i="1"/>
  <c r="H26" i="1"/>
  <c r="H25" i="1"/>
  <c r="H24" i="1"/>
  <c r="H23" i="1"/>
  <c r="H22" i="1"/>
  <c r="H21" i="1"/>
  <c r="H20" i="1"/>
  <c r="H19" i="1"/>
  <c r="H18" i="1"/>
  <c r="H17" i="1"/>
  <c r="H16" i="1"/>
  <c r="H15" i="1"/>
  <c r="H14" i="1"/>
  <c r="H13" i="1"/>
  <c r="H12" i="1"/>
  <c r="H11" i="1"/>
  <c r="H10" i="1"/>
  <c r="H9" i="1"/>
  <c r="H8" i="1"/>
  <c r="H7" i="1"/>
  <c r="A7" i="1" l="1"/>
  <c r="A8" i="1" l="1"/>
  <c r="A9" i="1" s="1"/>
  <c r="A10" i="1" l="1"/>
  <c r="A11" i="1" s="1"/>
  <c r="A12" i="1" s="1"/>
  <c r="A13" i="1" s="1"/>
  <c r="A14" i="1" s="1"/>
  <c r="A15" i="1" s="1"/>
  <c r="A16" i="1" s="1"/>
  <c r="A17" i="1" s="1"/>
  <c r="A18" i="1" s="1"/>
  <c r="A19" i="1" l="1"/>
  <c r="A20" i="1" s="1"/>
  <c r="A21" i="1" s="1"/>
  <c r="A22" i="1" s="1"/>
  <c r="A23" i="1" s="1"/>
  <c r="A24" i="1" s="1"/>
  <c r="A25" i="1" l="1"/>
  <c r="A26" i="1" s="1"/>
  <c r="A27" i="1" s="1"/>
  <c r="A28" i="1" s="1"/>
  <c r="A29" i="1" s="1"/>
  <c r="A30" i="1" s="1"/>
  <c r="A31" i="1" s="1"/>
  <c r="A32" i="1" s="1"/>
  <c r="A33" i="1" s="1"/>
  <c r="A34" i="1" s="1"/>
  <c r="A35" i="1" s="1"/>
  <c r="A36" i="1" s="1"/>
  <c r="A37" i="1" s="1"/>
  <c r="A38" i="1" s="1"/>
  <c r="A39" i="1" l="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l="1"/>
  <c r="A62" i="1" s="1"/>
  <c r="A63" i="1" s="1"/>
</calcChain>
</file>

<file path=xl/sharedStrings.xml><?xml version="1.0" encoding="utf-8"?>
<sst xmlns="http://schemas.openxmlformats.org/spreadsheetml/2006/main" count="266" uniqueCount="119">
  <si>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</si>
  <si>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</si>
  <si>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</si>
  <si>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</si>
  <si>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</si>
  <si>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標識</t>
    <rPh sb="0" eb="2">
      <t>ヒョウシキ</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</si>
  <si>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</si>
  <si>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</si>
  <si>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</si>
  <si>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</si>
  <si>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信号</t>
    <rPh sb="0" eb="2">
      <t>シンゴウ</t>
    </rPh>
    <phoneticPr fontId="2"/>
  </si>
  <si>
    <t>形状</t>
    <rPh sb="0" eb="2">
      <t>ケイジョウ</t>
    </rPh>
    <phoneticPr fontId="2"/>
  </si>
  <si>
    <t>ver1.0.0 正式版</t>
    <rPh sb="9" eb="11">
      <t>セイシキ</t>
    </rPh>
    <rPh sb="11" eb="12">
      <t>バン</t>
    </rPh>
    <phoneticPr fontId="2"/>
  </si>
  <si>
    <t>標高</t>
    <rPh sb="0" eb="2">
      <t>ヒョウコウ</t>
    </rPh>
    <phoneticPr fontId="2"/>
  </si>
  <si>
    <t>右折</t>
  </si>
  <si>
    <t>左折</t>
  </si>
  <si>
    <t>直進</t>
  </si>
  <si>
    <t>R24</t>
  </si>
  <si>
    <t>-</t>
    <phoneticPr fontId="1"/>
  </si>
  <si>
    <t>右側</t>
    <rPh sb="0" eb="2">
      <t>ミギガワ</t>
    </rPh>
    <phoneticPr fontId="1"/>
  </si>
  <si>
    <t>PC1　ファミリーマート有田川金屋</t>
  </si>
  <si>
    <t>フォトコントロール_x000D_
濱田武次郎翁顕彰碑</t>
  </si>
  <si>
    <t>PC5　ファミリーマート有田川金屋</t>
  </si>
  <si>
    <t>右側</t>
    <rPh sb="0" eb="2">
      <t>ミギガワ</t>
    </rPh>
    <phoneticPr fontId="1"/>
  </si>
  <si>
    <t>左側</t>
    <rPh sb="0" eb="2">
      <t>ヒダリガワ</t>
    </rPh>
    <phoneticPr fontId="1"/>
  </si>
  <si>
    <t>ロータリーの2 つ目の出口を出る</t>
    <phoneticPr fontId="1"/>
  </si>
  <si>
    <t>ロータリー</t>
    <phoneticPr fontId="1"/>
  </si>
  <si>
    <t>県道31</t>
    <phoneticPr fontId="1"/>
  </si>
  <si>
    <t>県道34</t>
  </si>
  <si>
    <t>県道34</t>
    <phoneticPr fontId="1"/>
  </si>
  <si>
    <t>県道33</t>
    <phoneticPr fontId="1"/>
  </si>
  <si>
    <t>県道199</t>
    <phoneticPr fontId="1"/>
  </si>
  <si>
    <t>右直進</t>
    <phoneticPr fontId="1"/>
  </si>
  <si>
    <t>PC4　道の駅日高川龍遊</t>
    <phoneticPr fontId="1"/>
  </si>
  <si>
    <t>PC2　道の駅日高川龍遊</t>
    <phoneticPr fontId="1"/>
  </si>
  <si>
    <t>県道13</t>
    <phoneticPr fontId="1"/>
  </si>
  <si>
    <t>県道200</t>
    <phoneticPr fontId="1"/>
  </si>
  <si>
    <t>S</t>
    <phoneticPr fontId="1"/>
  </si>
  <si>
    <t>県道29</t>
    <phoneticPr fontId="1"/>
  </si>
  <si>
    <t>県道30</t>
    <phoneticPr fontId="1"/>
  </si>
  <si>
    <t>県道208</t>
  </si>
  <si>
    <t>県道208</t>
    <phoneticPr fontId="1"/>
  </si>
  <si>
    <t>橋本駅</t>
    <rPh sb="0" eb="3">
      <t>ハシモトエキ</t>
    </rPh>
    <phoneticPr fontId="2"/>
  </si>
  <si>
    <t>05:00スタート　駅前ロータリーでて南へ</t>
    <rPh sb="10" eb="12">
      <t>エキマエ</t>
    </rPh>
    <rPh sb="19" eb="20">
      <t>ミナミ</t>
    </rPh>
    <phoneticPr fontId="2"/>
  </si>
  <si>
    <t>R424</t>
  </si>
  <si>
    <t>R424へ</t>
    <phoneticPr fontId="1"/>
  </si>
  <si>
    <t>PC3　茜・千畳茶屋</t>
    <rPh sb="4" eb="5">
      <t>アカネ</t>
    </rPh>
    <phoneticPr fontId="1"/>
  </si>
  <si>
    <t>新宮/龍神</t>
    <phoneticPr fontId="1"/>
  </si>
  <si>
    <t>和歌山/御坊</t>
    <phoneticPr fontId="1"/>
  </si>
  <si>
    <t>高野/清水/R480</t>
    <phoneticPr fontId="1"/>
  </si>
  <si>
    <t>T</t>
    <phoneticPr fontId="1"/>
  </si>
  <si>
    <t>R24（R370）</t>
    <phoneticPr fontId="1"/>
  </si>
  <si>
    <t>高野龍神スカイライン/高野</t>
    <phoneticPr fontId="1"/>
  </si>
  <si>
    <t>新宮/国道311号/和歌山県道29号/田辺/白浜/本宮/中辺路</t>
    <phoneticPr fontId="1"/>
  </si>
  <si>
    <t>県道31（県道33）</t>
    <phoneticPr fontId="1"/>
  </si>
  <si>
    <t>県道210</t>
    <phoneticPr fontId="1"/>
  </si>
  <si>
    <t>R424（R425）</t>
    <phoneticPr fontId="1"/>
  </si>
  <si>
    <t>市道</t>
    <rPh sb="0" eb="2">
      <t>シドウ</t>
    </rPh>
    <phoneticPr fontId="1"/>
  </si>
  <si>
    <t>十</t>
    <rPh sb="0" eb="1">
      <t>ジュウ</t>
    </rPh>
    <phoneticPr fontId="1"/>
  </si>
  <si>
    <t>ト</t>
    <phoneticPr fontId="1"/>
  </si>
  <si>
    <t>県道13→R424</t>
    <phoneticPr fontId="1"/>
  </si>
  <si>
    <t>BRM226橋本300</t>
    <rPh sb="6" eb="8">
      <t>ハシモト</t>
    </rPh>
    <phoneticPr fontId="2"/>
  </si>
  <si>
    <t>現道合流</t>
    <rPh sb="0" eb="4">
      <t>ゲンドウゴウリュウ</t>
    </rPh>
    <phoneticPr fontId="1"/>
  </si>
  <si>
    <t>Y</t>
    <phoneticPr fontId="1"/>
  </si>
  <si>
    <t>R424</t>
    <phoneticPr fontId="1"/>
  </si>
  <si>
    <t>西ケ峯の集落の中を抜ける</t>
    <rPh sb="0" eb="3">
      <t>ニシガミネ</t>
    </rPh>
    <rPh sb="4" eb="6">
      <t>シュウラク</t>
    </rPh>
    <rPh sb="7" eb="8">
      <t>ナカ</t>
    </rPh>
    <rPh sb="9" eb="10">
      <t>ヌ</t>
    </rPh>
    <phoneticPr fontId="1"/>
  </si>
  <si>
    <t>→　みなべ</t>
    <phoneticPr fontId="1"/>
  </si>
  <si>
    <t>┤</t>
    <phoneticPr fontId="1"/>
  </si>
  <si>
    <t>道なりに県道208に入る
県道30木道峠のほうが悪路</t>
    <rPh sb="0" eb="1">
      <t>ミチ</t>
    </rPh>
    <rPh sb="4" eb="6">
      <t>ケンドウ</t>
    </rPh>
    <rPh sb="10" eb="11">
      <t>ハイ</t>
    </rPh>
    <rPh sb="13" eb="15">
      <t>ケンドウ</t>
    </rPh>
    <rPh sb="17" eb="20">
      <t>キミチトウゲ</t>
    </rPh>
    <rPh sb="24" eb="26">
      <t>アクロ</t>
    </rPh>
    <phoneticPr fontId="1"/>
  </si>
  <si>
    <t>県道35と交差</t>
    <rPh sb="0" eb="2">
      <t>ケンドウ</t>
    </rPh>
    <rPh sb="5" eb="7">
      <t>コウサ</t>
    </rPh>
    <phoneticPr fontId="1"/>
  </si>
  <si>
    <t>←　田辺市街</t>
    <phoneticPr fontId="1"/>
  </si>
  <si>
    <t>逆Y</t>
    <rPh sb="0" eb="1">
      <t>ギャク</t>
    </rPh>
    <phoneticPr fontId="1"/>
  </si>
  <si>
    <t>左合流</t>
    <rPh sb="1" eb="3">
      <t>ゴウリュウ</t>
    </rPh>
    <phoneticPr fontId="1"/>
  </si>
  <si>
    <t>←　新宮/白浜</t>
    <phoneticPr fontId="1"/>
  </si>
  <si>
    <t>復路と同じルートで白浜に向かってもよい</t>
    <rPh sb="0" eb="2">
      <t>フクロ</t>
    </rPh>
    <rPh sb="3" eb="4">
      <t>オナ</t>
    </rPh>
    <rPh sb="9" eb="11">
      <t>シラハマ</t>
    </rPh>
    <rPh sb="12" eb="13">
      <t>ム</t>
    </rPh>
    <phoneticPr fontId="1"/>
  </si>
  <si>
    <t>田鶴</t>
    <rPh sb="0" eb="2">
      <t>タズル</t>
    </rPh>
    <phoneticPr fontId="1"/>
  </si>
  <si>
    <t>新庄小学校分岐</t>
    <rPh sb="0" eb="5">
      <t>シンジョウショウガッコウ</t>
    </rPh>
    <rPh sb="5" eb="7">
      <t>ブンキ</t>
    </rPh>
    <phoneticPr fontId="1"/>
  </si>
  <si>
    <t>（大浦S　の手前）</t>
    <rPh sb="1" eb="3">
      <t>オオウラ</t>
    </rPh>
    <rPh sb="6" eb="8">
      <t>テマエ</t>
    </rPh>
    <phoneticPr fontId="1"/>
  </si>
  <si>
    <t>←　千畳敷
交差点の手前で左折レーンに入って道なり左</t>
    <rPh sb="2" eb="5">
      <t>センジョウジキ</t>
    </rPh>
    <rPh sb="6" eb="9">
      <t>コウサテン</t>
    </rPh>
    <rPh sb="10" eb="12">
      <t>テマエ</t>
    </rPh>
    <rPh sb="13" eb="15">
      <t>サセツ</t>
    </rPh>
    <rPh sb="19" eb="20">
      <t>ハイ</t>
    </rPh>
    <rPh sb="22" eb="23">
      <t>ミチ</t>
    </rPh>
    <rPh sb="25" eb="26">
      <t>ヒダリ</t>
    </rPh>
    <phoneticPr fontId="1"/>
  </si>
  <si>
    <t>→　千畳敷</t>
    <rPh sb="2" eb="5">
      <t>センジョウジキ</t>
    </rPh>
    <phoneticPr fontId="1"/>
  </si>
  <si>
    <t>市道→
白浜スカイライン</t>
    <rPh sb="0" eb="2">
      <t>シドウ</t>
    </rPh>
    <phoneticPr fontId="1"/>
  </si>
  <si>
    <t>白浜スカイライン
→市道</t>
    <rPh sb="10" eb="12">
      <t>シドウ</t>
    </rPh>
    <phoneticPr fontId="1"/>
  </si>
  <si>
    <t>五差路S</t>
    <rPh sb="0" eb="3">
      <t>ゴサロ</t>
    </rPh>
    <phoneticPr fontId="1"/>
  </si>
  <si>
    <t>左直進</t>
    <rPh sb="1" eb="3">
      <t>チョクシン</t>
    </rPh>
    <phoneticPr fontId="1"/>
  </si>
  <si>
    <t>一通の狭い道に入らない</t>
    <rPh sb="0" eb="2">
      <t>イッツウ</t>
    </rPh>
    <phoneticPr fontId="1"/>
  </si>
  <si>
    <t>R42（R424）</t>
    <phoneticPr fontId="1"/>
  </si>
  <si>
    <t>X</t>
    <phoneticPr fontId="1"/>
  </si>
  <si>
    <t>県道ピークのトンネルを抜けてすぐ右の林道に入って
尾根道を登っていく</t>
    <rPh sb="0" eb="2">
      <t>ケンドウ</t>
    </rPh>
    <rPh sb="11" eb="12">
      <t>ヌ</t>
    </rPh>
    <rPh sb="16" eb="17">
      <t>ミギ</t>
    </rPh>
    <rPh sb="18" eb="20">
      <t>リンドウ</t>
    </rPh>
    <rPh sb="21" eb="22">
      <t>ハイ</t>
    </rPh>
    <rPh sb="25" eb="28">
      <t>オネミチ</t>
    </rPh>
    <rPh sb="29" eb="30">
      <t>ノボ</t>
    </rPh>
    <phoneticPr fontId="1"/>
  </si>
  <si>
    <t>県道30号と交差して奥の道に入る</t>
    <rPh sb="10" eb="11">
      <t>オク</t>
    </rPh>
    <rPh sb="12" eb="13">
      <t>ミチ</t>
    </rPh>
    <rPh sb="14" eb="15">
      <t>ハイ</t>
    </rPh>
    <phoneticPr fontId="1"/>
  </si>
  <si>
    <t>正面</t>
    <rPh sb="0" eb="2">
      <t>ショウメン</t>
    </rPh>
    <phoneticPr fontId="1"/>
  </si>
  <si>
    <t>↑　橋本/かつらぎ/和歌山県道13</t>
    <phoneticPr fontId="1"/>
  </si>
  <si>
    <t>R24へ</t>
    <phoneticPr fontId="1"/>
  </si>
  <si>
    <t>右折</t>
    <phoneticPr fontId="1"/>
  </si>
  <si>
    <t>構内道路</t>
    <rPh sb="0" eb="4">
      <t>コウナイドウロ</t>
    </rPh>
    <phoneticPr fontId="1"/>
  </si>
  <si>
    <t>ARRIVEE
ホテルルートイン橋本</t>
    <rPh sb="16" eb="18">
      <t>ハシモト</t>
    </rPh>
    <phoneticPr fontId="1"/>
  </si>
  <si>
    <t>トンネル通過して約500m</t>
    <rPh sb="4" eb="6">
      <t>ツウカ</t>
    </rPh>
    <rPh sb="8" eb="9">
      <t>ヤク</t>
    </rPh>
    <phoneticPr fontId="1"/>
  </si>
  <si>
    <t>トンネル名がわかるように扁額と自分のバイクを撮影してくること</t>
    <rPh sb="4" eb="5">
      <t>メイ</t>
    </rPh>
    <rPh sb="15" eb="17">
      <t>ジブン</t>
    </rPh>
    <rPh sb="22" eb="24">
      <t>サツエイ</t>
    </rPh>
    <phoneticPr fontId="1"/>
  </si>
  <si>
    <t>フォトコントロール　笹尾トンネル</t>
    <phoneticPr fontId="1"/>
  </si>
  <si>
    <t>工事中迂回路　工事してない場合はR424を進んでよい</t>
    <rPh sb="0" eb="3">
      <t>コウジチュウ</t>
    </rPh>
    <rPh sb="3" eb="6">
      <t>ウカイロ</t>
    </rPh>
    <rPh sb="7" eb="9">
      <t>コウジ</t>
    </rPh>
    <rPh sb="13" eb="15">
      <t>バアイ</t>
    </rPh>
    <rPh sb="21" eb="22">
      <t>スス</t>
    </rPh>
    <phoneticPr fontId="1"/>
  </si>
  <si>
    <t>大野</t>
  </si>
  <si>
    <t>紀の川市貴志川町北</t>
  </si>
  <si>
    <t xml:space="preserve">徳田 </t>
  </si>
  <si>
    <t>稲成町</t>
  </si>
  <si>
    <t xml:space="preserve">新庄小学校入口 </t>
  </si>
  <si>
    <t>空港入口</t>
  </si>
  <si>
    <t xml:space="preserve">大浦 </t>
  </si>
  <si>
    <t>藤島</t>
  </si>
  <si>
    <t xml:space="preserve">湊 </t>
  </si>
  <si>
    <t>本町</t>
  </si>
  <si>
    <t xml:space="preserve">明洋 </t>
  </si>
  <si>
    <t>芳養松原</t>
    <rPh sb="1" eb="3">
      <t>マツハラ</t>
    </rPh>
    <phoneticPr fontId="1"/>
  </si>
  <si>
    <t xml:space="preserve">竹房橋南詰 </t>
  </si>
  <si>
    <t>OPEN/ 06:46 ～ 09:00
レシート取得して通過時間を自分で記入。
チェック後　直進</t>
    <rPh sb="23" eb="25">
      <t>シュトク</t>
    </rPh>
    <rPh sb="27" eb="29">
      <t>ツウカ</t>
    </rPh>
    <rPh sb="29" eb="31">
      <t>ジカン</t>
    </rPh>
    <rPh sb="32" eb="34">
      <t>ジブン</t>
    </rPh>
    <rPh sb="35" eb="37">
      <t>キニュウ</t>
    </rPh>
    <rPh sb="43" eb="44">
      <t>ゴ</t>
    </rPh>
    <rPh sb="45" eb="46">
      <t>オ</t>
    </rPh>
    <rPh sb="46" eb="48">
      <t>チョクシン</t>
    </rPh>
    <phoneticPr fontId="1"/>
  </si>
  <si>
    <t>OPEN/ 08:02 ～ 11:52
レシート取得して通過時間を自分で記入。
チェック後　直進</t>
    <rPh sb="23" eb="25">
      <t>シュトク</t>
    </rPh>
    <rPh sb="27" eb="29">
      <t>ツウカ</t>
    </rPh>
    <rPh sb="29" eb="31">
      <t>ジカン</t>
    </rPh>
    <rPh sb="32" eb="34">
      <t>ジブン</t>
    </rPh>
    <rPh sb="35" eb="37">
      <t>キニュウ</t>
    </rPh>
    <rPh sb="43" eb="44">
      <t>ゴ</t>
    </rPh>
    <rPh sb="45" eb="46">
      <t>オ</t>
    </rPh>
    <rPh sb="46" eb="48">
      <t>チョクシン</t>
    </rPh>
    <phoneticPr fontId="1"/>
  </si>
  <si>
    <t>OPEN/ 09:35 ～ 15:24
レシート取得して通過時間を自分で記入。
チェック後　直進</t>
    <rPh sb="23" eb="25">
      <t>シュトク</t>
    </rPh>
    <rPh sb="27" eb="29">
      <t>ツウカ</t>
    </rPh>
    <rPh sb="29" eb="31">
      <t>ジカン</t>
    </rPh>
    <rPh sb="32" eb="34">
      <t>ジブン</t>
    </rPh>
    <rPh sb="35" eb="37">
      <t>キニュウ</t>
    </rPh>
    <rPh sb="43" eb="44">
      <t>ゴ</t>
    </rPh>
    <rPh sb="45" eb="46">
      <t>オ</t>
    </rPh>
    <rPh sb="46" eb="48">
      <t>チョクシン</t>
    </rPh>
    <phoneticPr fontId="1"/>
  </si>
  <si>
    <r>
      <t>OPEN/ 10:55 ～ 18:24
レシート取得（</t>
    </r>
    <r>
      <rPr>
        <sz val="9"/>
        <color rgb="FFFF0000"/>
        <rFont val="ＭＳ Ｐゴシック"/>
        <family val="3"/>
        <charset val="128"/>
      </rPr>
      <t>営業時間外の場合、時計台とバイクを撮影）</t>
    </r>
    <r>
      <rPr>
        <sz val="9"/>
        <rFont val="ＭＳ Ｐゴシック"/>
        <family val="3"/>
        <charset val="128"/>
      </rPr>
      <t>通過時間を自分で記入。
チェック後　直進</t>
    </r>
    <rPh sb="23" eb="25">
      <t>シュトク</t>
    </rPh>
    <rPh sb="27" eb="32">
      <t>エイギョウジカンガイ</t>
    </rPh>
    <rPh sb="33" eb="35">
      <t>バアイ</t>
    </rPh>
    <rPh sb="36" eb="39">
      <t>トケイダイ</t>
    </rPh>
    <rPh sb="44" eb="46">
      <t>サツエイ</t>
    </rPh>
    <rPh sb="62" eb="63">
      <t>ゴ</t>
    </rPh>
    <rPh sb="64" eb="65">
      <t>オ</t>
    </rPh>
    <rPh sb="65" eb="67">
      <t>チョクシン</t>
    </rPh>
    <phoneticPr fontId="1"/>
  </si>
  <si>
    <t>OPEN/ 12:15 ～ 21:16
レシート取得して通過時間を自分で記入。
チェック後　直進</t>
    <rPh sb="23" eb="25">
      <t>シュトク</t>
    </rPh>
    <rPh sb="27" eb="29">
      <t>ツウカ</t>
    </rPh>
    <rPh sb="29" eb="31">
      <t>ジカン</t>
    </rPh>
    <rPh sb="32" eb="34">
      <t>ジブン</t>
    </rPh>
    <rPh sb="35" eb="37">
      <t>キニュウ</t>
    </rPh>
    <rPh sb="43" eb="44">
      <t>ゴ</t>
    </rPh>
    <rPh sb="45" eb="46">
      <t>オ</t>
    </rPh>
    <rPh sb="46" eb="48">
      <t>チョクシン</t>
    </rPh>
    <phoneticPr fontId="1"/>
  </si>
  <si>
    <r>
      <t>OPEN/ 14:00 ～ 2/27 1:00</t>
    </r>
    <r>
      <rPr>
        <b/>
        <sz val="9"/>
        <color rgb="FFFF0000"/>
        <rFont val="ＭＳ Ｐゴシック"/>
        <family val="3"/>
        <charset val="128"/>
      </rPr>
      <t xml:space="preserve">
・ゴールのタイム、総走行時間を自分で記入。</t>
    </r>
    <r>
      <rPr>
        <b/>
        <sz val="9"/>
        <color theme="4" tint="-0.249977111117893"/>
        <rFont val="ＭＳ Ｐゴシック"/>
        <family val="3"/>
        <charset val="128"/>
      </rPr>
      <t xml:space="preserve">
</t>
    </r>
    <r>
      <rPr>
        <sz val="9"/>
        <rFont val="ＭＳ Ｐゴシック"/>
        <family val="3"/>
        <charset val="128"/>
      </rPr>
      <t>・メダルの購入か否かを記入（メダル代1000円）
・完走の署名
カード提出お願いします。</t>
    </r>
    <phoneticPr fontId="2"/>
  </si>
  <si>
    <t>県道ピークにある石碑と自分のバイクを撮影してくること</t>
    <rPh sb="0" eb="2">
      <t>ケンドウ</t>
    </rPh>
    <rPh sb="8" eb="10">
      <t>セキヒ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</si>
</sst>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2"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sz val="12"/>
      <name val="ＭＳ Ｐゴシック"/>
      <family val="3"/>
      <charset val="128"/>
    </font>
    <font>
      <b/>
      <sz val="9"/>
      <color theme="4" tint="-0.249977111117893"/>
      <name val="ＭＳ Ｐゴシック"/>
      <family val="3"/>
      <charset val="128"/>
    </font>
    <font>
      <u/>
      <sz val="11"/>
      <color theme="10"/>
      <name val="ＭＳ Ｐゴシック"/>
      <family val="3"/>
      <charset val="128"/>
    </font>
    <font>
      <u/>
      <sz val="9"/>
      <color theme="1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5">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5" xfId="0" applyFont="1" applyFill="1" applyBorder="1">
      <alignment vertical="center"/>
    </xf>
    <xf numFmtId="0" fontId="4" fillId="2" borderId="5" xfId="0" applyFont="1" applyFill="1" applyBorder="1" applyAlignment="1">
      <alignment horizontal="center" vertical="center"/>
    </xf>
    <xf numFmtId="176" fontId="4" fillId="2" borderId="5" xfId="0" applyNumberFormat="1" applyFont="1" applyFill="1" applyBorder="1" applyAlignment="1">
      <alignment horizontal="right" vertical="center"/>
    </xf>
    <xf numFmtId="0" fontId="4" fillId="2" borderId="6" xfId="0" applyFont="1" applyFill="1" applyBorder="1">
      <alignment vertical="center"/>
    </xf>
    <xf numFmtId="0" fontId="4" fillId="0" borderId="3" xfId="0" applyFont="1" applyBorder="1">
      <alignment vertical="center"/>
    </xf>
    <xf numFmtId="0" fontId="4" fillId="2" borderId="7"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14" fontId="1" fillId="0" borderId="0" xfId="0" applyNumberFormat="1" applyFont="1" applyAlignment="1">
      <alignment vertical="center"/>
    </xf>
    <xf numFmtId="0" fontId="4" fillId="0" borderId="8" xfId="0" applyFont="1" applyFill="1" applyBorder="1">
      <alignment vertical="center"/>
    </xf>
    <xf numFmtId="0" fontId="4" fillId="0" borderId="8" xfId="0" applyFont="1" applyFill="1" applyBorder="1" applyAlignment="1">
      <alignment vertical="center" wrapText="1"/>
    </xf>
    <xf numFmtId="0" fontId="1" fillId="0" borderId="0" xfId="0" applyFont="1" applyFill="1" applyAlignment="1">
      <alignment horizontal="right" vertical="center"/>
    </xf>
    <xf numFmtId="0" fontId="4" fillId="0" borderId="10" xfId="0" applyFont="1" applyBorder="1">
      <alignment vertical="center"/>
    </xf>
    <xf numFmtId="176" fontId="3" fillId="0" borderId="10" xfId="0" applyNumberFormat="1" applyFont="1" applyBorder="1" applyAlignment="1">
      <alignment horizontal="left" vertical="center"/>
    </xf>
    <xf numFmtId="176" fontId="4" fillId="0" borderId="10" xfId="0" applyNumberFormat="1" applyFont="1" applyFill="1" applyBorder="1" applyAlignment="1">
      <alignment horizontal="right"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0" xfId="0" applyFont="1" applyAlignment="1">
      <alignment vertical="center"/>
    </xf>
    <xf numFmtId="0" fontId="7" fillId="2" borderId="18" xfId="0" applyFont="1" applyFill="1" applyBorder="1" applyAlignment="1">
      <alignment horizontal="center" vertical="center"/>
    </xf>
    <xf numFmtId="0" fontId="4" fillId="0" borderId="1" xfId="0" applyFont="1" applyBorder="1" applyAlignment="1">
      <alignment vertical="center" wrapText="1"/>
    </xf>
    <xf numFmtId="0" fontId="4" fillId="0" borderId="15" xfId="0" applyFont="1" applyFill="1" applyBorder="1" applyAlignment="1">
      <alignment horizontal="center" vertical="center"/>
    </xf>
    <xf numFmtId="0" fontId="4" fillId="2" borderId="8" xfId="0" applyFont="1" applyFill="1" applyBorder="1" applyAlignment="1">
      <alignment vertical="center" wrapText="1"/>
    </xf>
    <xf numFmtId="0" fontId="4" fillId="0" borderId="2" xfId="0" applyFont="1" applyBorder="1" applyAlignment="1">
      <alignment horizontal="right" vertical="center"/>
    </xf>
    <xf numFmtId="0" fontId="7" fillId="0" borderId="19" xfId="0" applyFont="1" applyBorder="1" applyAlignment="1">
      <alignment horizontal="center" vertical="center"/>
    </xf>
    <xf numFmtId="0" fontId="4" fillId="0" borderId="15" xfId="0" applyFont="1" applyBorder="1" applyAlignment="1">
      <alignment horizontal="center" vertical="center"/>
    </xf>
    <xf numFmtId="176" fontId="4" fillId="0" borderId="1" xfId="0" applyNumberFormat="1" applyFont="1" applyBorder="1" applyAlignment="1">
      <alignment horizontal="right" vertical="center"/>
    </xf>
    <xf numFmtId="0" fontId="4" fillId="0" borderId="22" xfId="0" applyFont="1" applyBorder="1">
      <alignment vertical="center"/>
    </xf>
    <xf numFmtId="0" fontId="0" fillId="0" borderId="0" xfId="0" applyFill="1">
      <alignment vertical="center"/>
    </xf>
    <xf numFmtId="0" fontId="7" fillId="2" borderId="19" xfId="0" applyFont="1" applyFill="1" applyBorder="1" applyAlignment="1">
      <alignment horizontal="center" vertical="center"/>
    </xf>
    <xf numFmtId="0" fontId="4" fillId="0" borderId="8" xfId="0" quotePrefix="1" applyFont="1" applyFill="1" applyBorder="1" applyAlignment="1">
      <alignment vertical="center" wrapText="1"/>
    </xf>
    <xf numFmtId="0" fontId="7" fillId="0" borderId="19" xfId="0" applyFont="1" applyFill="1" applyBorder="1" applyAlignment="1">
      <alignment horizontal="center" vertical="center"/>
    </xf>
    <xf numFmtId="0" fontId="4" fillId="3" borderId="2" xfId="0" applyFont="1" applyFill="1" applyBorder="1" applyAlignment="1">
      <alignment horizontal="right" vertical="center"/>
    </xf>
    <xf numFmtId="0" fontId="7" fillId="3" borderId="19"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lignment vertical="center"/>
    </xf>
    <xf numFmtId="176" fontId="4" fillId="3" borderId="1" xfId="0" applyNumberFormat="1" applyFont="1" applyFill="1" applyBorder="1" applyAlignment="1">
      <alignment horizontal="right" vertical="center"/>
    </xf>
    <xf numFmtId="176" fontId="4" fillId="3" borderId="3" xfId="0" applyNumberFormat="1" applyFont="1" applyFill="1" applyBorder="1">
      <alignment vertical="center"/>
    </xf>
    <xf numFmtId="0" fontId="4" fillId="3" borderId="1" xfId="0" applyFont="1" applyFill="1" applyBorder="1" applyAlignment="1">
      <alignment vertical="center" wrapText="1"/>
    </xf>
    <xf numFmtId="0" fontId="4" fillId="2" borderId="23" xfId="0" applyFont="1" applyFill="1" applyBorder="1" applyAlignment="1">
      <alignment horizontal="right" vertical="center"/>
    </xf>
    <xf numFmtId="0" fontId="7"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lignment vertical="center"/>
    </xf>
    <xf numFmtId="176" fontId="4" fillId="2" borderId="7" xfId="0" applyNumberFormat="1" applyFont="1" applyFill="1" applyBorder="1" applyAlignment="1">
      <alignment horizontal="right" vertical="center"/>
    </xf>
    <xf numFmtId="176" fontId="4" fillId="2" borderId="26" xfId="0" applyNumberFormat="1" applyFont="1" applyFill="1" applyBorder="1">
      <alignment vertical="center"/>
    </xf>
    <xf numFmtId="0" fontId="7" fillId="0" borderId="19" xfId="0" applyFont="1" applyFill="1" applyBorder="1" applyAlignment="1">
      <alignment horizontal="center" vertical="center"/>
    </xf>
    <xf numFmtId="176" fontId="3" fillId="2" borderId="5" xfId="0" applyNumberFormat="1" applyFont="1" applyFill="1" applyBorder="1" applyAlignment="1">
      <alignment horizontal="right" vertical="center"/>
    </xf>
    <xf numFmtId="0" fontId="7" fillId="0" borderId="27" xfId="0" applyFont="1" applyBorder="1" applyAlignment="1">
      <alignment horizontal="center" vertical="center"/>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176" fontId="4" fillId="0" borderId="8" xfId="0" applyNumberFormat="1" applyFont="1" applyFill="1" applyBorder="1" applyAlignment="1">
      <alignment horizontal="right" vertical="center"/>
    </xf>
    <xf numFmtId="176" fontId="4" fillId="0" borderId="29" xfId="0" applyNumberFormat="1" applyFont="1" applyFill="1" applyBorder="1">
      <alignment vertical="center"/>
    </xf>
    <xf numFmtId="176" fontId="3" fillId="0" borderId="1" xfId="0" applyNumberFormat="1" applyFont="1" applyBorder="1" applyAlignment="1">
      <alignment vertical="center"/>
    </xf>
    <xf numFmtId="176" fontId="3" fillId="0" borderId="1" xfId="0" applyNumberFormat="1" applyFont="1" applyFill="1" applyBorder="1" applyAlignment="1">
      <alignment vertical="center"/>
    </xf>
    <xf numFmtId="176" fontId="3" fillId="2" borderId="1" xfId="0" applyNumberFormat="1" applyFont="1" applyFill="1" applyBorder="1" applyAlignment="1">
      <alignment vertical="center"/>
    </xf>
    <xf numFmtId="176" fontId="3" fillId="3" borderId="1" xfId="0" applyNumberFormat="1" applyFont="1" applyFill="1" applyBorder="1" applyAlignment="1">
      <alignment vertical="center"/>
    </xf>
    <xf numFmtId="176" fontId="3" fillId="0" borderId="8" xfId="0" applyNumberFormat="1" applyFont="1" applyFill="1" applyBorder="1" applyAlignment="1">
      <alignment vertical="center"/>
    </xf>
    <xf numFmtId="176" fontId="3" fillId="2" borderId="7" xfId="0" applyNumberFormat="1" applyFont="1" applyFill="1" applyBorder="1" applyAlignment="1">
      <alignment vertical="center"/>
    </xf>
    <xf numFmtId="176" fontId="3" fillId="0" borderId="1" xfId="0" applyNumberFormat="1" applyFont="1" applyBorder="1" applyAlignment="1">
      <alignment horizontal="right" vertical="center"/>
    </xf>
    <xf numFmtId="0" fontId="4" fillId="2" borderId="8" xfId="0" applyFont="1" applyFill="1" applyBorder="1">
      <alignment vertical="center"/>
    </xf>
    <xf numFmtId="0" fontId="4" fillId="3" borderId="8"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0" xfId="0" applyFont="1" applyBorder="1" applyAlignment="1">
      <alignment horizontal="center" vertical="center"/>
    </xf>
    <xf numFmtId="0" fontId="1"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7"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vertical="center"/>
    </xf>
    <xf numFmtId="176" fontId="4" fillId="2" borderId="8" xfId="0" applyNumberFormat="1" applyFont="1" applyFill="1" applyBorder="1" applyAlignment="1">
      <alignment horizontal="right" vertical="center"/>
    </xf>
    <xf numFmtId="0" fontId="10" fillId="0" borderId="1" xfId="1" applyFont="1" applyFill="1" applyBorder="1" applyAlignment="1">
      <alignment vertical="center" wrapText="1"/>
    </xf>
    <xf numFmtId="0" fontId="4" fillId="3" borderId="19" xfId="0" applyFont="1" applyFill="1" applyBorder="1" applyAlignment="1">
      <alignment horizontal="center" vertical="center"/>
    </xf>
    <xf numFmtId="0" fontId="4" fillId="3" borderId="15" xfId="0" applyFont="1" applyFill="1" applyBorder="1" applyAlignment="1">
      <alignment horizontal="center" vertical="center"/>
    </xf>
    <xf numFmtId="0" fontId="7" fillId="0" borderId="27" xfId="0" applyFont="1" applyFill="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6" fillId="4"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3"/>
  <sheetViews>
    <sheetView tabSelected="1" view="pageBreakPreview" topLeftCell="A13" zoomScale="85" zoomScaleNormal="100" zoomScaleSheetLayoutView="85" workbookViewId="0">
      <selection activeCell="K20" sqref="K20"/>
    </sheetView>
  </sheetViews>
  <sheetFormatPr defaultColWidth="7.77734375" defaultRowHeight="12" x14ac:dyDescent="0.2"/>
  <cols>
    <col min="1" max="1" width="5.33203125" style="4" bestFit="1" customWidth="1"/>
    <col min="2" max="3" width="4.6640625" style="11" customWidth="1"/>
    <col min="4" max="4" width="26.21875" style="1" bestFit="1" customWidth="1"/>
    <col min="5" max="5" width="3.109375" style="11" customWidth="1"/>
    <col min="6" max="6" width="6" style="1" customWidth="1"/>
    <col min="7" max="7" width="16" style="14" bestFit="1" customWidth="1"/>
    <col min="8" max="8" width="5.88671875" style="3" bestFit="1" customWidth="1"/>
    <col min="9" max="9" width="7" style="13" bestFit="1" customWidth="1"/>
    <col min="10" max="10" width="5.77734375" style="1" bestFit="1" customWidth="1"/>
    <col min="11" max="11" width="47.33203125" style="1" bestFit="1" customWidth="1"/>
    <col min="12" max="12" width="7.21875" style="14" customWidth="1"/>
    <col min="13" max="13" width="14.109375" style="1" bestFit="1" customWidth="1"/>
    <col min="14" max="16384" width="7.77734375" style="1"/>
  </cols>
  <sheetData>
    <row r="1" spans="1:13" x14ac:dyDescent="0.2">
      <c r="B1" s="40"/>
      <c r="C1" s="40"/>
      <c r="D1" s="2">
        <v>2022</v>
      </c>
      <c r="J1" s="3"/>
      <c r="K1" s="34" t="s">
        <v>12</v>
      </c>
    </row>
    <row r="2" spans="1:13" x14ac:dyDescent="0.2">
      <c r="B2" s="40"/>
      <c r="C2" s="40"/>
      <c r="D2" s="40" t="s">
        <v>61</v>
      </c>
      <c r="J2" s="3"/>
      <c r="K2" s="31">
        <v>44612</v>
      </c>
    </row>
    <row r="3" spans="1:13" ht="12.6" thickBot="1" x14ac:dyDescent="0.25">
      <c r="J3" s="3"/>
    </row>
    <row r="4" spans="1:13" ht="14.25" customHeight="1" x14ac:dyDescent="0.2">
      <c r="A4" s="98"/>
      <c r="B4" s="90" t="s">
        <v>11</v>
      </c>
      <c r="C4" s="90" t="s">
        <v>10</v>
      </c>
      <c r="D4" s="86" t="s">
        <v>0</v>
      </c>
      <c r="E4" s="96" t="s">
        <v>5</v>
      </c>
      <c r="F4" s="92" t="s">
        <v>8</v>
      </c>
      <c r="G4" s="93"/>
      <c r="H4" s="94" t="s">
        <v>7</v>
      </c>
      <c r="I4" s="95"/>
      <c r="J4" s="96" t="s">
        <v>13</v>
      </c>
      <c r="K4" s="86" t="s">
        <v>4</v>
      </c>
      <c r="L4" s="88" t="s">
        <v>9</v>
      </c>
    </row>
    <row r="5" spans="1:13" ht="21.75" customHeight="1" thickBot="1" x14ac:dyDescent="0.25">
      <c r="A5" s="99"/>
      <c r="B5" s="91"/>
      <c r="C5" s="91"/>
      <c r="D5" s="87"/>
      <c r="E5" s="100"/>
      <c r="F5" s="35" t="s">
        <v>6</v>
      </c>
      <c r="G5" s="35" t="s">
        <v>1</v>
      </c>
      <c r="H5" s="36" t="s">
        <v>2</v>
      </c>
      <c r="I5" s="37" t="s">
        <v>3</v>
      </c>
      <c r="J5" s="97"/>
      <c r="K5" s="87"/>
      <c r="L5" s="89"/>
    </row>
    <row r="6" spans="1:13" ht="21.75" customHeight="1" thickTop="1" x14ac:dyDescent="0.2">
      <c r="A6" s="30">
        <v>1</v>
      </c>
      <c r="B6" s="41"/>
      <c r="C6" s="38"/>
      <c r="D6" s="22" t="s">
        <v>42</v>
      </c>
      <c r="E6" s="23"/>
      <c r="F6" s="22"/>
      <c r="G6" s="22"/>
      <c r="H6" s="70">
        <v>0</v>
      </c>
      <c r="I6" s="24">
        <v>0</v>
      </c>
      <c r="J6" s="70" t="s">
        <v>18</v>
      </c>
      <c r="K6" s="22" t="s">
        <v>43</v>
      </c>
      <c r="L6" s="25"/>
      <c r="M6"/>
    </row>
    <row r="7" spans="1:13" ht="21" customHeight="1" x14ac:dyDescent="0.2">
      <c r="A7" s="45">
        <f t="shared" ref="A7:A63" si="0">A6+1</f>
        <v>2</v>
      </c>
      <c r="B7" s="46" t="s">
        <v>50</v>
      </c>
      <c r="C7" s="47" t="s">
        <v>37</v>
      </c>
      <c r="D7" s="42"/>
      <c r="E7" s="21"/>
      <c r="F7" s="15" t="s">
        <v>14</v>
      </c>
      <c r="G7" s="42" t="s">
        <v>51</v>
      </c>
      <c r="H7" s="82">
        <f t="shared" ref="H7:H63" si="1">I7-I6</f>
        <v>0.13</v>
      </c>
      <c r="I7" s="48">
        <v>0.13</v>
      </c>
      <c r="J7" s="49">
        <v>85.6</v>
      </c>
      <c r="K7" s="42"/>
      <c r="L7" s="26"/>
      <c r="M7"/>
    </row>
    <row r="8" spans="1:13" ht="14.4" x14ac:dyDescent="0.2">
      <c r="A8" s="45">
        <f t="shared" si="0"/>
        <v>3</v>
      </c>
      <c r="B8" s="46" t="s">
        <v>58</v>
      </c>
      <c r="C8" s="47" t="s">
        <v>37</v>
      </c>
      <c r="D8" s="15" t="s">
        <v>99</v>
      </c>
      <c r="E8" s="21"/>
      <c r="F8" s="15" t="s">
        <v>15</v>
      </c>
      <c r="G8" s="42" t="s">
        <v>57</v>
      </c>
      <c r="H8" s="76">
        <f t="shared" si="1"/>
        <v>6.86</v>
      </c>
      <c r="I8" s="6">
        <v>6.99</v>
      </c>
      <c r="J8" s="49">
        <v>65.5</v>
      </c>
      <c r="K8" s="42" t="s">
        <v>52</v>
      </c>
      <c r="L8" s="9"/>
      <c r="M8"/>
    </row>
    <row r="9" spans="1:13" ht="14.4" x14ac:dyDescent="0.2">
      <c r="A9" s="45">
        <f t="shared" si="0"/>
        <v>4</v>
      </c>
      <c r="B9" s="46" t="s">
        <v>59</v>
      </c>
      <c r="C9" s="43" t="s">
        <v>37</v>
      </c>
      <c r="D9" s="33"/>
      <c r="E9" s="12"/>
      <c r="F9" s="15" t="s">
        <v>14</v>
      </c>
      <c r="G9" s="42" t="s">
        <v>57</v>
      </c>
      <c r="H9" s="76">
        <f t="shared" si="1"/>
        <v>0.20000000000000018</v>
      </c>
      <c r="I9" s="6">
        <v>7.19</v>
      </c>
      <c r="J9" s="49">
        <v>64.599999999999994</v>
      </c>
      <c r="K9" s="8"/>
      <c r="L9" s="9"/>
      <c r="M9"/>
    </row>
    <row r="10" spans="1:13" ht="14.4" x14ac:dyDescent="0.2">
      <c r="A10" s="28">
        <f t="shared" si="0"/>
        <v>5</v>
      </c>
      <c r="B10" s="53" t="s">
        <v>50</v>
      </c>
      <c r="C10" s="43" t="s">
        <v>37</v>
      </c>
      <c r="D10" s="5"/>
      <c r="E10" s="12"/>
      <c r="F10" s="15" t="s">
        <v>14</v>
      </c>
      <c r="G10" s="42" t="s">
        <v>60</v>
      </c>
      <c r="H10" s="76">
        <f t="shared" si="1"/>
        <v>0.57999999999999918</v>
      </c>
      <c r="I10" s="6">
        <v>7.77</v>
      </c>
      <c r="J10" s="49">
        <v>66</v>
      </c>
      <c r="K10" s="8"/>
      <c r="L10" s="9"/>
      <c r="M10"/>
    </row>
    <row r="11" spans="1:13" ht="14.4" x14ac:dyDescent="0.2">
      <c r="A11" s="28">
        <f t="shared" si="0"/>
        <v>6</v>
      </c>
      <c r="B11" s="46" t="s">
        <v>59</v>
      </c>
      <c r="C11" s="43" t="s">
        <v>37</v>
      </c>
      <c r="D11" s="5" t="s">
        <v>100</v>
      </c>
      <c r="E11" s="12"/>
      <c r="F11" s="15" t="s">
        <v>16</v>
      </c>
      <c r="G11" s="5" t="s">
        <v>44</v>
      </c>
      <c r="H11" s="76">
        <f t="shared" si="1"/>
        <v>24.820000000000004</v>
      </c>
      <c r="I11" s="6">
        <v>32.590000000000003</v>
      </c>
      <c r="J11" s="49">
        <v>26.9</v>
      </c>
      <c r="K11" s="8"/>
      <c r="L11" s="9"/>
      <c r="M11"/>
    </row>
    <row r="12" spans="1:13" ht="14.4" x14ac:dyDescent="0.2">
      <c r="A12" s="28">
        <f t="shared" si="0"/>
        <v>7</v>
      </c>
      <c r="B12" s="46" t="s">
        <v>59</v>
      </c>
      <c r="C12" s="43"/>
      <c r="D12" s="5"/>
      <c r="E12" s="12"/>
      <c r="F12" s="15" t="s">
        <v>14</v>
      </c>
      <c r="G12" s="8" t="s">
        <v>57</v>
      </c>
      <c r="H12" s="76">
        <f t="shared" si="1"/>
        <v>19.569999999999993</v>
      </c>
      <c r="I12" s="6">
        <v>52.16</v>
      </c>
      <c r="J12" s="16">
        <v>216</v>
      </c>
      <c r="K12" s="8" t="s">
        <v>98</v>
      </c>
      <c r="L12" s="9"/>
      <c r="M12"/>
    </row>
    <row r="13" spans="1:13" ht="14.4" x14ac:dyDescent="0.2">
      <c r="A13" s="28">
        <f t="shared" si="0"/>
        <v>8</v>
      </c>
      <c r="B13" s="53" t="s">
        <v>63</v>
      </c>
      <c r="C13" s="43"/>
      <c r="D13" s="32"/>
      <c r="E13" s="12"/>
      <c r="F13" s="15" t="s">
        <v>14</v>
      </c>
      <c r="G13" s="33" t="s">
        <v>57</v>
      </c>
      <c r="H13" s="77">
        <f t="shared" si="1"/>
        <v>1.5700000000000003</v>
      </c>
      <c r="I13" s="6">
        <v>53.73</v>
      </c>
      <c r="J13" s="15">
        <v>274.89999999999998</v>
      </c>
      <c r="K13" s="8" t="s">
        <v>65</v>
      </c>
      <c r="L13" s="9"/>
      <c r="M13"/>
    </row>
    <row r="14" spans="1:13" ht="14.4" x14ac:dyDescent="0.2">
      <c r="A14" s="28">
        <f t="shared" si="0"/>
        <v>9</v>
      </c>
      <c r="B14" s="46" t="s">
        <v>50</v>
      </c>
      <c r="C14" s="43"/>
      <c r="D14" s="32"/>
      <c r="E14" s="12"/>
      <c r="F14" s="15" t="s">
        <v>14</v>
      </c>
      <c r="G14" s="42" t="s">
        <v>44</v>
      </c>
      <c r="H14" s="77">
        <f t="shared" si="1"/>
        <v>1.75</v>
      </c>
      <c r="I14" s="6">
        <v>55.48</v>
      </c>
      <c r="J14" s="16">
        <v>100.6</v>
      </c>
      <c r="K14" s="8" t="s">
        <v>62</v>
      </c>
      <c r="L14" s="9"/>
      <c r="M14"/>
    </row>
    <row r="15" spans="1:13" s="10" customFormat="1" ht="32.4" x14ac:dyDescent="0.2">
      <c r="A15" s="29">
        <f t="shared" si="0"/>
        <v>10</v>
      </c>
      <c r="B15" s="51"/>
      <c r="C15" s="39"/>
      <c r="D15" s="20" t="s">
        <v>20</v>
      </c>
      <c r="E15" s="17"/>
      <c r="F15" s="16" t="s">
        <v>23</v>
      </c>
      <c r="G15" s="20" t="s">
        <v>64</v>
      </c>
      <c r="H15" s="78">
        <f t="shared" si="1"/>
        <v>4.7000000000000028</v>
      </c>
      <c r="I15" s="18">
        <v>60.18</v>
      </c>
      <c r="J15" s="16">
        <v>36.1</v>
      </c>
      <c r="K15" s="20" t="s">
        <v>112</v>
      </c>
      <c r="L15" s="19">
        <f>I15-I6</f>
        <v>60.18</v>
      </c>
      <c r="M15" s="50"/>
    </row>
    <row r="16" spans="1:13" ht="14.4" x14ac:dyDescent="0.2">
      <c r="A16" s="28">
        <f t="shared" si="0"/>
        <v>11</v>
      </c>
      <c r="B16" s="46" t="s">
        <v>58</v>
      </c>
      <c r="C16" s="43" t="s">
        <v>37</v>
      </c>
      <c r="D16" s="8" t="s">
        <v>101</v>
      </c>
      <c r="E16" s="12"/>
      <c r="F16" s="15" t="s">
        <v>15</v>
      </c>
      <c r="G16" s="42" t="s">
        <v>44</v>
      </c>
      <c r="H16" s="77">
        <f t="shared" si="1"/>
        <v>0.57999999999999829</v>
      </c>
      <c r="I16" s="6">
        <v>60.76</v>
      </c>
      <c r="J16" s="5">
        <v>44.7</v>
      </c>
      <c r="K16" s="8" t="s">
        <v>47</v>
      </c>
      <c r="L16" s="9"/>
      <c r="M16"/>
    </row>
    <row r="17" spans="1:13" ht="32.4" x14ac:dyDescent="0.2">
      <c r="A17" s="29">
        <f t="shared" si="0"/>
        <v>12</v>
      </c>
      <c r="B17" s="51"/>
      <c r="C17" s="39"/>
      <c r="D17" s="20" t="s">
        <v>34</v>
      </c>
      <c r="E17" s="17"/>
      <c r="F17" s="16" t="s">
        <v>24</v>
      </c>
      <c r="G17" s="20" t="s">
        <v>64</v>
      </c>
      <c r="H17" s="78">
        <f t="shared" si="1"/>
        <v>41.699999999999996</v>
      </c>
      <c r="I17" s="18">
        <v>102.46</v>
      </c>
      <c r="J17" s="16">
        <v>249.8</v>
      </c>
      <c r="K17" s="20" t="s">
        <v>113</v>
      </c>
      <c r="L17" s="19">
        <f>I17-I15</f>
        <v>42.279999999999994</v>
      </c>
      <c r="M17"/>
    </row>
    <row r="18" spans="1:13" ht="14.4" x14ac:dyDescent="0.2">
      <c r="A18" s="28">
        <f t="shared" si="0"/>
        <v>13</v>
      </c>
      <c r="B18" s="46" t="s">
        <v>59</v>
      </c>
      <c r="C18" s="47" t="s">
        <v>37</v>
      </c>
      <c r="D18" s="8"/>
      <c r="E18" s="12"/>
      <c r="F18" s="15" t="s">
        <v>14</v>
      </c>
      <c r="G18" s="8" t="s">
        <v>38</v>
      </c>
      <c r="H18" s="76">
        <f t="shared" si="1"/>
        <v>3.6400000000000006</v>
      </c>
      <c r="I18" s="6">
        <v>106.1</v>
      </c>
      <c r="J18" s="15">
        <v>321.2</v>
      </c>
      <c r="K18" s="8" t="s">
        <v>53</v>
      </c>
      <c r="L18" s="9"/>
      <c r="M18"/>
    </row>
    <row r="19" spans="1:13" s="10" customFormat="1" ht="13.2" x14ac:dyDescent="0.2">
      <c r="A19" s="28">
        <f t="shared" si="0"/>
        <v>14</v>
      </c>
      <c r="B19" s="112" t="s">
        <v>26</v>
      </c>
      <c r="C19" s="113"/>
      <c r="D19" s="8"/>
      <c r="E19" s="12"/>
      <c r="F19" s="15" t="s">
        <v>16</v>
      </c>
      <c r="G19" s="5" t="s">
        <v>38</v>
      </c>
      <c r="H19" s="77">
        <f t="shared" si="1"/>
        <v>0.60999999999999943</v>
      </c>
      <c r="I19" s="6">
        <v>106.71</v>
      </c>
      <c r="J19" s="5">
        <v>332.4</v>
      </c>
      <c r="K19" s="8" t="s">
        <v>25</v>
      </c>
      <c r="L19" s="9"/>
      <c r="M19" s="50"/>
    </row>
    <row r="20" spans="1:13" s="10" customFormat="1" ht="14.4" x14ac:dyDescent="0.2">
      <c r="A20" s="28">
        <f t="shared" si="0"/>
        <v>15</v>
      </c>
      <c r="B20" s="53" t="s">
        <v>59</v>
      </c>
      <c r="C20" s="47"/>
      <c r="D20" s="8"/>
      <c r="E20" s="12"/>
      <c r="F20" s="15" t="s">
        <v>14</v>
      </c>
      <c r="G20" s="5" t="s">
        <v>39</v>
      </c>
      <c r="H20" s="77">
        <f t="shared" si="1"/>
        <v>16.89</v>
      </c>
      <c r="I20" s="6">
        <v>123.6</v>
      </c>
      <c r="J20" s="5">
        <v>172.9</v>
      </c>
      <c r="K20" s="8" t="s">
        <v>66</v>
      </c>
      <c r="L20" s="9"/>
      <c r="M20"/>
    </row>
    <row r="21" spans="1:13" ht="21.6" x14ac:dyDescent="0.2">
      <c r="A21" s="28">
        <f t="shared" si="0"/>
        <v>16</v>
      </c>
      <c r="B21" s="53" t="s">
        <v>67</v>
      </c>
      <c r="C21" s="47"/>
      <c r="D21" s="8"/>
      <c r="E21" s="12"/>
      <c r="F21" s="15" t="s">
        <v>16</v>
      </c>
      <c r="G21" s="8" t="s">
        <v>41</v>
      </c>
      <c r="H21" s="77">
        <f t="shared" si="1"/>
        <v>0.93000000000000682</v>
      </c>
      <c r="I21" s="6">
        <v>124.53</v>
      </c>
      <c r="J21" s="15">
        <v>190.3</v>
      </c>
      <c r="K21" s="8" t="s">
        <v>68</v>
      </c>
      <c r="L21" s="7"/>
      <c r="M21"/>
    </row>
    <row r="22" spans="1:13" ht="22.8" customHeight="1" x14ac:dyDescent="0.2">
      <c r="A22" s="54">
        <f t="shared" si="0"/>
        <v>17</v>
      </c>
      <c r="B22" s="55"/>
      <c r="C22" s="56"/>
      <c r="D22" s="61" t="s">
        <v>21</v>
      </c>
      <c r="E22" s="57"/>
      <c r="F22" s="58" t="s">
        <v>24</v>
      </c>
      <c r="G22" s="61" t="s">
        <v>40</v>
      </c>
      <c r="H22" s="79">
        <f t="shared" si="1"/>
        <v>4.0500000000000114</v>
      </c>
      <c r="I22" s="59">
        <v>128.58000000000001</v>
      </c>
      <c r="J22" s="58">
        <v>305.39999999999998</v>
      </c>
      <c r="K22" s="61" t="s">
        <v>118</v>
      </c>
      <c r="L22" s="60">
        <f>I22-I17</f>
        <v>26.120000000000019</v>
      </c>
      <c r="M22"/>
    </row>
    <row r="23" spans="1:13" ht="14.4" x14ac:dyDescent="0.2">
      <c r="A23" s="28">
        <f t="shared" si="0"/>
        <v>18</v>
      </c>
      <c r="B23" s="46" t="s">
        <v>59</v>
      </c>
      <c r="C23" s="43"/>
      <c r="D23" s="5"/>
      <c r="E23" s="12"/>
      <c r="F23" s="15" t="s">
        <v>16</v>
      </c>
      <c r="G23" s="42" t="s">
        <v>41</v>
      </c>
      <c r="H23" s="77">
        <f t="shared" si="1"/>
        <v>9.8699999999999761</v>
      </c>
      <c r="I23" s="6">
        <v>138.44999999999999</v>
      </c>
      <c r="J23" s="16">
        <v>43.6</v>
      </c>
      <c r="K23" s="8" t="s">
        <v>69</v>
      </c>
      <c r="L23" s="9"/>
      <c r="M23"/>
    </row>
    <row r="24" spans="1:13" ht="14.4" customHeight="1" x14ac:dyDescent="0.2">
      <c r="A24" s="28">
        <f t="shared" si="0"/>
        <v>19</v>
      </c>
      <c r="B24" s="46" t="s">
        <v>58</v>
      </c>
      <c r="C24" s="43" t="s">
        <v>37</v>
      </c>
      <c r="D24" s="5" t="s">
        <v>102</v>
      </c>
      <c r="E24" s="12"/>
      <c r="F24" s="15" t="s">
        <v>15</v>
      </c>
      <c r="G24" s="5" t="s">
        <v>44</v>
      </c>
      <c r="H24" s="77">
        <f t="shared" si="1"/>
        <v>3.0400000000000205</v>
      </c>
      <c r="I24" s="6">
        <v>141.49</v>
      </c>
      <c r="J24" s="15">
        <v>5.6</v>
      </c>
      <c r="K24" s="8" t="s">
        <v>70</v>
      </c>
      <c r="L24" s="9"/>
      <c r="M24"/>
    </row>
    <row r="25" spans="1:13" ht="14.4" x14ac:dyDescent="0.2">
      <c r="A25" s="28">
        <f t="shared" si="0"/>
        <v>20</v>
      </c>
      <c r="B25" s="53" t="s">
        <v>71</v>
      </c>
      <c r="C25" s="47"/>
      <c r="D25" s="5"/>
      <c r="E25" s="12"/>
      <c r="F25" s="15" t="s">
        <v>72</v>
      </c>
      <c r="G25" s="33" t="s">
        <v>27</v>
      </c>
      <c r="H25" s="77">
        <f t="shared" si="1"/>
        <v>1.9199999999999875</v>
      </c>
      <c r="I25" s="6">
        <v>143.41</v>
      </c>
      <c r="J25" s="15">
        <v>21.9</v>
      </c>
      <c r="K25" s="8" t="s">
        <v>73</v>
      </c>
      <c r="L25" s="9"/>
      <c r="M25"/>
    </row>
    <row r="26" spans="1:13" s="10" customFormat="1" ht="14.4" x14ac:dyDescent="0.2">
      <c r="A26" s="28">
        <f t="shared" si="0"/>
        <v>21</v>
      </c>
      <c r="B26" s="46" t="s">
        <v>58</v>
      </c>
      <c r="C26" s="43" t="s">
        <v>37</v>
      </c>
      <c r="D26" s="8" t="s">
        <v>103</v>
      </c>
      <c r="E26" s="12"/>
      <c r="F26" s="15" t="s">
        <v>14</v>
      </c>
      <c r="G26" s="5" t="s">
        <v>57</v>
      </c>
      <c r="H26" s="77">
        <f t="shared" si="1"/>
        <v>1.8000000000000114</v>
      </c>
      <c r="I26" s="6">
        <v>145.21</v>
      </c>
      <c r="J26" s="5">
        <v>5.7</v>
      </c>
      <c r="K26" s="8" t="s">
        <v>74</v>
      </c>
      <c r="L26" s="9"/>
      <c r="M26"/>
    </row>
    <row r="27" spans="1:13" ht="14.4" x14ac:dyDescent="0.2">
      <c r="A27" s="28">
        <f t="shared" si="0"/>
        <v>22</v>
      </c>
      <c r="B27" s="69" t="s">
        <v>63</v>
      </c>
      <c r="C27" s="85"/>
      <c r="D27" s="32"/>
      <c r="E27" s="12"/>
      <c r="F27" s="5" t="s">
        <v>15</v>
      </c>
      <c r="G27" s="5" t="s">
        <v>57</v>
      </c>
      <c r="H27" s="77">
        <f t="shared" si="1"/>
        <v>0.40999999999999659</v>
      </c>
      <c r="I27" s="6">
        <v>145.62</v>
      </c>
      <c r="J27" s="5">
        <v>14.3</v>
      </c>
      <c r="K27" s="8" t="s">
        <v>76</v>
      </c>
      <c r="L27" s="9"/>
      <c r="M27"/>
    </row>
    <row r="28" spans="1:13" ht="14.4" x14ac:dyDescent="0.2">
      <c r="A28" s="28">
        <f t="shared" si="0"/>
        <v>23</v>
      </c>
      <c r="B28" s="69" t="s">
        <v>50</v>
      </c>
      <c r="C28" s="85"/>
      <c r="D28" s="32"/>
      <c r="E28" s="12"/>
      <c r="F28" s="5" t="s">
        <v>15</v>
      </c>
      <c r="G28" s="5" t="s">
        <v>57</v>
      </c>
      <c r="H28" s="77">
        <f t="shared" si="1"/>
        <v>0.5</v>
      </c>
      <c r="I28" s="6">
        <v>146.12</v>
      </c>
      <c r="J28" s="5">
        <v>6</v>
      </c>
      <c r="K28" s="8"/>
      <c r="L28" s="9"/>
      <c r="M28"/>
    </row>
    <row r="29" spans="1:13" ht="14.4" x14ac:dyDescent="0.2">
      <c r="A29" s="28">
        <f t="shared" si="0"/>
        <v>24</v>
      </c>
      <c r="B29" s="53" t="s">
        <v>50</v>
      </c>
      <c r="C29" s="43"/>
      <c r="D29" s="5"/>
      <c r="E29" s="12"/>
      <c r="F29" s="15" t="s">
        <v>14</v>
      </c>
      <c r="G29" s="8" t="s">
        <v>54</v>
      </c>
      <c r="H29" s="77">
        <f t="shared" si="1"/>
        <v>0.40000000000000568</v>
      </c>
      <c r="I29" s="6">
        <v>146.52000000000001</v>
      </c>
      <c r="J29" s="15">
        <v>17.899999999999999</v>
      </c>
      <c r="K29" s="8"/>
      <c r="L29" s="9"/>
      <c r="M29"/>
    </row>
    <row r="30" spans="1:13" ht="14.4" x14ac:dyDescent="0.2">
      <c r="A30" s="28">
        <f t="shared" si="0"/>
        <v>25</v>
      </c>
      <c r="B30" s="46" t="s">
        <v>67</v>
      </c>
      <c r="C30" s="43" t="s">
        <v>37</v>
      </c>
      <c r="D30" s="8" t="s">
        <v>104</v>
      </c>
      <c r="E30" s="12"/>
      <c r="F30" s="15" t="s">
        <v>16</v>
      </c>
      <c r="G30" s="8" t="s">
        <v>27</v>
      </c>
      <c r="H30" s="77">
        <f t="shared" si="1"/>
        <v>5.2399999999999807</v>
      </c>
      <c r="I30" s="6">
        <v>151.76</v>
      </c>
      <c r="J30" s="5">
        <v>13.5</v>
      </c>
      <c r="K30" s="8"/>
      <c r="L30" s="9"/>
      <c r="M30"/>
    </row>
    <row r="31" spans="1:13" ht="21.6" x14ac:dyDescent="0.2">
      <c r="A31" s="28">
        <f t="shared" si="0"/>
        <v>26</v>
      </c>
      <c r="B31" s="46" t="s">
        <v>63</v>
      </c>
      <c r="C31" s="43"/>
      <c r="D31" s="5" t="s">
        <v>77</v>
      </c>
      <c r="E31" s="12"/>
      <c r="F31" s="15" t="s">
        <v>15</v>
      </c>
      <c r="G31" s="42" t="s">
        <v>81</v>
      </c>
      <c r="H31" s="77">
        <f t="shared" si="1"/>
        <v>1.2700000000000102</v>
      </c>
      <c r="I31" s="6">
        <v>153.03</v>
      </c>
      <c r="J31" s="16">
        <v>6.3</v>
      </c>
      <c r="K31" s="8" t="s">
        <v>78</v>
      </c>
      <c r="L31" s="7"/>
      <c r="M31"/>
    </row>
    <row r="32" spans="1:13" ht="14.4" x14ac:dyDescent="0.2">
      <c r="A32" s="28">
        <f t="shared" si="0"/>
        <v>27</v>
      </c>
      <c r="B32" s="53" t="s">
        <v>50</v>
      </c>
      <c r="C32" s="43" t="s">
        <v>37</v>
      </c>
      <c r="D32" s="32"/>
      <c r="E32" s="12"/>
      <c r="F32" s="15" t="s">
        <v>15</v>
      </c>
      <c r="G32" s="42" t="s">
        <v>29</v>
      </c>
      <c r="H32" s="77">
        <f t="shared" si="1"/>
        <v>1.3499999999999943</v>
      </c>
      <c r="I32" s="6">
        <v>154.38</v>
      </c>
      <c r="J32" s="15">
        <v>4.9000000000000004</v>
      </c>
      <c r="K32" s="5"/>
      <c r="L32" s="7"/>
      <c r="M32"/>
    </row>
    <row r="33" spans="1:13" s="10" customFormat="1" ht="14.4" x14ac:dyDescent="0.2">
      <c r="A33" s="28">
        <f t="shared" si="0"/>
        <v>28</v>
      </c>
      <c r="B33" s="46" t="s">
        <v>59</v>
      </c>
      <c r="C33" s="47"/>
      <c r="D33" s="33"/>
      <c r="E33" s="12"/>
      <c r="F33" s="15" t="s">
        <v>14</v>
      </c>
      <c r="G33" s="8" t="s">
        <v>57</v>
      </c>
      <c r="H33" s="77">
        <f t="shared" si="1"/>
        <v>1.3600000000000136</v>
      </c>
      <c r="I33" s="6">
        <v>155.74</v>
      </c>
      <c r="J33" s="15">
        <v>33.799999999999997</v>
      </c>
      <c r="K33" s="8" t="s">
        <v>79</v>
      </c>
      <c r="L33" s="9"/>
      <c r="M33"/>
    </row>
    <row r="34" spans="1:13" s="10" customFormat="1" ht="32.4" x14ac:dyDescent="0.2">
      <c r="A34" s="29">
        <f t="shared" si="0"/>
        <v>29</v>
      </c>
      <c r="B34" s="51"/>
      <c r="C34" s="39"/>
      <c r="D34" s="83" t="s">
        <v>46</v>
      </c>
      <c r="E34" s="17"/>
      <c r="F34" s="16" t="s">
        <v>24</v>
      </c>
      <c r="G34" s="20" t="s">
        <v>57</v>
      </c>
      <c r="H34" s="78">
        <f t="shared" si="1"/>
        <v>0.34999999999999432</v>
      </c>
      <c r="I34" s="18">
        <v>156.09</v>
      </c>
      <c r="J34" s="16">
        <v>5.2</v>
      </c>
      <c r="K34" s="20" t="s">
        <v>114</v>
      </c>
      <c r="L34" s="19">
        <f>I34-I22</f>
        <v>27.509999999999991</v>
      </c>
      <c r="M34" s="50"/>
    </row>
    <row r="35" spans="1:13" s="10" customFormat="1" ht="14.4" x14ac:dyDescent="0.2">
      <c r="A35" s="28">
        <f t="shared" si="0"/>
        <v>30</v>
      </c>
      <c r="B35" s="53" t="s">
        <v>50</v>
      </c>
      <c r="C35" s="43"/>
      <c r="D35" s="33"/>
      <c r="E35" s="12"/>
      <c r="F35" s="15" t="s">
        <v>15</v>
      </c>
      <c r="G35" s="42" t="s">
        <v>28</v>
      </c>
      <c r="H35" s="77">
        <f t="shared" si="1"/>
        <v>0.32999999999998408</v>
      </c>
      <c r="I35" s="6">
        <v>156.41999999999999</v>
      </c>
      <c r="J35" s="16">
        <v>33.799999999999997</v>
      </c>
      <c r="K35" s="8"/>
      <c r="L35" s="9"/>
      <c r="M35"/>
    </row>
    <row r="36" spans="1:13" s="10" customFormat="1" ht="21.6" x14ac:dyDescent="0.2">
      <c r="A36" s="28">
        <f t="shared" si="0"/>
        <v>31</v>
      </c>
      <c r="B36" s="69" t="s">
        <v>59</v>
      </c>
      <c r="C36" s="85" t="s">
        <v>37</v>
      </c>
      <c r="D36" s="33"/>
      <c r="E36" s="12"/>
      <c r="F36" s="5" t="s">
        <v>14</v>
      </c>
      <c r="G36" s="42" t="s">
        <v>80</v>
      </c>
      <c r="H36" s="77">
        <f t="shared" si="1"/>
        <v>1.3800000000000239</v>
      </c>
      <c r="I36" s="6">
        <v>157.80000000000001</v>
      </c>
      <c r="J36" s="5">
        <v>4.9000000000000004</v>
      </c>
      <c r="K36" s="108"/>
      <c r="L36" s="9"/>
      <c r="M36"/>
    </row>
    <row r="37" spans="1:13" s="10" customFormat="1" ht="14.4" x14ac:dyDescent="0.2">
      <c r="A37" s="28">
        <f t="shared" si="0"/>
        <v>32</v>
      </c>
      <c r="B37" s="46" t="s">
        <v>58</v>
      </c>
      <c r="C37" s="85" t="s">
        <v>37</v>
      </c>
      <c r="D37" s="33" t="s">
        <v>105</v>
      </c>
      <c r="E37" s="12"/>
      <c r="F37" s="5" t="s">
        <v>14</v>
      </c>
      <c r="G37" s="8" t="s">
        <v>27</v>
      </c>
      <c r="H37" s="77">
        <f t="shared" si="1"/>
        <v>1.2999999999999829</v>
      </c>
      <c r="I37" s="6">
        <v>159.1</v>
      </c>
      <c r="J37" s="5">
        <v>4.3</v>
      </c>
      <c r="K37" s="8"/>
      <c r="L37" s="9"/>
      <c r="M37"/>
    </row>
    <row r="38" spans="1:13" s="10" customFormat="1" ht="14.4" x14ac:dyDescent="0.2">
      <c r="A38" s="28">
        <f t="shared" si="0"/>
        <v>33</v>
      </c>
      <c r="B38" s="69" t="s">
        <v>59</v>
      </c>
      <c r="C38" s="85" t="s">
        <v>37</v>
      </c>
      <c r="D38" s="33" t="s">
        <v>106</v>
      </c>
      <c r="E38" s="12"/>
      <c r="F38" s="5" t="s">
        <v>16</v>
      </c>
      <c r="G38" s="8" t="s">
        <v>30</v>
      </c>
      <c r="H38" s="77">
        <f t="shared" si="1"/>
        <v>1.5</v>
      </c>
      <c r="I38" s="6">
        <v>160.6</v>
      </c>
      <c r="J38" s="5">
        <v>21.1</v>
      </c>
      <c r="K38" s="5"/>
      <c r="L38" s="9"/>
      <c r="M38"/>
    </row>
    <row r="39" spans="1:13" s="10" customFormat="1" ht="14.4" x14ac:dyDescent="0.2">
      <c r="A39" s="28">
        <f t="shared" si="0"/>
        <v>34</v>
      </c>
      <c r="B39" s="46" t="s">
        <v>58</v>
      </c>
      <c r="C39" s="85" t="s">
        <v>37</v>
      </c>
      <c r="D39" s="33" t="s">
        <v>75</v>
      </c>
      <c r="E39" s="12"/>
      <c r="F39" s="5" t="s">
        <v>15</v>
      </c>
      <c r="G39" s="8" t="s">
        <v>27</v>
      </c>
      <c r="H39" s="77">
        <f t="shared" si="1"/>
        <v>5.3000000000000114</v>
      </c>
      <c r="I39" s="6">
        <v>165.9</v>
      </c>
      <c r="J39" s="5">
        <v>9.1</v>
      </c>
      <c r="K39" s="5"/>
      <c r="L39" s="9"/>
      <c r="M39"/>
    </row>
    <row r="40" spans="1:13" s="10" customFormat="1" ht="13.2" x14ac:dyDescent="0.2">
      <c r="A40" s="28">
        <f t="shared" si="0"/>
        <v>35</v>
      </c>
      <c r="B40" s="101" t="s">
        <v>82</v>
      </c>
      <c r="C40" s="102"/>
      <c r="D40" s="33" t="s">
        <v>107</v>
      </c>
      <c r="E40" s="12"/>
      <c r="F40" s="5" t="s">
        <v>83</v>
      </c>
      <c r="G40" s="5" t="s">
        <v>38</v>
      </c>
      <c r="H40" s="77">
        <f t="shared" si="1"/>
        <v>3.2800000000000011</v>
      </c>
      <c r="I40" s="6">
        <v>169.18</v>
      </c>
      <c r="J40" s="5">
        <v>7.1</v>
      </c>
      <c r="K40" s="5" t="s">
        <v>84</v>
      </c>
      <c r="L40" s="9"/>
      <c r="M40"/>
    </row>
    <row r="41" spans="1:13" s="10" customFormat="1" ht="14.4" x14ac:dyDescent="0.2">
      <c r="A41" s="28">
        <f t="shared" si="0"/>
        <v>36</v>
      </c>
      <c r="B41" s="46" t="s">
        <v>58</v>
      </c>
      <c r="C41" s="85" t="s">
        <v>37</v>
      </c>
      <c r="D41" s="33" t="s">
        <v>108</v>
      </c>
      <c r="E41" s="12"/>
      <c r="F41" s="5" t="s">
        <v>16</v>
      </c>
      <c r="G41" s="8" t="s">
        <v>55</v>
      </c>
      <c r="H41" s="77">
        <f t="shared" si="1"/>
        <v>0.66999999999998749</v>
      </c>
      <c r="I41" s="6">
        <v>169.85</v>
      </c>
      <c r="J41" s="5">
        <v>6.7</v>
      </c>
      <c r="K41" s="5"/>
      <c r="L41" s="9"/>
      <c r="M41"/>
    </row>
    <row r="42" spans="1:13" s="10" customFormat="1" ht="14.4" x14ac:dyDescent="0.2">
      <c r="A42" s="28">
        <f t="shared" si="0"/>
        <v>37</v>
      </c>
      <c r="B42" s="46" t="s">
        <v>58</v>
      </c>
      <c r="C42" s="85" t="s">
        <v>37</v>
      </c>
      <c r="D42" s="33" t="s">
        <v>109</v>
      </c>
      <c r="E42" s="12"/>
      <c r="F42" s="5" t="s">
        <v>15</v>
      </c>
      <c r="G42" s="5" t="s">
        <v>85</v>
      </c>
      <c r="H42" s="77">
        <f t="shared" si="1"/>
        <v>1.4099999999999966</v>
      </c>
      <c r="I42" s="6">
        <v>171.26</v>
      </c>
      <c r="J42" s="5">
        <v>11.9</v>
      </c>
      <c r="K42" s="5" t="s">
        <v>48</v>
      </c>
      <c r="L42" s="9"/>
      <c r="M42"/>
    </row>
    <row r="43" spans="1:13" s="10" customFormat="1" ht="14.4" x14ac:dyDescent="0.2">
      <c r="A43" s="28">
        <f t="shared" si="0"/>
        <v>38</v>
      </c>
      <c r="B43" s="46" t="s">
        <v>58</v>
      </c>
      <c r="C43" s="85" t="s">
        <v>37</v>
      </c>
      <c r="D43" s="52" t="s">
        <v>110</v>
      </c>
      <c r="E43" s="12"/>
      <c r="F43" s="5" t="s">
        <v>14</v>
      </c>
      <c r="G43" s="8" t="s">
        <v>31</v>
      </c>
      <c r="H43" s="77">
        <f t="shared" si="1"/>
        <v>1.8300000000000125</v>
      </c>
      <c r="I43" s="6">
        <v>173.09</v>
      </c>
      <c r="J43" s="5">
        <v>5.9</v>
      </c>
      <c r="K43" s="5" t="s">
        <v>48</v>
      </c>
      <c r="L43" s="9"/>
      <c r="M43"/>
    </row>
    <row r="44" spans="1:13" s="10" customFormat="1" ht="14.4" x14ac:dyDescent="0.2">
      <c r="A44" s="28">
        <f t="shared" si="0"/>
        <v>39</v>
      </c>
      <c r="B44" s="69" t="s">
        <v>67</v>
      </c>
      <c r="C44" s="85"/>
      <c r="D44" s="33"/>
      <c r="E44" s="114" t="s">
        <v>86</v>
      </c>
      <c r="F44" s="5" t="s">
        <v>15</v>
      </c>
      <c r="G44" s="8" t="s">
        <v>31</v>
      </c>
      <c r="H44" s="77">
        <f t="shared" si="1"/>
        <v>5.1999999999999886</v>
      </c>
      <c r="I44" s="6">
        <v>178.29</v>
      </c>
      <c r="J44" s="5">
        <v>34.5</v>
      </c>
      <c r="K44" s="8" t="s">
        <v>95</v>
      </c>
      <c r="L44" s="9"/>
      <c r="M44"/>
    </row>
    <row r="45" spans="1:13" s="10" customFormat="1" ht="14.4" x14ac:dyDescent="0.2">
      <c r="A45" s="28">
        <f t="shared" si="0"/>
        <v>40</v>
      </c>
      <c r="B45" s="69" t="s">
        <v>63</v>
      </c>
      <c r="C45" s="85"/>
      <c r="D45" s="33"/>
      <c r="E45" s="12"/>
      <c r="F45" s="5" t="s">
        <v>14</v>
      </c>
      <c r="G45" s="8" t="s">
        <v>36</v>
      </c>
      <c r="H45" s="77">
        <f t="shared" si="1"/>
        <v>0.14000000000001478</v>
      </c>
      <c r="I45" s="6">
        <v>178.43</v>
      </c>
      <c r="J45" s="5">
        <v>34.1</v>
      </c>
      <c r="K45" s="8"/>
      <c r="L45" s="9"/>
      <c r="M45"/>
    </row>
    <row r="46" spans="1:13" s="10" customFormat="1" ht="21.6" x14ac:dyDescent="0.2">
      <c r="A46" s="28">
        <f t="shared" si="0"/>
        <v>41</v>
      </c>
      <c r="B46" s="46" t="s">
        <v>59</v>
      </c>
      <c r="C46" s="43"/>
      <c r="D46" s="33"/>
      <c r="E46" s="12"/>
      <c r="F46" s="15" t="s">
        <v>14</v>
      </c>
      <c r="G46" s="42" t="s">
        <v>57</v>
      </c>
      <c r="H46" s="77">
        <f t="shared" si="1"/>
        <v>0.65000000000000568</v>
      </c>
      <c r="I46" s="6">
        <v>179.08</v>
      </c>
      <c r="J46" s="15">
        <v>82.2</v>
      </c>
      <c r="K46" s="8" t="s">
        <v>87</v>
      </c>
      <c r="L46" s="9"/>
      <c r="M46"/>
    </row>
    <row r="47" spans="1:13" s="10" customFormat="1" ht="13.2" x14ac:dyDescent="0.2">
      <c r="A47" s="54">
        <f t="shared" si="0"/>
        <v>42</v>
      </c>
      <c r="B47" s="109"/>
      <c r="C47" s="110"/>
      <c r="D47" s="84" t="s">
        <v>97</v>
      </c>
      <c r="E47" s="57"/>
      <c r="F47" s="58" t="s">
        <v>89</v>
      </c>
      <c r="G47" s="61" t="s">
        <v>57</v>
      </c>
      <c r="H47" s="79">
        <f t="shared" si="1"/>
        <v>0.96999999999999886</v>
      </c>
      <c r="I47" s="59">
        <v>180.05</v>
      </c>
      <c r="J47" s="58">
        <v>89.7</v>
      </c>
      <c r="K47" s="61" t="s">
        <v>96</v>
      </c>
      <c r="L47" s="60">
        <f>I47-I34</f>
        <v>23.960000000000008</v>
      </c>
      <c r="M47" s="50"/>
    </row>
    <row r="48" spans="1:13" s="10" customFormat="1" ht="14.4" x14ac:dyDescent="0.2">
      <c r="A48" s="28">
        <f t="shared" si="0"/>
        <v>43</v>
      </c>
      <c r="B48" s="46" t="s">
        <v>58</v>
      </c>
      <c r="C48" s="43"/>
      <c r="D48" s="8"/>
      <c r="E48" s="12"/>
      <c r="F48" s="15" t="s">
        <v>32</v>
      </c>
      <c r="G48" s="8" t="s">
        <v>57</v>
      </c>
      <c r="H48" s="77">
        <f t="shared" si="1"/>
        <v>3.1999999999999886</v>
      </c>
      <c r="I48" s="6">
        <v>183.25</v>
      </c>
      <c r="J48" s="8">
        <v>63.61</v>
      </c>
      <c r="K48" s="5" t="s">
        <v>88</v>
      </c>
      <c r="L48" s="9"/>
      <c r="M48" s="50"/>
    </row>
    <row r="49" spans="1:13" s="10" customFormat="1" ht="14.4" x14ac:dyDescent="0.2">
      <c r="A49" s="28">
        <f t="shared" si="0"/>
        <v>44</v>
      </c>
      <c r="B49" s="69" t="s">
        <v>50</v>
      </c>
      <c r="C49" s="85"/>
      <c r="D49" s="8"/>
      <c r="E49" s="12"/>
      <c r="F49" s="5" t="s">
        <v>15</v>
      </c>
      <c r="G49" s="8" t="s">
        <v>57</v>
      </c>
      <c r="H49" s="77">
        <f t="shared" si="1"/>
        <v>3.8600000000000136</v>
      </c>
      <c r="I49" s="6">
        <v>187.11</v>
      </c>
      <c r="J49" s="8">
        <v>83.1</v>
      </c>
      <c r="K49" s="8" t="s">
        <v>45</v>
      </c>
      <c r="L49" s="9"/>
      <c r="M49" s="50"/>
    </row>
    <row r="50" spans="1:13" s="10" customFormat="1" ht="14.4" x14ac:dyDescent="0.2">
      <c r="A50" s="28">
        <f t="shared" si="0"/>
        <v>45</v>
      </c>
      <c r="B50" s="111" t="s">
        <v>59</v>
      </c>
      <c r="C50" s="72"/>
      <c r="D50" s="33"/>
      <c r="E50" s="73"/>
      <c r="F50" s="5" t="s">
        <v>14</v>
      </c>
      <c r="G50" s="8" t="s">
        <v>57</v>
      </c>
      <c r="H50" s="80">
        <f t="shared" si="1"/>
        <v>5.9999999999973852E-2</v>
      </c>
      <c r="I50" s="74">
        <v>187.17</v>
      </c>
      <c r="J50" s="33">
        <v>85.06</v>
      </c>
      <c r="K50" s="8" t="s">
        <v>45</v>
      </c>
      <c r="L50" s="75"/>
      <c r="M50" s="50"/>
    </row>
    <row r="51" spans="1:13" s="10" customFormat="1" ht="14.4" x14ac:dyDescent="0.2">
      <c r="A51" s="28">
        <f t="shared" si="0"/>
        <v>46</v>
      </c>
      <c r="B51" s="46" t="s">
        <v>58</v>
      </c>
      <c r="C51" s="72"/>
      <c r="D51" s="33"/>
      <c r="E51" s="73"/>
      <c r="F51" s="5" t="s">
        <v>14</v>
      </c>
      <c r="G51" s="33" t="s">
        <v>44</v>
      </c>
      <c r="H51" s="80">
        <f t="shared" si="1"/>
        <v>0.13000000000002387</v>
      </c>
      <c r="I51" s="74">
        <v>187.3</v>
      </c>
      <c r="J51" s="33">
        <v>76.5</v>
      </c>
      <c r="K51" s="33"/>
      <c r="L51" s="75"/>
      <c r="M51" s="50"/>
    </row>
    <row r="52" spans="1:13" s="10" customFormat="1" ht="14.4" x14ac:dyDescent="0.2">
      <c r="A52" s="28">
        <f t="shared" si="0"/>
        <v>47</v>
      </c>
      <c r="B52" s="111" t="s">
        <v>50</v>
      </c>
      <c r="C52" s="72"/>
      <c r="D52" s="33"/>
      <c r="E52" s="73"/>
      <c r="F52" s="5" t="s">
        <v>15</v>
      </c>
      <c r="G52" s="33" t="s">
        <v>56</v>
      </c>
      <c r="H52" s="80">
        <f t="shared" si="1"/>
        <v>13.409999999999997</v>
      </c>
      <c r="I52" s="74">
        <v>200.71</v>
      </c>
      <c r="J52" s="33">
        <v>245.2</v>
      </c>
      <c r="K52" s="33"/>
      <c r="L52" s="75"/>
      <c r="M52" s="50"/>
    </row>
    <row r="53" spans="1:13" s="10" customFormat="1" ht="43.2" x14ac:dyDescent="0.2">
      <c r="A53" s="29">
        <f t="shared" si="0"/>
        <v>48</v>
      </c>
      <c r="B53" s="103"/>
      <c r="C53" s="104"/>
      <c r="D53" s="44" t="s">
        <v>33</v>
      </c>
      <c r="E53" s="105"/>
      <c r="F53" s="16" t="s">
        <v>23</v>
      </c>
      <c r="G53" s="44" t="s">
        <v>56</v>
      </c>
      <c r="H53" s="106">
        <f t="shared" si="1"/>
        <v>0.34999999999999432</v>
      </c>
      <c r="I53" s="107">
        <v>201.06</v>
      </c>
      <c r="J53" s="44">
        <v>255.5</v>
      </c>
      <c r="K53" s="20" t="s">
        <v>115</v>
      </c>
      <c r="L53" s="19">
        <f>I53-I47</f>
        <v>21.009999999999991</v>
      </c>
      <c r="M53" s="50"/>
    </row>
    <row r="54" spans="1:13" s="10" customFormat="1" ht="14.4" x14ac:dyDescent="0.2">
      <c r="A54" s="28">
        <f t="shared" si="0"/>
        <v>49</v>
      </c>
      <c r="B54" s="46" t="s">
        <v>58</v>
      </c>
      <c r="C54" s="72" t="s">
        <v>37</v>
      </c>
      <c r="D54" s="33" t="s">
        <v>101</v>
      </c>
      <c r="E54" s="73"/>
      <c r="F54" s="5" t="s">
        <v>14</v>
      </c>
      <c r="G54" s="33" t="s">
        <v>64</v>
      </c>
      <c r="H54" s="80">
        <f t="shared" si="1"/>
        <v>41.889999999999986</v>
      </c>
      <c r="I54" s="74">
        <v>242.95</v>
      </c>
      <c r="J54" s="33">
        <v>44.7</v>
      </c>
      <c r="K54" s="33" t="s">
        <v>49</v>
      </c>
      <c r="L54" s="75"/>
      <c r="M54" s="50"/>
    </row>
    <row r="55" spans="1:13" s="10" customFormat="1" ht="32.4" x14ac:dyDescent="0.2">
      <c r="A55" s="29">
        <f t="shared" si="0"/>
        <v>50</v>
      </c>
      <c r="B55" s="103"/>
      <c r="C55" s="104"/>
      <c r="D55" s="44" t="s">
        <v>22</v>
      </c>
      <c r="E55" s="105"/>
      <c r="F55" s="16" t="s">
        <v>24</v>
      </c>
      <c r="G55" s="44" t="s">
        <v>44</v>
      </c>
      <c r="H55" s="106">
        <f t="shared" si="1"/>
        <v>0.54000000000002046</v>
      </c>
      <c r="I55" s="107">
        <v>243.49</v>
      </c>
      <c r="J55" s="44">
        <v>35.6</v>
      </c>
      <c r="K55" s="20" t="s">
        <v>116</v>
      </c>
      <c r="L55" s="19">
        <f>I55-I53</f>
        <v>42.430000000000007</v>
      </c>
      <c r="M55" s="50"/>
    </row>
    <row r="56" spans="1:13" s="10" customFormat="1" ht="14.4" x14ac:dyDescent="0.2">
      <c r="A56" s="28">
        <f t="shared" si="0"/>
        <v>51</v>
      </c>
      <c r="B56" s="111" t="s">
        <v>67</v>
      </c>
      <c r="C56" s="72"/>
      <c r="D56" s="33"/>
      <c r="E56" s="73"/>
      <c r="F56" s="5" t="s">
        <v>15</v>
      </c>
      <c r="G56" s="33" t="s">
        <v>57</v>
      </c>
      <c r="H56" s="80">
        <f t="shared" si="1"/>
        <v>4.7399999999999807</v>
      </c>
      <c r="I56" s="74">
        <v>248.23</v>
      </c>
      <c r="J56" s="33">
        <v>100.6</v>
      </c>
      <c r="K56" s="8" t="s">
        <v>98</v>
      </c>
      <c r="L56" s="75"/>
      <c r="M56" s="50"/>
    </row>
    <row r="57" spans="1:13" s="10" customFormat="1" ht="14.4" x14ac:dyDescent="0.2">
      <c r="A57" s="28">
        <f t="shared" si="0"/>
        <v>52</v>
      </c>
      <c r="B57" s="111" t="s">
        <v>50</v>
      </c>
      <c r="C57" s="72"/>
      <c r="D57" s="33"/>
      <c r="E57" s="73"/>
      <c r="F57" s="5" t="s">
        <v>15</v>
      </c>
      <c r="G57" s="33" t="s">
        <v>44</v>
      </c>
      <c r="H57" s="80">
        <f t="shared" si="1"/>
        <v>3.3200000000000216</v>
      </c>
      <c r="I57" s="74">
        <v>251.55</v>
      </c>
      <c r="J57" s="33">
        <v>216</v>
      </c>
      <c r="K57" s="33" t="s">
        <v>62</v>
      </c>
      <c r="L57" s="75"/>
      <c r="M57" s="50"/>
    </row>
    <row r="58" spans="1:13" s="10" customFormat="1" ht="14.4" x14ac:dyDescent="0.2">
      <c r="A58" s="28">
        <f t="shared" si="0"/>
        <v>53</v>
      </c>
      <c r="B58" s="111" t="s">
        <v>67</v>
      </c>
      <c r="C58" s="72" t="s">
        <v>37</v>
      </c>
      <c r="D58" s="33" t="s">
        <v>111</v>
      </c>
      <c r="E58" s="73"/>
      <c r="F58" s="5" t="s">
        <v>16</v>
      </c>
      <c r="G58" s="33" t="s">
        <v>35</v>
      </c>
      <c r="H58" s="80">
        <f t="shared" si="1"/>
        <v>26.310000000000002</v>
      </c>
      <c r="I58" s="74">
        <v>277.86</v>
      </c>
      <c r="J58" s="33">
        <v>37.200000000000003</v>
      </c>
      <c r="K58" s="33" t="s">
        <v>90</v>
      </c>
      <c r="L58" s="75"/>
      <c r="M58" s="50"/>
    </row>
    <row r="59" spans="1:13" s="10" customFormat="1" ht="14.4" x14ac:dyDescent="0.2">
      <c r="A59" s="28">
        <f t="shared" si="0"/>
        <v>54</v>
      </c>
      <c r="B59" s="111" t="s">
        <v>67</v>
      </c>
      <c r="C59" s="72" t="s">
        <v>37</v>
      </c>
      <c r="D59" s="33"/>
      <c r="E59" s="73"/>
      <c r="F59" s="5" t="s">
        <v>15</v>
      </c>
      <c r="G59" s="33" t="s">
        <v>57</v>
      </c>
      <c r="H59" s="80">
        <f t="shared" si="1"/>
        <v>18.089999999999975</v>
      </c>
      <c r="I59" s="74">
        <v>295.95</v>
      </c>
      <c r="J59" s="33">
        <v>66</v>
      </c>
      <c r="K59" s="33"/>
      <c r="L59" s="75"/>
      <c r="M59" s="50"/>
    </row>
    <row r="60" spans="1:13" s="10" customFormat="1" ht="14.4" x14ac:dyDescent="0.2">
      <c r="A60" s="28">
        <f>A59+1</f>
        <v>55</v>
      </c>
      <c r="B60" s="111" t="s">
        <v>50</v>
      </c>
      <c r="C60" s="72" t="s">
        <v>37</v>
      </c>
      <c r="D60" s="33"/>
      <c r="E60" s="73"/>
      <c r="F60" s="5" t="s">
        <v>15</v>
      </c>
      <c r="G60" s="33" t="s">
        <v>57</v>
      </c>
      <c r="H60" s="80">
        <f>I60-I59</f>
        <v>0.57999999999998408</v>
      </c>
      <c r="I60" s="74">
        <v>296.52999999999997</v>
      </c>
      <c r="J60" s="33">
        <v>64.599999999999994</v>
      </c>
      <c r="K60" s="33" t="s">
        <v>91</v>
      </c>
      <c r="L60" s="75"/>
      <c r="M60" s="50"/>
    </row>
    <row r="61" spans="1:13" s="10" customFormat="1" ht="14.4" x14ac:dyDescent="0.2">
      <c r="A61" s="28">
        <f>A60+1</f>
        <v>56</v>
      </c>
      <c r="B61" s="46" t="s">
        <v>58</v>
      </c>
      <c r="C61" s="72" t="s">
        <v>37</v>
      </c>
      <c r="D61" s="33" t="s">
        <v>99</v>
      </c>
      <c r="E61" s="73"/>
      <c r="F61" s="5" t="s">
        <v>92</v>
      </c>
      <c r="G61" s="33" t="s">
        <v>17</v>
      </c>
      <c r="H61" s="80">
        <f>I61-I60</f>
        <v>0.20000000000004547</v>
      </c>
      <c r="I61" s="74">
        <v>296.73</v>
      </c>
      <c r="J61" s="33">
        <v>65.5</v>
      </c>
      <c r="K61" s="33"/>
      <c r="L61" s="75"/>
      <c r="M61" s="50"/>
    </row>
    <row r="62" spans="1:13" s="10" customFormat="1" ht="14.4" x14ac:dyDescent="0.2">
      <c r="A62" s="28">
        <f t="shared" si="0"/>
        <v>57</v>
      </c>
      <c r="B62" s="71" t="s">
        <v>59</v>
      </c>
      <c r="C62" s="72"/>
      <c r="D62" s="33"/>
      <c r="E62" s="73"/>
      <c r="F62" s="15" t="s">
        <v>14</v>
      </c>
      <c r="G62" s="33" t="s">
        <v>93</v>
      </c>
      <c r="H62" s="80">
        <f t="shared" si="1"/>
        <v>5.4900000000000091</v>
      </c>
      <c r="I62" s="74">
        <v>302.22000000000003</v>
      </c>
      <c r="J62" s="33">
        <v>80.2</v>
      </c>
      <c r="K62" s="32"/>
      <c r="L62" s="75"/>
      <c r="M62" s="50"/>
    </row>
    <row r="63" spans="1:13" s="10" customFormat="1" ht="54.6" thickBot="1" x14ac:dyDescent="0.25">
      <c r="A63" s="62">
        <f t="shared" si="0"/>
        <v>58</v>
      </c>
      <c r="B63" s="63"/>
      <c r="C63" s="64"/>
      <c r="D63" s="27" t="s">
        <v>94</v>
      </c>
      <c r="E63" s="65"/>
      <c r="F63" s="66" t="s">
        <v>19</v>
      </c>
      <c r="G63" s="66"/>
      <c r="H63" s="81">
        <f t="shared" si="1"/>
        <v>1.999999999998181E-2</v>
      </c>
      <c r="I63" s="67">
        <v>302.24</v>
      </c>
      <c r="J63" s="81">
        <v>80.099999999999994</v>
      </c>
      <c r="K63" s="27" t="s">
        <v>117</v>
      </c>
      <c r="L63" s="68">
        <f>I63-I55</f>
        <v>58.75</v>
      </c>
      <c r="M63"/>
    </row>
  </sheetData>
  <mergeCells count="13">
    <mergeCell ref="A4:A5"/>
    <mergeCell ref="D4:D5"/>
    <mergeCell ref="E4:E5"/>
    <mergeCell ref="B4:B5"/>
    <mergeCell ref="B47:C47"/>
    <mergeCell ref="B19:C19"/>
    <mergeCell ref="B40:C40"/>
    <mergeCell ref="K4:K5"/>
    <mergeCell ref="L4:L5"/>
    <mergeCell ref="C4:C5"/>
    <mergeCell ref="F4:G4"/>
    <mergeCell ref="H4:I4"/>
    <mergeCell ref="J4:J5"/>
  </mergeCells>
  <phoneticPr fontId="1"/>
  <conditionalFormatting sqref="J30">
    <cfRule type="colorScale" priority="15">
      <colorScale>
        <cfvo type="min"/>
        <cfvo type="percentile" val="50"/>
        <cfvo type="max"/>
        <color rgb="FF63BE7B"/>
        <color rgb="FFFFEB84"/>
        <color rgb="FFF8696B"/>
      </colorScale>
    </cfRule>
  </conditionalFormatting>
  <conditionalFormatting sqref="J30">
    <cfRule type="colorScale" priority="14">
      <colorScale>
        <cfvo type="min"/>
        <cfvo type="percentile" val="50"/>
        <cfvo type="max"/>
        <color rgb="FF63BE7B"/>
        <color rgb="FFFFEB84"/>
        <color rgb="FFF8696B"/>
      </colorScale>
    </cfRule>
  </conditionalFormatting>
  <conditionalFormatting sqref="J48">
    <cfRule type="colorScale" priority="12">
      <colorScale>
        <cfvo type="min"/>
        <cfvo type="percentile" val="50"/>
        <cfvo type="max"/>
        <color rgb="FF63BE7B"/>
        <color rgb="FFFFEB84"/>
        <color rgb="FFF8696B"/>
      </colorScale>
    </cfRule>
  </conditionalFormatting>
  <conditionalFormatting sqref="J48">
    <cfRule type="colorScale" priority="13">
      <colorScale>
        <cfvo type="min"/>
        <cfvo type="percentile" val="50"/>
        <cfvo type="max"/>
        <color rgb="FF63BE7B"/>
        <color rgb="FFFFEB84"/>
        <color rgb="FFF8696B"/>
      </colorScale>
    </cfRule>
  </conditionalFormatting>
  <conditionalFormatting sqref="J48">
    <cfRule type="colorScale" priority="11">
      <colorScale>
        <cfvo type="min"/>
        <cfvo type="percentile" val="50"/>
        <cfvo type="max"/>
        <color rgb="FF63BE7B"/>
        <color rgb="FFFFEB84"/>
        <color rgb="FFF8696B"/>
      </colorScale>
    </cfRule>
  </conditionalFormatting>
  <conditionalFormatting sqref="J6">
    <cfRule type="colorScale" priority="6">
      <colorScale>
        <cfvo type="min"/>
        <cfvo type="percentile" val="50"/>
        <cfvo type="max"/>
        <color rgb="FF63BE7B"/>
        <color rgb="FFFFEB84"/>
        <color rgb="FFF8696B"/>
      </colorScale>
    </cfRule>
  </conditionalFormatting>
  <conditionalFormatting sqref="J63">
    <cfRule type="colorScale" priority="5">
      <colorScale>
        <cfvo type="min"/>
        <cfvo type="percentile" val="50"/>
        <cfvo type="max"/>
        <color rgb="FF63BE7B"/>
        <color rgb="FFFFEB84"/>
        <color rgb="FFF8696B"/>
      </colorScale>
    </cfRule>
  </conditionalFormatting>
  <conditionalFormatting sqref="J63">
    <cfRule type="colorScale" priority="4">
      <colorScale>
        <cfvo type="min"/>
        <cfvo type="percentile" val="50"/>
        <cfvo type="max"/>
        <color rgb="FF63BE7B"/>
        <color rgb="FFFFEB84"/>
        <color rgb="FFF8696B"/>
      </colorScale>
    </cfRule>
  </conditionalFormatting>
  <conditionalFormatting sqref="J7:J29 J31:J47">
    <cfRule type="colorScale" priority="38">
      <colorScale>
        <cfvo type="min"/>
        <cfvo type="percentile" val="50"/>
        <cfvo type="max"/>
        <color rgb="FF63BE7B"/>
        <color rgb="FFFFEB84"/>
        <color rgb="FFF8696B"/>
      </colorScale>
    </cfRule>
  </conditionalFormatting>
  <conditionalFormatting sqref="J31:J47 J7:J29">
    <cfRule type="colorScale" priority="41">
      <colorScale>
        <cfvo type="min"/>
        <cfvo type="percentile" val="50"/>
        <cfvo type="max"/>
        <color rgb="FF63BE7B"/>
        <color rgb="FFFFEB84"/>
        <color rgb="FFF8696B"/>
      </colorScale>
    </cfRule>
  </conditionalFormatting>
  <conditionalFormatting sqref="J49:J62">
    <cfRule type="colorScale" priority="47">
      <colorScale>
        <cfvo type="min"/>
        <cfvo type="percentile" val="50"/>
        <cfvo type="max"/>
        <color rgb="FF63BE7B"/>
        <color rgb="FFFFEB84"/>
        <color rgb="FFF8696B"/>
      </colorScale>
    </cfRule>
  </conditionalFormatting>
  <conditionalFormatting sqref="J7:J62">
    <cfRule type="colorScale" priority="50">
      <colorScale>
        <cfvo type="min"/>
        <cfvo type="percentile" val="50"/>
        <cfvo type="max"/>
        <color rgb="FF63BE7B"/>
        <color rgb="FFFFEB84"/>
        <color rgb="FFF8696B"/>
      </colorScale>
    </cfRule>
  </conditionalFormatting>
  <conditionalFormatting sqref="J6:J63">
    <cfRule type="colorScale" priority="51">
      <colorScale>
        <cfvo type="min"/>
        <cfvo type="percentile" val="50"/>
        <cfvo type="max"/>
        <color rgb="FF63BE7B"/>
        <color rgb="FFFFEB84"/>
        <color rgb="FFF8696B"/>
      </colorScale>
    </cfRule>
  </conditionalFormatting>
  <conditionalFormatting sqref="J7:J63">
    <cfRule type="colorScale" priority="1">
      <colorScale>
        <cfvo type="min"/>
        <cfvo type="percentile" val="50"/>
        <cfvo type="max"/>
        <color rgb="FF63BE7B"/>
        <color rgb="FFFFEB84"/>
        <color rgb="FFF8696B"/>
      </colorScale>
    </cfRule>
  </conditionalFormatting>
  <pageMargins left="0.25" right="0.25" top="0.75" bottom="0.75" header="0.3" footer="0.3"/>
  <pageSetup paperSize="9" scale="72" fitToHeight="0" orientation="portrait" horizontalDpi="4294967293" verticalDpi="4294967293" r:id="rId1"/>
  <headerFooter alignWithMargins="0"/>
  <webPublishItems count="1">
    <webPublishItem id="25480" divId="京都600_BAK715_25480" sourceType="range" sourceRef="A1:L63"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x14ac:dyDescent="0.2"/>
  <sheetData/>
  <phoneticPr fontId="2"/>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酢 豚</cp:lastModifiedBy>
  <cp:lastPrinted>2022-02-17T16:38:59Z</cp:lastPrinted>
  <dcterms:created xsi:type="dcterms:W3CDTF">2011-02-06T12:06:47Z</dcterms:created>
  <dcterms:modified xsi:type="dcterms:W3CDTF">2022-02-20T10:11:32Z</dcterms:modified>
</cp:coreProperties>
</file>