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2京都/BRM320/"/>
    </mc:Choice>
  </mc:AlternateContent>
  <xr:revisionPtr revIDLastSave="1347" documentId="CEF613A00359EB4BD2328FFE25FD18F8D222590B" xr6:coauthVersionLast="47" xr6:coauthVersionMax="47" xr10:uidLastSave="{99408ECE-5AF2-4823-9763-387EBC68082E}"/>
  <bookViews>
    <workbookView xWindow="9540" yWindow="228" windowWidth="19152" windowHeight="1117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H20" i="1"/>
  <c r="A20" i="1"/>
  <c r="A21" i="1" s="1"/>
  <c r="H7" i="1"/>
  <c r="L34" i="1"/>
  <c r="L29" i="1"/>
  <c r="L41" i="1"/>
  <c r="L52" i="1"/>
  <c r="L26" i="1"/>
  <c r="L23" i="1"/>
  <c r="H23" i="1"/>
  <c r="L1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19" i="1"/>
  <c r="H18" i="1"/>
  <c r="H17" i="1"/>
  <c r="H16" i="1"/>
  <c r="H15" i="1"/>
  <c r="H14" i="1"/>
  <c r="H13" i="1"/>
  <c r="H12" i="1"/>
  <c r="H11" i="1"/>
  <c r="H10" i="1"/>
  <c r="H9" i="1"/>
  <c r="H8" i="1"/>
  <c r="A22" i="1" l="1"/>
  <c r="A23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<sst xmlns="http://schemas.openxmlformats.org/spreadsheetml/2006/main" count="234" uniqueCount="105">
  <si>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</si>
  <si>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</si>
  <si>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</si>
  <si>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</si>
  <si>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</si>
  <si>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</si>
  <si>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</si>
  <si>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</si>
  <si>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</si>
  <si>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</si>
  <si>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</si>
  <si>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</si>
  <si>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</si>
  <si>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</si>
  <si>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左側</t>
    <rPh sb="0" eb="2">
      <t>ヒダリガワ</t>
    </rPh>
    <phoneticPr fontId="1"/>
  </si>
  <si>
    <t>右側</t>
    <rPh sb="0" eb="2">
      <t>ミギガワ</t>
    </rPh>
    <phoneticPr fontId="1"/>
  </si>
  <si>
    <t>S</t>
    <phoneticPr fontId="2"/>
  </si>
  <si>
    <t>十</t>
    <rPh sb="0" eb="1">
      <t>ジュウ</t>
    </rPh>
    <phoneticPr fontId="2"/>
  </si>
  <si>
    <t>ト</t>
    <phoneticPr fontId="2"/>
  </si>
  <si>
    <t>T</t>
    <phoneticPr fontId="2"/>
  </si>
  <si>
    <t>6:00南方向</t>
    <rPh sb="4" eb="5">
      <t>ミナミ</t>
    </rPh>
    <rPh sb="5" eb="7">
      <t>ホウコウ</t>
    </rPh>
    <phoneticPr fontId="1"/>
  </si>
  <si>
    <t>（ファミリーマート高知神田）</t>
    <phoneticPr fontId="2"/>
  </si>
  <si>
    <t>（国立高知病院）</t>
    <rPh sb="1" eb="3">
      <t>コクリツ</t>
    </rPh>
    <rPh sb="3" eb="5">
      <t>コウチ</t>
    </rPh>
    <rPh sb="5" eb="7">
      <t>ビョウイン</t>
    </rPh>
    <phoneticPr fontId="2"/>
  </si>
  <si>
    <t>（ローソン高知針木本町）</t>
    <phoneticPr fontId="2"/>
  </si>
  <si>
    <t>市道</t>
    <rPh sb="0" eb="2">
      <t>シドウ</t>
    </rPh>
    <phoneticPr fontId="2"/>
  </si>
  <si>
    <t>R381</t>
    <phoneticPr fontId="2"/>
  </si>
  <si>
    <t>R441</t>
    <phoneticPr fontId="2"/>
  </si>
  <si>
    <t>PC2　道の駅よって西土佐</t>
    <rPh sb="4" eb="5">
      <t>ミチ</t>
    </rPh>
    <rPh sb="6" eb="7">
      <t>エキ</t>
    </rPh>
    <rPh sb="10" eb="11">
      <t>ニシ</t>
    </rPh>
    <rPh sb="11" eb="13">
      <t>トサ</t>
    </rPh>
    <phoneticPr fontId="2"/>
  </si>
  <si>
    <t>R321</t>
    <phoneticPr fontId="2"/>
  </si>
  <si>
    <t>フォトコントロール
万次郎足湯</t>
    <rPh sb="10" eb="13">
      <t>マンジロウ</t>
    </rPh>
    <rPh sb="13" eb="15">
      <t>アシユ</t>
    </rPh>
    <phoneticPr fontId="2"/>
  </si>
  <si>
    <t>左側</t>
    <rPh sb="0" eb="2">
      <t>ヒダリガワ</t>
    </rPh>
    <phoneticPr fontId="2"/>
  </si>
  <si>
    <t>R56</t>
    <phoneticPr fontId="2"/>
  </si>
  <si>
    <t>（セブンイレブン 土佐バイパス）</t>
    <phoneticPr fontId="2"/>
  </si>
  <si>
    <t>PC4　ファミリーマート 窪川古市町</t>
    <phoneticPr fontId="2"/>
  </si>
  <si>
    <t>高知駅南口</t>
    <rPh sb="0" eb="3">
      <t>コウチエキ</t>
    </rPh>
    <rPh sb="3" eb="5">
      <t>ミナミグチ</t>
    </rPh>
    <phoneticPr fontId="1"/>
  </si>
  <si>
    <t>はりまや</t>
    <phoneticPr fontId="2"/>
  </si>
  <si>
    <t>右折</t>
    <phoneticPr fontId="2"/>
  </si>
  <si>
    <t>R55</t>
    <phoneticPr fontId="2"/>
  </si>
  <si>
    <t>→ R33/​松山/​県庁</t>
    <phoneticPr fontId="2"/>
  </si>
  <si>
    <t>県庁前</t>
    <phoneticPr fontId="2"/>
  </si>
  <si>
    <t>直進</t>
    <phoneticPr fontId="2"/>
  </si>
  <si>
    <t>R33</t>
    <phoneticPr fontId="2"/>
  </si>
  <si>
    <t>上町五丁目</t>
    <phoneticPr fontId="2"/>
  </si>
  <si>
    <t>左折</t>
    <phoneticPr fontId="2"/>
  </si>
  <si>
    <t>県道37</t>
    <phoneticPr fontId="2"/>
  </si>
  <si>
    <t>県道38</t>
    <phoneticPr fontId="2"/>
  </si>
  <si>
    <t>→  いの</t>
    <phoneticPr fontId="2"/>
  </si>
  <si>
    <t>県道39</t>
    <phoneticPr fontId="2"/>
  </si>
  <si>
    <t>← 須崎/​土佐市/​高知自動車道</t>
    <rPh sb="2" eb="4">
      <t>スサキ</t>
    </rPh>
    <phoneticPr fontId="2"/>
  </si>
  <si>
    <t>県道388</t>
    <phoneticPr fontId="2"/>
  </si>
  <si>
    <t>→ 須崎市街</t>
    <phoneticPr fontId="2"/>
  </si>
  <si>
    <t>→ 四万十市/​四万十町</t>
    <phoneticPr fontId="2"/>
  </si>
  <si>
    <t>PC1　ファミリーマート 窪川古市町</t>
    <phoneticPr fontId="2"/>
  </si>
  <si>
    <t>右側</t>
    <rPh sb="0" eb="2">
      <t>ミギガワ</t>
    </rPh>
    <phoneticPr fontId="2"/>
  </si>
  <si>
    <t>ファミリーマートの裏に回る</t>
    <rPh sb="9" eb="10">
      <t>ウラ</t>
    </rPh>
    <rPh sb="11" eb="12">
      <t>マワ</t>
    </rPh>
    <phoneticPr fontId="2"/>
  </si>
  <si>
    <t>ト</t>
    <phoneticPr fontId="2"/>
  </si>
  <si>
    <t>T</t>
    <phoneticPr fontId="2"/>
  </si>
  <si>
    <t>┤</t>
    <phoneticPr fontId="2"/>
  </si>
  <si>
    <t>← 宇和島/​江川崎/​道の駅 四万十とおわ</t>
    <phoneticPr fontId="2"/>
  </si>
  <si>
    <t>← 四万十市役所</t>
    <phoneticPr fontId="2"/>
  </si>
  <si>
    <t>（右折レーン）</t>
    <rPh sb="1" eb="3">
      <t>ウセツ</t>
    </rPh>
    <phoneticPr fontId="2"/>
  </si>
  <si>
    <t>県道50</t>
    <phoneticPr fontId="2"/>
  </si>
  <si>
    <t>→ 宿毛</t>
    <phoneticPr fontId="2"/>
  </si>
  <si>
    <t>四万十市有岡</t>
    <phoneticPr fontId="2"/>
  </si>
  <si>
    <t>→ 宇和島/​宿毛</t>
    <phoneticPr fontId="2"/>
  </si>
  <si>
    <t>S</t>
    <phoneticPr fontId="1"/>
  </si>
  <si>
    <t>PC3 ファミリーマート宿毛バイパス</t>
    <phoneticPr fontId="2"/>
  </si>
  <si>
    <t>ト</t>
    <phoneticPr fontId="1"/>
  </si>
  <si>
    <t>県道43</t>
    <phoneticPr fontId="2"/>
  </si>
  <si>
    <t>→ 柏島/​大堂海岸/​安満地/​幡多歴史文化道/​柏島石堤</t>
    <phoneticPr fontId="1"/>
  </si>
  <si>
    <t>Y</t>
    <phoneticPr fontId="1"/>
  </si>
  <si>
    <t>フォトコントロール 柏島稲荷神社</t>
    <phoneticPr fontId="2"/>
  </si>
  <si>
    <t>逆Y</t>
    <rPh sb="0" eb="1">
      <t>ギャク</t>
    </rPh>
    <phoneticPr fontId="1"/>
  </si>
  <si>
    <t>T</t>
    <phoneticPr fontId="1"/>
  </si>
  <si>
    <t>→ 土佐清水</t>
    <phoneticPr fontId="1"/>
  </si>
  <si>
    <t>県道27</t>
    <phoneticPr fontId="2"/>
  </si>
  <si>
    <t>↑足摺岬/​土佐清水</t>
    <phoneticPr fontId="1"/>
  </si>
  <si>
    <t>右直進</t>
    <rPh sb="0" eb="1">
      <t>ミギ</t>
    </rPh>
    <rPh sb="1" eb="3">
      <t>チョクシン</t>
    </rPh>
    <phoneticPr fontId="2"/>
  </si>
  <si>
    <t>X</t>
    <phoneticPr fontId="1"/>
  </si>
  <si>
    <t>狭い道を進む</t>
    <rPh sb="0" eb="1">
      <t>セマ</t>
    </rPh>
    <rPh sb="2" eb="3">
      <t>ミチ</t>
    </rPh>
    <rPh sb="4" eb="5">
      <t>スス</t>
    </rPh>
    <phoneticPr fontId="1"/>
  </si>
  <si>
    <t>大きな道に出て右折</t>
    <rPh sb="0" eb="1">
      <t>オオ</t>
    </rPh>
    <rPh sb="3" eb="4">
      <t>ミチ</t>
    </rPh>
    <rPh sb="5" eb="6">
      <t>デ</t>
    </rPh>
    <rPh sb="7" eb="9">
      <t>ウセツ</t>
    </rPh>
    <phoneticPr fontId="1"/>
  </si>
  <si>
    <t>→ R56/​高知/​四万十市</t>
    <phoneticPr fontId="1"/>
  </si>
  <si>
    <t>広域農道</t>
    <rPh sb="0" eb="2">
      <t>コウイキ</t>
    </rPh>
    <rPh sb="2" eb="4">
      <t>ノウドウ</t>
    </rPh>
    <phoneticPr fontId="1"/>
  </si>
  <si>
    <t xml:space="preserve">← 県道20/​下田/​四万十いやしの里 </t>
    <phoneticPr fontId="1"/>
  </si>
  <si>
    <t>(ローソン 四万十竹島)</t>
    <phoneticPr fontId="2"/>
  </si>
  <si>
    <t>県道20</t>
    <phoneticPr fontId="2"/>
  </si>
  <si>
    <t>→ 高知/​四万十町</t>
    <phoneticPr fontId="1"/>
  </si>
  <si>
    <t>← 須崎市役所</t>
    <phoneticPr fontId="1"/>
  </si>
  <si>
    <t>← 高知/​土佐市</t>
    <phoneticPr fontId="1"/>
  </si>
  <si>
    <t>← R33</t>
    <phoneticPr fontId="1"/>
  </si>
  <si>
    <t>​県道38</t>
    <phoneticPr fontId="2"/>
  </si>
  <si>
    <t>→ 高知/​朝倉</t>
    <phoneticPr fontId="1"/>
  </si>
  <si>
    <t>（高知県庁）</t>
    <rPh sb="1" eb="3">
      <t>コウチ</t>
    </rPh>
    <rPh sb="3" eb="5">
      <t>ケンチョウ</t>
    </rPh>
    <phoneticPr fontId="2"/>
  </si>
  <si>
    <t>OPEN/ 08:00 ～ 10:32
レシート取得して通過時間を自分で記入。
チェック後　信号右折（ファミリーマートの裏に回る）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シンゴウ</t>
    </rPh>
    <rPh sb="48" eb="50">
      <t>ウセツ</t>
    </rPh>
    <rPh sb="60" eb="61">
      <t>ウラ</t>
    </rPh>
    <rPh sb="62" eb="63">
      <t>マワ</t>
    </rPh>
    <phoneticPr fontId="1"/>
  </si>
  <si>
    <t>OPEN/ 09:34 ～ 14:04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</si>
  <si>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10:55 ～ 17:08
レシート取得して通過時間を自分で記入。
チェック後　信号左折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シンゴウ</t>
    </rPh>
    <rPh sb="47" eb="49">
      <t>サセツ</t>
    </rPh>
    <phoneticPr fontId="1"/>
  </si>
  <si>
    <t>フィニッシュ
ファミリーマート 高知帯屋町店</t>
    <phoneticPr fontId="2"/>
  </si>
  <si>
    <t>BRM320高知400</t>
    <rPh sb="6" eb="8">
      <t>コウチ</t>
    </rPh>
    <phoneticPr fontId="2"/>
  </si>
  <si>
    <t>OPEN/ 16:21 ～ 3/21 04:52
レシート取得して通過時間を自分で記入。
チェック後　直進</t>
    <rPh sb="29" eb="31">
      <t>シュトク</t>
    </rPh>
    <rPh sb="33" eb="35">
      <t>ツウカ</t>
    </rPh>
    <rPh sb="35" eb="37">
      <t>ジカン</t>
    </rPh>
    <rPh sb="38" eb="40">
      <t>ジブン</t>
    </rPh>
    <rPh sb="41" eb="43">
      <t>キニュウ</t>
    </rPh>
    <rPh sb="49" eb="50">
      <t>ゴ</t>
    </rPh>
    <rPh sb="51" eb="53">
      <t>チョクシン</t>
    </rPh>
    <phoneticPr fontId="1"/>
  </si>
  <si>
    <r>
      <t>OPEN/ 18:08 ～ 3/21 09:00</t>
    </r>
    <r>
      <rPr>
        <b/>
        <sz val="9"/>
        <color rgb="FFFF0000"/>
        <rFont val="ＭＳ Ｐゴシック"/>
        <family val="3"/>
        <charset val="128"/>
      </rPr>
      <t xml:space="preserve">
・ゴールのタイム、総走行時間を自分で記入。
・メダルの購入か否かを記入（メダル代1000円）
・完走の署名
</t>
    </r>
    <r>
      <rPr>
        <sz val="9"/>
        <rFont val="ＭＳ Ｐゴシック"/>
        <family val="3"/>
        <charset val="128"/>
      </rPr>
      <t>カード提出お願いします。</t>
    </r>
    <phoneticPr fontId="2"/>
  </si>
  <si>
    <t>自分のバイクとクジラのモニュメント撮影
（見つからなかったら柏島とわかるものを撮影）
チェック後折り返す</t>
    <rPh sb="21" eb="22">
      <t>ミ</t>
    </rPh>
    <rPh sb="30" eb="31">
      <t>カシワ</t>
    </rPh>
    <rPh sb="31" eb="32">
      <t>ジマ</t>
    </rPh>
    <rPh sb="39" eb="41">
      <t>サツエイ</t>
    </rPh>
    <rPh sb="47" eb="48">
      <t>ゴ</t>
    </rPh>
    <rPh sb="48" eb="49">
      <t>オ</t>
    </rPh>
    <rPh sb="50" eb="51">
      <t>カエ</t>
    </rPh>
    <phoneticPr fontId="2"/>
  </si>
  <si>
    <t>自分のバイクと万次郎足湯を撮影
チェック後　直進</t>
    <rPh sb="0" eb="2">
      <t>ジブン</t>
    </rPh>
    <rPh sb="7" eb="10">
      <t>マンジロウ</t>
    </rPh>
    <rPh sb="10" eb="12">
      <t>アシユ</t>
    </rPh>
    <rPh sb="13" eb="15">
      <t>サツエイ</t>
    </rPh>
    <rPh sb="20" eb="21">
      <t>ゴ</t>
    </rPh>
    <rPh sb="22" eb="24">
      <t>チョクシン</t>
    </rPh>
    <phoneticPr fontId="2"/>
  </si>
  <si>
    <t>標高</t>
    <rPh sb="0" eb="2">
      <t>ヒョウコウ</t>
    </rPh>
    <phoneticPr fontId="2"/>
  </si>
  <si>
    <t>-</t>
    <phoneticPr fontId="1"/>
  </si>
  <si>
    <t>ver1.0.1 正式版</t>
    <rPh sb="9" eb="11">
      <t>セイシキ</t>
    </rPh>
    <rPh sb="11" eb="1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</si>
</sst>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176" fontId="4" fillId="3" borderId="3" xfId="0" applyNumberFormat="1" applyFont="1" applyFill="1" applyBorder="1">
      <alignment vertical="center"/>
    </xf>
    <xf numFmtId="0" fontId="0" fillId="0" borderId="0" xfId="0" applyAlignment="1">
      <alignment vertical="center" wrapText="1"/>
    </xf>
    <xf numFmtId="176" fontId="3" fillId="2" borderId="6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52"/>
  <sheetViews>
    <sheetView tabSelected="1" view="pageBreakPreview" zoomScale="85" zoomScaleNormal="85" zoomScaleSheetLayoutView="85" workbookViewId="0">
      <selection activeCell="K2" sqref="K2"/>
    </sheetView>
  </sheetViews>
  <sheetFormatPr defaultColWidth="7.77734375" defaultRowHeight="12" x14ac:dyDescent="0.2"/>
  <cols>
    <col min="1" max="1" width="5.33203125" style="4" bestFit="1" customWidth="1"/>
    <col min="2" max="3" width="4.6640625" style="10" customWidth="1"/>
    <col min="4" max="4" width="26.21875" style="1" bestFit="1" customWidth="1"/>
    <col min="5" max="5" width="3.109375" style="10" customWidth="1"/>
    <col min="6" max="6" width="6" style="1" customWidth="1"/>
    <col min="7" max="7" width="16" style="13" bestFit="1" customWidth="1"/>
    <col min="8" max="8" width="5.88671875" style="3" bestFit="1" customWidth="1"/>
    <col min="9" max="9" width="7" style="12" bestFit="1" customWidth="1"/>
    <col min="10" max="10" width="5.77734375" style="1" bestFit="1" customWidth="1"/>
    <col min="11" max="11" width="47.33203125" style="1" bestFit="1" customWidth="1"/>
    <col min="12" max="12" width="7.21875" style="13" customWidth="1"/>
    <col min="13" max="13" width="14.109375" style="1" bestFit="1" customWidth="1"/>
    <col min="14" max="16384" width="7.77734375" style="1"/>
  </cols>
  <sheetData>
    <row r="1" spans="1:15" x14ac:dyDescent="0.2">
      <c r="B1" s="1"/>
      <c r="C1" s="1"/>
      <c r="D1" s="2">
        <v>2022</v>
      </c>
      <c r="K1" s="4" t="s">
        <v>104</v>
      </c>
    </row>
    <row r="2" spans="1:15" x14ac:dyDescent="0.2">
      <c r="B2" s="1"/>
      <c r="C2" s="1"/>
      <c r="D2" s="1" t="s">
        <v>97</v>
      </c>
      <c r="K2" s="35">
        <v>44634</v>
      </c>
    </row>
    <row r="3" spans="1:15" ht="12.6" thickBot="1" x14ac:dyDescent="0.25"/>
    <row r="4" spans="1:15" ht="14.25" customHeight="1" x14ac:dyDescent="0.2">
      <c r="A4" s="68"/>
      <c r="B4" s="62" t="s">
        <v>13</v>
      </c>
      <c r="C4" s="62" t="s">
        <v>12</v>
      </c>
      <c r="D4" s="70" t="s">
        <v>0</v>
      </c>
      <c r="E4" s="72" t="s">
        <v>7</v>
      </c>
      <c r="F4" s="64" t="s">
        <v>10</v>
      </c>
      <c r="G4" s="65"/>
      <c r="H4" s="66" t="s">
        <v>9</v>
      </c>
      <c r="I4" s="67"/>
      <c r="J4" s="72" t="s">
        <v>102</v>
      </c>
      <c r="K4" s="70" t="s">
        <v>4</v>
      </c>
      <c r="L4" s="60" t="s">
        <v>11</v>
      </c>
    </row>
    <row r="5" spans="1:15" ht="21.75" customHeight="1" thickBot="1" x14ac:dyDescent="0.25">
      <c r="A5" s="69"/>
      <c r="B5" s="63"/>
      <c r="C5" s="63"/>
      <c r="D5" s="71"/>
      <c r="E5" s="73"/>
      <c r="F5" s="38" t="s">
        <v>8</v>
      </c>
      <c r="G5" s="38" t="s">
        <v>1</v>
      </c>
      <c r="H5" s="39" t="s">
        <v>2</v>
      </c>
      <c r="I5" s="40" t="s">
        <v>3</v>
      </c>
      <c r="J5" s="74"/>
      <c r="K5" s="71"/>
      <c r="L5" s="61"/>
    </row>
    <row r="6" spans="1:15" ht="21.75" customHeight="1" thickTop="1" x14ac:dyDescent="0.2">
      <c r="A6" s="33">
        <v>1</v>
      </c>
      <c r="B6" s="44"/>
      <c r="C6" s="41"/>
      <c r="D6" s="20" t="s">
        <v>34</v>
      </c>
      <c r="E6" s="21"/>
      <c r="F6" s="20"/>
      <c r="G6" s="20" t="s">
        <v>5</v>
      </c>
      <c r="H6" s="22">
        <v>0</v>
      </c>
      <c r="I6" s="23">
        <v>0</v>
      </c>
      <c r="J6" s="59" t="s">
        <v>103</v>
      </c>
      <c r="K6" s="20" t="s">
        <v>20</v>
      </c>
      <c r="L6" s="24">
        <v>0</v>
      </c>
      <c r="M6"/>
      <c r="N6"/>
      <c r="O6"/>
    </row>
    <row r="7" spans="1:15" ht="14.4" x14ac:dyDescent="0.2">
      <c r="A7" s="30">
        <f t="shared" ref="A7:A52" si="0">A6+1</f>
        <v>2</v>
      </c>
      <c r="B7" s="45" t="s">
        <v>17</v>
      </c>
      <c r="C7" s="48" t="s">
        <v>16</v>
      </c>
      <c r="D7" s="5" t="s">
        <v>35</v>
      </c>
      <c r="E7" s="11"/>
      <c r="F7" s="5" t="s">
        <v>36</v>
      </c>
      <c r="G7" s="5" t="s">
        <v>37</v>
      </c>
      <c r="H7" s="6">
        <f t="shared" ref="H7:H52" si="1">I7-I6</f>
        <v>0.8</v>
      </c>
      <c r="I7" s="7">
        <v>0.8</v>
      </c>
      <c r="J7" s="5">
        <v>8.6</v>
      </c>
      <c r="K7" s="8" t="s">
        <v>38</v>
      </c>
      <c r="L7" s="9"/>
      <c r="M7"/>
      <c r="N7"/>
      <c r="O7"/>
    </row>
    <row r="8" spans="1:15" ht="14.4" x14ac:dyDescent="0.2">
      <c r="A8" s="30">
        <f t="shared" si="0"/>
        <v>3</v>
      </c>
      <c r="B8" s="45" t="s">
        <v>17</v>
      </c>
      <c r="C8" s="48" t="s">
        <v>16</v>
      </c>
      <c r="D8" s="5" t="s">
        <v>39</v>
      </c>
      <c r="E8" s="11"/>
      <c r="F8" s="5" t="s">
        <v>40</v>
      </c>
      <c r="G8" s="5" t="s">
        <v>41</v>
      </c>
      <c r="H8" s="6">
        <f t="shared" si="1"/>
        <v>1</v>
      </c>
      <c r="I8" s="7">
        <v>1.8</v>
      </c>
      <c r="J8" s="5">
        <v>9.1999999999999993</v>
      </c>
      <c r="K8" s="8"/>
      <c r="L8" s="9"/>
      <c r="M8"/>
      <c r="N8"/>
      <c r="O8"/>
    </row>
    <row r="9" spans="1:15" ht="14.4" x14ac:dyDescent="0.2">
      <c r="A9" s="30">
        <f t="shared" si="0"/>
        <v>4</v>
      </c>
      <c r="B9" s="45" t="s">
        <v>17</v>
      </c>
      <c r="C9" s="48" t="s">
        <v>16</v>
      </c>
      <c r="D9" s="5" t="s">
        <v>42</v>
      </c>
      <c r="E9" s="11"/>
      <c r="F9" s="5" t="s">
        <v>43</v>
      </c>
      <c r="G9" s="5" t="s">
        <v>44</v>
      </c>
      <c r="H9" s="6">
        <f t="shared" si="1"/>
        <v>1.4799999999999998</v>
      </c>
      <c r="I9" s="7">
        <v>3.28</v>
      </c>
      <c r="J9" s="5">
        <v>9</v>
      </c>
      <c r="K9" s="8"/>
      <c r="L9" s="9"/>
      <c r="M9"/>
      <c r="N9"/>
      <c r="O9"/>
    </row>
    <row r="10" spans="1:15" ht="14.4" x14ac:dyDescent="0.2">
      <c r="A10" s="30">
        <f t="shared" si="0"/>
        <v>5</v>
      </c>
      <c r="B10" s="45" t="s">
        <v>17</v>
      </c>
      <c r="C10" s="48" t="s">
        <v>16</v>
      </c>
      <c r="D10" s="5" t="s">
        <v>21</v>
      </c>
      <c r="E10" s="11"/>
      <c r="F10" s="5" t="s">
        <v>36</v>
      </c>
      <c r="G10" s="5" t="s">
        <v>24</v>
      </c>
      <c r="H10" s="6">
        <f t="shared" si="1"/>
        <v>1.8800000000000003</v>
      </c>
      <c r="I10" s="7">
        <v>5.16</v>
      </c>
      <c r="J10" s="5">
        <v>12.2</v>
      </c>
      <c r="K10" s="8"/>
      <c r="L10" s="9"/>
      <c r="M10"/>
      <c r="N10"/>
      <c r="O10"/>
    </row>
    <row r="11" spans="1:15" ht="14.4" x14ac:dyDescent="0.2">
      <c r="A11" s="30">
        <f t="shared" si="0"/>
        <v>6</v>
      </c>
      <c r="B11" s="45" t="s">
        <v>19</v>
      </c>
      <c r="C11" s="48" t="s">
        <v>16</v>
      </c>
      <c r="D11" s="5" t="s">
        <v>22</v>
      </c>
      <c r="E11" s="11"/>
      <c r="F11" s="5" t="s">
        <v>6</v>
      </c>
      <c r="G11" s="5" t="s">
        <v>45</v>
      </c>
      <c r="H11" s="6">
        <f t="shared" si="1"/>
        <v>2.2299999999999995</v>
      </c>
      <c r="I11" s="7">
        <v>7.39</v>
      </c>
      <c r="J11" s="5">
        <v>12</v>
      </c>
      <c r="K11" s="8"/>
      <c r="L11" s="9"/>
      <c r="M11"/>
      <c r="N11"/>
      <c r="O11"/>
    </row>
    <row r="12" spans="1:15" ht="14.4" x14ac:dyDescent="0.2">
      <c r="A12" s="30">
        <f t="shared" si="0"/>
        <v>7</v>
      </c>
      <c r="B12" s="45" t="s">
        <v>18</v>
      </c>
      <c r="C12" s="48" t="s">
        <v>16</v>
      </c>
      <c r="D12" s="5" t="s">
        <v>23</v>
      </c>
      <c r="E12" s="11"/>
      <c r="F12" s="5" t="s">
        <v>36</v>
      </c>
      <c r="G12" s="5" t="s">
        <v>45</v>
      </c>
      <c r="H12" s="6">
        <f t="shared" si="1"/>
        <v>1.38</v>
      </c>
      <c r="I12" s="7">
        <v>8.77</v>
      </c>
      <c r="J12" s="5">
        <v>12.3</v>
      </c>
      <c r="K12" s="8" t="s">
        <v>46</v>
      </c>
      <c r="L12" s="9"/>
      <c r="M12"/>
      <c r="N12"/>
      <c r="O12"/>
    </row>
    <row r="13" spans="1:15" ht="14.4" x14ac:dyDescent="0.2">
      <c r="A13" s="30">
        <f t="shared" si="0"/>
        <v>8</v>
      </c>
      <c r="B13" s="45" t="s">
        <v>19</v>
      </c>
      <c r="C13" s="48" t="s">
        <v>16</v>
      </c>
      <c r="D13" s="5"/>
      <c r="E13" s="11"/>
      <c r="F13" s="5" t="s">
        <v>43</v>
      </c>
      <c r="G13" s="5" t="s">
        <v>47</v>
      </c>
      <c r="H13" s="6">
        <f t="shared" si="1"/>
        <v>5.27</v>
      </c>
      <c r="I13" s="7">
        <v>14.04</v>
      </c>
      <c r="J13" s="5">
        <v>18.64</v>
      </c>
      <c r="K13" s="8" t="s">
        <v>48</v>
      </c>
      <c r="L13" s="9"/>
      <c r="M13"/>
      <c r="N13"/>
      <c r="O13"/>
    </row>
    <row r="14" spans="1:15" ht="14.4" x14ac:dyDescent="0.2">
      <c r="A14" s="30">
        <f t="shared" si="0"/>
        <v>9</v>
      </c>
      <c r="B14" s="45" t="s">
        <v>17</v>
      </c>
      <c r="C14" s="48" t="s">
        <v>16</v>
      </c>
      <c r="D14" s="36" t="s">
        <v>32</v>
      </c>
      <c r="E14" s="11"/>
      <c r="F14" s="5" t="s">
        <v>36</v>
      </c>
      <c r="G14" s="5" t="s">
        <v>31</v>
      </c>
      <c r="H14" s="6">
        <f t="shared" si="1"/>
        <v>2.3599999999999994</v>
      </c>
      <c r="I14" s="7">
        <v>16.399999999999999</v>
      </c>
      <c r="J14" s="5">
        <v>11.9</v>
      </c>
      <c r="K14" s="8"/>
      <c r="L14" s="9"/>
      <c r="M14"/>
      <c r="N14"/>
      <c r="O14"/>
    </row>
    <row r="15" spans="1:15" ht="14.4" x14ac:dyDescent="0.2">
      <c r="A15" s="30">
        <f t="shared" si="0"/>
        <v>10</v>
      </c>
      <c r="B15" s="45" t="s">
        <v>18</v>
      </c>
      <c r="C15" s="48" t="s">
        <v>16</v>
      </c>
      <c r="D15" s="5"/>
      <c r="E15" s="11"/>
      <c r="F15" s="5" t="s">
        <v>36</v>
      </c>
      <c r="G15" s="5" t="s">
        <v>49</v>
      </c>
      <c r="H15" s="6">
        <f t="shared" si="1"/>
        <v>16.770000000000003</v>
      </c>
      <c r="I15" s="7">
        <v>33.17</v>
      </c>
      <c r="J15" s="5">
        <v>16.600000000000001</v>
      </c>
      <c r="K15" s="8" t="s">
        <v>50</v>
      </c>
      <c r="L15" s="9"/>
      <c r="M15"/>
      <c r="N15"/>
      <c r="O15"/>
    </row>
    <row r="16" spans="1:15" ht="14.4" x14ac:dyDescent="0.2">
      <c r="A16" s="30">
        <f t="shared" si="0"/>
        <v>11</v>
      </c>
      <c r="B16" s="45" t="s">
        <v>17</v>
      </c>
      <c r="C16" s="48" t="s">
        <v>16</v>
      </c>
      <c r="D16" s="5"/>
      <c r="E16" s="11"/>
      <c r="F16" s="5" t="s">
        <v>36</v>
      </c>
      <c r="G16" s="5" t="s">
        <v>31</v>
      </c>
      <c r="H16" s="6">
        <f t="shared" si="1"/>
        <v>3.2399999999999949</v>
      </c>
      <c r="I16" s="7">
        <v>36.409999999999997</v>
      </c>
      <c r="J16" s="5">
        <v>15.7</v>
      </c>
      <c r="K16" s="8" t="s">
        <v>51</v>
      </c>
      <c r="L16" s="9"/>
      <c r="M16"/>
      <c r="N16"/>
      <c r="O16"/>
    </row>
    <row r="17" spans="1:15" ht="32.4" x14ac:dyDescent="0.2">
      <c r="A17" s="31">
        <f t="shared" si="0"/>
        <v>12</v>
      </c>
      <c r="B17" s="46" t="s">
        <v>17</v>
      </c>
      <c r="C17" s="42" t="s">
        <v>16</v>
      </c>
      <c r="D17" s="37" t="s">
        <v>52</v>
      </c>
      <c r="E17" s="15"/>
      <c r="F17" s="14" t="s">
        <v>53</v>
      </c>
      <c r="G17" s="14" t="s">
        <v>24</v>
      </c>
      <c r="H17" s="16">
        <f t="shared" si="1"/>
        <v>31.52000000000001</v>
      </c>
      <c r="I17" s="17">
        <v>67.930000000000007</v>
      </c>
      <c r="J17" s="14">
        <v>217.1</v>
      </c>
      <c r="K17" s="19" t="s">
        <v>93</v>
      </c>
      <c r="L17" s="18">
        <f>I17-I6</f>
        <v>67.930000000000007</v>
      </c>
      <c r="M17"/>
      <c r="N17"/>
      <c r="O17"/>
    </row>
    <row r="18" spans="1:15" ht="14.4" x14ac:dyDescent="0.2">
      <c r="A18" s="30">
        <f t="shared" si="0"/>
        <v>13</v>
      </c>
      <c r="B18" s="45" t="s">
        <v>19</v>
      </c>
      <c r="C18" s="48"/>
      <c r="D18" s="5"/>
      <c r="E18" s="11"/>
      <c r="F18" s="5" t="s">
        <v>36</v>
      </c>
      <c r="G18" s="5" t="s">
        <v>24</v>
      </c>
      <c r="H18" s="6">
        <f t="shared" si="1"/>
        <v>0.14999999999999147</v>
      </c>
      <c r="I18" s="7">
        <v>68.08</v>
      </c>
      <c r="J18" s="5">
        <v>220.6</v>
      </c>
      <c r="K18" s="8" t="s">
        <v>54</v>
      </c>
      <c r="L18" s="9"/>
      <c r="M18"/>
      <c r="N18"/>
      <c r="O18"/>
    </row>
    <row r="19" spans="1:15" ht="14.4" x14ac:dyDescent="0.2">
      <c r="A19" s="30">
        <f t="shared" si="0"/>
        <v>14</v>
      </c>
      <c r="B19" s="45" t="s">
        <v>55</v>
      </c>
      <c r="C19" s="48"/>
      <c r="D19" s="5"/>
      <c r="E19" s="11"/>
      <c r="F19" s="5" t="s">
        <v>36</v>
      </c>
      <c r="G19" s="5" t="s">
        <v>24</v>
      </c>
      <c r="H19" s="6">
        <f t="shared" si="1"/>
        <v>4.6099999999999994</v>
      </c>
      <c r="I19" s="7">
        <v>72.69</v>
      </c>
      <c r="J19" s="5">
        <v>203.7</v>
      </c>
      <c r="K19" s="8"/>
      <c r="L19" s="9"/>
      <c r="M19"/>
      <c r="N19"/>
      <c r="O19"/>
    </row>
    <row r="20" spans="1:15" ht="14.4" x14ac:dyDescent="0.2">
      <c r="A20" s="30">
        <f t="shared" si="0"/>
        <v>15</v>
      </c>
      <c r="B20" s="45" t="s">
        <v>56</v>
      </c>
      <c r="C20" s="48"/>
      <c r="D20" s="5"/>
      <c r="E20" s="11"/>
      <c r="F20" s="5" t="s">
        <v>43</v>
      </c>
      <c r="G20" s="5" t="s">
        <v>25</v>
      </c>
      <c r="H20" s="6">
        <f t="shared" si="1"/>
        <v>0.21000000000000796</v>
      </c>
      <c r="I20" s="7">
        <v>72.900000000000006</v>
      </c>
      <c r="J20" s="5">
        <v>209.4</v>
      </c>
      <c r="K20" s="8"/>
      <c r="L20" s="9"/>
      <c r="M20"/>
      <c r="N20"/>
      <c r="O20"/>
    </row>
    <row r="21" spans="1:15" ht="14.4" x14ac:dyDescent="0.2">
      <c r="A21" s="30">
        <f t="shared" si="0"/>
        <v>16</v>
      </c>
      <c r="B21" s="45" t="s">
        <v>57</v>
      </c>
      <c r="C21" s="48"/>
      <c r="D21" s="5"/>
      <c r="E21" s="11"/>
      <c r="F21" s="5" t="s">
        <v>43</v>
      </c>
      <c r="G21" s="5" t="s">
        <v>25</v>
      </c>
      <c r="H21" s="6">
        <f t="shared" si="1"/>
        <v>20.549999999999997</v>
      </c>
      <c r="I21" s="7">
        <v>93.45</v>
      </c>
      <c r="J21" s="5">
        <v>161.6</v>
      </c>
      <c r="K21" s="8" t="s">
        <v>58</v>
      </c>
      <c r="L21" s="9"/>
      <c r="M21"/>
      <c r="N21"/>
      <c r="O21"/>
    </row>
    <row r="22" spans="1:15" ht="14.4" x14ac:dyDescent="0.2">
      <c r="A22" s="30">
        <f t="shared" si="0"/>
        <v>17</v>
      </c>
      <c r="B22" s="45" t="s">
        <v>17</v>
      </c>
      <c r="C22" s="48" t="s">
        <v>16</v>
      </c>
      <c r="D22" s="5"/>
      <c r="E22" s="11"/>
      <c r="F22" s="5" t="s">
        <v>43</v>
      </c>
      <c r="G22" s="5" t="s">
        <v>26</v>
      </c>
      <c r="H22" s="6">
        <f t="shared" si="1"/>
        <v>26.78</v>
      </c>
      <c r="I22" s="7">
        <v>120.23</v>
      </c>
      <c r="J22" s="5">
        <v>47.2</v>
      </c>
      <c r="K22" s="8" t="s">
        <v>59</v>
      </c>
      <c r="L22" s="9"/>
      <c r="M22"/>
      <c r="N22"/>
      <c r="O22"/>
    </row>
    <row r="23" spans="1:15" ht="32.4" x14ac:dyDescent="0.2">
      <c r="A23" s="31">
        <f t="shared" si="0"/>
        <v>18</v>
      </c>
      <c r="B23" s="46"/>
      <c r="C23" s="42"/>
      <c r="D23" s="37" t="s">
        <v>27</v>
      </c>
      <c r="E23" s="15"/>
      <c r="F23" s="14" t="s">
        <v>15</v>
      </c>
      <c r="G23" s="19" t="s">
        <v>26</v>
      </c>
      <c r="H23" s="16">
        <f t="shared" si="1"/>
        <v>0.47999999999998977</v>
      </c>
      <c r="I23" s="17">
        <v>120.71</v>
      </c>
      <c r="J23" s="14">
        <v>48.8</v>
      </c>
      <c r="K23" s="19" t="s">
        <v>94</v>
      </c>
      <c r="L23" s="18">
        <f>I23-I17</f>
        <v>52.779999999999987</v>
      </c>
      <c r="M23"/>
      <c r="N23"/>
      <c r="O23"/>
    </row>
    <row r="24" spans="1:15" ht="14.4" x14ac:dyDescent="0.2">
      <c r="A24" s="30">
        <f t="shared" si="0"/>
        <v>19</v>
      </c>
      <c r="B24" s="45" t="s">
        <v>55</v>
      </c>
      <c r="C24" s="48"/>
      <c r="D24" s="5" t="s">
        <v>60</v>
      </c>
      <c r="E24" s="11"/>
      <c r="F24" s="5" t="s">
        <v>36</v>
      </c>
      <c r="G24" s="5" t="s">
        <v>61</v>
      </c>
      <c r="H24" s="6">
        <f t="shared" si="1"/>
        <v>23.780000000000015</v>
      </c>
      <c r="I24" s="7">
        <v>144.49</v>
      </c>
      <c r="J24" s="5">
        <v>33.1</v>
      </c>
      <c r="K24" s="8" t="s">
        <v>62</v>
      </c>
      <c r="L24" s="9"/>
      <c r="M24"/>
      <c r="N24"/>
      <c r="O24"/>
    </row>
    <row r="25" spans="1:15" ht="14.4" x14ac:dyDescent="0.2">
      <c r="A25" s="30">
        <f t="shared" si="0"/>
        <v>20</v>
      </c>
      <c r="B25" s="45" t="s">
        <v>56</v>
      </c>
      <c r="C25" s="48" t="s">
        <v>16</v>
      </c>
      <c r="D25" s="5" t="s">
        <v>63</v>
      </c>
      <c r="E25" s="11"/>
      <c r="F25" s="5" t="s">
        <v>36</v>
      </c>
      <c r="G25" s="5" t="s">
        <v>31</v>
      </c>
      <c r="H25" s="6">
        <f t="shared" si="1"/>
        <v>10.399999999999977</v>
      </c>
      <c r="I25" s="7">
        <v>154.88999999999999</v>
      </c>
      <c r="J25" s="5">
        <v>15.4</v>
      </c>
      <c r="K25" s="8" t="s">
        <v>64</v>
      </c>
      <c r="L25" s="9"/>
      <c r="M25"/>
      <c r="N25"/>
      <c r="O25"/>
    </row>
    <row r="26" spans="1:15" ht="32.4" x14ac:dyDescent="0.2">
      <c r="A26" s="31">
        <f t="shared" si="0"/>
        <v>21</v>
      </c>
      <c r="B26" s="46" t="s">
        <v>57</v>
      </c>
      <c r="C26" s="42" t="s">
        <v>65</v>
      </c>
      <c r="D26" s="37" t="s">
        <v>66</v>
      </c>
      <c r="E26" s="15"/>
      <c r="F26" s="14" t="s">
        <v>14</v>
      </c>
      <c r="G26" s="19" t="s">
        <v>28</v>
      </c>
      <c r="H26" s="16">
        <f t="shared" si="1"/>
        <v>12.04000000000002</v>
      </c>
      <c r="I26" s="17">
        <v>166.93</v>
      </c>
      <c r="J26" s="14">
        <v>3.3</v>
      </c>
      <c r="K26" s="19" t="s">
        <v>95</v>
      </c>
      <c r="L26" s="18">
        <f>I26-I23</f>
        <v>46.220000000000013</v>
      </c>
      <c r="M26" s="58"/>
      <c r="N26"/>
      <c r="O26"/>
    </row>
    <row r="27" spans="1:15" ht="14.4" x14ac:dyDescent="0.2">
      <c r="A27" s="30">
        <f t="shared" si="0"/>
        <v>22</v>
      </c>
      <c r="B27" s="45" t="s">
        <v>67</v>
      </c>
      <c r="C27" s="48" t="s">
        <v>65</v>
      </c>
      <c r="D27" s="5"/>
      <c r="E27" s="11"/>
      <c r="F27" s="5" t="s">
        <v>36</v>
      </c>
      <c r="G27" s="5" t="s">
        <v>68</v>
      </c>
      <c r="H27" s="6">
        <f t="shared" si="1"/>
        <v>14.539999999999992</v>
      </c>
      <c r="I27" s="7">
        <v>181.47</v>
      </c>
      <c r="J27" s="5">
        <v>113.7</v>
      </c>
      <c r="K27" s="8" t="s">
        <v>69</v>
      </c>
      <c r="L27" s="9"/>
      <c r="M27"/>
      <c r="N27"/>
      <c r="O27"/>
    </row>
    <row r="28" spans="1:15" ht="14.4" x14ac:dyDescent="0.2">
      <c r="A28" s="30">
        <f t="shared" si="0"/>
        <v>23</v>
      </c>
      <c r="B28" s="45" t="s">
        <v>70</v>
      </c>
      <c r="C28" s="48"/>
      <c r="D28" s="5"/>
      <c r="E28" s="11"/>
      <c r="F28" s="5" t="s">
        <v>43</v>
      </c>
      <c r="G28" s="5" t="s">
        <v>24</v>
      </c>
      <c r="H28" s="6">
        <f t="shared" si="1"/>
        <v>13.539999999999992</v>
      </c>
      <c r="I28" s="7">
        <v>195.01</v>
      </c>
      <c r="J28" s="5">
        <v>4.7</v>
      </c>
      <c r="K28" s="8"/>
      <c r="L28" s="9"/>
      <c r="M28"/>
      <c r="N28"/>
      <c r="O28"/>
    </row>
    <row r="29" spans="1:15" ht="32.4" x14ac:dyDescent="0.2">
      <c r="A29" s="49">
        <f t="shared" si="0"/>
        <v>24</v>
      </c>
      <c r="B29" s="50"/>
      <c r="C29" s="51"/>
      <c r="D29" s="53" t="s">
        <v>71</v>
      </c>
      <c r="E29" s="52"/>
      <c r="F29" s="53" t="s">
        <v>53</v>
      </c>
      <c r="G29" s="53" t="s">
        <v>24</v>
      </c>
      <c r="H29" s="54">
        <f t="shared" si="1"/>
        <v>4.0000000000020464E-2</v>
      </c>
      <c r="I29" s="55">
        <v>195.05</v>
      </c>
      <c r="J29" s="53">
        <v>8.1</v>
      </c>
      <c r="K29" s="56" t="s">
        <v>100</v>
      </c>
      <c r="L29" s="57">
        <f>I29-I26</f>
        <v>28.120000000000005</v>
      </c>
      <c r="M29"/>
      <c r="N29"/>
      <c r="O29"/>
    </row>
    <row r="30" spans="1:15" ht="14.4" x14ac:dyDescent="0.2">
      <c r="A30" s="30">
        <f t="shared" si="0"/>
        <v>25</v>
      </c>
      <c r="B30" s="45" t="s">
        <v>72</v>
      </c>
      <c r="C30" s="48"/>
      <c r="D30" s="5"/>
      <c r="E30" s="11"/>
      <c r="F30" s="5" t="s">
        <v>36</v>
      </c>
      <c r="G30" s="5" t="s">
        <v>68</v>
      </c>
      <c r="H30" s="6">
        <f t="shared" si="1"/>
        <v>4.9999999999982947E-2</v>
      </c>
      <c r="I30" s="7">
        <v>195.1</v>
      </c>
      <c r="J30" s="5">
        <v>4.7</v>
      </c>
      <c r="K30" s="8"/>
      <c r="L30" s="9"/>
      <c r="M30"/>
      <c r="N30"/>
      <c r="O30"/>
    </row>
    <row r="31" spans="1:15" ht="14.4" x14ac:dyDescent="0.2">
      <c r="A31" s="30">
        <f t="shared" si="0"/>
        <v>26</v>
      </c>
      <c r="B31" s="45" t="s">
        <v>73</v>
      </c>
      <c r="C31" s="48" t="s">
        <v>65</v>
      </c>
      <c r="D31" s="5"/>
      <c r="E31" s="11"/>
      <c r="F31" s="5" t="s">
        <v>36</v>
      </c>
      <c r="G31" s="5" t="s">
        <v>28</v>
      </c>
      <c r="H31" s="6">
        <f t="shared" si="1"/>
        <v>13.539999999999992</v>
      </c>
      <c r="I31" s="7">
        <v>208.64</v>
      </c>
      <c r="J31" s="5">
        <v>113.7</v>
      </c>
      <c r="K31" s="8" t="s">
        <v>74</v>
      </c>
      <c r="L31" s="9"/>
      <c r="M31"/>
      <c r="N31"/>
      <c r="O31"/>
    </row>
    <row r="32" spans="1:15" ht="14.4" x14ac:dyDescent="0.2">
      <c r="A32" s="30">
        <f t="shared" si="0"/>
        <v>27</v>
      </c>
      <c r="B32" s="45" t="s">
        <v>57</v>
      </c>
      <c r="C32" s="48" t="s">
        <v>65</v>
      </c>
      <c r="D32" s="5"/>
      <c r="E32" s="11"/>
      <c r="F32" s="5" t="s">
        <v>40</v>
      </c>
      <c r="G32" s="5" t="s">
        <v>75</v>
      </c>
      <c r="H32" s="6">
        <f t="shared" si="1"/>
        <v>34.570000000000022</v>
      </c>
      <c r="I32" s="7">
        <v>243.21</v>
      </c>
      <c r="J32" s="5">
        <v>5.9</v>
      </c>
      <c r="K32" s="8" t="s">
        <v>76</v>
      </c>
      <c r="L32" s="9"/>
      <c r="M32"/>
      <c r="N32"/>
      <c r="O32"/>
    </row>
    <row r="33" spans="1:15" ht="14.4" x14ac:dyDescent="0.2">
      <c r="A33" s="30">
        <f t="shared" si="0"/>
        <v>28</v>
      </c>
      <c r="B33" s="45" t="s">
        <v>70</v>
      </c>
      <c r="C33" s="48"/>
      <c r="D33" s="5"/>
      <c r="E33" s="11"/>
      <c r="F33" s="5" t="s">
        <v>77</v>
      </c>
      <c r="G33" s="5" t="s">
        <v>75</v>
      </c>
      <c r="H33" s="6">
        <f t="shared" si="1"/>
        <v>6.2699999999999818</v>
      </c>
      <c r="I33" s="7">
        <v>249.48</v>
      </c>
      <c r="J33" s="5">
        <v>16.100000000000001</v>
      </c>
      <c r="K33" s="8"/>
      <c r="L33" s="9"/>
      <c r="M33"/>
      <c r="N33"/>
      <c r="O33"/>
    </row>
    <row r="34" spans="1:15" ht="21.6" x14ac:dyDescent="0.2">
      <c r="A34" s="49">
        <f t="shared" si="0"/>
        <v>29</v>
      </c>
      <c r="B34" s="50"/>
      <c r="C34" s="51"/>
      <c r="D34" s="56" t="s">
        <v>29</v>
      </c>
      <c r="E34" s="52"/>
      <c r="F34" s="53" t="s">
        <v>53</v>
      </c>
      <c r="G34" s="53" t="s">
        <v>75</v>
      </c>
      <c r="H34" s="54">
        <f t="shared" si="1"/>
        <v>6.1899999999999977</v>
      </c>
      <c r="I34" s="55">
        <v>255.67</v>
      </c>
      <c r="J34" s="53">
        <v>49.6</v>
      </c>
      <c r="K34" s="56" t="s">
        <v>101</v>
      </c>
      <c r="L34" s="57">
        <f>I34-I29</f>
        <v>60.619999999999976</v>
      </c>
      <c r="M34"/>
      <c r="N34"/>
      <c r="O34"/>
    </row>
    <row r="35" spans="1:15" ht="14.4" x14ac:dyDescent="0.2">
      <c r="A35" s="30">
        <f t="shared" si="0"/>
        <v>30</v>
      </c>
      <c r="B35" s="45" t="s">
        <v>67</v>
      </c>
      <c r="C35" s="48"/>
      <c r="D35" s="5"/>
      <c r="E35" s="11"/>
      <c r="F35" s="5" t="s">
        <v>36</v>
      </c>
      <c r="G35" s="5" t="s">
        <v>75</v>
      </c>
      <c r="H35" s="6">
        <f t="shared" si="1"/>
        <v>11.320000000000022</v>
      </c>
      <c r="I35" s="7">
        <v>266.99</v>
      </c>
      <c r="J35" s="5">
        <v>27.1</v>
      </c>
      <c r="K35" s="8" t="s">
        <v>79</v>
      </c>
      <c r="L35" s="9"/>
      <c r="M35"/>
      <c r="N35"/>
      <c r="O35"/>
    </row>
    <row r="36" spans="1:15" ht="14.4" x14ac:dyDescent="0.2">
      <c r="A36" s="30">
        <f t="shared" si="0"/>
        <v>31</v>
      </c>
      <c r="B36" s="45" t="s">
        <v>78</v>
      </c>
      <c r="C36" s="48"/>
      <c r="D36" s="5"/>
      <c r="E36" s="11"/>
      <c r="F36" s="5" t="s">
        <v>36</v>
      </c>
      <c r="G36" s="5" t="s">
        <v>75</v>
      </c>
      <c r="H36" s="6">
        <f t="shared" si="1"/>
        <v>2.589999999999975</v>
      </c>
      <c r="I36" s="7">
        <v>269.58</v>
      </c>
      <c r="J36" s="5">
        <v>43.5</v>
      </c>
      <c r="K36" s="8" t="s">
        <v>80</v>
      </c>
      <c r="L36" s="9"/>
      <c r="M36"/>
      <c r="N36"/>
      <c r="O36"/>
    </row>
    <row r="37" spans="1:15" ht="14.4" x14ac:dyDescent="0.2">
      <c r="A37" s="30">
        <f t="shared" si="0"/>
        <v>32</v>
      </c>
      <c r="B37" s="45" t="s">
        <v>19</v>
      </c>
      <c r="C37" s="48"/>
      <c r="D37" s="5"/>
      <c r="E37" s="11"/>
      <c r="F37" s="5" t="s">
        <v>36</v>
      </c>
      <c r="G37" s="5" t="s">
        <v>28</v>
      </c>
      <c r="H37" s="6">
        <f t="shared" si="1"/>
        <v>1.9700000000000273</v>
      </c>
      <c r="I37" s="7">
        <v>271.55</v>
      </c>
      <c r="J37" s="5">
        <v>32.1</v>
      </c>
      <c r="K37" s="8" t="s">
        <v>81</v>
      </c>
      <c r="L37" s="9"/>
      <c r="M37"/>
      <c r="N37"/>
      <c r="O37"/>
    </row>
    <row r="38" spans="1:15" ht="14.4" x14ac:dyDescent="0.2">
      <c r="A38" s="30">
        <f t="shared" si="0"/>
        <v>33</v>
      </c>
      <c r="B38" s="45" t="s">
        <v>57</v>
      </c>
      <c r="C38" s="48" t="s">
        <v>65</v>
      </c>
      <c r="D38" s="5"/>
      <c r="E38" s="11"/>
      <c r="F38" s="5" t="s">
        <v>43</v>
      </c>
      <c r="G38" s="5" t="s">
        <v>82</v>
      </c>
      <c r="H38" s="6">
        <f t="shared" si="1"/>
        <v>22.699999999999989</v>
      </c>
      <c r="I38" s="7">
        <v>294.25</v>
      </c>
      <c r="J38" s="5">
        <v>11.2</v>
      </c>
      <c r="K38" s="8" t="s">
        <v>83</v>
      </c>
      <c r="L38" s="9"/>
      <c r="M38"/>
      <c r="N38"/>
      <c r="O38"/>
    </row>
    <row r="39" spans="1:15" ht="14.4" x14ac:dyDescent="0.2">
      <c r="A39" s="30">
        <f t="shared" si="0"/>
        <v>34</v>
      </c>
      <c r="B39" s="45" t="s">
        <v>17</v>
      </c>
      <c r="C39" s="48" t="s">
        <v>16</v>
      </c>
      <c r="D39" s="5" t="s">
        <v>84</v>
      </c>
      <c r="E39" s="11"/>
      <c r="F39" s="5" t="s">
        <v>43</v>
      </c>
      <c r="G39" s="5" t="s">
        <v>85</v>
      </c>
      <c r="H39" s="6">
        <f t="shared" si="1"/>
        <v>1.410000000000025</v>
      </c>
      <c r="I39" s="7">
        <v>295.66000000000003</v>
      </c>
      <c r="J39" s="5">
        <v>7.7</v>
      </c>
      <c r="K39" s="8"/>
      <c r="L39" s="9"/>
      <c r="M39"/>
      <c r="N39"/>
      <c r="O39"/>
    </row>
    <row r="40" spans="1:15" ht="14.4" x14ac:dyDescent="0.2">
      <c r="A40" s="30">
        <f t="shared" si="0"/>
        <v>35</v>
      </c>
      <c r="B40" s="45" t="s">
        <v>17</v>
      </c>
      <c r="C40" s="48" t="s">
        <v>16</v>
      </c>
      <c r="D40" s="5"/>
      <c r="E40" s="11"/>
      <c r="F40" s="5" t="s">
        <v>36</v>
      </c>
      <c r="G40" s="5" t="s">
        <v>31</v>
      </c>
      <c r="H40" s="6">
        <f t="shared" si="1"/>
        <v>3.17999999999995</v>
      </c>
      <c r="I40" s="7">
        <v>298.83999999999997</v>
      </c>
      <c r="J40" s="5">
        <v>8.6999999999999993</v>
      </c>
      <c r="K40" s="8" t="s">
        <v>86</v>
      </c>
      <c r="L40" s="9"/>
      <c r="M40"/>
      <c r="N40"/>
      <c r="O40"/>
    </row>
    <row r="41" spans="1:15" ht="32.4" x14ac:dyDescent="0.2">
      <c r="A41" s="31">
        <f t="shared" si="0"/>
        <v>36</v>
      </c>
      <c r="B41" s="46"/>
      <c r="C41" s="42"/>
      <c r="D41" s="37" t="s">
        <v>33</v>
      </c>
      <c r="E41" s="15"/>
      <c r="F41" s="14" t="s">
        <v>30</v>
      </c>
      <c r="G41" s="14" t="s">
        <v>31</v>
      </c>
      <c r="H41" s="16">
        <f t="shared" si="1"/>
        <v>43.79000000000002</v>
      </c>
      <c r="I41" s="17">
        <v>342.63</v>
      </c>
      <c r="J41" s="14">
        <v>217</v>
      </c>
      <c r="K41" s="19" t="s">
        <v>98</v>
      </c>
      <c r="L41" s="18">
        <f>I41-I34</f>
        <v>86.960000000000008</v>
      </c>
      <c r="M41"/>
      <c r="N41"/>
      <c r="O41"/>
    </row>
    <row r="42" spans="1:15" ht="14.4" x14ac:dyDescent="0.2">
      <c r="A42" s="30">
        <f t="shared" si="0"/>
        <v>37</v>
      </c>
      <c r="B42" s="45" t="s">
        <v>57</v>
      </c>
      <c r="C42" s="48" t="s">
        <v>65</v>
      </c>
      <c r="D42" s="5"/>
      <c r="E42" s="11"/>
      <c r="F42" s="5" t="s">
        <v>43</v>
      </c>
      <c r="G42" s="5" t="s">
        <v>49</v>
      </c>
      <c r="H42" s="6">
        <f t="shared" si="1"/>
        <v>31.519999999999982</v>
      </c>
      <c r="I42" s="7">
        <v>374.15</v>
      </c>
      <c r="J42" s="5">
        <v>15.7</v>
      </c>
      <c r="K42" s="8" t="s">
        <v>87</v>
      </c>
      <c r="L42" s="9"/>
      <c r="M42"/>
      <c r="N42"/>
      <c r="O42"/>
    </row>
    <row r="43" spans="1:15" ht="14.4" x14ac:dyDescent="0.2">
      <c r="A43" s="30">
        <f t="shared" si="0"/>
        <v>38</v>
      </c>
      <c r="B43" s="45" t="s">
        <v>73</v>
      </c>
      <c r="C43" s="48" t="s">
        <v>65</v>
      </c>
      <c r="D43" s="5"/>
      <c r="E43" s="11"/>
      <c r="F43" s="5" t="s">
        <v>43</v>
      </c>
      <c r="G43" s="5" t="s">
        <v>31</v>
      </c>
      <c r="H43" s="6">
        <f t="shared" si="1"/>
        <v>3.2300000000000182</v>
      </c>
      <c r="I43" s="7">
        <v>377.38</v>
      </c>
      <c r="J43" s="5">
        <v>18</v>
      </c>
      <c r="K43" s="8" t="s">
        <v>88</v>
      </c>
      <c r="L43" s="9"/>
      <c r="M43"/>
      <c r="N43"/>
      <c r="O43"/>
    </row>
    <row r="44" spans="1:15" ht="14.4" x14ac:dyDescent="0.2">
      <c r="A44" s="30">
        <f t="shared" si="0"/>
        <v>39</v>
      </c>
      <c r="B44" s="45" t="s">
        <v>17</v>
      </c>
      <c r="C44" s="48" t="s">
        <v>16</v>
      </c>
      <c r="D44" s="36" t="s">
        <v>32</v>
      </c>
      <c r="E44" s="11"/>
      <c r="F44" s="5" t="s">
        <v>43</v>
      </c>
      <c r="G44" s="5" t="s">
        <v>47</v>
      </c>
      <c r="H44" s="6">
        <f t="shared" si="1"/>
        <v>16.759999999999991</v>
      </c>
      <c r="I44" s="7">
        <v>394.14</v>
      </c>
      <c r="J44" s="5">
        <v>11.9</v>
      </c>
      <c r="K44" s="8" t="s">
        <v>89</v>
      </c>
      <c r="L44" s="9"/>
      <c r="M44"/>
      <c r="N44"/>
      <c r="O44"/>
    </row>
    <row r="45" spans="1:15" ht="14.4" x14ac:dyDescent="0.2">
      <c r="A45" s="30">
        <f t="shared" si="0"/>
        <v>40</v>
      </c>
      <c r="B45" s="45" t="s">
        <v>67</v>
      </c>
      <c r="C45" s="48" t="s">
        <v>16</v>
      </c>
      <c r="D45" s="5"/>
      <c r="E45" s="11"/>
      <c r="F45" s="5" t="s">
        <v>36</v>
      </c>
      <c r="G45" s="5" t="s">
        <v>90</v>
      </c>
      <c r="H45" s="6">
        <f t="shared" si="1"/>
        <v>2.3600000000000136</v>
      </c>
      <c r="I45" s="7">
        <v>396.5</v>
      </c>
      <c r="J45" s="5">
        <v>17.5</v>
      </c>
      <c r="K45" s="8" t="s">
        <v>91</v>
      </c>
      <c r="L45" s="9"/>
      <c r="M45"/>
      <c r="N45"/>
      <c r="O45"/>
    </row>
    <row r="46" spans="1:15" ht="14.4" x14ac:dyDescent="0.2">
      <c r="A46" s="30">
        <f t="shared" si="0"/>
        <v>41</v>
      </c>
      <c r="B46" s="45" t="s">
        <v>73</v>
      </c>
      <c r="C46" s="48" t="s">
        <v>16</v>
      </c>
      <c r="D46" s="5" t="s">
        <v>23</v>
      </c>
      <c r="E46" s="11"/>
      <c r="F46" s="5" t="s">
        <v>43</v>
      </c>
      <c r="G46" s="5" t="s">
        <v>90</v>
      </c>
      <c r="H46" s="6">
        <f t="shared" si="1"/>
        <v>5.2699999999999818</v>
      </c>
      <c r="I46" s="7">
        <v>401.77</v>
      </c>
      <c r="J46" s="5">
        <v>12.3</v>
      </c>
      <c r="K46" s="8"/>
      <c r="L46" s="9"/>
      <c r="M46"/>
      <c r="N46"/>
      <c r="O46"/>
    </row>
    <row r="47" spans="1:15" ht="14.4" x14ac:dyDescent="0.2">
      <c r="A47" s="30">
        <f t="shared" si="0"/>
        <v>42</v>
      </c>
      <c r="B47" s="45" t="s">
        <v>67</v>
      </c>
      <c r="C47" s="48" t="s">
        <v>16</v>
      </c>
      <c r="D47" s="5" t="s">
        <v>22</v>
      </c>
      <c r="E47" s="11"/>
      <c r="F47" s="5" t="s">
        <v>36</v>
      </c>
      <c r="G47" s="5" t="s">
        <v>24</v>
      </c>
      <c r="H47" s="6">
        <f t="shared" si="1"/>
        <v>1.3799999999999955</v>
      </c>
      <c r="I47" s="7">
        <v>403.15</v>
      </c>
      <c r="J47" s="5">
        <v>12</v>
      </c>
      <c r="K47" s="8"/>
      <c r="L47" s="9"/>
      <c r="M47"/>
      <c r="N47"/>
      <c r="O47"/>
    </row>
    <row r="48" spans="1:15" ht="14.4" x14ac:dyDescent="0.2">
      <c r="A48" s="30">
        <f t="shared" si="0"/>
        <v>43</v>
      </c>
      <c r="B48" s="45" t="s">
        <v>17</v>
      </c>
      <c r="C48" s="48" t="s">
        <v>16</v>
      </c>
      <c r="D48" s="5" t="s">
        <v>21</v>
      </c>
      <c r="E48" s="11"/>
      <c r="F48" s="5" t="s">
        <v>43</v>
      </c>
      <c r="G48" s="5" t="s">
        <v>44</v>
      </c>
      <c r="H48" s="6">
        <f t="shared" si="1"/>
        <v>2.2300000000000182</v>
      </c>
      <c r="I48" s="7">
        <v>405.38</v>
      </c>
      <c r="J48" s="5">
        <v>12.2</v>
      </c>
      <c r="K48" s="8"/>
      <c r="L48" s="9"/>
      <c r="M48"/>
      <c r="N48"/>
      <c r="O48"/>
    </row>
    <row r="49" spans="1:15" ht="14.4" x14ac:dyDescent="0.2">
      <c r="A49" s="30">
        <f t="shared" si="0"/>
        <v>44</v>
      </c>
      <c r="B49" s="45" t="s">
        <v>17</v>
      </c>
      <c r="C49" s="48" t="s">
        <v>16</v>
      </c>
      <c r="D49" s="5" t="s">
        <v>42</v>
      </c>
      <c r="E49" s="11"/>
      <c r="F49" s="5" t="s">
        <v>36</v>
      </c>
      <c r="G49" s="5" t="s">
        <v>41</v>
      </c>
      <c r="H49" s="6">
        <f t="shared" si="1"/>
        <v>1.8799999999999955</v>
      </c>
      <c r="I49" s="7">
        <v>407.26</v>
      </c>
      <c r="J49" s="5">
        <v>9</v>
      </c>
      <c r="K49" s="8"/>
      <c r="L49" s="9"/>
      <c r="M49"/>
      <c r="N49"/>
      <c r="O49"/>
    </row>
    <row r="50" spans="1:15" ht="14.4" x14ac:dyDescent="0.2">
      <c r="A50" s="30">
        <f t="shared" si="0"/>
        <v>45</v>
      </c>
      <c r="B50" s="45" t="s">
        <v>17</v>
      </c>
      <c r="C50" s="48" t="s">
        <v>16</v>
      </c>
      <c r="D50" s="5" t="s">
        <v>39</v>
      </c>
      <c r="E50" s="11"/>
      <c r="F50" s="5" t="s">
        <v>43</v>
      </c>
      <c r="G50" s="5" t="s">
        <v>24</v>
      </c>
      <c r="H50" s="6">
        <f t="shared" si="1"/>
        <v>1.4499999999999886</v>
      </c>
      <c r="I50" s="7">
        <v>408.71</v>
      </c>
      <c r="J50" s="5">
        <v>13.2</v>
      </c>
      <c r="K50" s="8"/>
      <c r="L50" s="9"/>
      <c r="M50"/>
      <c r="N50"/>
      <c r="O50"/>
    </row>
    <row r="51" spans="1:15" ht="14.4" x14ac:dyDescent="0.2">
      <c r="A51" s="30">
        <f t="shared" si="0"/>
        <v>46</v>
      </c>
      <c r="B51" s="45" t="s">
        <v>73</v>
      </c>
      <c r="C51" s="48" t="s">
        <v>16</v>
      </c>
      <c r="D51" s="5" t="s">
        <v>92</v>
      </c>
      <c r="E51" s="11"/>
      <c r="F51" s="5" t="s">
        <v>36</v>
      </c>
      <c r="G51" s="5" t="s">
        <v>24</v>
      </c>
      <c r="H51" s="6">
        <f t="shared" si="1"/>
        <v>0.12000000000000455</v>
      </c>
      <c r="I51" s="7">
        <v>408.83</v>
      </c>
      <c r="J51" s="5">
        <v>10.1</v>
      </c>
      <c r="K51" s="8"/>
      <c r="L51" s="9"/>
      <c r="M51"/>
      <c r="N51"/>
      <c r="O51"/>
    </row>
    <row r="52" spans="1:15" ht="54.6" thickBot="1" x14ac:dyDescent="0.25">
      <c r="A52" s="32">
        <f t="shared" si="0"/>
        <v>47</v>
      </c>
      <c r="B52" s="47"/>
      <c r="C52" s="43"/>
      <c r="D52" s="29" t="s">
        <v>96</v>
      </c>
      <c r="E52" s="26"/>
      <c r="F52" s="25" t="s">
        <v>15</v>
      </c>
      <c r="G52" s="25"/>
      <c r="H52" s="27">
        <f t="shared" si="1"/>
        <v>0.71000000000003638</v>
      </c>
      <c r="I52" s="28">
        <v>409.54</v>
      </c>
      <c r="J52" s="25">
        <v>12.3</v>
      </c>
      <c r="K52" s="29" t="s">
        <v>99</v>
      </c>
      <c r="L52" s="34">
        <f>I52-I41</f>
        <v>66.910000000000025</v>
      </c>
      <c r="M52" s="58"/>
      <c r="N52"/>
      <c r="O52"/>
    </row>
  </sheetData>
  <mergeCells count="10">
    <mergeCell ref="L4:L5"/>
    <mergeCell ref="C4:C5"/>
    <mergeCell ref="F4:G4"/>
    <mergeCell ref="H4:I4"/>
    <mergeCell ref="A4:A5"/>
    <mergeCell ref="D4:D5"/>
    <mergeCell ref="E4:E5"/>
    <mergeCell ref="B4:B5"/>
    <mergeCell ref="K4:K5"/>
    <mergeCell ref="J4:J5"/>
  </mergeCells>
  <phoneticPr fontId="2"/>
  <conditionalFormatting sqref="J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5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webPublishItems count="1">
    <webPublishItem id="25480" divId="京都600_BAK715_25480" sourceType="range" sourceRef="A1:L5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2020-03-29T13:52:03Z</cp:lastPrinted>
  <dcterms:created xsi:type="dcterms:W3CDTF">2011-02-06T12:06:47Z</dcterms:created>
  <dcterms:modified xsi:type="dcterms:W3CDTF">2022-03-13T23:48:24Z</dcterms:modified>
</cp:coreProperties>
</file>