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BRM\2022\"/>
    </mc:Choice>
  </mc:AlternateContent>
  <xr:revisionPtr revIDLastSave="0" documentId="13_ncr:1_{F7661A27-A27C-48B4-96C4-C35BD45F906B}" xr6:coauthVersionLast="47" xr6:coauthVersionMax="47" xr10:uidLastSave="{00000000-0000-0000-0000-000000000000}"/>
  <bookViews>
    <workbookView xWindow="-120" yWindow="-120" windowWidth="29040" windowHeight="15720" tabRatio="474" xr2:uid="{00000000-000D-0000-FFFF-FFFF00000000}"/>
  </bookViews>
  <sheets>
    <sheet name="BRM327コマ図" sheetId="5" r:id="rId1"/>
  </sheets>
  <definedNames>
    <definedName name="_xlnm.Print_Area" localSheetId="0">BRM327コマ図!$B$1:$P$73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0" i="5" l="1"/>
  <c r="L80" i="5" s="1"/>
  <c r="U9" i="5"/>
  <c r="L79" i="5" s="1"/>
  <c r="U8" i="5"/>
  <c r="F80" i="5" s="1"/>
  <c r="U7" i="5"/>
  <c r="F79" i="5" s="1"/>
  <c r="U6" i="5"/>
  <c r="L62" i="5" s="1"/>
  <c r="U5" i="5"/>
  <c r="L61" i="5" s="1"/>
  <c r="U4" i="5"/>
  <c r="I17" i="5" s="1"/>
  <c r="U3" i="5"/>
  <c r="I16" i="5" s="1"/>
  <c r="U2" i="5" l="1"/>
  <c r="F5" i="5" s="1"/>
  <c r="C7" i="5" l="1"/>
  <c r="J3" i="5" l="1"/>
  <c r="J10" i="5" s="1"/>
  <c r="M3" i="5" l="1"/>
  <c r="P3" i="5" l="1"/>
  <c r="M10" i="5"/>
  <c r="D12" i="5" l="1"/>
  <c r="G12" i="5" s="1"/>
  <c r="P10" i="5"/>
  <c r="J12" i="5" l="1"/>
  <c r="M12" i="5" s="1"/>
  <c r="G19" i="5"/>
  <c r="D19" i="5"/>
  <c r="P12" i="5" l="1"/>
  <c r="P19" i="5" s="1"/>
  <c r="M19" i="5"/>
  <c r="D21" i="5" l="1"/>
  <c r="D28" i="5" l="1"/>
  <c r="G21" i="5"/>
  <c r="J21" i="5" l="1"/>
  <c r="G28" i="5"/>
  <c r="J28" i="5" l="1"/>
  <c r="M21" i="5"/>
  <c r="M28" i="5" l="1"/>
  <c r="P21" i="5"/>
  <c r="P28" i="5" l="1"/>
  <c r="D30" i="5"/>
  <c r="D37" i="5" l="1"/>
  <c r="G30" i="5"/>
  <c r="G37" i="5" l="1"/>
  <c r="J30" i="5"/>
  <c r="M30" i="5" l="1"/>
  <c r="J37" i="5"/>
  <c r="M37" i="5" l="1"/>
  <c r="P30" i="5"/>
  <c r="P37" i="5" l="1"/>
  <c r="D39" i="5"/>
  <c r="D46" i="5" l="1"/>
  <c r="G39" i="5"/>
  <c r="G46" i="5" l="1"/>
  <c r="J39" i="5"/>
  <c r="M39" i="5" l="1"/>
  <c r="J46" i="5"/>
  <c r="P39" i="5" l="1"/>
  <c r="M46" i="5"/>
  <c r="D48" i="5" l="1"/>
  <c r="P46" i="5"/>
  <c r="G48" i="5" l="1"/>
  <c r="D55" i="5"/>
  <c r="J48" i="5" l="1"/>
  <c r="G55" i="5"/>
  <c r="M48" i="5" l="1"/>
  <c r="J55" i="5"/>
  <c r="M55" i="5" l="1"/>
  <c r="P48" i="5"/>
  <c r="P55" i="5" l="1"/>
  <c r="D57" i="5"/>
  <c r="D64" i="5" l="1"/>
  <c r="G57" i="5"/>
  <c r="G64" i="5" l="1"/>
  <c r="J57" i="5"/>
  <c r="M57" i="5" l="1"/>
  <c r="P57" i="5" s="1"/>
  <c r="J64" i="5"/>
  <c r="D66" i="5" l="1"/>
  <c r="P64" i="5"/>
  <c r="G66" i="5" l="1"/>
  <c r="D73" i="5"/>
  <c r="G73" i="5" l="1"/>
  <c r="J66" i="5"/>
  <c r="J73" i="5" l="1"/>
  <c r="M66" i="5"/>
  <c r="M73" i="5" l="1"/>
  <c r="P66" i="5"/>
  <c r="P73" i="5" l="1"/>
  <c r="D75" i="5"/>
  <c r="D82" i="5" l="1"/>
  <c r="G75" i="5"/>
  <c r="J75" i="5" s="1"/>
</calcChain>
</file>

<file path=xl/sharedStrings.xml><?xml version="1.0" encoding="utf-8"?>
<sst xmlns="http://schemas.openxmlformats.org/spreadsheetml/2006/main" count="55" uniqueCount="45">
  <si>
    <t>Ave15.0時刻</t>
    <rPh sb="7" eb="9">
      <t>ジコク</t>
    </rPh>
    <phoneticPr fontId="3"/>
  </si>
  <si>
    <t>区間距離</t>
    <rPh sb="0" eb="2">
      <t>クカン</t>
    </rPh>
    <rPh sb="2" eb="4">
      <t>キョリ</t>
    </rPh>
    <phoneticPr fontId="3"/>
  </si>
  <si>
    <t>積算距離</t>
    <rPh sb="0" eb="2">
      <t>セキサン</t>
    </rPh>
    <rPh sb="2" eb="4">
      <t>キョリ</t>
    </rPh>
    <phoneticPr fontId="3"/>
  </si>
  <si>
    <t>キューシート番号</t>
    <rPh sb="6" eb="8">
      <t>バンゴウ</t>
    </rPh>
    <phoneticPr fontId="3"/>
  </si>
  <si>
    <t>標高</t>
    <rPh sb="0" eb="2">
      <t>ヒョウコウ</t>
    </rPh>
    <phoneticPr fontId="3"/>
  </si>
  <si>
    <t>PC時刻</t>
    <rPh sb="2" eb="4">
      <t>ジコク</t>
    </rPh>
    <phoneticPr fontId="3"/>
  </si>
  <si>
    <t>参加者位置</t>
    <rPh sb="0" eb="3">
      <t>サンカシャ</t>
    </rPh>
    <rPh sb="3" eb="5">
      <t>イチ</t>
    </rPh>
    <phoneticPr fontId="1"/>
  </si>
  <si>
    <t>スタート時刻</t>
    <rPh sb="4" eb="6">
      <t>ジコク</t>
    </rPh>
    <phoneticPr fontId="3"/>
  </si>
  <si>
    <t>open</t>
    <phoneticPr fontId="3"/>
  </si>
  <si>
    <t>close</t>
    <phoneticPr fontId="3"/>
  </si>
  <si>
    <t>PC1</t>
    <phoneticPr fontId="3"/>
  </si>
  <si>
    <t>close</t>
    <phoneticPr fontId="3"/>
  </si>
  <si>
    <t>PC2</t>
    <phoneticPr fontId="3"/>
  </si>
  <si>
    <t>open</t>
    <phoneticPr fontId="3"/>
  </si>
  <si>
    <t>close</t>
    <phoneticPr fontId="3"/>
  </si>
  <si>
    <t>坂尻</t>
    <rPh sb="0" eb="2">
      <t>サカシリ</t>
    </rPh>
    <phoneticPr fontId="3"/>
  </si>
  <si>
    <t>通過チェック</t>
    <rPh sb="0" eb="2">
      <t>ツウカ</t>
    </rPh>
    <phoneticPr fontId="3"/>
  </si>
  <si>
    <t>3,4</t>
    <phoneticPr fontId="3"/>
  </si>
  <si>
    <t>北吸</t>
    <rPh sb="0" eb="2">
      <t>キタスイ</t>
    </rPh>
    <phoneticPr fontId="3"/>
  </si>
  <si>
    <t>中舞鶴歩道橋</t>
    <rPh sb="0" eb="1">
      <t>ナカ</t>
    </rPh>
    <rPh sb="1" eb="3">
      <t>マイヅル</t>
    </rPh>
    <rPh sb="3" eb="6">
      <t>ホドウキョウ</t>
    </rPh>
    <phoneticPr fontId="3"/>
  </si>
  <si>
    <t>FINISH</t>
    <phoneticPr fontId="3"/>
  </si>
  <si>
    <t>FINISH受付</t>
    <rPh sb="6" eb="8">
      <t>ウケツケ</t>
    </rPh>
    <phoneticPr fontId="3"/>
  </si>
  <si>
    <t>START</t>
    <phoneticPr fontId="3"/>
  </si>
  <si>
    <t>受付</t>
    <rPh sb="0" eb="2">
      <t>ウケツケ</t>
    </rPh>
    <phoneticPr fontId="3"/>
  </si>
  <si>
    <t>西津公民館前</t>
    <rPh sb="0" eb="2">
      <t>ニシヅ</t>
    </rPh>
    <rPh sb="2" eb="5">
      <t>コウミンカン</t>
    </rPh>
    <rPh sb="5" eb="6">
      <t>マエ</t>
    </rPh>
    <phoneticPr fontId="3"/>
  </si>
  <si>
    <r>
      <t>PC1;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101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</si>
  <si>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t>中寄</t>
    <rPh sb="0" eb="1">
      <t>ナカ</t>
    </rPh>
    <rPh sb="1" eb="2">
      <t>ヨ</t>
    </rPh>
    <phoneticPr fontId="3"/>
  </si>
  <si>
    <t>11,12</t>
    <phoneticPr fontId="3"/>
  </si>
  <si>
    <t>難波江</t>
    <rPh sb="0" eb="3">
      <t>ナンバエ</t>
    </rPh>
    <phoneticPr fontId="3"/>
  </si>
  <si>
    <t>鎌倉</t>
    <rPh sb="0" eb="2">
      <t>カマクラ</t>
    </rPh>
    <phoneticPr fontId="3"/>
  </si>
  <si>
    <t>朝来中</t>
    <rPh sb="0" eb="1">
      <t>アサ</t>
    </rPh>
    <rPh sb="1" eb="2">
      <t>ク</t>
    </rPh>
    <rPh sb="2" eb="3">
      <t>ナカ</t>
    </rPh>
    <phoneticPr fontId="3"/>
  </si>
  <si>
    <t>松島橋</t>
    <rPh sb="0" eb="2">
      <t>マツシマ</t>
    </rPh>
    <rPh sb="2" eb="3">
      <t>バシ</t>
    </rPh>
    <phoneticPr fontId="3"/>
  </si>
  <si>
    <t>23,24</t>
    <phoneticPr fontId="3"/>
  </si>
  <si>
    <t>-</t>
    <phoneticPr fontId="3"/>
  </si>
  <si>
    <t>道芝口</t>
    <rPh sb="0" eb="1">
      <t>ミチ</t>
    </rPh>
    <rPh sb="1" eb="3">
      <t>シバクチ</t>
    </rPh>
    <phoneticPr fontId="3"/>
  </si>
  <si>
    <t>30,31</t>
    <phoneticPr fontId="3"/>
  </si>
  <si>
    <t>三松駅口</t>
    <rPh sb="0" eb="1">
      <t>ミ</t>
    </rPh>
    <rPh sb="1" eb="2">
      <t>マツ</t>
    </rPh>
    <rPh sb="2" eb="3">
      <t>エキ</t>
    </rPh>
    <rPh sb="3" eb="4">
      <t>クチ</t>
    </rPh>
    <phoneticPr fontId="3"/>
  </si>
  <si>
    <t>佐分利大橋</t>
    <rPh sb="0" eb="2">
      <t>サワケ</t>
    </rPh>
    <rPh sb="2" eb="3">
      <t>リ</t>
    </rPh>
    <rPh sb="3" eb="5">
      <t>オオハシ</t>
    </rPh>
    <phoneticPr fontId="3"/>
  </si>
  <si>
    <t>口坂本</t>
    <rPh sb="0" eb="1">
      <t>クチ</t>
    </rPh>
    <rPh sb="1" eb="3">
      <t>サカモト</t>
    </rPh>
    <phoneticPr fontId="3"/>
  </si>
  <si>
    <r>
      <t>PC2;</t>
    </r>
    <r>
      <rPr>
        <b/>
        <sz val="8"/>
        <rFont val="ＭＳ Ｐゴシック"/>
        <family val="3"/>
        <charset val="128"/>
      </rPr>
      <t>次ｺﾞｰﾙ</t>
    </r>
    <r>
      <rPr>
        <b/>
        <sz val="12"/>
        <rFont val="ＭＳ Ｐゴシック"/>
        <family val="3"/>
        <charset val="128"/>
      </rPr>
      <t>56.2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</si>
  <si>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t>和久里</t>
    <rPh sb="0" eb="2">
      <t>カズヒサ</t>
    </rPh>
    <rPh sb="2" eb="3">
      <t>サト</t>
    </rPh>
    <phoneticPr fontId="3"/>
  </si>
  <si>
    <t>小浜IC</t>
    <rPh sb="0" eb="2">
      <t>オバマ</t>
    </rPh>
    <phoneticPr fontId="3"/>
  </si>
  <si>
    <t>坂尻</t>
    <rPh sb="0" eb="2">
      <t>サカジリ</t>
    </rPh>
    <phoneticPr fontId="3"/>
  </si>
  <si>
    <r>
      <t>START;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46.1</t>
    </r>
    <r>
      <rPr>
        <b/>
        <sz val="9"/>
        <rFont val="ＭＳ Ｐゴシック"/>
        <family val="3"/>
        <charset val="128"/>
      </rPr>
      <t>km</t>
    </r>
    <rPh sb="6" eb="7">
      <t>ツギ</t>
    </rPh>
    <phoneticPr fontId="3"/>
  </si>
  <si>
    <t>2022BRM327近畿200km敦賀　スカイタワー</t>
    <rPh sb="10" eb="12">
      <t>キンキ</t>
    </rPh>
    <rPh sb="17" eb="19">
      <t>ツルガ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</si>
</sst>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&quot;km&quot;"/>
    <numFmt numFmtId="177" formatCode="h:mm;@"/>
    <numFmt numFmtId="178" formatCode="0&quot;m&quot;"/>
    <numFmt numFmtId="179" formatCode="&quot;open&quot;\ h:mm"/>
    <numFmt numFmtId="180" formatCode="&quot;～&quot;\ h:mm"/>
    <numFmt numFmtId="181" formatCode="h:mm&quot;ｽﾀｰﾄ基準&quot;"/>
    <numFmt numFmtId="182" formatCode="&quot;Close&quot;h:mm;@"/>
    <numFmt numFmtId="183" formatCode="0.0"/>
    <numFmt numFmtId="184" formatCode="&quot;Close&quot;\ h:mm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4"/>
      <name val="ＭＳ Ｐゴシック"/>
      <family val="3"/>
      <charset val="128"/>
    </font>
    <font>
      <b/>
      <sz val="12"/>
      <color theme="4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5" xfId="0" applyFont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178" fontId="9" fillId="0" borderId="2" xfId="0" applyNumberFormat="1" applyFont="1" applyBorder="1">
      <alignment vertical="center"/>
    </xf>
    <xf numFmtId="178" fontId="9" fillId="0" borderId="2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77" fontId="5" fillId="2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shrinkToFit="1"/>
    </xf>
    <xf numFmtId="0" fontId="0" fillId="0" borderId="11" xfId="0" applyBorder="1">
      <alignment vertical="center"/>
    </xf>
    <xf numFmtId="0" fontId="10" fillId="0" borderId="11" xfId="0" applyFont="1" applyBorder="1" applyAlignment="1">
      <alignment vertical="center" shrinkToFit="1"/>
    </xf>
    <xf numFmtId="177" fontId="11" fillId="0" borderId="11" xfId="0" applyNumberFormat="1" applyFont="1" applyBorder="1">
      <alignment vertical="center"/>
    </xf>
    <xf numFmtId="0" fontId="12" fillId="0" borderId="0" xfId="0" applyFont="1" applyBorder="1">
      <alignment vertical="center"/>
    </xf>
    <xf numFmtId="178" fontId="9" fillId="0" borderId="6" xfId="0" applyNumberFormat="1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15" xfId="0" applyNumberFormat="1" applyFont="1" applyBorder="1">
      <alignment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0" borderId="18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83" fontId="4" fillId="0" borderId="0" xfId="0" applyNumberFormat="1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8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 shrinkToFit="1"/>
    </xf>
    <xf numFmtId="178" fontId="9" fillId="0" borderId="0" xfId="0" applyNumberFormat="1" applyFont="1" applyBorder="1">
      <alignment vertical="center"/>
    </xf>
    <xf numFmtId="0" fontId="0" fillId="0" borderId="0" xfId="0" applyNumberFormat="1">
      <alignment vertical="center"/>
    </xf>
    <xf numFmtId="0" fontId="4" fillId="3" borderId="9" xfId="0" applyFont="1" applyFill="1" applyBorder="1" applyAlignment="1">
      <alignment horizontal="left" vertical="center" shrinkToFit="1"/>
    </xf>
    <xf numFmtId="0" fontId="4" fillId="4" borderId="9" xfId="0" applyFont="1" applyFill="1" applyBorder="1" applyAlignment="1">
      <alignment horizontal="left" vertical="center" shrinkToFit="1"/>
    </xf>
    <xf numFmtId="176" fontId="2" fillId="0" borderId="4" xfId="0" applyNumberFormat="1" applyFont="1" applyBorder="1" applyAlignment="1">
      <alignment horizontal="center" vertical="center"/>
    </xf>
    <xf numFmtId="177" fontId="11" fillId="0" borderId="10" xfId="0" applyNumberFormat="1" applyFont="1" applyBorder="1">
      <alignment vertical="center"/>
    </xf>
    <xf numFmtId="0" fontId="4" fillId="3" borderId="7" xfId="0" applyFont="1" applyFill="1" applyBorder="1" applyAlignment="1">
      <alignment horizontal="left" vertical="center" shrinkToFit="1"/>
    </xf>
    <xf numFmtId="177" fontId="0" fillId="0" borderId="0" xfId="0" applyNumberForma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82" fontId="5" fillId="0" borderId="2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 shrinkToFit="1"/>
    </xf>
    <xf numFmtId="179" fontId="5" fillId="0" borderId="2" xfId="0" applyNumberFormat="1" applyFont="1" applyBorder="1" applyAlignment="1">
      <alignment horizontal="right" vertical="center" shrinkToFit="1"/>
    </xf>
    <xf numFmtId="181" fontId="5" fillId="0" borderId="0" xfId="0" applyNumberFormat="1" applyFont="1" applyBorder="1" applyAlignment="1">
      <alignment horizontal="right" vertical="center" shrinkToFit="1"/>
    </xf>
    <xf numFmtId="181" fontId="5" fillId="0" borderId="2" xfId="0" applyNumberFormat="1" applyFont="1" applyBorder="1" applyAlignment="1">
      <alignment horizontal="right" vertical="center" shrinkToFit="1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horizontal="right" vertical="center" shrinkToFit="1"/>
    </xf>
    <xf numFmtId="0" fontId="2" fillId="3" borderId="7" xfId="0" applyFont="1" applyFill="1" applyBorder="1" applyAlignment="1">
      <alignment horizontal="right" vertical="center" shrinkToFit="1"/>
    </xf>
    <xf numFmtId="0" fontId="2" fillId="3" borderId="8" xfId="0" applyFont="1" applyFill="1" applyBorder="1" applyAlignment="1">
      <alignment horizontal="right" vertical="center" shrinkToFit="1"/>
    </xf>
    <xf numFmtId="0" fontId="2" fillId="4" borderId="7" xfId="0" applyFont="1" applyFill="1" applyBorder="1" applyAlignment="1">
      <alignment vertical="center" shrinkToFit="1"/>
    </xf>
    <xf numFmtId="0" fontId="2" fillId="4" borderId="8" xfId="0" applyFont="1" applyFill="1" applyBorder="1" applyAlignment="1">
      <alignment vertical="center" shrinkToFit="1"/>
    </xf>
    <xf numFmtId="176" fontId="4" fillId="0" borderId="3" xfId="0" applyNumberFormat="1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 vertical="center"/>
    </xf>
    <xf numFmtId="184" fontId="2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8000"/>
      <color rgb="FF3399FF"/>
      <color rgb="FF0066FF"/>
      <color rgb="FF3333FF"/>
      <color rgb="FF800000"/>
      <color rgb="FFFF6600"/>
      <color rgb="FF00CC00"/>
      <color rgb="FF009900"/>
      <color rgb="FF00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39811</xdr:colOff>
      <xdr:row>75</xdr:row>
      <xdr:rowOff>15438</xdr:rowOff>
    </xdr:from>
    <xdr:ext cx="426713" cy="372721"/>
    <xdr:sp macro="" textlink="">
      <xdr:nvSpPr>
        <xdr:cNvPr id="1530" name="AutoShape 6505">
          <a:extLst>
            <a:ext uri="{FF2B5EF4-FFF2-40B4-BE49-F238E27FC236}">
              <a16:creationId xmlns:a16="http://schemas.microsoft.com/office/drawing/2014/main" id="{71243F8C-3C64-4E12-853C-4E21289B9BDF}"/>
            </a:ext>
          </a:extLst>
        </xdr:cNvPr>
        <xdr:cNvSpPr>
          <a:spLocks noChangeArrowheads="1"/>
        </xdr:cNvSpPr>
      </xdr:nvSpPr>
      <xdr:spPr bwMode="auto">
        <a:xfrm>
          <a:off x="15995828" y="720188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225</a:t>
          </a:r>
        </a:p>
      </xdr:txBody>
    </xdr:sp>
    <xdr:clientData/>
  </xdr:oneCellAnchor>
  <xdr:oneCellAnchor>
    <xdr:from>
      <xdr:col>13</xdr:col>
      <xdr:colOff>340341</xdr:colOff>
      <xdr:row>69</xdr:row>
      <xdr:rowOff>118242</xdr:rowOff>
    </xdr:from>
    <xdr:ext cx="426713" cy="372721"/>
    <xdr:sp macro="" textlink="">
      <xdr:nvSpPr>
        <xdr:cNvPr id="1489" name="AutoShape 6505">
          <a:extLst>
            <a:ext uri="{FF2B5EF4-FFF2-40B4-BE49-F238E27FC236}">
              <a16:creationId xmlns:a16="http://schemas.microsoft.com/office/drawing/2014/main" id="{AA56A026-4A53-4DBE-90D5-FC180C47B630}"/>
            </a:ext>
          </a:extLst>
        </xdr:cNvPr>
        <xdr:cNvSpPr>
          <a:spLocks noChangeArrowheads="1"/>
        </xdr:cNvSpPr>
      </xdr:nvSpPr>
      <xdr:spPr bwMode="auto">
        <a:xfrm>
          <a:off x="13130117" y="785648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244</a:t>
          </a:r>
        </a:p>
      </xdr:txBody>
    </xdr:sp>
    <xdr:clientData/>
  </xdr:oneCellAnchor>
  <xdr:twoCellAnchor>
    <xdr:from>
      <xdr:col>14</xdr:col>
      <xdr:colOff>45982</xdr:colOff>
      <xdr:row>66</xdr:row>
      <xdr:rowOff>52552</xdr:rowOff>
    </xdr:from>
    <xdr:to>
      <xdr:col>15</xdr:col>
      <xdr:colOff>190500</xdr:colOff>
      <xdr:row>72</xdr:row>
      <xdr:rowOff>170794</xdr:rowOff>
    </xdr:to>
    <xdr:sp macro="" textlink="">
      <xdr:nvSpPr>
        <xdr:cNvPr id="1490" name="フリーフォーム 2751">
          <a:extLst>
            <a:ext uri="{FF2B5EF4-FFF2-40B4-BE49-F238E27FC236}">
              <a16:creationId xmlns:a16="http://schemas.microsoft.com/office/drawing/2014/main" id="{2A3F71A4-DD06-45CF-8B29-5BAC552BD91B}"/>
            </a:ext>
          </a:extLst>
        </xdr:cNvPr>
        <xdr:cNvSpPr/>
      </xdr:nvSpPr>
      <xdr:spPr bwMode="auto">
        <a:xfrm rot="10800000">
          <a:off x="13243034" y="7239000"/>
          <a:ext cx="551794" cy="1221828"/>
        </a:xfrm>
        <a:custGeom>
          <a:avLst/>
          <a:gdLst>
            <a:gd name="connsiteX0" fmla="*/ 551794 w 551794"/>
            <a:gd name="connsiteY0" fmla="*/ 1221828 h 1221828"/>
            <a:gd name="connsiteX1" fmla="*/ 551794 w 551794"/>
            <a:gd name="connsiteY1" fmla="*/ 834259 h 1221828"/>
            <a:gd name="connsiteX2" fmla="*/ 0 w 551794"/>
            <a:gd name="connsiteY2" fmla="*/ 348155 h 1221828"/>
            <a:gd name="connsiteX3" fmla="*/ 0 w 551794"/>
            <a:gd name="connsiteY3" fmla="*/ 0 h 12218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51794" h="1221828">
              <a:moveTo>
                <a:pt x="551794" y="1221828"/>
              </a:moveTo>
              <a:lnTo>
                <a:pt x="551794" y="834259"/>
              </a:lnTo>
              <a:lnTo>
                <a:pt x="0" y="34815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105103</xdr:colOff>
      <xdr:row>66</xdr:row>
      <xdr:rowOff>151087</xdr:rowOff>
    </xdr:from>
    <xdr:to>
      <xdr:col>14</xdr:col>
      <xdr:colOff>229913</xdr:colOff>
      <xdr:row>69</xdr:row>
      <xdr:rowOff>50233</xdr:rowOff>
    </xdr:to>
    <xdr:sp macro="" textlink="">
      <xdr:nvSpPr>
        <xdr:cNvPr id="1491" name="Line 6499">
          <a:extLst>
            <a:ext uri="{FF2B5EF4-FFF2-40B4-BE49-F238E27FC236}">
              <a16:creationId xmlns:a16="http://schemas.microsoft.com/office/drawing/2014/main" id="{B5861FBA-6122-4CCD-8BA6-8111BA12F4C8}"/>
            </a:ext>
          </a:extLst>
        </xdr:cNvPr>
        <xdr:cNvSpPr>
          <a:spLocks noChangeShapeType="1"/>
        </xdr:cNvSpPr>
      </xdr:nvSpPr>
      <xdr:spPr bwMode="auto">
        <a:xfrm rot="10800000">
          <a:off x="12894879" y="7337535"/>
          <a:ext cx="532086" cy="45093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164225</xdr:colOff>
      <xdr:row>70</xdr:row>
      <xdr:rowOff>164223</xdr:rowOff>
    </xdr:from>
    <xdr:to>
      <xdr:col>15</xdr:col>
      <xdr:colOff>702880</xdr:colOff>
      <xdr:row>72</xdr:row>
      <xdr:rowOff>17386</xdr:rowOff>
    </xdr:to>
    <xdr:sp macro="" textlink="">
      <xdr:nvSpPr>
        <xdr:cNvPr id="1492" name="Line 6499">
          <a:extLst>
            <a:ext uri="{FF2B5EF4-FFF2-40B4-BE49-F238E27FC236}">
              <a16:creationId xmlns:a16="http://schemas.microsoft.com/office/drawing/2014/main" id="{3F6CD3F3-387D-4DEE-8D3A-D7AFCD0608BE}"/>
            </a:ext>
          </a:extLst>
        </xdr:cNvPr>
        <xdr:cNvSpPr>
          <a:spLocks noChangeShapeType="1"/>
        </xdr:cNvSpPr>
      </xdr:nvSpPr>
      <xdr:spPr bwMode="auto">
        <a:xfrm rot="10800000">
          <a:off x="13768553" y="8086395"/>
          <a:ext cx="538655" cy="221025"/>
        </a:xfrm>
        <a:custGeom>
          <a:avLst/>
          <a:gdLst>
            <a:gd name="connsiteX0" fmla="*/ 0 w 532086"/>
            <a:gd name="connsiteY0" fmla="*/ 0 h 450939"/>
            <a:gd name="connsiteX1" fmla="*/ 532086 w 532086"/>
            <a:gd name="connsiteY1" fmla="*/ 450939 h 450939"/>
            <a:gd name="connsiteX0" fmla="*/ 0 w 591207"/>
            <a:gd name="connsiteY0" fmla="*/ 0 h 267008"/>
            <a:gd name="connsiteX1" fmla="*/ 591207 w 591207"/>
            <a:gd name="connsiteY1" fmla="*/ 267008 h 267008"/>
            <a:gd name="connsiteX0" fmla="*/ 0 w 591207"/>
            <a:gd name="connsiteY0" fmla="*/ 0 h 267008"/>
            <a:gd name="connsiteX1" fmla="*/ 591207 w 591207"/>
            <a:gd name="connsiteY1" fmla="*/ 267008 h 267008"/>
            <a:gd name="connsiteX0" fmla="*/ 0 w 538655"/>
            <a:gd name="connsiteY0" fmla="*/ 0 h 221025"/>
            <a:gd name="connsiteX1" fmla="*/ 538655 w 538655"/>
            <a:gd name="connsiteY1" fmla="*/ 221025 h 221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8655" h="221025">
              <a:moveTo>
                <a:pt x="0" y="0"/>
              </a:moveTo>
              <a:cubicBezTo>
                <a:pt x="249621" y="5796"/>
                <a:pt x="361293" y="70712"/>
                <a:pt x="538655" y="221025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352216</xdr:colOff>
      <xdr:row>67</xdr:row>
      <xdr:rowOff>150619</xdr:rowOff>
    </xdr:from>
    <xdr:to>
      <xdr:col>14</xdr:col>
      <xdr:colOff>151139</xdr:colOff>
      <xdr:row>68</xdr:row>
      <xdr:rowOff>167583</xdr:rowOff>
    </xdr:to>
    <xdr:sp macro="" textlink="">
      <xdr:nvSpPr>
        <xdr:cNvPr id="1496" name="Oval 6509">
          <a:extLst>
            <a:ext uri="{FF2B5EF4-FFF2-40B4-BE49-F238E27FC236}">
              <a16:creationId xmlns:a16="http://schemas.microsoft.com/office/drawing/2014/main" id="{94AA46F3-7ADF-4B49-AEE9-E2E5F7F17EF9}"/>
            </a:ext>
          </a:extLst>
        </xdr:cNvPr>
        <xdr:cNvSpPr>
          <a:spLocks noChangeArrowheads="1"/>
        </xdr:cNvSpPr>
      </xdr:nvSpPr>
      <xdr:spPr bwMode="auto">
        <a:xfrm rot="10800000">
          <a:off x="13141992" y="7520998"/>
          <a:ext cx="206199" cy="20089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105103</xdr:colOff>
      <xdr:row>66</xdr:row>
      <xdr:rowOff>131380</xdr:rowOff>
    </xdr:from>
    <xdr:to>
      <xdr:col>12</xdr:col>
      <xdr:colOff>446690</xdr:colOff>
      <xdr:row>69</xdr:row>
      <xdr:rowOff>39414</xdr:rowOff>
    </xdr:to>
    <xdr:sp macro="" textlink="">
      <xdr:nvSpPr>
        <xdr:cNvPr id="2089" name="フリーフォーム: 図形 2088">
          <a:extLst>
            <a:ext uri="{FF2B5EF4-FFF2-40B4-BE49-F238E27FC236}">
              <a16:creationId xmlns:a16="http://schemas.microsoft.com/office/drawing/2014/main" id="{2D9C2D15-4098-4D77-AD89-B93B8F7E2C39}"/>
            </a:ext>
          </a:extLst>
        </xdr:cNvPr>
        <xdr:cNvSpPr/>
      </xdr:nvSpPr>
      <xdr:spPr bwMode="auto">
        <a:xfrm>
          <a:off x="12126310" y="7317828"/>
          <a:ext cx="341587" cy="459827"/>
        </a:xfrm>
        <a:custGeom>
          <a:avLst/>
          <a:gdLst>
            <a:gd name="connsiteX0" fmla="*/ 341587 w 341587"/>
            <a:gd name="connsiteY0" fmla="*/ 459827 h 459827"/>
            <a:gd name="connsiteX1" fmla="*/ 0 w 341587"/>
            <a:gd name="connsiteY1" fmla="*/ 413844 h 459827"/>
            <a:gd name="connsiteX2" fmla="*/ 26276 w 341587"/>
            <a:gd name="connsiteY2" fmla="*/ 0 h 4598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41587" h="459827">
              <a:moveTo>
                <a:pt x="341587" y="459827"/>
              </a:moveTo>
              <a:lnTo>
                <a:pt x="0" y="413844"/>
              </a:lnTo>
              <a:lnTo>
                <a:pt x="26276" y="0"/>
              </a:ln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292830</xdr:colOff>
      <xdr:row>66</xdr:row>
      <xdr:rowOff>10294</xdr:rowOff>
    </xdr:from>
    <xdr:ext cx="426713" cy="372721"/>
    <xdr:sp macro="" textlink="">
      <xdr:nvSpPr>
        <xdr:cNvPr id="1480" name="AutoShape 6505">
          <a:extLst>
            <a:ext uri="{FF2B5EF4-FFF2-40B4-BE49-F238E27FC236}">
              <a16:creationId xmlns:a16="http://schemas.microsoft.com/office/drawing/2014/main" id="{7E1CBD3A-719E-47EB-AFCB-B0E57413E12F}"/>
            </a:ext>
          </a:extLst>
        </xdr:cNvPr>
        <xdr:cNvSpPr>
          <a:spLocks noChangeArrowheads="1"/>
        </xdr:cNvSpPr>
      </xdr:nvSpPr>
      <xdr:spPr bwMode="auto">
        <a:xfrm>
          <a:off x="10323640" y="719674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oneCellAnchor>
  <xdr:oneCellAnchor>
    <xdr:from>
      <xdr:col>3</xdr:col>
      <xdr:colOff>302173</xdr:colOff>
      <xdr:row>66</xdr:row>
      <xdr:rowOff>13138</xdr:rowOff>
    </xdr:from>
    <xdr:ext cx="426713" cy="372721"/>
    <xdr:sp macro="" textlink="">
      <xdr:nvSpPr>
        <xdr:cNvPr id="1473" name="AutoShape 6505">
          <a:extLst>
            <a:ext uri="{FF2B5EF4-FFF2-40B4-BE49-F238E27FC236}">
              <a16:creationId xmlns:a16="http://schemas.microsoft.com/office/drawing/2014/main" id="{132A0223-C393-4C5D-8271-6FEF34090377}"/>
            </a:ext>
          </a:extLst>
        </xdr:cNvPr>
        <xdr:cNvSpPr>
          <a:spLocks noChangeArrowheads="1"/>
        </xdr:cNvSpPr>
      </xdr:nvSpPr>
      <xdr:spPr bwMode="auto">
        <a:xfrm>
          <a:off x="7574018" y="719958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257</a:t>
          </a:r>
        </a:p>
      </xdr:txBody>
    </xdr:sp>
    <xdr:clientData/>
  </xdr:oneCellAnchor>
  <xdr:oneCellAnchor>
    <xdr:from>
      <xdr:col>6</xdr:col>
      <xdr:colOff>187726</xdr:colOff>
      <xdr:row>67</xdr:row>
      <xdr:rowOff>36570</xdr:rowOff>
    </xdr:from>
    <xdr:ext cx="426713" cy="372721"/>
    <xdr:sp macro="" textlink="">
      <xdr:nvSpPr>
        <xdr:cNvPr id="1472" name="AutoShape 6505">
          <a:extLst>
            <a:ext uri="{FF2B5EF4-FFF2-40B4-BE49-F238E27FC236}">
              <a16:creationId xmlns:a16="http://schemas.microsoft.com/office/drawing/2014/main" id="{AEAF60F1-25CF-4F4C-972F-036699B97F31}"/>
            </a:ext>
          </a:extLst>
        </xdr:cNvPr>
        <xdr:cNvSpPr>
          <a:spLocks noChangeArrowheads="1"/>
        </xdr:cNvSpPr>
      </xdr:nvSpPr>
      <xdr:spPr bwMode="auto">
        <a:xfrm>
          <a:off x="9042692" y="740694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</a:t>
          </a:r>
        </a:p>
      </xdr:txBody>
    </xdr:sp>
    <xdr:clientData/>
  </xdr:oneCellAnchor>
  <xdr:oneCellAnchor>
    <xdr:from>
      <xdr:col>2</xdr:col>
      <xdr:colOff>118240</xdr:colOff>
      <xdr:row>67</xdr:row>
      <xdr:rowOff>88488</xdr:rowOff>
    </xdr:from>
    <xdr:ext cx="417188" cy="408122"/>
    <xdr:grpSp>
      <xdr:nvGrpSpPr>
        <xdr:cNvPr id="1463" name="Group 6672">
          <a:extLst>
            <a:ext uri="{FF2B5EF4-FFF2-40B4-BE49-F238E27FC236}">
              <a16:creationId xmlns:a16="http://schemas.microsoft.com/office/drawing/2014/main" id="{858C09C2-F087-42A9-8984-163F9A60C016}"/>
            </a:ext>
          </a:extLst>
        </xdr:cNvPr>
        <xdr:cNvGrpSpPr>
          <a:grpSpLocks/>
        </xdr:cNvGrpSpPr>
      </xdr:nvGrpSpPr>
      <xdr:grpSpPr bwMode="auto">
        <a:xfrm>
          <a:off x="656122" y="12123606"/>
          <a:ext cx="417188" cy="408122"/>
          <a:chOff x="536" y="109"/>
          <a:chExt cx="46" cy="44"/>
        </a:xfrm>
      </xdr:grpSpPr>
      <xdr:pic>
        <xdr:nvPicPr>
          <xdr:cNvPr id="1464" name="Picture 6673" descr="route2">
            <a:extLst>
              <a:ext uri="{FF2B5EF4-FFF2-40B4-BE49-F238E27FC236}">
                <a16:creationId xmlns:a16="http://schemas.microsoft.com/office/drawing/2014/main" id="{6F25C3AC-A463-4DC9-9F5C-C927418D54C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65" name="Text Box 6674">
            <a:extLst>
              <a:ext uri="{FF2B5EF4-FFF2-40B4-BE49-F238E27FC236}">
                <a16:creationId xmlns:a16="http://schemas.microsoft.com/office/drawing/2014/main" id="{146EA8DC-7009-4C57-A79B-DFEB79E77D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163286</xdr:colOff>
      <xdr:row>60</xdr:row>
      <xdr:rowOff>130014</xdr:rowOff>
    </xdr:from>
    <xdr:to>
      <xdr:col>3</xdr:col>
      <xdr:colOff>604157</xdr:colOff>
      <xdr:row>61</xdr:row>
      <xdr:rowOff>100491</xdr:rowOff>
    </xdr:to>
    <xdr:sp macro="" textlink="">
      <xdr:nvSpPr>
        <xdr:cNvPr id="2075" name="フリーフォーム: 図形 2074">
          <a:extLst>
            <a:ext uri="{FF2B5EF4-FFF2-40B4-BE49-F238E27FC236}">
              <a16:creationId xmlns:a16="http://schemas.microsoft.com/office/drawing/2014/main" id="{B06E79BA-8004-4866-AF7F-E5263EB7F063}"/>
            </a:ext>
          </a:extLst>
        </xdr:cNvPr>
        <xdr:cNvSpPr/>
      </xdr:nvSpPr>
      <xdr:spPr bwMode="auto">
        <a:xfrm>
          <a:off x="24128186" y="6079057"/>
          <a:ext cx="1257300" cy="150091"/>
        </a:xfrm>
        <a:custGeom>
          <a:avLst/>
          <a:gdLst>
            <a:gd name="connsiteX0" fmla="*/ 1257300 w 1257300"/>
            <a:gd name="connsiteY0" fmla="*/ 131243 h 150091"/>
            <a:gd name="connsiteX1" fmla="*/ 810985 w 1257300"/>
            <a:gd name="connsiteY1" fmla="*/ 142128 h 150091"/>
            <a:gd name="connsiteX2" fmla="*/ 478971 w 1257300"/>
            <a:gd name="connsiteY2" fmla="*/ 27828 h 150091"/>
            <a:gd name="connsiteX3" fmla="*/ 228600 w 1257300"/>
            <a:gd name="connsiteY3" fmla="*/ 614 h 150091"/>
            <a:gd name="connsiteX4" fmla="*/ 0 w 1257300"/>
            <a:gd name="connsiteY4" fmla="*/ 11500 h 1500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57300" h="150091">
              <a:moveTo>
                <a:pt x="1257300" y="131243"/>
              </a:moveTo>
              <a:cubicBezTo>
                <a:pt x="1099003" y="145303"/>
                <a:pt x="940706" y="159364"/>
                <a:pt x="810985" y="142128"/>
              </a:cubicBezTo>
              <a:cubicBezTo>
                <a:pt x="681263" y="124892"/>
                <a:pt x="576035" y="51414"/>
                <a:pt x="478971" y="27828"/>
              </a:cubicBezTo>
              <a:cubicBezTo>
                <a:pt x="381907" y="4242"/>
                <a:pt x="308428" y="3335"/>
                <a:pt x="228600" y="614"/>
              </a:cubicBezTo>
              <a:cubicBezTo>
                <a:pt x="148772" y="-2107"/>
                <a:pt x="74386" y="4696"/>
                <a:pt x="0" y="11500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122560</xdr:colOff>
      <xdr:row>60</xdr:row>
      <xdr:rowOff>6569</xdr:rowOff>
    </xdr:from>
    <xdr:ext cx="350406" cy="306069"/>
    <xdr:sp macro="" textlink="">
      <xdr:nvSpPr>
        <xdr:cNvPr id="1403" name="AutoShape 6505">
          <a:extLst>
            <a:ext uri="{FF2B5EF4-FFF2-40B4-BE49-F238E27FC236}">
              <a16:creationId xmlns:a16="http://schemas.microsoft.com/office/drawing/2014/main" id="{D277FCEB-0560-453F-8B68-6149E04BF1B5}"/>
            </a:ext>
          </a:extLst>
        </xdr:cNvPr>
        <xdr:cNvSpPr>
          <a:spLocks noChangeArrowheads="1"/>
        </xdr:cNvSpPr>
      </xdr:nvSpPr>
      <xdr:spPr bwMode="auto">
        <a:xfrm>
          <a:off x="23994181" y="6089431"/>
          <a:ext cx="350406" cy="306069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oneCellAnchor>
    <xdr:from>
      <xdr:col>3</xdr:col>
      <xdr:colOff>326199</xdr:colOff>
      <xdr:row>60</xdr:row>
      <xdr:rowOff>6569</xdr:rowOff>
    </xdr:from>
    <xdr:ext cx="350406" cy="306069"/>
    <xdr:sp macro="" textlink="">
      <xdr:nvSpPr>
        <xdr:cNvPr id="1404" name="AutoShape 6505">
          <a:extLst>
            <a:ext uri="{FF2B5EF4-FFF2-40B4-BE49-F238E27FC236}">
              <a16:creationId xmlns:a16="http://schemas.microsoft.com/office/drawing/2014/main" id="{08316E47-EA5B-465A-8175-6FA727868CA7}"/>
            </a:ext>
          </a:extLst>
        </xdr:cNvPr>
        <xdr:cNvSpPr>
          <a:spLocks noChangeArrowheads="1"/>
        </xdr:cNvSpPr>
      </xdr:nvSpPr>
      <xdr:spPr bwMode="auto">
        <a:xfrm>
          <a:off x="25012371" y="6089431"/>
          <a:ext cx="350406" cy="306069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oneCellAnchor>
    <xdr:from>
      <xdr:col>1</xdr:col>
      <xdr:colOff>391886</xdr:colOff>
      <xdr:row>57</xdr:row>
      <xdr:rowOff>0</xdr:rowOff>
    </xdr:from>
    <xdr:ext cx="426713" cy="372721"/>
    <xdr:sp macro="" textlink="">
      <xdr:nvSpPr>
        <xdr:cNvPr id="1399" name="AutoShape 6505">
          <a:extLst>
            <a:ext uri="{FF2B5EF4-FFF2-40B4-BE49-F238E27FC236}">
              <a16:creationId xmlns:a16="http://schemas.microsoft.com/office/drawing/2014/main" id="{854AD447-2B88-40C5-AA9C-8BE8F56AC892}"/>
            </a:ext>
          </a:extLst>
        </xdr:cNvPr>
        <xdr:cNvSpPr>
          <a:spLocks noChangeArrowheads="1"/>
        </xdr:cNvSpPr>
      </xdr:nvSpPr>
      <xdr:spPr bwMode="auto">
        <a:xfrm>
          <a:off x="24356786" y="541020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oneCellAnchor>
  <xdr:twoCellAnchor>
    <xdr:from>
      <xdr:col>2</xdr:col>
      <xdr:colOff>342900</xdr:colOff>
      <xdr:row>60</xdr:row>
      <xdr:rowOff>87086</xdr:rowOff>
    </xdr:from>
    <xdr:to>
      <xdr:col>3</xdr:col>
      <xdr:colOff>103416</xdr:colOff>
      <xdr:row>62</xdr:row>
      <xdr:rowOff>43542</xdr:rowOff>
    </xdr:to>
    <xdr:grpSp>
      <xdr:nvGrpSpPr>
        <xdr:cNvPr id="1383" name="Group 17064">
          <a:extLst>
            <a:ext uri="{FF2B5EF4-FFF2-40B4-BE49-F238E27FC236}">
              <a16:creationId xmlns:a16="http://schemas.microsoft.com/office/drawing/2014/main" id="{0997887A-D044-432A-B339-F70274A22280}"/>
            </a:ext>
          </a:extLst>
        </xdr:cNvPr>
        <xdr:cNvGrpSpPr>
          <a:grpSpLocks/>
        </xdr:cNvGrpSpPr>
      </xdr:nvGrpSpPr>
      <xdr:grpSpPr bwMode="auto">
        <a:xfrm rot="16200000">
          <a:off x="810827" y="10937100"/>
          <a:ext cx="315044" cy="175134"/>
          <a:chOff x="1084" y="110"/>
          <a:chExt cx="86" cy="28"/>
        </a:xfrm>
      </xdr:grpSpPr>
      <xdr:sp macro="" textlink="">
        <xdr:nvSpPr>
          <xdr:cNvPr id="1384" name="Rectangle 6595">
            <a:extLst>
              <a:ext uri="{FF2B5EF4-FFF2-40B4-BE49-F238E27FC236}">
                <a16:creationId xmlns:a16="http://schemas.microsoft.com/office/drawing/2014/main" id="{45F37520-49E6-492C-9309-4558385E4FA3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85" name="Freeform 6598">
            <a:extLst>
              <a:ext uri="{FF2B5EF4-FFF2-40B4-BE49-F238E27FC236}">
                <a16:creationId xmlns:a16="http://schemas.microsoft.com/office/drawing/2014/main" id="{C1858CCF-CA5A-45AA-90DF-D1459710A9DB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86" name="Freeform 6598">
            <a:extLst>
              <a:ext uri="{FF2B5EF4-FFF2-40B4-BE49-F238E27FC236}">
                <a16:creationId xmlns:a16="http://schemas.microsoft.com/office/drawing/2014/main" id="{8407417A-BBB0-4E34-A5A3-26829961C33A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15</xdr:col>
      <xdr:colOff>315686</xdr:colOff>
      <xdr:row>50</xdr:row>
      <xdr:rowOff>114300</xdr:rowOff>
    </xdr:from>
    <xdr:ext cx="426713" cy="372721"/>
    <xdr:sp macro="" textlink="">
      <xdr:nvSpPr>
        <xdr:cNvPr id="1382" name="AutoShape 6505">
          <a:extLst>
            <a:ext uri="{FF2B5EF4-FFF2-40B4-BE49-F238E27FC236}">
              <a16:creationId xmlns:a16="http://schemas.microsoft.com/office/drawing/2014/main" id="{0301AED9-D0AC-40EB-A419-B5432B797E4E}"/>
            </a:ext>
          </a:extLst>
        </xdr:cNvPr>
        <xdr:cNvSpPr>
          <a:spLocks noChangeArrowheads="1"/>
        </xdr:cNvSpPr>
      </xdr:nvSpPr>
      <xdr:spPr bwMode="auto">
        <a:xfrm>
          <a:off x="23507700" y="588372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oneCellAnchor>
  <xdr:twoCellAnchor>
    <xdr:from>
      <xdr:col>15</xdr:col>
      <xdr:colOff>10886</xdr:colOff>
      <xdr:row>50</xdr:row>
      <xdr:rowOff>97970</xdr:rowOff>
    </xdr:from>
    <xdr:to>
      <xdr:col>15</xdr:col>
      <xdr:colOff>157846</xdr:colOff>
      <xdr:row>51</xdr:row>
      <xdr:rowOff>81641</xdr:rowOff>
    </xdr:to>
    <xdr:grpSp>
      <xdr:nvGrpSpPr>
        <xdr:cNvPr id="1374" name="Group 17064">
          <a:extLst>
            <a:ext uri="{FF2B5EF4-FFF2-40B4-BE49-F238E27FC236}">
              <a16:creationId xmlns:a16="http://schemas.microsoft.com/office/drawing/2014/main" id="{BE27DE78-A80F-488B-93EB-3B5BDF3A689C}"/>
            </a:ext>
          </a:extLst>
        </xdr:cNvPr>
        <xdr:cNvGrpSpPr>
          <a:grpSpLocks/>
        </xdr:cNvGrpSpPr>
      </xdr:nvGrpSpPr>
      <xdr:grpSpPr bwMode="auto">
        <a:xfrm rot="16200000">
          <a:off x="7365148" y="9093091"/>
          <a:ext cx="162965" cy="146960"/>
          <a:chOff x="1084" y="110"/>
          <a:chExt cx="86" cy="28"/>
        </a:xfrm>
      </xdr:grpSpPr>
      <xdr:sp macro="" textlink="">
        <xdr:nvSpPr>
          <xdr:cNvPr id="1375" name="Rectangle 6595">
            <a:extLst>
              <a:ext uri="{FF2B5EF4-FFF2-40B4-BE49-F238E27FC236}">
                <a16:creationId xmlns:a16="http://schemas.microsoft.com/office/drawing/2014/main" id="{42FAB172-95D6-4F05-99E5-BAC6B7C4367A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76" name="Freeform 6598">
            <a:extLst>
              <a:ext uri="{FF2B5EF4-FFF2-40B4-BE49-F238E27FC236}">
                <a16:creationId xmlns:a16="http://schemas.microsoft.com/office/drawing/2014/main" id="{605B75D9-47A3-4143-B349-7EC8A35CBDC1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77" name="Freeform 6598">
            <a:extLst>
              <a:ext uri="{FF2B5EF4-FFF2-40B4-BE49-F238E27FC236}">
                <a16:creationId xmlns:a16="http://schemas.microsoft.com/office/drawing/2014/main" id="{2374BC0D-D9E3-440E-B543-E8763CD02CB2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</xdr:col>
      <xdr:colOff>330580</xdr:colOff>
      <xdr:row>48</xdr:row>
      <xdr:rowOff>40918</xdr:rowOff>
    </xdr:from>
    <xdr:ext cx="417188" cy="408122"/>
    <xdr:grpSp>
      <xdr:nvGrpSpPr>
        <xdr:cNvPr id="1327" name="Group 6672">
          <a:extLst>
            <a:ext uri="{FF2B5EF4-FFF2-40B4-BE49-F238E27FC236}">
              <a16:creationId xmlns:a16="http://schemas.microsoft.com/office/drawing/2014/main" id="{F907C11E-3F53-4D99-B6C1-9EC75C39714B}"/>
            </a:ext>
          </a:extLst>
        </xdr:cNvPr>
        <xdr:cNvGrpSpPr>
          <a:grpSpLocks/>
        </xdr:cNvGrpSpPr>
      </xdr:nvGrpSpPr>
      <xdr:grpSpPr bwMode="auto">
        <a:xfrm>
          <a:off x="453845" y="8669447"/>
          <a:ext cx="417188" cy="408122"/>
          <a:chOff x="536" y="109"/>
          <a:chExt cx="46" cy="44"/>
        </a:xfrm>
      </xdr:grpSpPr>
      <xdr:pic>
        <xdr:nvPicPr>
          <xdr:cNvPr id="1328" name="Picture 6673" descr="route2">
            <a:extLst>
              <a:ext uri="{FF2B5EF4-FFF2-40B4-BE49-F238E27FC236}">
                <a16:creationId xmlns:a16="http://schemas.microsoft.com/office/drawing/2014/main" id="{2EA6F5D7-3BF2-4D1E-B166-246284E6AC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29" name="Text Box 6674">
            <a:extLst>
              <a:ext uri="{FF2B5EF4-FFF2-40B4-BE49-F238E27FC236}">
                <a16:creationId xmlns:a16="http://schemas.microsoft.com/office/drawing/2014/main" id="{2FB8C89E-E363-403C-901F-B230F3CA89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80155</xdr:colOff>
      <xdr:row>40</xdr:row>
      <xdr:rowOff>142518</xdr:rowOff>
    </xdr:from>
    <xdr:to>
      <xdr:col>3</xdr:col>
      <xdr:colOff>287707</xdr:colOff>
      <xdr:row>41</xdr:row>
      <xdr:rowOff>84539</xdr:rowOff>
    </xdr:to>
    <xdr:sp macro="" textlink="">
      <xdr:nvSpPr>
        <xdr:cNvPr id="1226" name="正方形/長方形 1225">
          <a:extLst>
            <a:ext uri="{FF2B5EF4-FFF2-40B4-BE49-F238E27FC236}">
              <a16:creationId xmlns:a16="http://schemas.microsoft.com/office/drawing/2014/main" id="{1A6710C7-CB93-46D8-A88C-B5CFC4BD3471}"/>
            </a:ext>
          </a:extLst>
        </xdr:cNvPr>
        <xdr:cNvSpPr/>
      </xdr:nvSpPr>
      <xdr:spPr bwMode="auto">
        <a:xfrm>
          <a:off x="9044861" y="5723047"/>
          <a:ext cx="207552" cy="121316"/>
        </a:xfrm>
        <a:prstGeom prst="rect">
          <a:avLst/>
        </a:prstGeom>
        <a:noFill/>
        <a:ln w="28575" cap="flat" cmpd="sng" algn="ctr">
          <a:solidFill>
            <a:schemeClr val="accent2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367861</xdr:colOff>
      <xdr:row>38</xdr:row>
      <xdr:rowOff>167315</xdr:rowOff>
    </xdr:from>
    <xdr:ext cx="417188" cy="408122"/>
    <xdr:grpSp>
      <xdr:nvGrpSpPr>
        <xdr:cNvPr id="1188" name="Group 6672">
          <a:extLst>
            <a:ext uri="{FF2B5EF4-FFF2-40B4-BE49-F238E27FC236}">
              <a16:creationId xmlns:a16="http://schemas.microsoft.com/office/drawing/2014/main" id="{42E5EDB8-4001-4175-8F7F-E6F55342D64B}"/>
            </a:ext>
          </a:extLst>
        </xdr:cNvPr>
        <xdr:cNvGrpSpPr>
          <a:grpSpLocks/>
        </xdr:cNvGrpSpPr>
      </xdr:nvGrpSpPr>
      <xdr:grpSpPr bwMode="auto">
        <a:xfrm>
          <a:off x="491126" y="7002903"/>
          <a:ext cx="417188" cy="408122"/>
          <a:chOff x="536" y="109"/>
          <a:chExt cx="46" cy="44"/>
        </a:xfrm>
      </xdr:grpSpPr>
      <xdr:pic>
        <xdr:nvPicPr>
          <xdr:cNvPr id="1194" name="Picture 6673" descr="route2">
            <a:extLst>
              <a:ext uri="{FF2B5EF4-FFF2-40B4-BE49-F238E27FC236}">
                <a16:creationId xmlns:a16="http://schemas.microsoft.com/office/drawing/2014/main" id="{5EF87382-1F56-4864-AEC5-9E84160E14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95" name="Text Box 6674">
            <a:extLst>
              <a:ext uri="{FF2B5EF4-FFF2-40B4-BE49-F238E27FC236}">
                <a16:creationId xmlns:a16="http://schemas.microsoft.com/office/drawing/2014/main" id="{FBFE6AD5-F2A1-4758-BC13-2A297619C8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14</xdr:col>
      <xdr:colOff>62916</xdr:colOff>
      <xdr:row>29</xdr:row>
      <xdr:rowOff>30002</xdr:rowOff>
    </xdr:from>
    <xdr:ext cx="426713" cy="372721"/>
    <xdr:sp macro="" textlink="">
      <xdr:nvSpPr>
        <xdr:cNvPr id="1187" name="AutoShape 6505">
          <a:extLst>
            <a:ext uri="{FF2B5EF4-FFF2-40B4-BE49-F238E27FC236}">
              <a16:creationId xmlns:a16="http://schemas.microsoft.com/office/drawing/2014/main" id="{FB5B92FF-6979-4CE4-B0D1-6B77F67B27E4}"/>
            </a:ext>
          </a:extLst>
        </xdr:cNvPr>
        <xdr:cNvSpPr>
          <a:spLocks noChangeArrowheads="1"/>
        </xdr:cNvSpPr>
      </xdr:nvSpPr>
      <xdr:spPr bwMode="auto">
        <a:xfrm>
          <a:off x="7010563" y="525194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</a:t>
          </a:r>
        </a:p>
      </xdr:txBody>
    </xdr:sp>
    <xdr:clientData/>
  </xdr:oneCellAnchor>
  <xdr:twoCellAnchor>
    <xdr:from>
      <xdr:col>13</xdr:col>
      <xdr:colOff>112059</xdr:colOff>
      <xdr:row>33</xdr:row>
      <xdr:rowOff>67236</xdr:rowOff>
    </xdr:from>
    <xdr:to>
      <xdr:col>15</xdr:col>
      <xdr:colOff>571500</xdr:colOff>
      <xdr:row>35</xdr:row>
      <xdr:rowOff>67237</xdr:rowOff>
    </xdr:to>
    <xdr:sp macro="" textlink="">
      <xdr:nvSpPr>
        <xdr:cNvPr id="54" name="フリーフォーム: 図形 53">
          <a:extLst>
            <a:ext uri="{FF2B5EF4-FFF2-40B4-BE49-F238E27FC236}">
              <a16:creationId xmlns:a16="http://schemas.microsoft.com/office/drawing/2014/main" id="{A065C01A-E6BA-401D-B446-2F7591779F5D}"/>
            </a:ext>
          </a:extLst>
        </xdr:cNvPr>
        <xdr:cNvSpPr/>
      </xdr:nvSpPr>
      <xdr:spPr bwMode="auto">
        <a:xfrm>
          <a:off x="6645088" y="6006354"/>
          <a:ext cx="1288677" cy="358589"/>
        </a:xfrm>
        <a:custGeom>
          <a:avLst/>
          <a:gdLst>
            <a:gd name="connsiteX0" fmla="*/ 0 w 1288677"/>
            <a:gd name="connsiteY0" fmla="*/ 0 h 358589"/>
            <a:gd name="connsiteX1" fmla="*/ 750794 w 1288677"/>
            <a:gd name="connsiteY1" fmla="*/ 156883 h 358589"/>
            <a:gd name="connsiteX2" fmla="*/ 1288677 w 1288677"/>
            <a:gd name="connsiteY2" fmla="*/ 358589 h 3585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88677" h="358589">
              <a:moveTo>
                <a:pt x="0" y="0"/>
              </a:moveTo>
              <a:cubicBezTo>
                <a:pt x="268007" y="48559"/>
                <a:pt x="536015" y="97118"/>
                <a:pt x="750794" y="156883"/>
              </a:cubicBezTo>
              <a:cubicBezTo>
                <a:pt x="965573" y="216648"/>
                <a:pt x="1127125" y="287618"/>
                <a:pt x="1288677" y="358589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274490</xdr:colOff>
      <xdr:row>33</xdr:row>
      <xdr:rowOff>92940</xdr:rowOff>
    </xdr:from>
    <xdr:to>
      <xdr:col>15</xdr:col>
      <xdr:colOff>78440</xdr:colOff>
      <xdr:row>35</xdr:row>
      <xdr:rowOff>56033</xdr:rowOff>
    </xdr:to>
    <xdr:grpSp>
      <xdr:nvGrpSpPr>
        <xdr:cNvPr id="1133" name="Group 17064">
          <a:extLst>
            <a:ext uri="{FF2B5EF4-FFF2-40B4-BE49-F238E27FC236}">
              <a16:creationId xmlns:a16="http://schemas.microsoft.com/office/drawing/2014/main" id="{D69852D5-E93A-4670-8186-C1075F89F7E0}"/>
            </a:ext>
          </a:extLst>
        </xdr:cNvPr>
        <xdr:cNvGrpSpPr>
          <a:grpSpLocks/>
        </xdr:cNvGrpSpPr>
      </xdr:nvGrpSpPr>
      <xdr:grpSpPr bwMode="auto">
        <a:xfrm rot="5400000">
          <a:off x="7170580" y="6083615"/>
          <a:ext cx="321681" cy="218568"/>
          <a:chOff x="1084" y="110"/>
          <a:chExt cx="86" cy="28"/>
        </a:xfrm>
      </xdr:grpSpPr>
      <xdr:sp macro="" textlink="">
        <xdr:nvSpPr>
          <xdr:cNvPr id="1134" name="Rectangle 6595">
            <a:extLst>
              <a:ext uri="{FF2B5EF4-FFF2-40B4-BE49-F238E27FC236}">
                <a16:creationId xmlns:a16="http://schemas.microsoft.com/office/drawing/2014/main" id="{564EE238-4407-4F3B-9D01-E8FD6875D18A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5" name="Freeform 6598">
            <a:extLst>
              <a:ext uri="{FF2B5EF4-FFF2-40B4-BE49-F238E27FC236}">
                <a16:creationId xmlns:a16="http://schemas.microsoft.com/office/drawing/2014/main" id="{1940FB5C-3F89-4816-A984-F04BD9B306FA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6" name="Freeform 6598">
            <a:extLst>
              <a:ext uri="{FF2B5EF4-FFF2-40B4-BE49-F238E27FC236}">
                <a16:creationId xmlns:a16="http://schemas.microsoft.com/office/drawing/2014/main" id="{F39E8AC8-087C-4976-A128-C3EF4BFC19E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12</xdr:col>
      <xdr:colOff>105335</xdr:colOff>
      <xdr:row>33</xdr:row>
      <xdr:rowOff>108904</xdr:rowOff>
    </xdr:from>
    <xdr:ext cx="342900" cy="319148"/>
    <xdr:pic>
      <xdr:nvPicPr>
        <xdr:cNvPr id="1132" name="Picture 17761" descr="famima">
          <a:extLst>
            <a:ext uri="{FF2B5EF4-FFF2-40B4-BE49-F238E27FC236}">
              <a16:creationId xmlns:a16="http://schemas.microsoft.com/office/drawing/2014/main" id="{355A6FC1-FDB8-46C3-A3DB-B4F3B230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5159" y="6048022"/>
          <a:ext cx="342900" cy="319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62916</xdr:colOff>
      <xdr:row>32</xdr:row>
      <xdr:rowOff>63619</xdr:rowOff>
    </xdr:from>
    <xdr:ext cx="426713" cy="372721"/>
    <xdr:sp macro="" textlink="">
      <xdr:nvSpPr>
        <xdr:cNvPr id="1130" name="AutoShape 6505">
          <a:extLst>
            <a:ext uri="{FF2B5EF4-FFF2-40B4-BE49-F238E27FC236}">
              <a16:creationId xmlns:a16="http://schemas.microsoft.com/office/drawing/2014/main" id="{112DC0B6-8FD1-4762-9300-C2875E0A8C57}"/>
            </a:ext>
          </a:extLst>
        </xdr:cNvPr>
        <xdr:cNvSpPr>
          <a:spLocks noChangeArrowheads="1"/>
        </xdr:cNvSpPr>
      </xdr:nvSpPr>
      <xdr:spPr bwMode="auto">
        <a:xfrm>
          <a:off x="4993504" y="582344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</a:t>
          </a:r>
        </a:p>
      </xdr:txBody>
    </xdr:sp>
    <xdr:clientData/>
  </xdr:oneCellAnchor>
  <xdr:oneCellAnchor>
    <xdr:from>
      <xdr:col>7</xdr:col>
      <xdr:colOff>53560</xdr:colOff>
      <xdr:row>30</xdr:row>
      <xdr:rowOff>44498</xdr:rowOff>
    </xdr:from>
    <xdr:ext cx="426713" cy="372721"/>
    <xdr:sp macro="" textlink="">
      <xdr:nvSpPr>
        <xdr:cNvPr id="1127" name="AutoShape 6505">
          <a:extLst>
            <a:ext uri="{FF2B5EF4-FFF2-40B4-BE49-F238E27FC236}">
              <a16:creationId xmlns:a16="http://schemas.microsoft.com/office/drawing/2014/main" id="{7DCB8713-3DA1-437D-BA6B-33A40D46F7E3}"/>
            </a:ext>
          </a:extLst>
        </xdr:cNvPr>
        <xdr:cNvSpPr>
          <a:spLocks noChangeArrowheads="1"/>
        </xdr:cNvSpPr>
      </xdr:nvSpPr>
      <xdr:spPr bwMode="auto">
        <a:xfrm>
          <a:off x="3381707" y="544573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772</a:t>
          </a:r>
        </a:p>
      </xdr:txBody>
    </xdr:sp>
    <xdr:clientData/>
  </xdr:oneCellAnchor>
  <xdr:oneCellAnchor>
    <xdr:from>
      <xdr:col>4</xdr:col>
      <xdr:colOff>232854</xdr:colOff>
      <xdr:row>31</xdr:row>
      <xdr:rowOff>134145</xdr:rowOff>
    </xdr:from>
    <xdr:ext cx="426713" cy="372721"/>
    <xdr:sp macro="" textlink="">
      <xdr:nvSpPr>
        <xdr:cNvPr id="1122" name="AutoShape 6505">
          <a:extLst>
            <a:ext uri="{FF2B5EF4-FFF2-40B4-BE49-F238E27FC236}">
              <a16:creationId xmlns:a16="http://schemas.microsoft.com/office/drawing/2014/main" id="{C68F8AB7-C3E7-4BCA-8E94-FE8858F0361D}"/>
            </a:ext>
          </a:extLst>
        </xdr:cNvPr>
        <xdr:cNvSpPr>
          <a:spLocks noChangeArrowheads="1"/>
        </xdr:cNvSpPr>
      </xdr:nvSpPr>
      <xdr:spPr bwMode="auto">
        <a:xfrm>
          <a:off x="1958560" y="571467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772</a:t>
          </a:r>
        </a:p>
      </xdr:txBody>
    </xdr:sp>
    <xdr:clientData/>
  </xdr:oneCellAnchor>
  <xdr:oneCellAnchor>
    <xdr:from>
      <xdr:col>6</xdr:col>
      <xdr:colOff>96534</xdr:colOff>
      <xdr:row>31</xdr:row>
      <xdr:rowOff>52414</xdr:rowOff>
    </xdr:from>
    <xdr:ext cx="426713" cy="372721"/>
    <xdr:sp macro="" textlink="">
      <xdr:nvSpPr>
        <xdr:cNvPr id="1121" name="AutoShape 6505">
          <a:extLst>
            <a:ext uri="{FF2B5EF4-FFF2-40B4-BE49-F238E27FC236}">
              <a16:creationId xmlns:a16="http://schemas.microsoft.com/office/drawing/2014/main" id="{D4E97843-039A-42AB-9A3E-05EFF8F5362C}"/>
            </a:ext>
          </a:extLst>
        </xdr:cNvPr>
        <xdr:cNvSpPr>
          <a:spLocks noChangeArrowheads="1"/>
        </xdr:cNvSpPr>
      </xdr:nvSpPr>
      <xdr:spPr bwMode="auto">
        <a:xfrm>
          <a:off x="2651475" y="563294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</a:t>
          </a:r>
        </a:p>
      </xdr:txBody>
    </xdr:sp>
    <xdr:clientData/>
  </xdr:oneCellAnchor>
  <xdr:oneCellAnchor>
    <xdr:from>
      <xdr:col>13</xdr:col>
      <xdr:colOff>180823</xdr:colOff>
      <xdr:row>21</xdr:row>
      <xdr:rowOff>113804</xdr:rowOff>
    </xdr:from>
    <xdr:ext cx="426713" cy="372721"/>
    <xdr:sp macro="" textlink="">
      <xdr:nvSpPr>
        <xdr:cNvPr id="1067" name="AutoShape 6505">
          <a:extLst>
            <a:ext uri="{FF2B5EF4-FFF2-40B4-BE49-F238E27FC236}">
              <a16:creationId xmlns:a16="http://schemas.microsoft.com/office/drawing/2014/main" id="{8AF411AD-2778-496C-8429-9F7058850763}"/>
            </a:ext>
          </a:extLst>
        </xdr:cNvPr>
        <xdr:cNvSpPr>
          <a:spLocks noChangeArrowheads="1"/>
        </xdr:cNvSpPr>
      </xdr:nvSpPr>
      <xdr:spPr bwMode="auto">
        <a:xfrm>
          <a:off x="6632975" y="395693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</a:t>
          </a:r>
        </a:p>
      </xdr:txBody>
    </xdr:sp>
    <xdr:clientData/>
  </xdr:oneCellAnchor>
  <xdr:oneCellAnchor>
    <xdr:from>
      <xdr:col>10</xdr:col>
      <xdr:colOff>197388</xdr:colOff>
      <xdr:row>22</xdr:row>
      <xdr:rowOff>97238</xdr:rowOff>
    </xdr:from>
    <xdr:ext cx="426713" cy="372721"/>
    <xdr:sp macro="" textlink="">
      <xdr:nvSpPr>
        <xdr:cNvPr id="1061" name="AutoShape 6505">
          <a:extLst>
            <a:ext uri="{FF2B5EF4-FFF2-40B4-BE49-F238E27FC236}">
              <a16:creationId xmlns:a16="http://schemas.microsoft.com/office/drawing/2014/main" id="{758420EC-F020-4312-93A2-1DFEB8289663}"/>
            </a:ext>
          </a:extLst>
        </xdr:cNvPr>
        <xdr:cNvSpPr>
          <a:spLocks noChangeArrowheads="1"/>
        </xdr:cNvSpPr>
      </xdr:nvSpPr>
      <xdr:spPr bwMode="auto">
        <a:xfrm>
          <a:off x="5067562" y="412258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</a:t>
          </a:r>
        </a:p>
      </xdr:txBody>
    </xdr:sp>
    <xdr:clientData/>
  </xdr:oneCellAnchor>
  <xdr:oneCellAnchor>
    <xdr:from>
      <xdr:col>8</xdr:col>
      <xdr:colOff>23454</xdr:colOff>
      <xdr:row>21</xdr:row>
      <xdr:rowOff>30978</xdr:rowOff>
    </xdr:from>
    <xdr:ext cx="426713" cy="372721"/>
    <xdr:sp macro="" textlink="">
      <xdr:nvSpPr>
        <xdr:cNvPr id="1053" name="AutoShape 6505">
          <a:extLst>
            <a:ext uri="{FF2B5EF4-FFF2-40B4-BE49-F238E27FC236}">
              <a16:creationId xmlns:a16="http://schemas.microsoft.com/office/drawing/2014/main" id="{F0864C77-2AFD-4E13-AA40-B565E06AC4E7}"/>
            </a:ext>
          </a:extLst>
        </xdr:cNvPr>
        <xdr:cNvSpPr>
          <a:spLocks noChangeArrowheads="1"/>
        </xdr:cNvSpPr>
      </xdr:nvSpPr>
      <xdr:spPr bwMode="auto">
        <a:xfrm>
          <a:off x="3717497" y="387410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</a:t>
          </a:r>
        </a:p>
      </xdr:txBody>
    </xdr:sp>
    <xdr:clientData/>
  </xdr:oneCellAnchor>
  <xdr:oneCellAnchor>
    <xdr:from>
      <xdr:col>6</xdr:col>
      <xdr:colOff>31149</xdr:colOff>
      <xdr:row>22</xdr:row>
      <xdr:rowOff>10880</xdr:rowOff>
    </xdr:from>
    <xdr:ext cx="426713" cy="372721"/>
    <xdr:sp macro="" textlink="">
      <xdr:nvSpPr>
        <xdr:cNvPr id="1052" name="AutoShape 6505">
          <a:extLst>
            <a:ext uri="{FF2B5EF4-FFF2-40B4-BE49-F238E27FC236}">
              <a16:creationId xmlns:a16="http://schemas.microsoft.com/office/drawing/2014/main" id="{258B5B31-474C-48C3-9D9A-CE771B5ADA96}"/>
            </a:ext>
          </a:extLst>
        </xdr:cNvPr>
        <xdr:cNvSpPr>
          <a:spLocks noChangeArrowheads="1"/>
        </xdr:cNvSpPr>
      </xdr:nvSpPr>
      <xdr:spPr bwMode="auto">
        <a:xfrm>
          <a:off x="2573133" y="396375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oneCellAnchor>
  <xdr:twoCellAnchor>
    <xdr:from>
      <xdr:col>5</xdr:col>
      <xdr:colOff>282637</xdr:colOff>
      <xdr:row>22</xdr:row>
      <xdr:rowOff>0</xdr:rowOff>
    </xdr:from>
    <xdr:to>
      <xdr:col>5</xdr:col>
      <xdr:colOff>342900</xdr:colOff>
      <xdr:row>25</xdr:row>
      <xdr:rowOff>114300</xdr:rowOff>
    </xdr:to>
    <xdr:sp macro="" textlink="">
      <xdr:nvSpPr>
        <xdr:cNvPr id="41" name="フリーフォーム: 図形 40">
          <a:extLst>
            <a:ext uri="{FF2B5EF4-FFF2-40B4-BE49-F238E27FC236}">
              <a16:creationId xmlns:a16="http://schemas.microsoft.com/office/drawing/2014/main" id="{B286C5B3-6BB0-4DE8-BAB0-C237C7B75195}"/>
            </a:ext>
          </a:extLst>
        </xdr:cNvPr>
        <xdr:cNvSpPr/>
      </xdr:nvSpPr>
      <xdr:spPr bwMode="auto">
        <a:xfrm>
          <a:off x="2406712" y="4000500"/>
          <a:ext cx="60263" cy="657225"/>
        </a:xfrm>
        <a:custGeom>
          <a:avLst/>
          <a:gdLst>
            <a:gd name="connsiteX0" fmla="*/ 60263 w 60263"/>
            <a:gd name="connsiteY0" fmla="*/ 657225 h 657225"/>
            <a:gd name="connsiteX1" fmla="*/ 3113 w 60263"/>
            <a:gd name="connsiteY1" fmla="*/ 381000 h 657225"/>
            <a:gd name="connsiteX2" fmla="*/ 12638 w 60263"/>
            <a:gd name="connsiteY2" fmla="*/ 0 h 657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0263" h="657225">
              <a:moveTo>
                <a:pt x="60263" y="657225"/>
              </a:moveTo>
              <a:cubicBezTo>
                <a:pt x="35656" y="573881"/>
                <a:pt x="11050" y="490537"/>
                <a:pt x="3113" y="381000"/>
              </a:cubicBezTo>
              <a:cubicBezTo>
                <a:pt x="-4825" y="271462"/>
                <a:pt x="3906" y="135731"/>
                <a:pt x="12638" y="0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260435</xdr:colOff>
      <xdr:row>24</xdr:row>
      <xdr:rowOff>101203</xdr:rowOff>
    </xdr:from>
    <xdr:to>
      <xdr:col>5</xdr:col>
      <xdr:colOff>386952</xdr:colOff>
      <xdr:row>25</xdr:row>
      <xdr:rowOff>71749</xdr:rowOff>
    </xdr:to>
    <xdr:grpSp>
      <xdr:nvGrpSpPr>
        <xdr:cNvPr id="1048" name="Group 17064">
          <a:extLst>
            <a:ext uri="{FF2B5EF4-FFF2-40B4-BE49-F238E27FC236}">
              <a16:creationId xmlns:a16="http://schemas.microsoft.com/office/drawing/2014/main" id="{0EF84836-532A-4D81-9FDD-21F39D7B6E97}"/>
            </a:ext>
          </a:extLst>
        </xdr:cNvPr>
        <xdr:cNvGrpSpPr>
          <a:grpSpLocks/>
        </xdr:cNvGrpSpPr>
      </xdr:nvGrpSpPr>
      <xdr:grpSpPr bwMode="auto">
        <a:xfrm>
          <a:off x="2400759" y="4426674"/>
          <a:ext cx="126517" cy="149840"/>
          <a:chOff x="1084" y="110"/>
          <a:chExt cx="86" cy="28"/>
        </a:xfrm>
      </xdr:grpSpPr>
      <xdr:sp macro="" textlink="">
        <xdr:nvSpPr>
          <xdr:cNvPr id="1049" name="Rectangle 6595">
            <a:extLst>
              <a:ext uri="{FF2B5EF4-FFF2-40B4-BE49-F238E27FC236}">
                <a16:creationId xmlns:a16="http://schemas.microsoft.com/office/drawing/2014/main" id="{6F1E39CD-E874-4151-819E-9B497E49BB4E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0" name="Freeform 6598">
            <a:extLst>
              <a:ext uri="{FF2B5EF4-FFF2-40B4-BE49-F238E27FC236}">
                <a16:creationId xmlns:a16="http://schemas.microsoft.com/office/drawing/2014/main" id="{344B40DA-E50D-465B-AC46-23BB8671ACA2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1" name="Freeform 6598">
            <a:extLst>
              <a:ext uri="{FF2B5EF4-FFF2-40B4-BE49-F238E27FC236}">
                <a16:creationId xmlns:a16="http://schemas.microsoft.com/office/drawing/2014/main" id="{BAB5C51A-3616-4912-A0B7-325E39BD467B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57149</xdr:colOff>
      <xdr:row>25</xdr:row>
      <xdr:rowOff>95249</xdr:rowOff>
    </xdr:from>
    <xdr:to>
      <xdr:col>6</xdr:col>
      <xdr:colOff>276224</xdr:colOff>
      <xdr:row>25</xdr:row>
      <xdr:rowOff>142874</xdr:rowOff>
    </xdr:to>
    <xdr:sp macro="" textlink="">
      <xdr:nvSpPr>
        <xdr:cNvPr id="40" name="フリーフォーム: 図形 39">
          <a:extLst>
            <a:ext uri="{FF2B5EF4-FFF2-40B4-BE49-F238E27FC236}">
              <a16:creationId xmlns:a16="http://schemas.microsoft.com/office/drawing/2014/main" id="{0A629D50-4479-4D8F-95E0-C5F7BB7D2E76}"/>
            </a:ext>
          </a:extLst>
        </xdr:cNvPr>
        <xdr:cNvSpPr/>
      </xdr:nvSpPr>
      <xdr:spPr bwMode="auto">
        <a:xfrm>
          <a:off x="1771649" y="4638674"/>
          <a:ext cx="1038225" cy="47625"/>
        </a:xfrm>
        <a:custGeom>
          <a:avLst/>
          <a:gdLst>
            <a:gd name="connsiteX0" fmla="*/ 704850 w 704850"/>
            <a:gd name="connsiteY0" fmla="*/ 19050 h 19050"/>
            <a:gd name="connsiteX1" fmla="*/ 295275 w 704850"/>
            <a:gd name="connsiteY1" fmla="*/ 0 h 19050"/>
            <a:gd name="connsiteX2" fmla="*/ 0 w 704850"/>
            <a:gd name="connsiteY2" fmla="*/ 19050 h 19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04850" h="19050">
              <a:moveTo>
                <a:pt x="704850" y="19050"/>
              </a:moveTo>
              <a:cubicBezTo>
                <a:pt x="558800" y="9525"/>
                <a:pt x="412750" y="0"/>
                <a:pt x="295275" y="0"/>
              </a:cubicBezTo>
              <a:cubicBezTo>
                <a:pt x="177800" y="0"/>
                <a:pt x="88900" y="9525"/>
                <a:pt x="0" y="19050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83987</xdr:colOff>
      <xdr:row>25</xdr:row>
      <xdr:rowOff>36909</xdr:rowOff>
    </xdr:from>
    <xdr:to>
      <xdr:col>5</xdr:col>
      <xdr:colOff>241696</xdr:colOff>
      <xdr:row>26</xdr:row>
      <xdr:rowOff>56035</xdr:rowOff>
    </xdr:to>
    <xdr:grpSp>
      <xdr:nvGrpSpPr>
        <xdr:cNvPr id="1044" name="Group 17064">
          <a:extLst>
            <a:ext uri="{FF2B5EF4-FFF2-40B4-BE49-F238E27FC236}">
              <a16:creationId xmlns:a16="http://schemas.microsoft.com/office/drawing/2014/main" id="{D7B22FEB-985F-4751-9BA1-CBBF26FA2CA1}"/>
            </a:ext>
          </a:extLst>
        </xdr:cNvPr>
        <xdr:cNvGrpSpPr>
          <a:grpSpLocks/>
        </xdr:cNvGrpSpPr>
      </xdr:nvGrpSpPr>
      <xdr:grpSpPr bwMode="auto">
        <a:xfrm rot="5400000">
          <a:off x="2203956" y="4562029"/>
          <a:ext cx="198420" cy="157709"/>
          <a:chOff x="1084" y="110"/>
          <a:chExt cx="86" cy="28"/>
        </a:xfrm>
      </xdr:grpSpPr>
      <xdr:sp macro="" textlink="">
        <xdr:nvSpPr>
          <xdr:cNvPr id="1045" name="Rectangle 6595">
            <a:extLst>
              <a:ext uri="{FF2B5EF4-FFF2-40B4-BE49-F238E27FC236}">
                <a16:creationId xmlns:a16="http://schemas.microsoft.com/office/drawing/2014/main" id="{310C4B78-E2A5-45A4-90CA-082C669E0273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6" name="Freeform 6598">
            <a:extLst>
              <a:ext uri="{FF2B5EF4-FFF2-40B4-BE49-F238E27FC236}">
                <a16:creationId xmlns:a16="http://schemas.microsoft.com/office/drawing/2014/main" id="{0B7C3AD1-811F-43E9-B330-B8C63CB0D3D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7" name="Freeform 6598">
            <a:extLst>
              <a:ext uri="{FF2B5EF4-FFF2-40B4-BE49-F238E27FC236}">
                <a16:creationId xmlns:a16="http://schemas.microsoft.com/office/drawing/2014/main" id="{EC64A00B-B8AC-4420-9C4F-770CDD9DA847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</xdr:col>
      <xdr:colOff>267151</xdr:colOff>
      <xdr:row>21</xdr:row>
      <xdr:rowOff>43974</xdr:rowOff>
    </xdr:from>
    <xdr:ext cx="417188" cy="408122"/>
    <xdr:grpSp>
      <xdr:nvGrpSpPr>
        <xdr:cNvPr id="1039" name="Group 6672">
          <a:extLst>
            <a:ext uri="{FF2B5EF4-FFF2-40B4-BE49-F238E27FC236}">
              <a16:creationId xmlns:a16="http://schemas.microsoft.com/office/drawing/2014/main" id="{156AA66A-1FD6-4993-B7CF-8943BB0B8314}"/>
            </a:ext>
          </a:extLst>
        </xdr:cNvPr>
        <xdr:cNvGrpSpPr>
          <a:grpSpLocks/>
        </xdr:cNvGrpSpPr>
      </xdr:nvGrpSpPr>
      <xdr:grpSpPr bwMode="auto">
        <a:xfrm>
          <a:off x="390416" y="3831562"/>
          <a:ext cx="417188" cy="408122"/>
          <a:chOff x="536" y="109"/>
          <a:chExt cx="46" cy="44"/>
        </a:xfrm>
      </xdr:grpSpPr>
      <xdr:pic>
        <xdr:nvPicPr>
          <xdr:cNvPr id="1040" name="Picture 6673" descr="route2">
            <a:extLst>
              <a:ext uri="{FF2B5EF4-FFF2-40B4-BE49-F238E27FC236}">
                <a16:creationId xmlns:a16="http://schemas.microsoft.com/office/drawing/2014/main" id="{6368363F-5042-4990-AD9F-323BECCA541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1" name="Text Box 6674">
            <a:extLst>
              <a:ext uri="{FF2B5EF4-FFF2-40B4-BE49-F238E27FC236}">
                <a16:creationId xmlns:a16="http://schemas.microsoft.com/office/drawing/2014/main" id="{B21D811E-CEA4-4845-BE53-1B69075D84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210521</xdr:colOff>
      <xdr:row>23</xdr:row>
      <xdr:rowOff>4927</xdr:rowOff>
    </xdr:from>
    <xdr:ext cx="426713" cy="372721"/>
    <xdr:sp macro="" textlink="">
      <xdr:nvSpPr>
        <xdr:cNvPr id="1037" name="AutoShape 6505">
          <a:extLst>
            <a:ext uri="{FF2B5EF4-FFF2-40B4-BE49-F238E27FC236}">
              <a16:creationId xmlns:a16="http://schemas.microsoft.com/office/drawing/2014/main" id="{A5E467AA-C916-4A57-831C-E54DF464F781}"/>
            </a:ext>
          </a:extLst>
        </xdr:cNvPr>
        <xdr:cNvSpPr>
          <a:spLocks noChangeArrowheads="1"/>
        </xdr:cNvSpPr>
      </xdr:nvSpPr>
      <xdr:spPr bwMode="auto">
        <a:xfrm>
          <a:off x="1146456" y="421249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149</a:t>
          </a:r>
        </a:p>
      </xdr:txBody>
    </xdr:sp>
    <xdr:clientData/>
  </xdr:oneCellAnchor>
  <xdr:oneCellAnchor>
    <xdr:from>
      <xdr:col>4</xdr:col>
      <xdr:colOff>115682</xdr:colOff>
      <xdr:row>15</xdr:row>
      <xdr:rowOff>23977</xdr:rowOff>
    </xdr:from>
    <xdr:ext cx="426713" cy="372721"/>
    <xdr:sp macro="" textlink="">
      <xdr:nvSpPr>
        <xdr:cNvPr id="994" name="AutoShape 6505">
          <a:extLst>
            <a:ext uri="{FF2B5EF4-FFF2-40B4-BE49-F238E27FC236}">
              <a16:creationId xmlns:a16="http://schemas.microsoft.com/office/drawing/2014/main" id="{C049FF6D-84EC-40D9-B644-8C334ED564F5}"/>
            </a:ext>
          </a:extLst>
        </xdr:cNvPr>
        <xdr:cNvSpPr>
          <a:spLocks noChangeArrowheads="1"/>
        </xdr:cNvSpPr>
      </xdr:nvSpPr>
      <xdr:spPr bwMode="auto">
        <a:xfrm>
          <a:off x="1830182" y="275765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107</a:t>
          </a:r>
        </a:p>
      </xdr:txBody>
    </xdr:sp>
    <xdr:clientData/>
  </xdr:oneCellAnchor>
  <xdr:twoCellAnchor>
    <xdr:from>
      <xdr:col>14</xdr:col>
      <xdr:colOff>352425</xdr:colOff>
      <xdr:row>14</xdr:row>
      <xdr:rowOff>0</xdr:rowOff>
    </xdr:from>
    <xdr:to>
      <xdr:col>15</xdr:col>
      <xdr:colOff>600075</xdr:colOff>
      <xdr:row>18</xdr:row>
      <xdr:rowOff>47625</xdr:rowOff>
    </xdr:to>
    <xdr:sp macro="" textlink="">
      <xdr:nvSpPr>
        <xdr:cNvPr id="7" name="フリーフォーム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13611225" y="923925"/>
          <a:ext cx="657225" cy="771525"/>
        </a:xfrm>
        <a:custGeom>
          <a:avLst/>
          <a:gdLst>
            <a:gd name="connsiteX0" fmla="*/ 0 w 657225"/>
            <a:gd name="connsiteY0" fmla="*/ 771525 h 771525"/>
            <a:gd name="connsiteX1" fmla="*/ 0 w 657225"/>
            <a:gd name="connsiteY1" fmla="*/ 295275 h 771525"/>
            <a:gd name="connsiteX2" fmla="*/ 657225 w 657225"/>
            <a:gd name="connsiteY2" fmla="*/ 0 h 771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7225" h="771525">
              <a:moveTo>
                <a:pt x="0" y="771525"/>
              </a:moveTo>
              <a:lnTo>
                <a:pt x="0" y="295275"/>
              </a:lnTo>
              <a:lnTo>
                <a:pt x="65722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137947</xdr:colOff>
      <xdr:row>6</xdr:row>
      <xdr:rowOff>151086</xdr:rowOff>
    </xdr:from>
    <xdr:ext cx="426713" cy="372721"/>
    <xdr:sp macro="" textlink="">
      <xdr:nvSpPr>
        <xdr:cNvPr id="1168" name="AutoShape 6505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rrowheads="1"/>
        </xdr:cNvSpPr>
      </xdr:nvSpPr>
      <xdr:spPr bwMode="auto">
        <a:xfrm>
          <a:off x="7409792" y="126781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oneCellAnchor>
  <xdr:oneCellAnchor>
    <xdr:from>
      <xdr:col>10</xdr:col>
      <xdr:colOff>406031</xdr:colOff>
      <xdr:row>6</xdr:row>
      <xdr:rowOff>19707</xdr:rowOff>
    </xdr:from>
    <xdr:ext cx="426713" cy="372721"/>
    <xdr:sp macro="" textlink="">
      <xdr:nvSpPr>
        <xdr:cNvPr id="1162" name="AutoShape 6505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rrowheads="1"/>
        </xdr:cNvSpPr>
      </xdr:nvSpPr>
      <xdr:spPr bwMode="auto">
        <a:xfrm>
          <a:off x="5280203" y="113643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244</a:t>
          </a:r>
        </a:p>
      </xdr:txBody>
    </xdr:sp>
    <xdr:clientData/>
  </xdr:oneCellAnchor>
  <xdr:oneCellAnchor>
    <xdr:from>
      <xdr:col>7</xdr:col>
      <xdr:colOff>125207</xdr:colOff>
      <xdr:row>3</xdr:row>
      <xdr:rowOff>81127</xdr:rowOff>
    </xdr:from>
    <xdr:ext cx="426713" cy="372721"/>
    <xdr:sp macro="" textlink="">
      <xdr:nvSpPr>
        <xdr:cNvPr id="1157" name="AutoShape 650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rrowheads="1"/>
        </xdr:cNvSpPr>
      </xdr:nvSpPr>
      <xdr:spPr bwMode="auto">
        <a:xfrm>
          <a:off x="3430382" y="64310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225</a:t>
          </a:r>
        </a:p>
      </xdr:txBody>
    </xdr:sp>
    <xdr:clientData/>
  </xdr:oneCellAnchor>
  <xdr:twoCellAnchor>
    <xdr:from>
      <xdr:col>2</xdr:col>
      <xdr:colOff>403413</xdr:colOff>
      <xdr:row>3</xdr:row>
      <xdr:rowOff>85725</xdr:rowOff>
    </xdr:from>
    <xdr:to>
      <xdr:col>2</xdr:col>
      <xdr:colOff>403413</xdr:colOff>
      <xdr:row>9</xdr:row>
      <xdr:rowOff>57150</xdr:rowOff>
    </xdr:to>
    <xdr:sp macro="" textlink="">
      <xdr:nvSpPr>
        <xdr:cNvPr id="966" name="フリーフォーム 394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/>
        </xdr:cNvSpPr>
      </xdr:nvSpPr>
      <xdr:spPr bwMode="auto">
        <a:xfrm>
          <a:off x="9446560" y="668431"/>
          <a:ext cx="0" cy="1047190"/>
        </a:xfrm>
        <a:custGeom>
          <a:avLst/>
          <a:gdLst>
            <a:gd name="T0" fmla="*/ 1057275 h 1057275"/>
            <a:gd name="T1" fmla="*/ 0 h 1057275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057275">
              <a:moveTo>
                <a:pt x="0" y="105727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967" name="Line 6499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ShapeType="1"/>
        </xdr:cNvSpPr>
      </xdr:nvSpPr>
      <xdr:spPr bwMode="auto">
        <a:xfrm flipV="1">
          <a:off x="8941735" y="969869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288024</xdr:colOff>
      <xdr:row>8</xdr:row>
      <xdr:rowOff>18414</xdr:rowOff>
    </xdr:from>
    <xdr:to>
      <xdr:col>3</xdr:col>
      <xdr:colOff>101424</xdr:colOff>
      <xdr:row>9</xdr:row>
      <xdr:rowOff>29162</xdr:rowOff>
    </xdr:to>
    <xdr:sp macro="" textlink="">
      <xdr:nvSpPr>
        <xdr:cNvPr id="968" name="AutoShape 650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rrowheads="1"/>
        </xdr:cNvSpPr>
      </xdr:nvSpPr>
      <xdr:spPr bwMode="auto">
        <a:xfrm>
          <a:off x="784981" y="1492718"/>
          <a:ext cx="194400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302910</xdr:colOff>
      <xdr:row>4</xdr:row>
      <xdr:rowOff>104775</xdr:rowOff>
    </xdr:from>
    <xdr:to>
      <xdr:col>3</xdr:col>
      <xdr:colOff>89997</xdr:colOff>
      <xdr:row>5</xdr:row>
      <xdr:rowOff>130037</xdr:rowOff>
    </xdr:to>
    <xdr:sp macro="" textlink="">
      <xdr:nvSpPr>
        <xdr:cNvPr id="969" name="Oval 6509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rrowheads="1"/>
        </xdr:cNvSpPr>
      </xdr:nvSpPr>
      <xdr:spPr bwMode="auto">
        <a:xfrm>
          <a:off x="9351660" y="866775"/>
          <a:ext cx="197853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970" name="Line 649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ShapeType="1"/>
        </xdr:cNvSpPr>
      </xdr:nvSpPr>
      <xdr:spPr bwMode="auto">
        <a:xfrm flipV="1">
          <a:off x="8941735" y="1318932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1705" name="Line 6499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ShapeType="1"/>
        </xdr:cNvSpPr>
      </xdr:nvSpPr>
      <xdr:spPr bwMode="auto">
        <a:xfrm flipV="1">
          <a:off x="437031" y="971550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286343</xdr:colOff>
      <xdr:row>4</xdr:row>
      <xdr:rowOff>111671</xdr:rowOff>
    </xdr:from>
    <xdr:to>
      <xdr:col>3</xdr:col>
      <xdr:colOff>92768</xdr:colOff>
      <xdr:row>5</xdr:row>
      <xdr:rowOff>146696</xdr:rowOff>
    </xdr:to>
    <xdr:sp macro="" textlink="">
      <xdr:nvSpPr>
        <xdr:cNvPr id="1706" name="Oval 6509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rrowheads="1"/>
        </xdr:cNvSpPr>
      </xdr:nvSpPr>
      <xdr:spPr bwMode="auto">
        <a:xfrm>
          <a:off x="819743" y="854621"/>
          <a:ext cx="216000" cy="216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1707" name="Line 6499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ShapeType="1"/>
        </xdr:cNvSpPr>
      </xdr:nvSpPr>
      <xdr:spPr bwMode="auto">
        <a:xfrm flipV="1">
          <a:off x="437031" y="1323975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164373</xdr:colOff>
      <xdr:row>5</xdr:row>
      <xdr:rowOff>45845</xdr:rowOff>
    </xdr:from>
    <xdr:ext cx="569835" cy="200119"/>
    <xdr:sp macro="" textlink="">
      <xdr:nvSpPr>
        <xdr:cNvPr id="1708" name="テキスト ボックス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288198" y="988820"/>
          <a:ext cx="569835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信号あり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167033</xdr:colOff>
      <xdr:row>7</xdr:row>
      <xdr:rowOff>59452</xdr:rowOff>
    </xdr:from>
    <xdr:ext cx="564514" cy="200119"/>
    <xdr:sp macro="" textlink="">
      <xdr:nvSpPr>
        <xdr:cNvPr id="1709" name="テキスト ボックス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290858" y="1364377"/>
          <a:ext cx="564514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信号なし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oneCellAnchor>
    <xdr:from>
      <xdr:col>3</xdr:col>
      <xdr:colOff>754186</xdr:colOff>
      <xdr:row>3</xdr:row>
      <xdr:rowOff>19707</xdr:rowOff>
    </xdr:from>
    <xdr:ext cx="426713" cy="372721"/>
    <xdr:sp macro="" textlink="">
      <xdr:nvSpPr>
        <xdr:cNvPr id="984" name="AutoShape 6505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rrowheads="1"/>
        </xdr:cNvSpPr>
      </xdr:nvSpPr>
      <xdr:spPr bwMode="auto">
        <a:xfrm>
          <a:off x="1693548" y="58463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225</a:t>
          </a:r>
        </a:p>
      </xdr:txBody>
    </xdr:sp>
    <xdr:clientData/>
  </xdr:oneCellAnchor>
  <xdr:oneCellAnchor>
    <xdr:from>
      <xdr:col>4</xdr:col>
      <xdr:colOff>238801</xdr:colOff>
      <xdr:row>4</xdr:row>
      <xdr:rowOff>130369</xdr:rowOff>
    </xdr:from>
    <xdr:ext cx="426713" cy="372721"/>
    <xdr:sp macro="" textlink="">
      <xdr:nvSpPr>
        <xdr:cNvPr id="1140" name="AutoShape 6505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rrowheads="1"/>
        </xdr:cNvSpPr>
      </xdr:nvSpPr>
      <xdr:spPr bwMode="auto">
        <a:xfrm>
          <a:off x="1946732" y="87923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oneCellAnchor>
  <xdr:twoCellAnchor editAs="oneCell">
    <xdr:from>
      <xdr:col>4</xdr:col>
      <xdr:colOff>98535</xdr:colOff>
      <xdr:row>6</xdr:row>
      <xdr:rowOff>166544</xdr:rowOff>
    </xdr:from>
    <xdr:to>
      <xdr:col>6</xdr:col>
      <xdr:colOff>683172</xdr:colOff>
      <xdr:row>6</xdr:row>
      <xdr:rowOff>166544</xdr:rowOff>
    </xdr:to>
    <xdr:sp macro="" textlink="">
      <xdr:nvSpPr>
        <xdr:cNvPr id="1141" name="Line 6499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ShapeType="1"/>
        </xdr:cNvSpPr>
      </xdr:nvSpPr>
      <xdr:spPr bwMode="auto">
        <a:xfrm flipV="1">
          <a:off x="1806466" y="1283268"/>
          <a:ext cx="1399189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308694</xdr:colOff>
      <xdr:row>3</xdr:row>
      <xdr:rowOff>109904</xdr:rowOff>
    </xdr:from>
    <xdr:to>
      <xdr:col>5</xdr:col>
      <xdr:colOff>308694</xdr:colOff>
      <xdr:row>8</xdr:row>
      <xdr:rowOff>131379</xdr:rowOff>
    </xdr:to>
    <xdr:sp macro="" textlink="">
      <xdr:nvSpPr>
        <xdr:cNvPr id="1143" name="Line 649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ShapeType="1"/>
        </xdr:cNvSpPr>
      </xdr:nvSpPr>
      <xdr:spPr bwMode="auto">
        <a:xfrm flipH="1" flipV="1">
          <a:off x="2423901" y="674835"/>
          <a:ext cx="0" cy="941130"/>
        </a:xfrm>
        <a:prstGeom prst="line">
          <a:avLst/>
        </a:prstGeom>
        <a:noFill/>
        <a:ln w="28575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208655</xdr:colOff>
      <xdr:row>6</xdr:row>
      <xdr:rowOff>52806</xdr:rowOff>
    </xdr:from>
    <xdr:to>
      <xdr:col>6</xdr:col>
      <xdr:colOff>15080</xdr:colOff>
      <xdr:row>7</xdr:row>
      <xdr:rowOff>87831</xdr:rowOff>
    </xdr:to>
    <xdr:sp macro="" textlink="">
      <xdr:nvSpPr>
        <xdr:cNvPr id="1144" name="Oval 6509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rrowheads="1"/>
        </xdr:cNvSpPr>
      </xdr:nvSpPr>
      <xdr:spPr bwMode="auto">
        <a:xfrm>
          <a:off x="2332730" y="1157706"/>
          <a:ext cx="216000" cy="216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203962</xdr:colOff>
      <xdr:row>7</xdr:row>
      <xdr:rowOff>115798</xdr:rowOff>
    </xdr:from>
    <xdr:to>
      <xdr:col>6</xdr:col>
      <xdr:colOff>17362</xdr:colOff>
      <xdr:row>8</xdr:row>
      <xdr:rowOff>126547</xdr:rowOff>
    </xdr:to>
    <xdr:sp macro="" textlink="">
      <xdr:nvSpPr>
        <xdr:cNvPr id="1145" name="AutoShape 6507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rrowheads="1"/>
        </xdr:cNvSpPr>
      </xdr:nvSpPr>
      <xdr:spPr bwMode="auto">
        <a:xfrm>
          <a:off x="2175223" y="1407885"/>
          <a:ext cx="194400" cy="19296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148056</xdr:colOff>
      <xdr:row>8</xdr:row>
      <xdr:rowOff>141505</xdr:rowOff>
    </xdr:from>
    <xdr:to>
      <xdr:col>6</xdr:col>
      <xdr:colOff>537943</xdr:colOff>
      <xdr:row>9</xdr:row>
      <xdr:rowOff>123069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 rot="16200000">
          <a:off x="2402894" y="1069138"/>
          <a:ext cx="160858" cy="1219122"/>
          <a:chOff x="1922201" y="591283"/>
          <a:chExt cx="165495" cy="1186703"/>
        </a:xfrm>
      </xdr:grpSpPr>
      <xdr:grpSp>
        <xdr:nvGrpSpPr>
          <xdr:cNvPr id="1146" name="Group 4332">
            <a:extLst>
              <a:ext uri="{FF2B5EF4-FFF2-40B4-BE49-F238E27FC236}">
                <a16:creationId xmlns:a16="http://schemas.microsoft.com/office/drawing/2014/main" id="{00000000-0008-0000-0000-00007A040000}"/>
              </a:ext>
            </a:extLst>
          </xdr:cNvPr>
          <xdr:cNvGrpSpPr>
            <a:grpSpLocks/>
          </xdr:cNvGrpSpPr>
        </xdr:nvGrpSpPr>
        <xdr:grpSpPr bwMode="auto">
          <a:xfrm rot="10800000">
            <a:off x="1975599" y="591283"/>
            <a:ext cx="52982" cy="1186703"/>
            <a:chOff x="5428" y="57"/>
            <a:chExt cx="6" cy="99"/>
          </a:xfrm>
        </xdr:grpSpPr>
        <xdr:cxnSp macro="">
          <xdr:nvCxnSpPr>
            <xdr:cNvPr id="1147" name="AutoShape 4333">
              <a:extLs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-5400000">
              <a:off x="5379" y="107"/>
              <a:ext cx="98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148" name="AutoShape 4334">
              <a:extLs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-5400000">
              <a:off x="5382" y="106"/>
              <a:ext cx="98" cy="0"/>
            </a:xfrm>
            <a:prstGeom prst="straightConnector1">
              <a:avLst/>
            </a:prstGeom>
            <a:noFill/>
            <a:ln w="50800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149" name="AutoShape 4335">
              <a:extLs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-5400000">
              <a:off x="5385" y="107"/>
              <a:ext cx="98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sp macro="" textlink="">
        <xdr:nvSpPr>
          <xdr:cNvPr id="1150" name="正方形/長方形 1149">
            <a:extLst>
              <a:ext uri="{FF2B5EF4-FFF2-40B4-BE49-F238E27FC236}">
                <a16:creationId xmlns:a16="http://schemas.microsoft.com/office/drawing/2014/main" id="{00000000-0008-0000-0000-00007E040000}"/>
              </a:ext>
            </a:extLst>
          </xdr:cNvPr>
          <xdr:cNvSpPr/>
        </xdr:nvSpPr>
        <xdr:spPr bwMode="auto">
          <a:xfrm rot="16200000">
            <a:off x="1778589" y="1091710"/>
            <a:ext cx="452720" cy="165495"/>
          </a:xfrm>
          <a:prstGeom prst="rect">
            <a:avLst/>
          </a:prstGeom>
          <a:solidFill>
            <a:schemeClr val="bg1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triangl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5</xdr:col>
      <xdr:colOff>124810</xdr:colOff>
      <xdr:row>8</xdr:row>
      <xdr:rowOff>157441</xdr:rowOff>
    </xdr:from>
    <xdr:ext cx="386260" cy="166712"/>
    <xdr:sp macro="" textlink="">
      <xdr:nvSpPr>
        <xdr:cNvPr id="1151" name="テキスト ボックス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2240017" y="1642027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敦賀駅</a:t>
          </a:r>
        </a:p>
      </xdr:txBody>
    </xdr:sp>
    <xdr:clientData/>
  </xdr:oneCellAnchor>
  <xdr:twoCellAnchor>
    <xdr:from>
      <xdr:col>4</xdr:col>
      <xdr:colOff>151086</xdr:colOff>
      <xdr:row>4</xdr:row>
      <xdr:rowOff>170793</xdr:rowOff>
    </xdr:from>
    <xdr:to>
      <xdr:col>4</xdr:col>
      <xdr:colOff>256190</xdr:colOff>
      <xdr:row>5</xdr:row>
      <xdr:rowOff>129105</xdr:rowOff>
    </xdr:to>
    <xdr:cxnSp macro="">
      <xdr:nvCxnSpPr>
        <xdr:cNvPr id="1153" name="直線コネクタ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CxnSpPr/>
      </xdr:nvCxnSpPr>
      <xdr:spPr bwMode="auto">
        <a:xfrm flipH="1" flipV="1">
          <a:off x="1859017" y="919655"/>
          <a:ext cx="105104" cy="142243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152728</xdr:colOff>
      <xdr:row>6</xdr:row>
      <xdr:rowOff>173092</xdr:rowOff>
    </xdr:from>
    <xdr:to>
      <xdr:col>9</xdr:col>
      <xdr:colOff>494315</xdr:colOff>
      <xdr:row>9</xdr:row>
      <xdr:rowOff>94265</xdr:rowOff>
    </xdr:to>
    <xdr:sp macro="" textlink="">
      <xdr:nvSpPr>
        <xdr:cNvPr id="31" name="フリーフォーム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 bwMode="auto">
        <a:xfrm>
          <a:off x="3457903" y="1277992"/>
          <a:ext cx="1160737" cy="464098"/>
        </a:xfrm>
        <a:custGeom>
          <a:avLst/>
          <a:gdLst>
            <a:gd name="connsiteX0" fmla="*/ 0 w 1156138"/>
            <a:gd name="connsiteY0" fmla="*/ 472966 h 472966"/>
            <a:gd name="connsiteX1" fmla="*/ 472966 w 1156138"/>
            <a:gd name="connsiteY1" fmla="*/ 0 h 472966"/>
            <a:gd name="connsiteX2" fmla="*/ 1156138 w 1156138"/>
            <a:gd name="connsiteY2" fmla="*/ 0 h 472966"/>
            <a:gd name="connsiteX0" fmla="*/ 0 w 1156138"/>
            <a:gd name="connsiteY0" fmla="*/ 472966 h 472966"/>
            <a:gd name="connsiteX1" fmla="*/ 472966 w 1156138"/>
            <a:gd name="connsiteY1" fmla="*/ 0 h 472966"/>
            <a:gd name="connsiteX2" fmla="*/ 1156138 w 1156138"/>
            <a:gd name="connsiteY2" fmla="*/ 0 h 472966"/>
            <a:gd name="connsiteX0" fmla="*/ 0 w 1156138"/>
            <a:gd name="connsiteY0" fmla="*/ 472966 h 472966"/>
            <a:gd name="connsiteX1" fmla="*/ 472966 w 1156138"/>
            <a:gd name="connsiteY1" fmla="*/ 0 h 472966"/>
            <a:gd name="connsiteX2" fmla="*/ 1156138 w 1156138"/>
            <a:gd name="connsiteY2" fmla="*/ 0 h 4729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56138" h="472966">
              <a:moveTo>
                <a:pt x="0" y="472966"/>
              </a:moveTo>
              <a:cubicBezTo>
                <a:pt x="164224" y="453259"/>
                <a:pt x="413845" y="446689"/>
                <a:pt x="472966" y="0"/>
              </a:cubicBezTo>
              <a:lnTo>
                <a:pt x="1156138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211850</xdr:colOff>
      <xdr:row>3</xdr:row>
      <xdr:rowOff>44033</xdr:rowOff>
    </xdr:from>
    <xdr:to>
      <xdr:col>8</xdr:col>
      <xdr:colOff>211850</xdr:colOff>
      <xdr:row>7</xdr:row>
      <xdr:rowOff>5255</xdr:rowOff>
    </xdr:to>
    <xdr:sp macro="" textlink="">
      <xdr:nvSpPr>
        <xdr:cNvPr id="1154" name="Line 6499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ShapeType="1"/>
        </xdr:cNvSpPr>
      </xdr:nvSpPr>
      <xdr:spPr bwMode="auto">
        <a:xfrm>
          <a:off x="3926600" y="606008"/>
          <a:ext cx="0" cy="68512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116618</xdr:colOff>
      <xdr:row>6</xdr:row>
      <xdr:rowOff>61675</xdr:rowOff>
    </xdr:from>
    <xdr:to>
      <xdr:col>8</xdr:col>
      <xdr:colOff>314618</xdr:colOff>
      <xdr:row>7</xdr:row>
      <xdr:rowOff>78639</xdr:rowOff>
    </xdr:to>
    <xdr:sp macro="" textlink="">
      <xdr:nvSpPr>
        <xdr:cNvPr id="1155" name="Oval 6509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rrowheads="1"/>
        </xdr:cNvSpPr>
      </xdr:nvSpPr>
      <xdr:spPr bwMode="auto">
        <a:xfrm>
          <a:off x="3562183" y="1171545"/>
          <a:ext cx="198000" cy="1991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93932</xdr:colOff>
      <xdr:row>7</xdr:row>
      <xdr:rowOff>104959</xdr:rowOff>
    </xdr:from>
    <xdr:to>
      <xdr:col>8</xdr:col>
      <xdr:colOff>292894</xdr:colOff>
      <xdr:row>8</xdr:row>
      <xdr:rowOff>115708</xdr:rowOff>
    </xdr:to>
    <xdr:sp macro="" textlink="">
      <xdr:nvSpPr>
        <xdr:cNvPr id="1156" name="AutoShape 650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rrowheads="1"/>
        </xdr:cNvSpPr>
      </xdr:nvSpPr>
      <xdr:spPr bwMode="auto">
        <a:xfrm>
          <a:off x="3808682" y="1390834"/>
          <a:ext cx="198962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164224</xdr:colOff>
      <xdr:row>3</xdr:row>
      <xdr:rowOff>39414</xdr:rowOff>
    </xdr:from>
    <xdr:to>
      <xdr:col>12</xdr:col>
      <xdr:colOff>308742</xdr:colOff>
      <xdr:row>9</xdr:row>
      <xdr:rowOff>157656</xdr:rowOff>
    </xdr:to>
    <xdr:sp macro="" textlink="">
      <xdr:nvSpPr>
        <xdr:cNvPr id="2752" name="フリーフォーム 275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/>
      </xdr:nvSpPr>
      <xdr:spPr bwMode="auto">
        <a:xfrm>
          <a:off x="5445672" y="604345"/>
          <a:ext cx="551794" cy="1221828"/>
        </a:xfrm>
        <a:custGeom>
          <a:avLst/>
          <a:gdLst>
            <a:gd name="connsiteX0" fmla="*/ 551794 w 551794"/>
            <a:gd name="connsiteY0" fmla="*/ 1221828 h 1221828"/>
            <a:gd name="connsiteX1" fmla="*/ 551794 w 551794"/>
            <a:gd name="connsiteY1" fmla="*/ 834259 h 1221828"/>
            <a:gd name="connsiteX2" fmla="*/ 0 w 551794"/>
            <a:gd name="connsiteY2" fmla="*/ 348155 h 1221828"/>
            <a:gd name="connsiteX3" fmla="*/ 0 w 551794"/>
            <a:gd name="connsiteY3" fmla="*/ 0 h 12218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51794" h="1221828">
              <a:moveTo>
                <a:pt x="551794" y="1221828"/>
              </a:moveTo>
              <a:lnTo>
                <a:pt x="551794" y="834259"/>
              </a:lnTo>
              <a:lnTo>
                <a:pt x="0" y="34815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124811</xdr:colOff>
      <xdr:row>6</xdr:row>
      <xdr:rowOff>159975</xdr:rowOff>
    </xdr:from>
    <xdr:to>
      <xdr:col>12</xdr:col>
      <xdr:colOff>656897</xdr:colOff>
      <xdr:row>9</xdr:row>
      <xdr:rowOff>59121</xdr:rowOff>
    </xdr:to>
    <xdr:sp macro="" textlink="">
      <xdr:nvSpPr>
        <xdr:cNvPr id="1158" name="Line 6499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ShapeType="1"/>
        </xdr:cNvSpPr>
      </xdr:nvSpPr>
      <xdr:spPr bwMode="auto">
        <a:xfrm>
          <a:off x="5813535" y="1276699"/>
          <a:ext cx="532086" cy="45093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59120</xdr:colOff>
      <xdr:row>4</xdr:row>
      <xdr:rowOff>8891</xdr:rowOff>
    </xdr:from>
    <xdr:to>
      <xdr:col>11</xdr:col>
      <xdr:colOff>190499</xdr:colOff>
      <xdr:row>5</xdr:row>
      <xdr:rowOff>45985</xdr:rowOff>
    </xdr:to>
    <xdr:sp macro="" textlink="">
      <xdr:nvSpPr>
        <xdr:cNvPr id="1159" name="Line 6499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ShapeType="1"/>
        </xdr:cNvSpPr>
      </xdr:nvSpPr>
      <xdr:spPr bwMode="auto">
        <a:xfrm>
          <a:off x="4933292" y="757753"/>
          <a:ext cx="538655" cy="221025"/>
        </a:xfrm>
        <a:custGeom>
          <a:avLst/>
          <a:gdLst>
            <a:gd name="connsiteX0" fmla="*/ 0 w 532086"/>
            <a:gd name="connsiteY0" fmla="*/ 0 h 450939"/>
            <a:gd name="connsiteX1" fmla="*/ 532086 w 532086"/>
            <a:gd name="connsiteY1" fmla="*/ 450939 h 450939"/>
            <a:gd name="connsiteX0" fmla="*/ 0 w 591207"/>
            <a:gd name="connsiteY0" fmla="*/ 0 h 267008"/>
            <a:gd name="connsiteX1" fmla="*/ 591207 w 591207"/>
            <a:gd name="connsiteY1" fmla="*/ 267008 h 267008"/>
            <a:gd name="connsiteX0" fmla="*/ 0 w 591207"/>
            <a:gd name="connsiteY0" fmla="*/ 0 h 267008"/>
            <a:gd name="connsiteX1" fmla="*/ 591207 w 591207"/>
            <a:gd name="connsiteY1" fmla="*/ 267008 h 267008"/>
            <a:gd name="connsiteX0" fmla="*/ 0 w 538655"/>
            <a:gd name="connsiteY0" fmla="*/ 0 h 221025"/>
            <a:gd name="connsiteX1" fmla="*/ 538655 w 538655"/>
            <a:gd name="connsiteY1" fmla="*/ 221025 h 221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8655" h="221025">
              <a:moveTo>
                <a:pt x="0" y="0"/>
              </a:moveTo>
              <a:cubicBezTo>
                <a:pt x="249621" y="5796"/>
                <a:pt x="361293" y="70712"/>
                <a:pt x="538655" y="221025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210207</xdr:colOff>
      <xdr:row>8</xdr:row>
      <xdr:rowOff>98534</xdr:rowOff>
    </xdr:from>
    <xdr:to>
      <xdr:col>12</xdr:col>
      <xdr:colOff>406869</xdr:colOff>
      <xdr:row>9</xdr:row>
      <xdr:rowOff>109283</xdr:rowOff>
    </xdr:to>
    <xdr:sp macro="" textlink="">
      <xdr:nvSpPr>
        <xdr:cNvPr id="1161" name="AutoShape 6507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rrowheads="1"/>
        </xdr:cNvSpPr>
      </xdr:nvSpPr>
      <xdr:spPr bwMode="auto">
        <a:xfrm>
          <a:off x="5898931" y="1583120"/>
          <a:ext cx="196662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324431</xdr:colOff>
      <xdr:row>5</xdr:row>
      <xdr:rowOff>91413</xdr:rowOff>
    </xdr:from>
    <xdr:ext cx="372090" cy="200119"/>
    <xdr:sp macro="" textlink="">
      <xdr:nvSpPr>
        <xdr:cNvPr id="1163" name="テキスト ボックス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 rot="2458625">
          <a:off x="5629856" y="1015338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14</xdr:col>
      <xdr:colOff>348155</xdr:colOff>
      <xdr:row>6</xdr:row>
      <xdr:rowOff>124810</xdr:rowOff>
    </xdr:from>
    <xdr:to>
      <xdr:col>15</xdr:col>
      <xdr:colOff>584638</xdr:colOff>
      <xdr:row>9</xdr:row>
      <xdr:rowOff>85397</xdr:rowOff>
    </xdr:to>
    <xdr:sp macro="" textlink="">
      <xdr:nvSpPr>
        <xdr:cNvPr id="2760" name="フリーフォーム 2759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/>
      </xdr:nvSpPr>
      <xdr:spPr bwMode="auto">
        <a:xfrm>
          <a:off x="7212724" y="1241534"/>
          <a:ext cx="643759" cy="512380"/>
        </a:xfrm>
        <a:custGeom>
          <a:avLst/>
          <a:gdLst>
            <a:gd name="connsiteX0" fmla="*/ 0 w 643759"/>
            <a:gd name="connsiteY0" fmla="*/ 512380 h 512380"/>
            <a:gd name="connsiteX1" fmla="*/ 0 w 643759"/>
            <a:gd name="connsiteY1" fmla="*/ 0 h 512380"/>
            <a:gd name="connsiteX2" fmla="*/ 643759 w 643759"/>
            <a:gd name="connsiteY2" fmla="*/ 0 h 5123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43759" h="512380">
              <a:moveTo>
                <a:pt x="0" y="512380"/>
              </a:moveTo>
              <a:lnTo>
                <a:pt x="0" y="0"/>
              </a:lnTo>
              <a:lnTo>
                <a:pt x="643759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256189</xdr:colOff>
      <xdr:row>8</xdr:row>
      <xdr:rowOff>65689</xdr:rowOff>
    </xdr:from>
    <xdr:to>
      <xdr:col>15</xdr:col>
      <xdr:colOff>69589</xdr:colOff>
      <xdr:row>9</xdr:row>
      <xdr:rowOff>76438</xdr:rowOff>
    </xdr:to>
    <xdr:sp macro="" textlink="">
      <xdr:nvSpPr>
        <xdr:cNvPr id="1164" name="AutoShape 6507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/>
        </xdr:cNvSpPr>
      </xdr:nvSpPr>
      <xdr:spPr bwMode="auto">
        <a:xfrm>
          <a:off x="6650363" y="1539993"/>
          <a:ext cx="194400" cy="1929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349470</xdr:colOff>
      <xdr:row>4</xdr:row>
      <xdr:rowOff>39413</xdr:rowOff>
    </xdr:from>
    <xdr:to>
      <xdr:col>14</xdr:col>
      <xdr:colOff>349470</xdr:colOff>
      <xdr:row>7</xdr:row>
      <xdr:rowOff>40727</xdr:rowOff>
    </xdr:to>
    <xdr:sp macro="" textlink="">
      <xdr:nvSpPr>
        <xdr:cNvPr id="1165" name="Line 6499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ShapeType="1"/>
        </xdr:cNvSpPr>
      </xdr:nvSpPr>
      <xdr:spPr bwMode="auto">
        <a:xfrm>
          <a:off x="7214039" y="788275"/>
          <a:ext cx="0" cy="55310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349471</xdr:colOff>
      <xdr:row>3</xdr:row>
      <xdr:rowOff>164223</xdr:rowOff>
    </xdr:from>
    <xdr:to>
      <xdr:col>15</xdr:col>
      <xdr:colOff>387569</xdr:colOff>
      <xdr:row>4</xdr:row>
      <xdr:rowOff>96213</xdr:rowOff>
    </xdr:to>
    <xdr:sp macro="" textlink="">
      <xdr:nvSpPr>
        <xdr:cNvPr id="1166" name="Line 6499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ShapeType="1"/>
        </xdr:cNvSpPr>
      </xdr:nvSpPr>
      <xdr:spPr bwMode="auto">
        <a:xfrm flipH="1">
          <a:off x="6806764" y="729154"/>
          <a:ext cx="852650" cy="11592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367862</xdr:colOff>
      <xdr:row>4</xdr:row>
      <xdr:rowOff>118242</xdr:rowOff>
    </xdr:from>
    <xdr:to>
      <xdr:col>14</xdr:col>
      <xdr:colOff>289034</xdr:colOff>
      <xdr:row>8</xdr:row>
      <xdr:rowOff>39414</xdr:rowOff>
    </xdr:to>
    <xdr:sp macro="" textlink="">
      <xdr:nvSpPr>
        <xdr:cNvPr id="2765" name="フリーフォーム 276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/>
      </xdr:nvSpPr>
      <xdr:spPr bwMode="auto">
        <a:xfrm>
          <a:off x="6825155" y="867104"/>
          <a:ext cx="328448" cy="656896"/>
        </a:xfrm>
        <a:custGeom>
          <a:avLst/>
          <a:gdLst>
            <a:gd name="connsiteX0" fmla="*/ 0 w 328448"/>
            <a:gd name="connsiteY0" fmla="*/ 45982 h 656896"/>
            <a:gd name="connsiteX1" fmla="*/ 328448 w 328448"/>
            <a:gd name="connsiteY1" fmla="*/ 0 h 656896"/>
            <a:gd name="connsiteX2" fmla="*/ 328448 w 328448"/>
            <a:gd name="connsiteY2" fmla="*/ 656896 h 6568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8448" h="656896">
              <a:moveTo>
                <a:pt x="0" y="45982"/>
              </a:moveTo>
              <a:lnTo>
                <a:pt x="328448" y="0"/>
              </a:lnTo>
              <a:lnTo>
                <a:pt x="328448" y="656896"/>
              </a:ln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326594</xdr:colOff>
      <xdr:row>5</xdr:row>
      <xdr:rowOff>59707</xdr:rowOff>
    </xdr:from>
    <xdr:ext cx="308931" cy="200119"/>
    <xdr:sp macro="" textlink="">
      <xdr:nvSpPr>
        <xdr:cNvPr id="1167" name="テキスト ボックス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6783887" y="992500"/>
          <a:ext cx="308931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帰路</a:t>
          </a:r>
          <a:endParaRPr kumimoji="1" lang="en-US" altLang="ja-JP" sz="1200" b="1">
            <a:latin typeface="+mj-ea"/>
            <a:ea typeface="+mj-ea"/>
          </a:endParaRPr>
        </a:p>
      </xdr:txBody>
    </xdr:sp>
    <xdr:clientData/>
  </xdr:oneCellAnchor>
  <xdr:twoCellAnchor editAs="oneCell">
    <xdr:from>
      <xdr:col>13</xdr:col>
      <xdr:colOff>59120</xdr:colOff>
      <xdr:row>6</xdr:row>
      <xdr:rowOff>126124</xdr:rowOff>
    </xdr:from>
    <xdr:to>
      <xdr:col>14</xdr:col>
      <xdr:colOff>379356</xdr:colOff>
      <xdr:row>6</xdr:row>
      <xdr:rowOff>131380</xdr:rowOff>
    </xdr:to>
    <xdr:sp macro="" textlink="">
      <xdr:nvSpPr>
        <xdr:cNvPr id="1169" name="Line 649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ShapeType="1"/>
        </xdr:cNvSpPr>
      </xdr:nvSpPr>
      <xdr:spPr bwMode="auto">
        <a:xfrm flipH="1">
          <a:off x="6516413" y="1242848"/>
          <a:ext cx="737037" cy="525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124810</xdr:colOff>
      <xdr:row>14</xdr:row>
      <xdr:rowOff>39414</xdr:rowOff>
    </xdr:from>
    <xdr:to>
      <xdr:col>2</xdr:col>
      <xdr:colOff>394138</xdr:colOff>
      <xdr:row>18</xdr:row>
      <xdr:rowOff>59121</xdr:rowOff>
    </xdr:to>
    <xdr:sp macro="" textlink="">
      <xdr:nvSpPr>
        <xdr:cNvPr id="2766" name="フリーフォーム 2765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/>
      </xdr:nvSpPr>
      <xdr:spPr bwMode="auto">
        <a:xfrm>
          <a:off x="8165224" y="972207"/>
          <a:ext cx="676604" cy="755431"/>
        </a:xfrm>
        <a:custGeom>
          <a:avLst/>
          <a:gdLst>
            <a:gd name="connsiteX0" fmla="*/ 676604 w 676604"/>
            <a:gd name="connsiteY0" fmla="*/ 755431 h 755431"/>
            <a:gd name="connsiteX1" fmla="*/ 676604 w 676604"/>
            <a:gd name="connsiteY1" fmla="*/ 85396 h 755431"/>
            <a:gd name="connsiteX2" fmla="*/ 0 w 676604"/>
            <a:gd name="connsiteY2" fmla="*/ 0 h 7554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6604" h="755431">
              <a:moveTo>
                <a:pt x="676604" y="755431"/>
              </a:moveTo>
              <a:lnTo>
                <a:pt x="676604" y="85396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160283</xdr:colOff>
      <xdr:row>14</xdr:row>
      <xdr:rowOff>84389</xdr:rowOff>
    </xdr:from>
    <xdr:to>
      <xdr:col>4</xdr:col>
      <xdr:colOff>755</xdr:colOff>
      <xdr:row>15</xdr:row>
      <xdr:rowOff>39413</xdr:rowOff>
    </xdr:to>
    <xdr:sp macro="" textlink="">
      <xdr:nvSpPr>
        <xdr:cNvPr id="1170" name="Line 649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ShapeType="1"/>
        </xdr:cNvSpPr>
      </xdr:nvSpPr>
      <xdr:spPr bwMode="auto">
        <a:xfrm flipH="1" flipV="1">
          <a:off x="8607973" y="1017182"/>
          <a:ext cx="969577" cy="13895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287321</xdr:colOff>
      <xdr:row>16</xdr:row>
      <xdr:rowOff>19707</xdr:rowOff>
    </xdr:from>
    <xdr:to>
      <xdr:col>3</xdr:col>
      <xdr:colOff>100721</xdr:colOff>
      <xdr:row>17</xdr:row>
      <xdr:rowOff>30456</xdr:rowOff>
    </xdr:to>
    <xdr:sp macro="" textlink="">
      <xdr:nvSpPr>
        <xdr:cNvPr id="1171" name="AutoShape 6507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rrowheads="1"/>
        </xdr:cNvSpPr>
      </xdr:nvSpPr>
      <xdr:spPr bwMode="auto">
        <a:xfrm>
          <a:off x="784278" y="2951750"/>
          <a:ext cx="194400" cy="1929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151086</xdr:colOff>
      <xdr:row>14</xdr:row>
      <xdr:rowOff>124811</xdr:rowOff>
    </xdr:from>
    <xdr:ext cx="417188" cy="408122"/>
    <xdr:grpSp>
      <xdr:nvGrpSpPr>
        <xdr:cNvPr id="1172" name="Group 667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GrpSpPr>
          <a:grpSpLocks/>
        </xdr:cNvGrpSpPr>
      </xdr:nvGrpSpPr>
      <xdr:grpSpPr bwMode="auto">
        <a:xfrm>
          <a:off x="274351" y="2657340"/>
          <a:ext cx="417188" cy="408122"/>
          <a:chOff x="536" y="109"/>
          <a:chExt cx="46" cy="44"/>
        </a:xfrm>
      </xdr:grpSpPr>
      <xdr:pic>
        <xdr:nvPicPr>
          <xdr:cNvPr id="1174" name="Picture 6673" descr="route2">
            <a:extLst>
              <a:ext uri="{FF2B5EF4-FFF2-40B4-BE49-F238E27FC236}">
                <a16:creationId xmlns:a16="http://schemas.microsoft.com/office/drawing/2014/main" id="{00000000-0008-0000-0000-000096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5" name="Text Box 6674">
            <a:extLst>
              <a:ext uri="{FF2B5EF4-FFF2-40B4-BE49-F238E27FC236}">
                <a16:creationId xmlns:a16="http://schemas.microsoft.com/office/drawing/2014/main" id="{00000000-0008-0000-0000-00009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10</xdr:col>
      <xdr:colOff>190499</xdr:colOff>
      <xdr:row>21</xdr:row>
      <xdr:rowOff>57978</xdr:rowOff>
    </xdr:from>
    <xdr:to>
      <xdr:col>11</xdr:col>
      <xdr:colOff>124237</xdr:colOff>
      <xdr:row>22</xdr:row>
      <xdr:rowOff>107673</xdr:rowOff>
    </xdr:to>
    <xdr:sp macro="" textlink="">
      <xdr:nvSpPr>
        <xdr:cNvPr id="1178" name="Line 6499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ShapeType="1"/>
        </xdr:cNvSpPr>
      </xdr:nvSpPr>
      <xdr:spPr bwMode="auto">
        <a:xfrm flipH="1" flipV="1">
          <a:off x="5060673" y="3901108"/>
          <a:ext cx="339586" cy="23191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152400</xdr:colOff>
      <xdr:row>15</xdr:row>
      <xdr:rowOff>118898</xdr:rowOff>
    </xdr:from>
    <xdr:to>
      <xdr:col>14</xdr:col>
      <xdr:colOff>336330</xdr:colOff>
      <xdr:row>17</xdr:row>
      <xdr:rowOff>9526</xdr:rowOff>
    </xdr:to>
    <xdr:sp macro="" textlink="">
      <xdr:nvSpPr>
        <xdr:cNvPr id="1189" name="Line 6499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ShapeType="1"/>
        </xdr:cNvSpPr>
      </xdr:nvSpPr>
      <xdr:spPr bwMode="auto">
        <a:xfrm flipV="1">
          <a:off x="13001625" y="1223798"/>
          <a:ext cx="593505" cy="25257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257904</xdr:colOff>
      <xdr:row>16</xdr:row>
      <xdr:rowOff>118241</xdr:rowOff>
    </xdr:from>
    <xdr:to>
      <xdr:col>15</xdr:col>
      <xdr:colOff>71304</xdr:colOff>
      <xdr:row>17</xdr:row>
      <xdr:rowOff>128990</xdr:rowOff>
    </xdr:to>
    <xdr:sp macro="" textlink="">
      <xdr:nvSpPr>
        <xdr:cNvPr id="1190" name="AutoShape 6507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rrowheads="1"/>
        </xdr:cNvSpPr>
      </xdr:nvSpPr>
      <xdr:spPr bwMode="auto">
        <a:xfrm>
          <a:off x="3703469" y="3050284"/>
          <a:ext cx="194400" cy="1929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367862</xdr:colOff>
      <xdr:row>13</xdr:row>
      <xdr:rowOff>32845</xdr:rowOff>
    </xdr:from>
    <xdr:ext cx="417188" cy="408122"/>
    <xdr:grpSp>
      <xdr:nvGrpSpPr>
        <xdr:cNvPr id="1191" name="Group 667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GrpSpPr>
          <a:grpSpLocks/>
        </xdr:cNvGrpSpPr>
      </xdr:nvGrpSpPr>
      <xdr:grpSpPr bwMode="auto">
        <a:xfrm>
          <a:off x="6900891" y="2386080"/>
          <a:ext cx="417188" cy="408122"/>
          <a:chOff x="536" y="109"/>
          <a:chExt cx="46" cy="44"/>
        </a:xfrm>
      </xdr:grpSpPr>
      <xdr:pic>
        <xdr:nvPicPr>
          <xdr:cNvPr id="1192" name="Picture 6673" descr="route2">
            <a:extLst>
              <a:ext uri="{FF2B5EF4-FFF2-40B4-BE49-F238E27FC236}">
                <a16:creationId xmlns:a16="http://schemas.microsoft.com/office/drawing/2014/main" id="{00000000-0008-0000-0000-0000A8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93" name="Text Box 6674">
            <a:extLst>
              <a:ext uri="{FF2B5EF4-FFF2-40B4-BE49-F238E27FC236}">
                <a16:creationId xmlns:a16="http://schemas.microsoft.com/office/drawing/2014/main" id="{00000000-0008-0000-0000-0000A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369482</xdr:colOff>
      <xdr:row>5</xdr:row>
      <xdr:rowOff>109632</xdr:rowOff>
    </xdr:from>
    <xdr:ext cx="772327" cy="200119"/>
    <xdr:sp macro="" textlink="">
      <xdr:nvSpPr>
        <xdr:cNvPr id="813" name="テキスト ボックス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4084232" y="1033557"/>
          <a:ext cx="772327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若狭梅街道</a:t>
          </a:r>
        </a:p>
      </xdr:txBody>
    </xdr:sp>
    <xdr:clientData/>
  </xdr:oneCellAnchor>
  <xdr:twoCellAnchor editAs="oneCell">
    <xdr:from>
      <xdr:col>12</xdr:col>
      <xdr:colOff>203585</xdr:colOff>
      <xdr:row>7</xdr:row>
      <xdr:rowOff>42625</xdr:rowOff>
    </xdr:from>
    <xdr:to>
      <xdr:col>12</xdr:col>
      <xdr:colOff>409784</xdr:colOff>
      <xdr:row>8</xdr:row>
      <xdr:rowOff>59589</xdr:rowOff>
    </xdr:to>
    <xdr:sp macro="" textlink="">
      <xdr:nvSpPr>
        <xdr:cNvPr id="814" name="Oval 6509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rrowheads="1"/>
        </xdr:cNvSpPr>
      </xdr:nvSpPr>
      <xdr:spPr bwMode="auto">
        <a:xfrm>
          <a:off x="5504455" y="1334712"/>
          <a:ext cx="206199" cy="1991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76034</xdr:colOff>
      <xdr:row>4</xdr:row>
      <xdr:rowOff>118825</xdr:rowOff>
    </xdr:from>
    <xdr:to>
      <xdr:col>11</xdr:col>
      <xdr:colOff>274034</xdr:colOff>
      <xdr:row>5</xdr:row>
      <xdr:rowOff>135789</xdr:rowOff>
    </xdr:to>
    <xdr:sp macro="" textlink="">
      <xdr:nvSpPr>
        <xdr:cNvPr id="815" name="Oval 6509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rrowheads="1"/>
        </xdr:cNvSpPr>
      </xdr:nvSpPr>
      <xdr:spPr bwMode="auto">
        <a:xfrm>
          <a:off x="4995904" y="864260"/>
          <a:ext cx="198000" cy="19918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259493</xdr:colOff>
      <xdr:row>6</xdr:row>
      <xdr:rowOff>33099</xdr:rowOff>
    </xdr:from>
    <xdr:to>
      <xdr:col>15</xdr:col>
      <xdr:colOff>65918</xdr:colOff>
      <xdr:row>7</xdr:row>
      <xdr:rowOff>68124</xdr:rowOff>
    </xdr:to>
    <xdr:sp macro="" textlink="">
      <xdr:nvSpPr>
        <xdr:cNvPr id="816" name="Oval 6509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rrowheads="1"/>
        </xdr:cNvSpPr>
      </xdr:nvSpPr>
      <xdr:spPr bwMode="auto">
        <a:xfrm>
          <a:off x="7155593" y="1137999"/>
          <a:ext cx="216000" cy="216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200025</xdr:colOff>
      <xdr:row>14</xdr:row>
      <xdr:rowOff>152400</xdr:rowOff>
    </xdr:from>
    <xdr:to>
      <xdr:col>6</xdr:col>
      <xdr:colOff>9525</xdr:colOff>
      <xdr:row>18</xdr:row>
      <xdr:rowOff>76200</xdr:rowOff>
    </xdr:to>
    <xdr:sp macro="" textlink="">
      <xdr:nvSpPr>
        <xdr:cNvPr id="30" name="フリーフォーム: 図形 29">
          <a:extLst>
            <a:ext uri="{FF2B5EF4-FFF2-40B4-BE49-F238E27FC236}">
              <a16:creationId xmlns:a16="http://schemas.microsoft.com/office/drawing/2014/main" id="{06E6B403-C58F-4A8F-B175-E4CA1F49EED8}"/>
            </a:ext>
          </a:extLst>
        </xdr:cNvPr>
        <xdr:cNvSpPr/>
      </xdr:nvSpPr>
      <xdr:spPr bwMode="auto">
        <a:xfrm>
          <a:off x="1914525" y="2705100"/>
          <a:ext cx="628650" cy="647700"/>
        </a:xfrm>
        <a:custGeom>
          <a:avLst/>
          <a:gdLst>
            <a:gd name="connsiteX0" fmla="*/ 628650 w 628650"/>
            <a:gd name="connsiteY0" fmla="*/ 647700 h 647700"/>
            <a:gd name="connsiteX1" fmla="*/ 628650 w 628650"/>
            <a:gd name="connsiteY1" fmla="*/ 28575 h 647700"/>
            <a:gd name="connsiteX2" fmla="*/ 0 w 628650"/>
            <a:gd name="connsiteY2" fmla="*/ 0 h 6477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28650" h="647700">
              <a:moveTo>
                <a:pt x="628650" y="647700"/>
              </a:moveTo>
              <a:lnTo>
                <a:pt x="628650" y="2857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11825</xdr:colOff>
      <xdr:row>12</xdr:row>
      <xdr:rowOff>34508</xdr:rowOff>
    </xdr:from>
    <xdr:to>
      <xdr:col>6</xdr:col>
      <xdr:colOff>11825</xdr:colOff>
      <xdr:row>15</xdr:row>
      <xdr:rowOff>176705</xdr:rowOff>
    </xdr:to>
    <xdr:sp macro="" textlink="">
      <xdr:nvSpPr>
        <xdr:cNvPr id="990" name="Line 6499">
          <a:extLst>
            <a:ext uri="{FF2B5EF4-FFF2-40B4-BE49-F238E27FC236}">
              <a16:creationId xmlns:a16="http://schemas.microsoft.com/office/drawing/2014/main" id="{DC2FD3A6-03BD-4849-BA6F-A912CF3485A8}"/>
            </a:ext>
          </a:extLst>
        </xdr:cNvPr>
        <xdr:cNvSpPr>
          <a:spLocks noChangeShapeType="1"/>
        </xdr:cNvSpPr>
      </xdr:nvSpPr>
      <xdr:spPr bwMode="auto">
        <a:xfrm>
          <a:off x="2545475" y="2225258"/>
          <a:ext cx="0" cy="68512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390525</xdr:colOff>
      <xdr:row>15</xdr:row>
      <xdr:rowOff>4619</xdr:rowOff>
    </xdr:from>
    <xdr:to>
      <xdr:col>6</xdr:col>
      <xdr:colOff>683172</xdr:colOff>
      <xdr:row>15</xdr:row>
      <xdr:rowOff>4619</xdr:rowOff>
    </xdr:to>
    <xdr:sp macro="" textlink="">
      <xdr:nvSpPr>
        <xdr:cNvPr id="991" name="Line 6499">
          <a:extLst>
            <a:ext uri="{FF2B5EF4-FFF2-40B4-BE49-F238E27FC236}">
              <a16:creationId xmlns:a16="http://schemas.microsoft.com/office/drawing/2014/main" id="{063CF5CD-506C-488B-9366-B97015BA5F6E}"/>
            </a:ext>
          </a:extLst>
        </xdr:cNvPr>
        <xdr:cNvSpPr>
          <a:spLocks noChangeShapeType="1"/>
        </xdr:cNvSpPr>
      </xdr:nvSpPr>
      <xdr:spPr bwMode="auto">
        <a:xfrm flipV="1">
          <a:off x="2514600" y="2738294"/>
          <a:ext cx="702222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303905</xdr:colOff>
      <xdr:row>14</xdr:row>
      <xdr:rowOff>71856</xdr:rowOff>
    </xdr:from>
    <xdr:to>
      <xdr:col>6</xdr:col>
      <xdr:colOff>110330</xdr:colOff>
      <xdr:row>15</xdr:row>
      <xdr:rowOff>106881</xdr:rowOff>
    </xdr:to>
    <xdr:sp macro="" textlink="">
      <xdr:nvSpPr>
        <xdr:cNvPr id="992" name="Oval 6509">
          <a:extLst>
            <a:ext uri="{FF2B5EF4-FFF2-40B4-BE49-F238E27FC236}">
              <a16:creationId xmlns:a16="http://schemas.microsoft.com/office/drawing/2014/main" id="{2D3A466B-A4C3-41E5-86B0-8DBA9411D100}"/>
            </a:ext>
          </a:extLst>
        </xdr:cNvPr>
        <xdr:cNvSpPr>
          <a:spLocks noChangeArrowheads="1"/>
        </xdr:cNvSpPr>
      </xdr:nvSpPr>
      <xdr:spPr bwMode="auto">
        <a:xfrm>
          <a:off x="2427980" y="2624556"/>
          <a:ext cx="216000" cy="216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322532</xdr:colOff>
      <xdr:row>16</xdr:row>
      <xdr:rowOff>66859</xdr:rowOff>
    </xdr:from>
    <xdr:to>
      <xdr:col>6</xdr:col>
      <xdr:colOff>111919</xdr:colOff>
      <xdr:row>17</xdr:row>
      <xdr:rowOff>77608</xdr:rowOff>
    </xdr:to>
    <xdr:sp macro="" textlink="">
      <xdr:nvSpPr>
        <xdr:cNvPr id="993" name="AutoShape 6507">
          <a:extLst>
            <a:ext uri="{FF2B5EF4-FFF2-40B4-BE49-F238E27FC236}">
              <a16:creationId xmlns:a16="http://schemas.microsoft.com/office/drawing/2014/main" id="{C42F0D0A-4E61-4F7A-B84F-6CCFB3E51B36}"/>
            </a:ext>
          </a:extLst>
        </xdr:cNvPr>
        <xdr:cNvSpPr>
          <a:spLocks noChangeArrowheads="1"/>
        </xdr:cNvSpPr>
      </xdr:nvSpPr>
      <xdr:spPr bwMode="auto">
        <a:xfrm>
          <a:off x="2446607" y="2981509"/>
          <a:ext cx="198962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194762</xdr:colOff>
      <xdr:row>12</xdr:row>
      <xdr:rowOff>66675</xdr:rowOff>
    </xdr:from>
    <xdr:ext cx="919089" cy="366767"/>
    <xdr:sp macro="" textlink="">
      <xdr:nvSpPr>
        <xdr:cNvPr id="996" name="テキスト ボックス 995">
          <a:extLst>
            <a:ext uri="{FF2B5EF4-FFF2-40B4-BE49-F238E27FC236}">
              <a16:creationId xmlns:a16="http://schemas.microsoft.com/office/drawing/2014/main" id="{CF5F1CD0-B5F0-46ED-90C4-D6C70825CC84}"/>
            </a:ext>
          </a:extLst>
        </xdr:cNvPr>
        <xdr:cNvSpPr txBox="1"/>
      </xdr:nvSpPr>
      <xdr:spPr>
        <a:xfrm>
          <a:off x="3909512" y="2257425"/>
          <a:ext cx="919089" cy="366767"/>
        </a:xfrm>
        <a:prstGeom prst="rect">
          <a:avLst/>
        </a:prstGeom>
        <a:noFill/>
        <a:ln w="28575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ﾌｧﾐﾘｰﾏｰﾄ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小浜山王前店</a:t>
          </a:r>
        </a:p>
      </xdr:txBody>
    </xdr:sp>
    <xdr:clientData/>
  </xdr:oneCellAnchor>
  <xdr:oneCellAnchor>
    <xdr:from>
      <xdr:col>8</xdr:col>
      <xdr:colOff>248479</xdr:colOff>
      <xdr:row>16</xdr:row>
      <xdr:rowOff>165652</xdr:rowOff>
    </xdr:from>
    <xdr:ext cx="766813" cy="366767"/>
    <xdr:sp macro="" textlink="">
      <xdr:nvSpPr>
        <xdr:cNvPr id="1003" name="テキスト ボックス 1002">
          <a:extLst>
            <a:ext uri="{FF2B5EF4-FFF2-40B4-BE49-F238E27FC236}">
              <a16:creationId xmlns:a16="http://schemas.microsoft.com/office/drawing/2014/main" id="{56D65FAF-76A5-426E-88DA-339EC740CE00}"/>
            </a:ext>
          </a:extLst>
        </xdr:cNvPr>
        <xdr:cNvSpPr txBox="1"/>
      </xdr:nvSpPr>
      <xdr:spPr>
        <a:xfrm>
          <a:off x="2372554" y="7966627"/>
          <a:ext cx="766813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時刻記入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oneCellAnchor>
    <xdr:from>
      <xdr:col>7</xdr:col>
      <xdr:colOff>38100</xdr:colOff>
      <xdr:row>14</xdr:row>
      <xdr:rowOff>131316</xdr:rowOff>
    </xdr:from>
    <xdr:ext cx="432972" cy="402981"/>
    <xdr:pic>
      <xdr:nvPicPr>
        <xdr:cNvPr id="1005" name="Picture 17761" descr="famima">
          <a:extLst>
            <a:ext uri="{FF2B5EF4-FFF2-40B4-BE49-F238E27FC236}">
              <a16:creationId xmlns:a16="http://schemas.microsoft.com/office/drawing/2014/main" id="{9C7498DA-B7C5-44A4-A9E0-A791604A2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2684016"/>
          <a:ext cx="432972" cy="40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287215</xdr:colOff>
      <xdr:row>15</xdr:row>
      <xdr:rowOff>112790</xdr:rowOff>
    </xdr:from>
    <xdr:to>
      <xdr:col>8</xdr:col>
      <xdr:colOff>133350</xdr:colOff>
      <xdr:row>18</xdr:row>
      <xdr:rowOff>127445</xdr:rowOff>
    </xdr:to>
    <xdr:sp macro="" textlink="">
      <xdr:nvSpPr>
        <xdr:cNvPr id="1006" name="フリーフォーム 1692">
          <a:extLst>
            <a:ext uri="{FF2B5EF4-FFF2-40B4-BE49-F238E27FC236}">
              <a16:creationId xmlns:a16="http://schemas.microsoft.com/office/drawing/2014/main" id="{B96E8A6C-B600-4EC7-B635-F1CF364F05F2}"/>
            </a:ext>
          </a:extLst>
        </xdr:cNvPr>
        <xdr:cNvSpPr/>
      </xdr:nvSpPr>
      <xdr:spPr bwMode="auto">
        <a:xfrm>
          <a:off x="3592390" y="2846465"/>
          <a:ext cx="255710" cy="557580"/>
        </a:xfrm>
        <a:custGeom>
          <a:avLst/>
          <a:gdLst>
            <a:gd name="connsiteX0" fmla="*/ 183173 w 183173"/>
            <a:gd name="connsiteY0" fmla="*/ 732692 h 732692"/>
            <a:gd name="connsiteX1" fmla="*/ 183173 w 183173"/>
            <a:gd name="connsiteY1" fmla="*/ 0 h 732692"/>
            <a:gd name="connsiteX2" fmla="*/ 0 w 183173"/>
            <a:gd name="connsiteY2" fmla="*/ 0 h 7326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3173" h="732692">
              <a:moveTo>
                <a:pt x="183173" y="732692"/>
              </a:moveTo>
              <a:lnTo>
                <a:pt x="183173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33405</xdr:colOff>
      <xdr:row>17</xdr:row>
      <xdr:rowOff>84754</xdr:rowOff>
    </xdr:from>
    <xdr:ext cx="197396" cy="193922"/>
    <xdr:sp macro="" textlink="">
      <xdr:nvSpPr>
        <xdr:cNvPr id="1007" name="AutoShape 6507">
          <a:extLst>
            <a:ext uri="{FF2B5EF4-FFF2-40B4-BE49-F238E27FC236}">
              <a16:creationId xmlns:a16="http://schemas.microsoft.com/office/drawing/2014/main" id="{5088336D-9528-4BD4-93A0-B074DE4A5FE7}"/>
            </a:ext>
          </a:extLst>
        </xdr:cNvPr>
        <xdr:cNvSpPr>
          <a:spLocks noChangeArrowheads="1"/>
        </xdr:cNvSpPr>
      </xdr:nvSpPr>
      <xdr:spPr bwMode="auto">
        <a:xfrm>
          <a:off x="3748155" y="3180379"/>
          <a:ext cx="197396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7</xdr:col>
      <xdr:colOff>337641</xdr:colOff>
      <xdr:row>12</xdr:row>
      <xdr:rowOff>66675</xdr:rowOff>
    </xdr:from>
    <xdr:to>
      <xdr:col>8</xdr:col>
      <xdr:colOff>135935</xdr:colOff>
      <xdr:row>15</xdr:row>
      <xdr:rowOff>21851</xdr:rowOff>
    </xdr:to>
    <xdr:sp macro="" textlink="">
      <xdr:nvSpPr>
        <xdr:cNvPr id="1008" name="フリーフォーム 10">
          <a:extLst>
            <a:ext uri="{FF2B5EF4-FFF2-40B4-BE49-F238E27FC236}">
              <a16:creationId xmlns:a16="http://schemas.microsoft.com/office/drawing/2014/main" id="{FF45B27B-1123-46E0-AFE8-BFE51CB77982}"/>
            </a:ext>
          </a:extLst>
        </xdr:cNvPr>
        <xdr:cNvSpPr/>
      </xdr:nvSpPr>
      <xdr:spPr bwMode="auto">
        <a:xfrm>
          <a:off x="3642816" y="2257425"/>
          <a:ext cx="207869" cy="498101"/>
        </a:xfrm>
        <a:custGeom>
          <a:avLst/>
          <a:gdLst>
            <a:gd name="connsiteX0" fmla="*/ 0 w 201706"/>
            <a:gd name="connsiteY0" fmla="*/ 470647 h 470647"/>
            <a:gd name="connsiteX1" fmla="*/ 201706 w 201706"/>
            <a:gd name="connsiteY1" fmla="*/ 470647 h 470647"/>
            <a:gd name="connsiteX2" fmla="*/ 201706 w 201706"/>
            <a:gd name="connsiteY2" fmla="*/ 0 h 4706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1706" h="470647">
              <a:moveTo>
                <a:pt x="0" y="470647"/>
              </a:moveTo>
              <a:lnTo>
                <a:pt x="201706" y="470647"/>
              </a:lnTo>
              <a:lnTo>
                <a:pt x="20170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114300</xdr:colOff>
      <xdr:row>15</xdr:row>
      <xdr:rowOff>76200</xdr:rowOff>
    </xdr:from>
    <xdr:to>
      <xdr:col>11</xdr:col>
      <xdr:colOff>400050</xdr:colOff>
      <xdr:row>18</xdr:row>
      <xdr:rowOff>28575</xdr:rowOff>
    </xdr:to>
    <xdr:sp macro="" textlink="">
      <xdr:nvSpPr>
        <xdr:cNvPr id="32" name="フリーフォーム: 図形 31">
          <a:extLst>
            <a:ext uri="{FF2B5EF4-FFF2-40B4-BE49-F238E27FC236}">
              <a16:creationId xmlns:a16="http://schemas.microsoft.com/office/drawing/2014/main" id="{F68F6D68-38CD-4BB9-8E38-86C669B15640}"/>
            </a:ext>
          </a:extLst>
        </xdr:cNvPr>
        <xdr:cNvSpPr/>
      </xdr:nvSpPr>
      <xdr:spPr bwMode="auto">
        <a:xfrm>
          <a:off x="5010150" y="2809875"/>
          <a:ext cx="695325" cy="495300"/>
        </a:xfrm>
        <a:custGeom>
          <a:avLst/>
          <a:gdLst>
            <a:gd name="connsiteX0" fmla="*/ 695325 w 695325"/>
            <a:gd name="connsiteY0" fmla="*/ 600075 h 600075"/>
            <a:gd name="connsiteX1" fmla="*/ 695325 w 695325"/>
            <a:gd name="connsiteY1" fmla="*/ 0 h 600075"/>
            <a:gd name="connsiteX2" fmla="*/ 0 w 695325"/>
            <a:gd name="connsiteY2" fmla="*/ 19050 h 600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5325" h="600075">
              <a:moveTo>
                <a:pt x="695325" y="600075"/>
              </a:moveTo>
              <a:lnTo>
                <a:pt x="695325" y="0"/>
              </a:lnTo>
              <a:lnTo>
                <a:pt x="0" y="1905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402350</xdr:colOff>
      <xdr:row>12</xdr:row>
      <xdr:rowOff>120233</xdr:rowOff>
    </xdr:from>
    <xdr:to>
      <xdr:col>11</xdr:col>
      <xdr:colOff>402350</xdr:colOff>
      <xdr:row>16</xdr:row>
      <xdr:rowOff>81455</xdr:rowOff>
    </xdr:to>
    <xdr:sp macro="" textlink="">
      <xdr:nvSpPr>
        <xdr:cNvPr id="974" name="Line 6499">
          <a:extLst>
            <a:ext uri="{FF2B5EF4-FFF2-40B4-BE49-F238E27FC236}">
              <a16:creationId xmlns:a16="http://schemas.microsoft.com/office/drawing/2014/main" id="{06F0E890-80AD-46CA-9081-1CF1D981653B}"/>
            </a:ext>
          </a:extLst>
        </xdr:cNvPr>
        <xdr:cNvSpPr>
          <a:spLocks noChangeShapeType="1"/>
        </xdr:cNvSpPr>
      </xdr:nvSpPr>
      <xdr:spPr bwMode="auto">
        <a:xfrm>
          <a:off x="5707775" y="2310983"/>
          <a:ext cx="0" cy="68512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371475</xdr:colOff>
      <xdr:row>15</xdr:row>
      <xdr:rowOff>90344</xdr:rowOff>
    </xdr:from>
    <xdr:to>
      <xdr:col>12</xdr:col>
      <xdr:colOff>664122</xdr:colOff>
      <xdr:row>15</xdr:row>
      <xdr:rowOff>90344</xdr:rowOff>
    </xdr:to>
    <xdr:sp macro="" textlink="">
      <xdr:nvSpPr>
        <xdr:cNvPr id="975" name="Line 6499">
          <a:extLst>
            <a:ext uri="{FF2B5EF4-FFF2-40B4-BE49-F238E27FC236}">
              <a16:creationId xmlns:a16="http://schemas.microsoft.com/office/drawing/2014/main" id="{8EF18DFB-2571-4D22-B748-75C53DD8E7DB}"/>
            </a:ext>
          </a:extLst>
        </xdr:cNvPr>
        <xdr:cNvSpPr>
          <a:spLocks noChangeShapeType="1"/>
        </xdr:cNvSpPr>
      </xdr:nvSpPr>
      <xdr:spPr bwMode="auto">
        <a:xfrm flipV="1">
          <a:off x="5676900" y="2824019"/>
          <a:ext cx="702222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284855</xdr:colOff>
      <xdr:row>14</xdr:row>
      <xdr:rowOff>157581</xdr:rowOff>
    </xdr:from>
    <xdr:to>
      <xdr:col>12</xdr:col>
      <xdr:colOff>91280</xdr:colOff>
      <xdr:row>16</xdr:row>
      <xdr:rowOff>11631</xdr:rowOff>
    </xdr:to>
    <xdr:sp macro="" textlink="">
      <xdr:nvSpPr>
        <xdr:cNvPr id="976" name="Oval 6509">
          <a:extLst>
            <a:ext uri="{FF2B5EF4-FFF2-40B4-BE49-F238E27FC236}">
              <a16:creationId xmlns:a16="http://schemas.microsoft.com/office/drawing/2014/main" id="{18B94CCB-BA72-4BAC-AE05-F6D53A7A2A95}"/>
            </a:ext>
          </a:extLst>
        </xdr:cNvPr>
        <xdr:cNvSpPr>
          <a:spLocks noChangeArrowheads="1"/>
        </xdr:cNvSpPr>
      </xdr:nvSpPr>
      <xdr:spPr bwMode="auto">
        <a:xfrm>
          <a:off x="5590280" y="2710281"/>
          <a:ext cx="216000" cy="216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303482</xdr:colOff>
      <xdr:row>16</xdr:row>
      <xdr:rowOff>152584</xdr:rowOff>
    </xdr:from>
    <xdr:to>
      <xdr:col>12</xdr:col>
      <xdr:colOff>92869</xdr:colOff>
      <xdr:row>17</xdr:row>
      <xdr:rowOff>163333</xdr:rowOff>
    </xdr:to>
    <xdr:sp macro="" textlink="">
      <xdr:nvSpPr>
        <xdr:cNvPr id="977" name="AutoShape 6507">
          <a:extLst>
            <a:ext uri="{FF2B5EF4-FFF2-40B4-BE49-F238E27FC236}">
              <a16:creationId xmlns:a16="http://schemas.microsoft.com/office/drawing/2014/main" id="{DD8C4BFD-48D8-42AA-BEC8-50C6A9462563}"/>
            </a:ext>
          </a:extLst>
        </xdr:cNvPr>
        <xdr:cNvSpPr>
          <a:spLocks noChangeArrowheads="1"/>
        </xdr:cNvSpPr>
      </xdr:nvSpPr>
      <xdr:spPr bwMode="auto">
        <a:xfrm>
          <a:off x="5608907" y="3067234"/>
          <a:ext cx="198962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34556</xdr:colOff>
      <xdr:row>12</xdr:row>
      <xdr:rowOff>114957</xdr:rowOff>
    </xdr:from>
    <xdr:ext cx="426713" cy="372721"/>
    <xdr:sp macro="" textlink="">
      <xdr:nvSpPr>
        <xdr:cNvPr id="979" name="AutoShape 6505">
          <a:extLst>
            <a:ext uri="{FF2B5EF4-FFF2-40B4-BE49-F238E27FC236}">
              <a16:creationId xmlns:a16="http://schemas.microsoft.com/office/drawing/2014/main" id="{315FEA64-B9FD-4096-971B-D6F309F315DB}"/>
            </a:ext>
          </a:extLst>
        </xdr:cNvPr>
        <xdr:cNvSpPr>
          <a:spLocks noChangeArrowheads="1"/>
        </xdr:cNvSpPr>
      </xdr:nvSpPr>
      <xdr:spPr bwMode="auto">
        <a:xfrm>
          <a:off x="4930406" y="2305707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235</a:t>
          </a:r>
        </a:p>
      </xdr:txBody>
    </xdr:sp>
    <xdr:clientData/>
  </xdr:oneCellAnchor>
  <xdr:twoCellAnchor>
    <xdr:from>
      <xdr:col>10</xdr:col>
      <xdr:colOff>381000</xdr:colOff>
      <xdr:row>14</xdr:row>
      <xdr:rowOff>19050</xdr:rowOff>
    </xdr:from>
    <xdr:to>
      <xdr:col>11</xdr:col>
      <xdr:colOff>114300</xdr:colOff>
      <xdr:row>14</xdr:row>
      <xdr:rowOff>152400</xdr:rowOff>
    </xdr:to>
    <xdr:cxnSp macro="">
      <xdr:nvCxnSpPr>
        <xdr:cNvPr id="989" name="直線コネクタ 988">
          <a:extLst>
            <a:ext uri="{FF2B5EF4-FFF2-40B4-BE49-F238E27FC236}">
              <a16:creationId xmlns:a16="http://schemas.microsoft.com/office/drawing/2014/main" id="{161F5FBF-5474-4A12-B81F-A301DB34FC7E}"/>
            </a:ext>
          </a:extLst>
        </xdr:cNvPr>
        <xdr:cNvCxnSpPr/>
      </xdr:nvCxnSpPr>
      <xdr:spPr bwMode="auto">
        <a:xfrm flipH="1" flipV="1">
          <a:off x="5276850" y="2571750"/>
          <a:ext cx="142875" cy="133350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237714</xdr:colOff>
      <xdr:row>21</xdr:row>
      <xdr:rowOff>104775</xdr:rowOff>
    </xdr:from>
    <xdr:to>
      <xdr:col>3</xdr:col>
      <xdr:colOff>580614</xdr:colOff>
      <xdr:row>27</xdr:row>
      <xdr:rowOff>104775</xdr:rowOff>
    </xdr:to>
    <xdr:sp macro="" textlink="">
      <xdr:nvSpPr>
        <xdr:cNvPr id="35" name="フリーフォーム: 図形 34">
          <a:extLst>
            <a:ext uri="{FF2B5EF4-FFF2-40B4-BE49-F238E27FC236}">
              <a16:creationId xmlns:a16="http://schemas.microsoft.com/office/drawing/2014/main" id="{0C48C378-2B39-4E5C-95B7-F46E220CAD17}"/>
            </a:ext>
          </a:extLst>
        </xdr:cNvPr>
        <xdr:cNvSpPr/>
      </xdr:nvSpPr>
      <xdr:spPr bwMode="auto">
        <a:xfrm>
          <a:off x="767801" y="3947905"/>
          <a:ext cx="748748" cy="1093305"/>
        </a:xfrm>
        <a:custGeom>
          <a:avLst/>
          <a:gdLst>
            <a:gd name="connsiteX0" fmla="*/ 0 w 752475"/>
            <a:gd name="connsiteY0" fmla="*/ 1085850 h 1085850"/>
            <a:gd name="connsiteX1" fmla="*/ 0 w 752475"/>
            <a:gd name="connsiteY1" fmla="*/ 714375 h 1085850"/>
            <a:gd name="connsiteX2" fmla="*/ 190500 w 752475"/>
            <a:gd name="connsiteY2" fmla="*/ 371475 h 1085850"/>
            <a:gd name="connsiteX3" fmla="*/ 752475 w 752475"/>
            <a:gd name="connsiteY3" fmla="*/ 0 h 1085850"/>
            <a:gd name="connsiteX0" fmla="*/ 0 w 752475"/>
            <a:gd name="connsiteY0" fmla="*/ 1085850 h 1085850"/>
            <a:gd name="connsiteX1" fmla="*/ 0 w 752475"/>
            <a:gd name="connsiteY1" fmla="*/ 714375 h 1085850"/>
            <a:gd name="connsiteX2" fmla="*/ 190500 w 752475"/>
            <a:gd name="connsiteY2" fmla="*/ 371475 h 1085850"/>
            <a:gd name="connsiteX3" fmla="*/ 752475 w 752475"/>
            <a:gd name="connsiteY3" fmla="*/ 0 h 1085850"/>
            <a:gd name="connsiteX0" fmla="*/ 0 w 752475"/>
            <a:gd name="connsiteY0" fmla="*/ 1085850 h 1085850"/>
            <a:gd name="connsiteX1" fmla="*/ 0 w 752475"/>
            <a:gd name="connsiteY1" fmla="*/ 714375 h 1085850"/>
            <a:gd name="connsiteX2" fmla="*/ 190500 w 752475"/>
            <a:gd name="connsiteY2" fmla="*/ 371475 h 1085850"/>
            <a:gd name="connsiteX3" fmla="*/ 752475 w 752475"/>
            <a:gd name="connsiteY3" fmla="*/ 0 h 1085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52475" h="1085850">
              <a:moveTo>
                <a:pt x="0" y="1085850"/>
              </a:moveTo>
              <a:lnTo>
                <a:pt x="0" y="714375"/>
              </a:lnTo>
              <a:lnTo>
                <a:pt x="190500" y="371475"/>
              </a:lnTo>
              <a:cubicBezTo>
                <a:pt x="444500" y="342900"/>
                <a:pt x="612775" y="200025"/>
                <a:pt x="752475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240014</xdr:colOff>
      <xdr:row>21</xdr:row>
      <xdr:rowOff>72608</xdr:rowOff>
    </xdr:from>
    <xdr:to>
      <xdr:col>2</xdr:col>
      <xdr:colOff>240014</xdr:colOff>
      <xdr:row>25</xdr:row>
      <xdr:rowOff>33830</xdr:rowOff>
    </xdr:to>
    <xdr:sp macro="" textlink="">
      <xdr:nvSpPr>
        <xdr:cNvPr id="1033" name="Line 6499">
          <a:extLst>
            <a:ext uri="{FF2B5EF4-FFF2-40B4-BE49-F238E27FC236}">
              <a16:creationId xmlns:a16="http://schemas.microsoft.com/office/drawing/2014/main" id="{4487A837-0884-40DC-9BF4-E7A220046C73}"/>
            </a:ext>
          </a:extLst>
        </xdr:cNvPr>
        <xdr:cNvSpPr>
          <a:spLocks noChangeShapeType="1"/>
        </xdr:cNvSpPr>
      </xdr:nvSpPr>
      <xdr:spPr bwMode="auto">
        <a:xfrm>
          <a:off x="770101" y="3915738"/>
          <a:ext cx="0" cy="69009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15140</xdr:colOff>
      <xdr:row>21</xdr:row>
      <xdr:rowOff>76200</xdr:rowOff>
    </xdr:from>
    <xdr:to>
      <xdr:col>3</xdr:col>
      <xdr:colOff>266288</xdr:colOff>
      <xdr:row>23</xdr:row>
      <xdr:rowOff>129080</xdr:rowOff>
    </xdr:to>
    <xdr:sp macro="" textlink="">
      <xdr:nvSpPr>
        <xdr:cNvPr id="1034" name="Line 6499">
          <a:extLst>
            <a:ext uri="{FF2B5EF4-FFF2-40B4-BE49-F238E27FC236}">
              <a16:creationId xmlns:a16="http://schemas.microsoft.com/office/drawing/2014/main" id="{C5C5870C-2E51-4DB6-9785-F27BA8AE734A}"/>
            </a:ext>
          </a:extLst>
        </xdr:cNvPr>
        <xdr:cNvSpPr>
          <a:spLocks noChangeShapeType="1"/>
        </xdr:cNvSpPr>
      </xdr:nvSpPr>
      <xdr:spPr bwMode="auto">
        <a:xfrm flipH="1">
          <a:off x="951075" y="3919330"/>
          <a:ext cx="251148" cy="41731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141146</xdr:colOff>
      <xdr:row>26</xdr:row>
      <xdr:rowOff>76384</xdr:rowOff>
    </xdr:from>
    <xdr:to>
      <xdr:col>2</xdr:col>
      <xdr:colOff>340108</xdr:colOff>
      <xdr:row>27</xdr:row>
      <xdr:rowOff>87133</xdr:rowOff>
    </xdr:to>
    <xdr:sp macro="" textlink="">
      <xdr:nvSpPr>
        <xdr:cNvPr id="1035" name="AutoShape 6507">
          <a:extLst>
            <a:ext uri="{FF2B5EF4-FFF2-40B4-BE49-F238E27FC236}">
              <a16:creationId xmlns:a16="http://schemas.microsoft.com/office/drawing/2014/main" id="{E5FF72C4-8B71-481D-AF8E-56E1F71F2CDB}"/>
            </a:ext>
          </a:extLst>
        </xdr:cNvPr>
        <xdr:cNvSpPr>
          <a:spLocks noChangeArrowheads="1"/>
        </xdr:cNvSpPr>
      </xdr:nvSpPr>
      <xdr:spPr bwMode="auto">
        <a:xfrm>
          <a:off x="671233" y="4830601"/>
          <a:ext cx="198962" cy="1929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132044</xdr:colOff>
      <xdr:row>24</xdr:row>
      <xdr:rowOff>157581</xdr:rowOff>
    </xdr:from>
    <xdr:to>
      <xdr:col>2</xdr:col>
      <xdr:colOff>348044</xdr:colOff>
      <xdr:row>26</xdr:row>
      <xdr:rowOff>11631</xdr:rowOff>
    </xdr:to>
    <xdr:sp macro="" textlink="">
      <xdr:nvSpPr>
        <xdr:cNvPr id="1036" name="Oval 6509">
          <a:extLst>
            <a:ext uri="{FF2B5EF4-FFF2-40B4-BE49-F238E27FC236}">
              <a16:creationId xmlns:a16="http://schemas.microsoft.com/office/drawing/2014/main" id="{C231877B-E279-47C1-8ADE-732398A59D4F}"/>
            </a:ext>
          </a:extLst>
        </xdr:cNvPr>
        <xdr:cNvSpPr>
          <a:spLocks noChangeArrowheads="1"/>
        </xdr:cNvSpPr>
      </xdr:nvSpPr>
      <xdr:spPr bwMode="auto">
        <a:xfrm>
          <a:off x="662131" y="4547364"/>
          <a:ext cx="216000" cy="21848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390955</xdr:colOff>
      <xdr:row>24</xdr:row>
      <xdr:rowOff>5428</xdr:rowOff>
    </xdr:from>
    <xdr:ext cx="200119" cy="372090"/>
    <xdr:sp macro="" textlink="">
      <xdr:nvSpPr>
        <xdr:cNvPr id="1038" name="テキスト ボックス 1037">
          <a:extLst>
            <a:ext uri="{FF2B5EF4-FFF2-40B4-BE49-F238E27FC236}">
              <a16:creationId xmlns:a16="http://schemas.microsoft.com/office/drawing/2014/main" id="{645129EB-0265-4224-BC0E-83849D31314A}"/>
            </a:ext>
          </a:extLst>
        </xdr:cNvPr>
        <xdr:cNvSpPr txBox="1"/>
      </xdr:nvSpPr>
      <xdr:spPr>
        <a:xfrm rot="18009091">
          <a:off x="835057" y="4481196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5</xdr:col>
      <xdr:colOff>161925</xdr:colOff>
      <xdr:row>23</xdr:row>
      <xdr:rowOff>38100</xdr:rowOff>
    </xdr:from>
    <xdr:to>
      <xdr:col>6</xdr:col>
      <xdr:colOff>590550</xdr:colOff>
      <xdr:row>27</xdr:row>
      <xdr:rowOff>76200</xdr:rowOff>
    </xdr:to>
    <xdr:sp macro="" textlink="">
      <xdr:nvSpPr>
        <xdr:cNvPr id="36" name="フリーフォーム: 図形 35">
          <a:extLst>
            <a:ext uri="{FF2B5EF4-FFF2-40B4-BE49-F238E27FC236}">
              <a16:creationId xmlns:a16="http://schemas.microsoft.com/office/drawing/2014/main" id="{85227390-44EB-4279-BDC4-4955EBE97FA0}"/>
            </a:ext>
          </a:extLst>
        </xdr:cNvPr>
        <xdr:cNvSpPr/>
      </xdr:nvSpPr>
      <xdr:spPr bwMode="auto">
        <a:xfrm>
          <a:off x="2286000" y="4219575"/>
          <a:ext cx="838200" cy="762000"/>
        </a:xfrm>
        <a:custGeom>
          <a:avLst/>
          <a:gdLst>
            <a:gd name="connsiteX0" fmla="*/ 0 w 838200"/>
            <a:gd name="connsiteY0" fmla="*/ 762000 h 762000"/>
            <a:gd name="connsiteX1" fmla="*/ 0 w 838200"/>
            <a:gd name="connsiteY1" fmla="*/ 323850 h 762000"/>
            <a:gd name="connsiteX2" fmla="*/ 323850 w 838200"/>
            <a:gd name="connsiteY2" fmla="*/ 323850 h 762000"/>
            <a:gd name="connsiteX3" fmla="*/ 838200 w 838200"/>
            <a:gd name="connsiteY3" fmla="*/ 0 h 762000"/>
            <a:gd name="connsiteX0" fmla="*/ 0 w 838200"/>
            <a:gd name="connsiteY0" fmla="*/ 762000 h 762000"/>
            <a:gd name="connsiteX1" fmla="*/ 0 w 838200"/>
            <a:gd name="connsiteY1" fmla="*/ 323850 h 762000"/>
            <a:gd name="connsiteX2" fmla="*/ 323850 w 838200"/>
            <a:gd name="connsiteY2" fmla="*/ 323850 h 762000"/>
            <a:gd name="connsiteX3" fmla="*/ 838200 w 838200"/>
            <a:gd name="connsiteY3" fmla="*/ 0 h 762000"/>
            <a:gd name="connsiteX0" fmla="*/ 0 w 838200"/>
            <a:gd name="connsiteY0" fmla="*/ 762000 h 762000"/>
            <a:gd name="connsiteX1" fmla="*/ 0 w 838200"/>
            <a:gd name="connsiteY1" fmla="*/ 323850 h 762000"/>
            <a:gd name="connsiteX2" fmla="*/ 323850 w 838200"/>
            <a:gd name="connsiteY2" fmla="*/ 323850 h 762000"/>
            <a:gd name="connsiteX3" fmla="*/ 838200 w 838200"/>
            <a:gd name="connsiteY3" fmla="*/ 0 h 76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38200" h="762000">
              <a:moveTo>
                <a:pt x="0" y="762000"/>
              </a:moveTo>
              <a:lnTo>
                <a:pt x="0" y="323850"/>
              </a:lnTo>
              <a:lnTo>
                <a:pt x="323850" y="323850"/>
              </a:lnTo>
              <a:cubicBezTo>
                <a:pt x="514350" y="301625"/>
                <a:pt x="666750" y="136525"/>
                <a:pt x="83820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19050</xdr:colOff>
      <xdr:row>25</xdr:row>
      <xdr:rowOff>14144</xdr:rowOff>
    </xdr:from>
    <xdr:to>
      <xdr:col>5</xdr:col>
      <xdr:colOff>311697</xdr:colOff>
      <xdr:row>25</xdr:row>
      <xdr:rowOff>14144</xdr:rowOff>
    </xdr:to>
    <xdr:sp macro="" textlink="">
      <xdr:nvSpPr>
        <xdr:cNvPr id="1042" name="Line 6499">
          <a:extLst>
            <a:ext uri="{FF2B5EF4-FFF2-40B4-BE49-F238E27FC236}">
              <a16:creationId xmlns:a16="http://schemas.microsoft.com/office/drawing/2014/main" id="{B40A1564-9865-4895-8F3E-208562F5C534}"/>
            </a:ext>
          </a:extLst>
        </xdr:cNvPr>
        <xdr:cNvSpPr>
          <a:spLocks noChangeShapeType="1"/>
        </xdr:cNvSpPr>
      </xdr:nvSpPr>
      <xdr:spPr bwMode="auto">
        <a:xfrm flipV="1">
          <a:off x="1733550" y="4557569"/>
          <a:ext cx="702222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55832</xdr:colOff>
      <xdr:row>26</xdr:row>
      <xdr:rowOff>9709</xdr:rowOff>
    </xdr:from>
    <xdr:to>
      <xdr:col>5</xdr:col>
      <xdr:colOff>254794</xdr:colOff>
      <xdr:row>27</xdr:row>
      <xdr:rowOff>20458</xdr:rowOff>
    </xdr:to>
    <xdr:sp macro="" textlink="">
      <xdr:nvSpPr>
        <xdr:cNvPr id="1043" name="AutoShape 6507">
          <a:extLst>
            <a:ext uri="{FF2B5EF4-FFF2-40B4-BE49-F238E27FC236}">
              <a16:creationId xmlns:a16="http://schemas.microsoft.com/office/drawing/2014/main" id="{3D6B47EE-8083-4912-A67E-D2259846CAC8}"/>
            </a:ext>
          </a:extLst>
        </xdr:cNvPr>
        <xdr:cNvSpPr>
          <a:spLocks noChangeArrowheads="1"/>
        </xdr:cNvSpPr>
      </xdr:nvSpPr>
      <xdr:spPr bwMode="auto">
        <a:xfrm>
          <a:off x="2179907" y="4734109"/>
          <a:ext cx="198962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345281</xdr:colOff>
      <xdr:row>21</xdr:row>
      <xdr:rowOff>53578</xdr:rowOff>
    </xdr:from>
    <xdr:to>
      <xdr:col>9</xdr:col>
      <xdr:colOff>89297</xdr:colOff>
      <xdr:row>27</xdr:row>
      <xdr:rowOff>130968</xdr:rowOff>
    </xdr:to>
    <xdr:sp macro="" textlink="">
      <xdr:nvSpPr>
        <xdr:cNvPr id="42" name="フリーフォーム: 図形 41">
          <a:extLst>
            <a:ext uri="{FF2B5EF4-FFF2-40B4-BE49-F238E27FC236}">
              <a16:creationId xmlns:a16="http://schemas.microsoft.com/office/drawing/2014/main" id="{E9E55414-A516-4F02-9C81-D93FC9E3D04D}"/>
            </a:ext>
          </a:extLst>
        </xdr:cNvPr>
        <xdr:cNvSpPr/>
      </xdr:nvSpPr>
      <xdr:spPr bwMode="auto">
        <a:xfrm>
          <a:off x="4071937" y="3827859"/>
          <a:ext cx="154782" cy="1148953"/>
        </a:xfrm>
        <a:custGeom>
          <a:avLst/>
          <a:gdLst>
            <a:gd name="connsiteX0" fmla="*/ 0 w 154782"/>
            <a:gd name="connsiteY0" fmla="*/ 1148953 h 1148953"/>
            <a:gd name="connsiteX1" fmla="*/ 0 w 154782"/>
            <a:gd name="connsiteY1" fmla="*/ 559594 h 1148953"/>
            <a:gd name="connsiteX2" fmla="*/ 154782 w 154782"/>
            <a:gd name="connsiteY2" fmla="*/ 0 h 11489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4782" h="1148953">
              <a:moveTo>
                <a:pt x="0" y="1148953"/>
              </a:moveTo>
              <a:lnTo>
                <a:pt x="0" y="559594"/>
              </a:lnTo>
              <a:lnTo>
                <a:pt x="15478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157371</xdr:colOff>
      <xdr:row>24</xdr:row>
      <xdr:rowOff>70879</xdr:rowOff>
    </xdr:from>
    <xdr:to>
      <xdr:col>8</xdr:col>
      <xdr:colOff>335303</xdr:colOff>
      <xdr:row>27</xdr:row>
      <xdr:rowOff>124239</xdr:rowOff>
    </xdr:to>
    <xdr:sp macro="" textlink="">
      <xdr:nvSpPr>
        <xdr:cNvPr id="1054" name="Line 6499">
          <a:extLst>
            <a:ext uri="{FF2B5EF4-FFF2-40B4-BE49-F238E27FC236}">
              <a16:creationId xmlns:a16="http://schemas.microsoft.com/office/drawing/2014/main" id="{39459B34-B2E7-4505-8AB6-2BBF75172C24}"/>
            </a:ext>
          </a:extLst>
        </xdr:cNvPr>
        <xdr:cNvSpPr>
          <a:spLocks noChangeShapeType="1"/>
        </xdr:cNvSpPr>
      </xdr:nvSpPr>
      <xdr:spPr bwMode="auto">
        <a:xfrm flipV="1">
          <a:off x="3851414" y="4460662"/>
          <a:ext cx="177932" cy="60001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246332</xdr:colOff>
      <xdr:row>26</xdr:row>
      <xdr:rowOff>26275</xdr:rowOff>
    </xdr:from>
    <xdr:to>
      <xdr:col>9</xdr:col>
      <xdr:colOff>39446</xdr:colOff>
      <xdr:row>27</xdr:row>
      <xdr:rowOff>37024</xdr:rowOff>
    </xdr:to>
    <xdr:sp macro="" textlink="">
      <xdr:nvSpPr>
        <xdr:cNvPr id="1055" name="AutoShape 6507">
          <a:extLst>
            <a:ext uri="{FF2B5EF4-FFF2-40B4-BE49-F238E27FC236}">
              <a16:creationId xmlns:a16="http://schemas.microsoft.com/office/drawing/2014/main" id="{C0876492-AB50-4EE3-B1D3-C427C449CEA3}"/>
            </a:ext>
          </a:extLst>
        </xdr:cNvPr>
        <xdr:cNvSpPr>
          <a:spLocks noChangeArrowheads="1"/>
        </xdr:cNvSpPr>
      </xdr:nvSpPr>
      <xdr:spPr bwMode="auto">
        <a:xfrm>
          <a:off x="3940375" y="4780492"/>
          <a:ext cx="198962" cy="1929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99391</xdr:colOff>
      <xdr:row>20</xdr:row>
      <xdr:rowOff>107674</xdr:rowOff>
    </xdr:from>
    <xdr:to>
      <xdr:col>12</xdr:col>
      <xdr:colOff>215347</xdr:colOff>
      <xdr:row>27</xdr:row>
      <xdr:rowOff>107674</xdr:rowOff>
    </xdr:to>
    <xdr:sp macro="" textlink="">
      <xdr:nvSpPr>
        <xdr:cNvPr id="43" name="フリーフォーム: 図形 42">
          <a:extLst>
            <a:ext uri="{FF2B5EF4-FFF2-40B4-BE49-F238E27FC236}">
              <a16:creationId xmlns:a16="http://schemas.microsoft.com/office/drawing/2014/main" id="{9FB97CF1-BDD8-4806-AD6F-7B06B7D16870}"/>
            </a:ext>
          </a:extLst>
        </xdr:cNvPr>
        <xdr:cNvSpPr/>
      </xdr:nvSpPr>
      <xdr:spPr bwMode="auto">
        <a:xfrm>
          <a:off x="5375413" y="3768587"/>
          <a:ext cx="521804" cy="1275522"/>
        </a:xfrm>
        <a:custGeom>
          <a:avLst/>
          <a:gdLst>
            <a:gd name="connsiteX0" fmla="*/ 521804 w 521804"/>
            <a:gd name="connsiteY0" fmla="*/ 1275522 h 1275522"/>
            <a:gd name="connsiteX1" fmla="*/ 521804 w 521804"/>
            <a:gd name="connsiteY1" fmla="*/ 1010478 h 1275522"/>
            <a:gd name="connsiteX2" fmla="*/ 314739 w 521804"/>
            <a:gd name="connsiteY2" fmla="*/ 604630 h 1275522"/>
            <a:gd name="connsiteX3" fmla="*/ 0 w 521804"/>
            <a:gd name="connsiteY3" fmla="*/ 347870 h 1275522"/>
            <a:gd name="connsiteX4" fmla="*/ 99391 w 521804"/>
            <a:gd name="connsiteY4" fmla="*/ 248478 h 1275522"/>
            <a:gd name="connsiteX5" fmla="*/ 157370 w 521804"/>
            <a:gd name="connsiteY5" fmla="*/ 0 h 1275522"/>
            <a:gd name="connsiteX0" fmla="*/ 521804 w 521804"/>
            <a:gd name="connsiteY0" fmla="*/ 1275522 h 1275522"/>
            <a:gd name="connsiteX1" fmla="*/ 521804 w 521804"/>
            <a:gd name="connsiteY1" fmla="*/ 1010478 h 1275522"/>
            <a:gd name="connsiteX2" fmla="*/ 314739 w 521804"/>
            <a:gd name="connsiteY2" fmla="*/ 604630 h 1275522"/>
            <a:gd name="connsiteX3" fmla="*/ 0 w 521804"/>
            <a:gd name="connsiteY3" fmla="*/ 347870 h 1275522"/>
            <a:gd name="connsiteX4" fmla="*/ 99391 w 521804"/>
            <a:gd name="connsiteY4" fmla="*/ 248478 h 1275522"/>
            <a:gd name="connsiteX5" fmla="*/ 157370 w 521804"/>
            <a:gd name="connsiteY5" fmla="*/ 0 h 1275522"/>
            <a:gd name="connsiteX0" fmla="*/ 521804 w 521804"/>
            <a:gd name="connsiteY0" fmla="*/ 1275522 h 1275522"/>
            <a:gd name="connsiteX1" fmla="*/ 521804 w 521804"/>
            <a:gd name="connsiteY1" fmla="*/ 1010478 h 1275522"/>
            <a:gd name="connsiteX2" fmla="*/ 314739 w 521804"/>
            <a:gd name="connsiteY2" fmla="*/ 604630 h 1275522"/>
            <a:gd name="connsiteX3" fmla="*/ 0 w 521804"/>
            <a:gd name="connsiteY3" fmla="*/ 347870 h 1275522"/>
            <a:gd name="connsiteX4" fmla="*/ 99391 w 521804"/>
            <a:gd name="connsiteY4" fmla="*/ 248478 h 1275522"/>
            <a:gd name="connsiteX5" fmla="*/ 157370 w 521804"/>
            <a:gd name="connsiteY5" fmla="*/ 0 h 12755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521804" h="1275522">
              <a:moveTo>
                <a:pt x="521804" y="1275522"/>
              </a:moveTo>
              <a:lnTo>
                <a:pt x="521804" y="1010478"/>
              </a:lnTo>
              <a:cubicBezTo>
                <a:pt x="452782" y="875195"/>
                <a:pt x="433457" y="739913"/>
                <a:pt x="314739" y="604630"/>
              </a:cubicBezTo>
              <a:lnTo>
                <a:pt x="0" y="347870"/>
              </a:lnTo>
              <a:lnTo>
                <a:pt x="99391" y="248478"/>
              </a:lnTo>
              <a:cubicBezTo>
                <a:pt x="168413" y="165652"/>
                <a:pt x="138044" y="82826"/>
                <a:pt x="15737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207064</xdr:colOff>
      <xdr:row>22</xdr:row>
      <xdr:rowOff>16565</xdr:rowOff>
    </xdr:from>
    <xdr:to>
      <xdr:col>12</xdr:col>
      <xdr:colOff>215346</xdr:colOff>
      <xdr:row>26</xdr:row>
      <xdr:rowOff>33131</xdr:rowOff>
    </xdr:to>
    <xdr:sp macro="" textlink="">
      <xdr:nvSpPr>
        <xdr:cNvPr id="1056" name="Line 6499">
          <a:extLst>
            <a:ext uri="{FF2B5EF4-FFF2-40B4-BE49-F238E27FC236}">
              <a16:creationId xmlns:a16="http://schemas.microsoft.com/office/drawing/2014/main" id="{24B3C793-B401-4B08-9684-9A35525CD795}"/>
            </a:ext>
          </a:extLst>
        </xdr:cNvPr>
        <xdr:cNvSpPr>
          <a:spLocks noChangeShapeType="1"/>
        </xdr:cNvSpPr>
      </xdr:nvSpPr>
      <xdr:spPr bwMode="auto">
        <a:xfrm flipH="1">
          <a:off x="5888934" y="4041913"/>
          <a:ext cx="8282" cy="74543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110920</xdr:colOff>
      <xdr:row>25</xdr:row>
      <xdr:rowOff>99603</xdr:rowOff>
    </xdr:from>
    <xdr:to>
      <xdr:col>12</xdr:col>
      <xdr:colOff>323193</xdr:colOff>
      <xdr:row>26</xdr:row>
      <xdr:rowOff>135870</xdr:rowOff>
    </xdr:to>
    <xdr:sp macro="" textlink="">
      <xdr:nvSpPr>
        <xdr:cNvPr id="1057" name="Oval 6509">
          <a:extLst>
            <a:ext uri="{FF2B5EF4-FFF2-40B4-BE49-F238E27FC236}">
              <a16:creationId xmlns:a16="http://schemas.microsoft.com/office/drawing/2014/main" id="{5E7CCF30-400E-49FE-9336-F880958C4B67}"/>
            </a:ext>
          </a:extLst>
        </xdr:cNvPr>
        <xdr:cNvSpPr>
          <a:spLocks noChangeArrowheads="1"/>
        </xdr:cNvSpPr>
      </xdr:nvSpPr>
      <xdr:spPr bwMode="auto">
        <a:xfrm>
          <a:off x="5792790" y="4671603"/>
          <a:ext cx="212273" cy="218484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121264</xdr:colOff>
      <xdr:row>26</xdr:row>
      <xdr:rowOff>152584</xdr:rowOff>
    </xdr:from>
    <xdr:to>
      <xdr:col>12</xdr:col>
      <xdr:colOff>316499</xdr:colOff>
      <xdr:row>27</xdr:row>
      <xdr:rowOff>163333</xdr:rowOff>
    </xdr:to>
    <xdr:sp macro="" textlink="">
      <xdr:nvSpPr>
        <xdr:cNvPr id="1058" name="AutoShape 6507">
          <a:extLst>
            <a:ext uri="{FF2B5EF4-FFF2-40B4-BE49-F238E27FC236}">
              <a16:creationId xmlns:a16="http://schemas.microsoft.com/office/drawing/2014/main" id="{8C28C4F0-AE41-4D9B-B904-C34F22C2073C}"/>
            </a:ext>
          </a:extLst>
        </xdr:cNvPr>
        <xdr:cNvSpPr>
          <a:spLocks noChangeArrowheads="1"/>
        </xdr:cNvSpPr>
      </xdr:nvSpPr>
      <xdr:spPr bwMode="auto">
        <a:xfrm>
          <a:off x="5803134" y="4906801"/>
          <a:ext cx="195235" cy="1929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82093</xdr:colOff>
      <xdr:row>24</xdr:row>
      <xdr:rowOff>16564</xdr:rowOff>
    </xdr:from>
    <xdr:ext cx="504048" cy="300082"/>
    <xdr:sp macro="" textlink="">
      <xdr:nvSpPr>
        <xdr:cNvPr id="1059" name="テキスト ボックス 1058">
          <a:extLst>
            <a:ext uri="{FF2B5EF4-FFF2-40B4-BE49-F238E27FC236}">
              <a16:creationId xmlns:a16="http://schemas.microsoft.com/office/drawing/2014/main" id="{E00020AB-EE6B-4178-9CC0-11F192C5E3DB}"/>
            </a:ext>
          </a:extLst>
        </xdr:cNvPr>
        <xdr:cNvSpPr txBox="1"/>
      </xdr:nvSpPr>
      <xdr:spPr>
        <a:xfrm>
          <a:off x="206332" y="4406347"/>
          <a:ext cx="504048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押しボタン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あり</a:t>
          </a:r>
        </a:p>
      </xdr:txBody>
    </xdr:sp>
    <xdr:clientData/>
  </xdr:oneCellAnchor>
  <xdr:oneCellAnchor>
    <xdr:from>
      <xdr:col>11</xdr:col>
      <xdr:colOff>241867</xdr:colOff>
      <xdr:row>23</xdr:row>
      <xdr:rowOff>71689</xdr:rowOff>
    </xdr:from>
    <xdr:ext cx="200119" cy="372090"/>
    <xdr:sp macro="" textlink="">
      <xdr:nvSpPr>
        <xdr:cNvPr id="1060" name="テキスト ボックス 1059">
          <a:extLst>
            <a:ext uri="{FF2B5EF4-FFF2-40B4-BE49-F238E27FC236}">
              <a16:creationId xmlns:a16="http://schemas.microsoft.com/office/drawing/2014/main" id="{23CBFE24-7A86-459A-8A2D-B1EBFE429970}"/>
            </a:ext>
          </a:extLst>
        </xdr:cNvPr>
        <xdr:cNvSpPr txBox="1"/>
      </xdr:nvSpPr>
      <xdr:spPr>
        <a:xfrm rot="2871359">
          <a:off x="5431904" y="4365239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0.4km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10</xdr:col>
      <xdr:colOff>258875</xdr:colOff>
      <xdr:row>21</xdr:row>
      <xdr:rowOff>80715</xdr:rowOff>
    </xdr:from>
    <xdr:to>
      <xdr:col>11</xdr:col>
      <xdr:colOff>81419</xdr:colOff>
      <xdr:row>22</xdr:row>
      <xdr:rowOff>131112</xdr:rowOff>
    </xdr:to>
    <xdr:sp macro="" textlink="">
      <xdr:nvSpPr>
        <xdr:cNvPr id="1062" name="円弧 1061">
          <a:extLst>
            <a:ext uri="{FF2B5EF4-FFF2-40B4-BE49-F238E27FC236}">
              <a16:creationId xmlns:a16="http://schemas.microsoft.com/office/drawing/2014/main" id="{9DAF97B8-7AC6-4A2A-8154-DF88E63E97BA}"/>
            </a:ext>
          </a:extLst>
        </xdr:cNvPr>
        <xdr:cNvSpPr/>
      </xdr:nvSpPr>
      <xdr:spPr>
        <a:xfrm rot="18816037">
          <a:off x="5126937" y="3925957"/>
          <a:ext cx="232615" cy="228392"/>
        </a:xfrm>
        <a:prstGeom prst="arc">
          <a:avLst>
            <a:gd name="adj1" fmla="val 10553810"/>
            <a:gd name="adj2" fmla="val 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334988</xdr:colOff>
      <xdr:row>21</xdr:row>
      <xdr:rowOff>25325</xdr:rowOff>
    </xdr:from>
    <xdr:ext cx="347596" cy="150041"/>
    <xdr:sp macro="" textlink="">
      <xdr:nvSpPr>
        <xdr:cNvPr id="1063" name="テキスト ボックス 1062">
          <a:extLst>
            <a:ext uri="{FF2B5EF4-FFF2-40B4-BE49-F238E27FC236}">
              <a16:creationId xmlns:a16="http://schemas.microsoft.com/office/drawing/2014/main" id="{65C3FB78-E4BC-4ECF-ABC1-3F058CEBE725}"/>
            </a:ext>
          </a:extLst>
        </xdr:cNvPr>
        <xdr:cNvSpPr txBox="1"/>
      </xdr:nvSpPr>
      <xdr:spPr>
        <a:xfrm>
          <a:off x="5611010" y="3868455"/>
          <a:ext cx="347596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旧道へ</a:t>
          </a:r>
        </a:p>
      </xdr:txBody>
    </xdr:sp>
    <xdr:clientData/>
  </xdr:oneCellAnchor>
  <xdr:oneCellAnchor>
    <xdr:from>
      <xdr:col>10</xdr:col>
      <xdr:colOff>44361</xdr:colOff>
      <xdr:row>25</xdr:row>
      <xdr:rowOff>8283</xdr:rowOff>
    </xdr:from>
    <xdr:ext cx="630685" cy="300082"/>
    <xdr:sp macro="" textlink="">
      <xdr:nvSpPr>
        <xdr:cNvPr id="1064" name="テキスト ボックス 1063">
          <a:extLst>
            <a:ext uri="{FF2B5EF4-FFF2-40B4-BE49-F238E27FC236}">
              <a16:creationId xmlns:a16="http://schemas.microsoft.com/office/drawing/2014/main" id="{DBB2C2D1-A229-47CE-89EE-248C8171AAE4}"/>
            </a:ext>
          </a:extLst>
        </xdr:cNvPr>
        <xdr:cNvSpPr txBox="1"/>
      </xdr:nvSpPr>
      <xdr:spPr>
        <a:xfrm>
          <a:off x="4914535" y="4580283"/>
          <a:ext cx="630685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直進トンネル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も可</a:t>
          </a:r>
        </a:p>
      </xdr:txBody>
    </xdr:sp>
    <xdr:clientData/>
  </xdr:oneCellAnchor>
  <xdr:twoCellAnchor>
    <xdr:from>
      <xdr:col>13</xdr:col>
      <xdr:colOff>74544</xdr:colOff>
      <xdr:row>23</xdr:row>
      <xdr:rowOff>173935</xdr:rowOff>
    </xdr:from>
    <xdr:to>
      <xdr:col>15</xdr:col>
      <xdr:colOff>347869</xdr:colOff>
      <xdr:row>26</xdr:row>
      <xdr:rowOff>157370</xdr:rowOff>
    </xdr:to>
    <xdr:sp macro="" textlink="">
      <xdr:nvSpPr>
        <xdr:cNvPr id="44" name="フリーフォーム: 図形 43">
          <a:extLst>
            <a:ext uri="{FF2B5EF4-FFF2-40B4-BE49-F238E27FC236}">
              <a16:creationId xmlns:a16="http://schemas.microsoft.com/office/drawing/2014/main" id="{CAA3628C-82CE-4EE5-A139-E5452C21237A}"/>
            </a:ext>
          </a:extLst>
        </xdr:cNvPr>
        <xdr:cNvSpPr/>
      </xdr:nvSpPr>
      <xdr:spPr bwMode="auto">
        <a:xfrm>
          <a:off x="6526696" y="4381500"/>
          <a:ext cx="1085021" cy="530087"/>
        </a:xfrm>
        <a:custGeom>
          <a:avLst/>
          <a:gdLst>
            <a:gd name="connsiteX0" fmla="*/ 1085021 w 1085021"/>
            <a:gd name="connsiteY0" fmla="*/ 530087 h 530087"/>
            <a:gd name="connsiteX1" fmla="*/ 621195 w 1085021"/>
            <a:gd name="connsiteY1" fmla="*/ 364435 h 530087"/>
            <a:gd name="connsiteX2" fmla="*/ 621195 w 1085021"/>
            <a:gd name="connsiteY2" fmla="*/ 0 h 530087"/>
            <a:gd name="connsiteX3" fmla="*/ 0 w 1085021"/>
            <a:gd name="connsiteY3" fmla="*/ 0 h 530087"/>
            <a:gd name="connsiteX0" fmla="*/ 1085021 w 1085021"/>
            <a:gd name="connsiteY0" fmla="*/ 530087 h 530087"/>
            <a:gd name="connsiteX1" fmla="*/ 621195 w 1085021"/>
            <a:gd name="connsiteY1" fmla="*/ 256761 h 530087"/>
            <a:gd name="connsiteX2" fmla="*/ 621195 w 1085021"/>
            <a:gd name="connsiteY2" fmla="*/ 0 h 530087"/>
            <a:gd name="connsiteX3" fmla="*/ 0 w 1085021"/>
            <a:gd name="connsiteY3" fmla="*/ 0 h 530087"/>
            <a:gd name="connsiteX0" fmla="*/ 1085021 w 1085021"/>
            <a:gd name="connsiteY0" fmla="*/ 530087 h 530087"/>
            <a:gd name="connsiteX1" fmla="*/ 621195 w 1085021"/>
            <a:gd name="connsiteY1" fmla="*/ 256761 h 530087"/>
            <a:gd name="connsiteX2" fmla="*/ 621195 w 1085021"/>
            <a:gd name="connsiteY2" fmla="*/ 0 h 530087"/>
            <a:gd name="connsiteX3" fmla="*/ 0 w 1085021"/>
            <a:gd name="connsiteY3" fmla="*/ 0 h 530087"/>
            <a:gd name="connsiteX0" fmla="*/ 1085021 w 1085021"/>
            <a:gd name="connsiteY0" fmla="*/ 530087 h 530087"/>
            <a:gd name="connsiteX1" fmla="*/ 621195 w 1085021"/>
            <a:gd name="connsiteY1" fmla="*/ 256761 h 530087"/>
            <a:gd name="connsiteX2" fmla="*/ 621195 w 1085021"/>
            <a:gd name="connsiteY2" fmla="*/ 0 h 530087"/>
            <a:gd name="connsiteX3" fmla="*/ 0 w 1085021"/>
            <a:gd name="connsiteY3" fmla="*/ 0 h 530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5021" h="530087">
              <a:moveTo>
                <a:pt x="1085021" y="530087"/>
              </a:moveTo>
              <a:cubicBezTo>
                <a:pt x="1013238" y="339586"/>
                <a:pt x="618434" y="381000"/>
                <a:pt x="621195" y="256761"/>
              </a:cubicBezTo>
              <a:lnTo>
                <a:pt x="62119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272084</xdr:colOff>
      <xdr:row>23</xdr:row>
      <xdr:rowOff>181452</xdr:rowOff>
    </xdr:from>
    <xdr:to>
      <xdr:col>15</xdr:col>
      <xdr:colOff>564731</xdr:colOff>
      <xdr:row>24</xdr:row>
      <xdr:rowOff>2157</xdr:rowOff>
    </xdr:to>
    <xdr:sp macro="" textlink="">
      <xdr:nvSpPr>
        <xdr:cNvPr id="1065" name="Line 6499">
          <a:extLst>
            <a:ext uri="{FF2B5EF4-FFF2-40B4-BE49-F238E27FC236}">
              <a16:creationId xmlns:a16="http://schemas.microsoft.com/office/drawing/2014/main" id="{F55AC5BF-31E2-4F8B-88A1-75AB2B7C88FD}"/>
            </a:ext>
          </a:extLst>
        </xdr:cNvPr>
        <xdr:cNvSpPr>
          <a:spLocks noChangeShapeType="1"/>
        </xdr:cNvSpPr>
      </xdr:nvSpPr>
      <xdr:spPr bwMode="auto">
        <a:xfrm flipV="1">
          <a:off x="7130084" y="4389017"/>
          <a:ext cx="69849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187525</xdr:colOff>
      <xdr:row>24</xdr:row>
      <xdr:rowOff>61475</xdr:rowOff>
    </xdr:from>
    <xdr:to>
      <xdr:col>14</xdr:col>
      <xdr:colOff>382760</xdr:colOff>
      <xdr:row>25</xdr:row>
      <xdr:rowOff>72225</xdr:rowOff>
    </xdr:to>
    <xdr:sp macro="" textlink="">
      <xdr:nvSpPr>
        <xdr:cNvPr id="1066" name="AutoShape 6507">
          <a:extLst>
            <a:ext uri="{FF2B5EF4-FFF2-40B4-BE49-F238E27FC236}">
              <a16:creationId xmlns:a16="http://schemas.microsoft.com/office/drawing/2014/main" id="{793822DF-4025-4F84-8681-E4793A87AD7D}"/>
            </a:ext>
          </a:extLst>
        </xdr:cNvPr>
        <xdr:cNvSpPr>
          <a:spLocks noChangeArrowheads="1"/>
        </xdr:cNvSpPr>
      </xdr:nvSpPr>
      <xdr:spPr bwMode="auto">
        <a:xfrm>
          <a:off x="7045525" y="4451258"/>
          <a:ext cx="195235" cy="1929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49695</xdr:colOff>
      <xdr:row>31</xdr:row>
      <xdr:rowOff>173935</xdr:rowOff>
    </xdr:from>
    <xdr:to>
      <xdr:col>3</xdr:col>
      <xdr:colOff>323022</xdr:colOff>
      <xdr:row>36</xdr:row>
      <xdr:rowOff>115957</xdr:rowOff>
    </xdr:to>
    <xdr:sp macro="" textlink="">
      <xdr:nvSpPr>
        <xdr:cNvPr id="45" name="フリーフォーム: 図形 44">
          <a:extLst>
            <a:ext uri="{FF2B5EF4-FFF2-40B4-BE49-F238E27FC236}">
              <a16:creationId xmlns:a16="http://schemas.microsoft.com/office/drawing/2014/main" id="{64B7D219-53A3-4A7F-B9C5-5FC542C9DC68}"/>
            </a:ext>
          </a:extLst>
        </xdr:cNvPr>
        <xdr:cNvSpPr/>
      </xdr:nvSpPr>
      <xdr:spPr bwMode="auto">
        <a:xfrm>
          <a:off x="985630" y="5839239"/>
          <a:ext cx="273327" cy="853109"/>
        </a:xfrm>
        <a:custGeom>
          <a:avLst/>
          <a:gdLst>
            <a:gd name="connsiteX0" fmla="*/ 273327 w 273327"/>
            <a:gd name="connsiteY0" fmla="*/ 853109 h 853109"/>
            <a:gd name="connsiteX1" fmla="*/ 273327 w 273327"/>
            <a:gd name="connsiteY1" fmla="*/ 422413 h 853109"/>
            <a:gd name="connsiteX2" fmla="*/ 0 w 273327"/>
            <a:gd name="connsiteY2" fmla="*/ 82826 h 853109"/>
            <a:gd name="connsiteX3" fmla="*/ 82827 w 273327"/>
            <a:gd name="connsiteY3" fmla="*/ 0 h 853109"/>
            <a:gd name="connsiteX0" fmla="*/ 273327 w 273327"/>
            <a:gd name="connsiteY0" fmla="*/ 853109 h 853109"/>
            <a:gd name="connsiteX1" fmla="*/ 273327 w 273327"/>
            <a:gd name="connsiteY1" fmla="*/ 422413 h 853109"/>
            <a:gd name="connsiteX2" fmla="*/ 0 w 273327"/>
            <a:gd name="connsiteY2" fmla="*/ 82826 h 853109"/>
            <a:gd name="connsiteX3" fmla="*/ 82827 w 273327"/>
            <a:gd name="connsiteY3" fmla="*/ 0 h 853109"/>
            <a:gd name="connsiteX0" fmla="*/ 273327 w 273327"/>
            <a:gd name="connsiteY0" fmla="*/ 853109 h 853109"/>
            <a:gd name="connsiteX1" fmla="*/ 273327 w 273327"/>
            <a:gd name="connsiteY1" fmla="*/ 521805 h 853109"/>
            <a:gd name="connsiteX2" fmla="*/ 0 w 273327"/>
            <a:gd name="connsiteY2" fmla="*/ 82826 h 853109"/>
            <a:gd name="connsiteX3" fmla="*/ 82827 w 273327"/>
            <a:gd name="connsiteY3" fmla="*/ 0 h 8531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73327" h="853109">
              <a:moveTo>
                <a:pt x="273327" y="853109"/>
              </a:moveTo>
              <a:lnTo>
                <a:pt x="273327" y="521805"/>
              </a:lnTo>
              <a:cubicBezTo>
                <a:pt x="256762" y="392044"/>
                <a:pt x="91109" y="196022"/>
                <a:pt x="0" y="82826"/>
              </a:cubicBezTo>
              <a:lnTo>
                <a:pt x="8282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115958</xdr:colOff>
      <xdr:row>31</xdr:row>
      <xdr:rowOff>97312</xdr:rowOff>
    </xdr:from>
    <xdr:to>
      <xdr:col>3</xdr:col>
      <xdr:colOff>66262</xdr:colOff>
      <xdr:row>32</xdr:row>
      <xdr:rowOff>33130</xdr:rowOff>
    </xdr:to>
    <xdr:sp macro="" textlink="">
      <xdr:nvSpPr>
        <xdr:cNvPr id="46" name="フリーフォーム: 図形 45">
          <a:extLst>
            <a:ext uri="{FF2B5EF4-FFF2-40B4-BE49-F238E27FC236}">
              <a16:creationId xmlns:a16="http://schemas.microsoft.com/office/drawing/2014/main" id="{7399D192-CCF4-4EBB-AF7F-0BAF700D6948}"/>
            </a:ext>
          </a:extLst>
        </xdr:cNvPr>
        <xdr:cNvSpPr/>
      </xdr:nvSpPr>
      <xdr:spPr bwMode="auto">
        <a:xfrm>
          <a:off x="240197" y="5762616"/>
          <a:ext cx="762000" cy="118036"/>
        </a:xfrm>
        <a:custGeom>
          <a:avLst/>
          <a:gdLst>
            <a:gd name="connsiteX0" fmla="*/ 778565 w 778565"/>
            <a:gd name="connsiteY0" fmla="*/ 16565 h 107674"/>
            <a:gd name="connsiteX1" fmla="*/ 687456 w 778565"/>
            <a:gd name="connsiteY1" fmla="*/ 107674 h 107674"/>
            <a:gd name="connsiteX2" fmla="*/ 0 w 778565"/>
            <a:gd name="connsiteY2" fmla="*/ 0 h 107674"/>
            <a:gd name="connsiteX0" fmla="*/ 778565 w 778565"/>
            <a:gd name="connsiteY0" fmla="*/ 16565 h 107674"/>
            <a:gd name="connsiteX1" fmla="*/ 687456 w 778565"/>
            <a:gd name="connsiteY1" fmla="*/ 107674 h 107674"/>
            <a:gd name="connsiteX2" fmla="*/ 0 w 778565"/>
            <a:gd name="connsiteY2" fmla="*/ 0 h 107674"/>
            <a:gd name="connsiteX0" fmla="*/ 762000 w 762000"/>
            <a:gd name="connsiteY0" fmla="*/ 0 h 95597"/>
            <a:gd name="connsiteX1" fmla="*/ 670891 w 762000"/>
            <a:gd name="connsiteY1" fmla="*/ 91109 h 95597"/>
            <a:gd name="connsiteX2" fmla="*/ 0 w 762000"/>
            <a:gd name="connsiteY2" fmla="*/ 91109 h 95597"/>
            <a:gd name="connsiteX0" fmla="*/ 762000 w 762000"/>
            <a:gd name="connsiteY0" fmla="*/ 26927 h 118036"/>
            <a:gd name="connsiteX1" fmla="*/ 670891 w 762000"/>
            <a:gd name="connsiteY1" fmla="*/ 118036 h 118036"/>
            <a:gd name="connsiteX2" fmla="*/ 0 w 762000"/>
            <a:gd name="connsiteY2" fmla="*/ 118036 h 1180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2000" h="118036">
              <a:moveTo>
                <a:pt x="762000" y="26927"/>
              </a:moveTo>
              <a:lnTo>
                <a:pt x="670891" y="118036"/>
              </a:lnTo>
              <a:cubicBezTo>
                <a:pt x="483153" y="-42095"/>
                <a:pt x="237435" y="-36573"/>
                <a:pt x="0" y="118036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106249</xdr:colOff>
      <xdr:row>30</xdr:row>
      <xdr:rowOff>34787</xdr:rowOff>
    </xdr:from>
    <xdr:to>
      <xdr:col>3</xdr:col>
      <xdr:colOff>467567</xdr:colOff>
      <xdr:row>32</xdr:row>
      <xdr:rowOff>137362</xdr:rowOff>
    </xdr:to>
    <xdr:sp macro="" textlink="">
      <xdr:nvSpPr>
        <xdr:cNvPr id="1111" name="Line 6499">
          <a:extLst>
            <a:ext uri="{FF2B5EF4-FFF2-40B4-BE49-F238E27FC236}">
              <a16:creationId xmlns:a16="http://schemas.microsoft.com/office/drawing/2014/main" id="{1BFAF692-B36A-458A-9D68-EF8077B4C84F}"/>
            </a:ext>
          </a:extLst>
        </xdr:cNvPr>
        <xdr:cNvSpPr>
          <a:spLocks noChangeShapeType="1"/>
        </xdr:cNvSpPr>
      </xdr:nvSpPr>
      <xdr:spPr bwMode="auto">
        <a:xfrm flipH="1">
          <a:off x="1042184" y="5517874"/>
          <a:ext cx="361318" cy="467010"/>
        </a:xfrm>
        <a:custGeom>
          <a:avLst/>
          <a:gdLst>
            <a:gd name="connsiteX0" fmla="*/ 0 w 251148"/>
            <a:gd name="connsiteY0" fmla="*/ 0 h 417315"/>
            <a:gd name="connsiteX1" fmla="*/ 251148 w 251148"/>
            <a:gd name="connsiteY1" fmla="*/ 417315 h 417315"/>
            <a:gd name="connsiteX0" fmla="*/ 0 w 333974"/>
            <a:gd name="connsiteY0" fmla="*/ 0 h 433880"/>
            <a:gd name="connsiteX1" fmla="*/ 333974 w 333974"/>
            <a:gd name="connsiteY1" fmla="*/ 433880 h 433880"/>
            <a:gd name="connsiteX0" fmla="*/ 27344 w 361318"/>
            <a:gd name="connsiteY0" fmla="*/ 0 h 433880"/>
            <a:gd name="connsiteX1" fmla="*/ 361318 w 361318"/>
            <a:gd name="connsiteY1" fmla="*/ 433880 h 433880"/>
            <a:gd name="connsiteX0" fmla="*/ 27344 w 361318"/>
            <a:gd name="connsiteY0" fmla="*/ 0 h 467010"/>
            <a:gd name="connsiteX1" fmla="*/ 361318 w 361318"/>
            <a:gd name="connsiteY1" fmla="*/ 467010 h 4670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61318" h="467010">
              <a:moveTo>
                <a:pt x="27344" y="0"/>
              </a:moveTo>
              <a:cubicBezTo>
                <a:pt x="-104288" y="221931"/>
                <a:pt x="277602" y="327905"/>
                <a:pt x="361318" y="46701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215690</xdr:colOff>
      <xdr:row>34</xdr:row>
      <xdr:rowOff>175774</xdr:rowOff>
    </xdr:from>
    <xdr:to>
      <xdr:col>3</xdr:col>
      <xdr:colOff>414652</xdr:colOff>
      <xdr:row>36</xdr:row>
      <xdr:rowOff>4307</xdr:rowOff>
    </xdr:to>
    <xdr:sp macro="" textlink="">
      <xdr:nvSpPr>
        <xdr:cNvPr id="1112" name="AutoShape 6507">
          <a:extLst>
            <a:ext uri="{FF2B5EF4-FFF2-40B4-BE49-F238E27FC236}">
              <a16:creationId xmlns:a16="http://schemas.microsoft.com/office/drawing/2014/main" id="{9EF49DB7-AD49-4C9C-B297-2F57C53C8B50}"/>
            </a:ext>
          </a:extLst>
        </xdr:cNvPr>
        <xdr:cNvSpPr>
          <a:spLocks noChangeArrowheads="1"/>
        </xdr:cNvSpPr>
      </xdr:nvSpPr>
      <xdr:spPr bwMode="auto">
        <a:xfrm>
          <a:off x="1151625" y="6387731"/>
          <a:ext cx="198962" cy="1929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382714</xdr:colOff>
      <xdr:row>30</xdr:row>
      <xdr:rowOff>142518</xdr:rowOff>
    </xdr:from>
    <xdr:to>
      <xdr:col>3</xdr:col>
      <xdr:colOff>175648</xdr:colOff>
      <xdr:row>31</xdr:row>
      <xdr:rowOff>84540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4BC497E8-0F47-40E5-B62C-B8694757704B}"/>
            </a:ext>
          </a:extLst>
        </xdr:cNvPr>
        <xdr:cNvSpPr/>
      </xdr:nvSpPr>
      <xdr:spPr bwMode="auto">
        <a:xfrm>
          <a:off x="914800" y="5673587"/>
          <a:ext cx="200210" cy="125953"/>
        </a:xfrm>
        <a:prstGeom prst="rect">
          <a:avLst/>
        </a:prstGeom>
        <a:noFill/>
        <a:ln w="28575" cap="flat" cmpd="sng" algn="ctr">
          <a:solidFill>
            <a:schemeClr val="accent2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177362</xdr:colOff>
      <xdr:row>30</xdr:row>
      <xdr:rowOff>98534</xdr:rowOff>
    </xdr:from>
    <xdr:to>
      <xdr:col>3</xdr:col>
      <xdr:colOff>177362</xdr:colOff>
      <xdr:row>32</xdr:row>
      <xdr:rowOff>6569</xdr:rowOff>
    </xdr:to>
    <xdr:sp macro="" textlink="">
      <xdr:nvSpPr>
        <xdr:cNvPr id="49" name="フリーフォーム: 図形 48">
          <a:extLst>
            <a:ext uri="{FF2B5EF4-FFF2-40B4-BE49-F238E27FC236}">
              <a16:creationId xmlns:a16="http://schemas.microsoft.com/office/drawing/2014/main" id="{71145179-F0F5-4CF9-9B50-8327C73D1804}"/>
            </a:ext>
          </a:extLst>
        </xdr:cNvPr>
        <xdr:cNvSpPr/>
      </xdr:nvSpPr>
      <xdr:spPr bwMode="auto">
        <a:xfrm>
          <a:off x="1116724" y="5629603"/>
          <a:ext cx="0" cy="275897"/>
        </a:xfrm>
        <a:custGeom>
          <a:avLst/>
          <a:gdLst>
            <a:gd name="connsiteX0" fmla="*/ 0 w 0"/>
            <a:gd name="connsiteY0" fmla="*/ 0 h 275897"/>
            <a:gd name="connsiteX1" fmla="*/ 0 w 0"/>
            <a:gd name="connsiteY1" fmla="*/ 275897 h 2758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275897">
              <a:moveTo>
                <a:pt x="0" y="0"/>
              </a:moveTo>
              <a:lnTo>
                <a:pt x="0" y="275897"/>
              </a:lnTo>
            </a:path>
          </a:pathLst>
        </a:custGeom>
        <a:noFill/>
        <a:ln w="2857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382314</xdr:colOff>
      <xdr:row>30</xdr:row>
      <xdr:rowOff>86710</xdr:rowOff>
    </xdr:from>
    <xdr:to>
      <xdr:col>2</xdr:col>
      <xdr:colOff>382314</xdr:colOff>
      <xdr:row>31</xdr:row>
      <xdr:rowOff>178676</xdr:rowOff>
    </xdr:to>
    <xdr:sp macro="" textlink="">
      <xdr:nvSpPr>
        <xdr:cNvPr id="1113" name="フリーフォーム: 図形 1112">
          <a:extLst>
            <a:ext uri="{FF2B5EF4-FFF2-40B4-BE49-F238E27FC236}">
              <a16:creationId xmlns:a16="http://schemas.microsoft.com/office/drawing/2014/main" id="{79E874EE-4F58-43F2-93CF-C1258C090884}"/>
            </a:ext>
          </a:extLst>
        </xdr:cNvPr>
        <xdr:cNvSpPr/>
      </xdr:nvSpPr>
      <xdr:spPr bwMode="auto">
        <a:xfrm>
          <a:off x="914400" y="5617779"/>
          <a:ext cx="0" cy="275897"/>
        </a:xfrm>
        <a:custGeom>
          <a:avLst/>
          <a:gdLst>
            <a:gd name="connsiteX0" fmla="*/ 0 w 0"/>
            <a:gd name="connsiteY0" fmla="*/ 0 h 275897"/>
            <a:gd name="connsiteX1" fmla="*/ 0 w 0"/>
            <a:gd name="connsiteY1" fmla="*/ 275897 h 2758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275897">
              <a:moveTo>
                <a:pt x="0" y="0"/>
              </a:moveTo>
              <a:lnTo>
                <a:pt x="0" y="275897"/>
              </a:lnTo>
            </a:path>
          </a:pathLst>
        </a:custGeom>
        <a:noFill/>
        <a:ln w="2857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336177</xdr:colOff>
      <xdr:row>32</xdr:row>
      <xdr:rowOff>33618</xdr:rowOff>
    </xdr:from>
    <xdr:to>
      <xdr:col>3</xdr:col>
      <xdr:colOff>664509</xdr:colOff>
      <xdr:row>33</xdr:row>
      <xdr:rowOff>115728</xdr:rowOff>
    </xdr:to>
    <xdr:grpSp>
      <xdr:nvGrpSpPr>
        <xdr:cNvPr id="1114" name="Group 3646">
          <a:extLst>
            <a:ext uri="{FF2B5EF4-FFF2-40B4-BE49-F238E27FC236}">
              <a16:creationId xmlns:a16="http://schemas.microsoft.com/office/drawing/2014/main" id="{048A9FB0-3C9E-4C81-889B-DD1FA6E1EDF6}"/>
            </a:ext>
          </a:extLst>
        </xdr:cNvPr>
        <xdr:cNvGrpSpPr>
          <a:grpSpLocks/>
        </xdr:cNvGrpSpPr>
      </xdr:nvGrpSpPr>
      <xdr:grpSpPr bwMode="auto">
        <a:xfrm>
          <a:off x="1288677" y="5793442"/>
          <a:ext cx="328332" cy="261404"/>
          <a:chOff x="8389" y="124"/>
          <a:chExt cx="34" cy="26"/>
        </a:xfrm>
      </xdr:grpSpPr>
      <xdr:sp macro="" textlink="">
        <xdr:nvSpPr>
          <xdr:cNvPr id="1115" name="Rectangle 3647">
            <a:extLst>
              <a:ext uri="{FF2B5EF4-FFF2-40B4-BE49-F238E27FC236}">
                <a16:creationId xmlns:a16="http://schemas.microsoft.com/office/drawing/2014/main" id="{CA3496F3-76E2-45B6-80AF-3E377712F3CD}"/>
              </a:ext>
            </a:extLst>
          </xdr:cNvPr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16" name="Rectangle 3648">
            <a:extLst>
              <a:ext uri="{FF2B5EF4-FFF2-40B4-BE49-F238E27FC236}">
                <a16:creationId xmlns:a16="http://schemas.microsoft.com/office/drawing/2014/main" id="{A9F37E01-F6DB-4BAA-82F2-BF892C301F8C}"/>
              </a:ext>
            </a:extLst>
          </xdr:cNvPr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17" name="Oval 3649">
            <a:extLst>
              <a:ext uri="{FF2B5EF4-FFF2-40B4-BE49-F238E27FC236}">
                <a16:creationId xmlns:a16="http://schemas.microsoft.com/office/drawing/2014/main" id="{563F003C-AE6D-4EFC-B9E2-446A7F59D1D1}"/>
              </a:ext>
            </a:extLst>
          </xdr:cNvPr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36688</xdr:colOff>
      <xdr:row>33</xdr:row>
      <xdr:rowOff>103096</xdr:rowOff>
    </xdr:from>
    <xdr:ext cx="991490" cy="550151"/>
    <xdr:sp macro="" textlink="">
      <xdr:nvSpPr>
        <xdr:cNvPr id="1118" name="テキスト ボックス 1117">
          <a:extLst>
            <a:ext uri="{FF2B5EF4-FFF2-40B4-BE49-F238E27FC236}">
              <a16:creationId xmlns:a16="http://schemas.microsoft.com/office/drawing/2014/main" id="{BE0E3765-E78B-4E77-AAFB-3718D3403347}"/>
            </a:ext>
          </a:extLst>
        </xdr:cNvPr>
        <xdr:cNvSpPr txBox="1"/>
      </xdr:nvSpPr>
      <xdr:spPr>
        <a:xfrm>
          <a:off x="159953" y="6042214"/>
          <a:ext cx="991490" cy="5501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五色山公園入口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の看板と自転車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を撮影する事</a:t>
          </a:r>
          <a:endParaRPr kumimoji="1" lang="ja-JP" altLang="en-US" sz="9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112059</xdr:colOff>
      <xdr:row>31</xdr:row>
      <xdr:rowOff>21914</xdr:rowOff>
    </xdr:from>
    <xdr:to>
      <xdr:col>6</xdr:col>
      <xdr:colOff>44824</xdr:colOff>
      <xdr:row>36</xdr:row>
      <xdr:rowOff>100852</xdr:rowOff>
    </xdr:to>
    <xdr:sp macro="" textlink="">
      <xdr:nvSpPr>
        <xdr:cNvPr id="50" name="フリーフォーム: 図形 49">
          <a:extLst>
            <a:ext uri="{FF2B5EF4-FFF2-40B4-BE49-F238E27FC236}">
              <a16:creationId xmlns:a16="http://schemas.microsoft.com/office/drawing/2014/main" id="{76868B82-512B-4E3C-9266-C8D7A0444C01}"/>
            </a:ext>
          </a:extLst>
        </xdr:cNvPr>
        <xdr:cNvSpPr/>
      </xdr:nvSpPr>
      <xdr:spPr bwMode="auto">
        <a:xfrm>
          <a:off x="1837765" y="5602443"/>
          <a:ext cx="762000" cy="975409"/>
        </a:xfrm>
        <a:custGeom>
          <a:avLst/>
          <a:gdLst>
            <a:gd name="connsiteX0" fmla="*/ 762000 w 762000"/>
            <a:gd name="connsiteY0" fmla="*/ 728382 h 728382"/>
            <a:gd name="connsiteX1" fmla="*/ 762000 w 762000"/>
            <a:gd name="connsiteY1" fmla="*/ 134470 h 728382"/>
            <a:gd name="connsiteX2" fmla="*/ 0 w 762000"/>
            <a:gd name="connsiteY2" fmla="*/ 0 h 728382"/>
            <a:gd name="connsiteX0" fmla="*/ 762000 w 762000"/>
            <a:gd name="connsiteY0" fmla="*/ 807451 h 807451"/>
            <a:gd name="connsiteX1" fmla="*/ 762000 w 762000"/>
            <a:gd name="connsiteY1" fmla="*/ 213539 h 807451"/>
            <a:gd name="connsiteX2" fmla="*/ 0 w 762000"/>
            <a:gd name="connsiteY2" fmla="*/ 79069 h 807451"/>
            <a:gd name="connsiteX0" fmla="*/ 762000 w 762000"/>
            <a:gd name="connsiteY0" fmla="*/ 975409 h 975409"/>
            <a:gd name="connsiteX1" fmla="*/ 762000 w 762000"/>
            <a:gd name="connsiteY1" fmla="*/ 381497 h 975409"/>
            <a:gd name="connsiteX2" fmla="*/ 0 w 762000"/>
            <a:gd name="connsiteY2" fmla="*/ 247027 h 9754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2000" h="975409">
              <a:moveTo>
                <a:pt x="762000" y="975409"/>
              </a:moveTo>
              <a:lnTo>
                <a:pt x="762000" y="381497"/>
              </a:lnTo>
              <a:cubicBezTo>
                <a:pt x="732118" y="-33120"/>
                <a:pt x="265206" y="-156385"/>
                <a:pt x="0" y="247027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33618</xdr:colOff>
      <xdr:row>30</xdr:row>
      <xdr:rowOff>67235</xdr:rowOff>
    </xdr:from>
    <xdr:to>
      <xdr:col>6</xdr:col>
      <xdr:colOff>134471</xdr:colOff>
      <xdr:row>33</xdr:row>
      <xdr:rowOff>22411</xdr:rowOff>
    </xdr:to>
    <xdr:sp macro="" textlink="">
      <xdr:nvSpPr>
        <xdr:cNvPr id="1119" name="Line 6499">
          <a:extLst>
            <a:ext uri="{FF2B5EF4-FFF2-40B4-BE49-F238E27FC236}">
              <a16:creationId xmlns:a16="http://schemas.microsoft.com/office/drawing/2014/main" id="{08898AD3-1A94-4F99-9432-E44E01030519}"/>
            </a:ext>
          </a:extLst>
        </xdr:cNvPr>
        <xdr:cNvSpPr>
          <a:spLocks noChangeShapeType="1"/>
        </xdr:cNvSpPr>
      </xdr:nvSpPr>
      <xdr:spPr bwMode="auto">
        <a:xfrm flipH="1">
          <a:off x="2588559" y="5468470"/>
          <a:ext cx="100853" cy="49305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361366</xdr:colOff>
      <xdr:row>33</xdr:row>
      <xdr:rowOff>164568</xdr:rowOff>
    </xdr:from>
    <xdr:to>
      <xdr:col>6</xdr:col>
      <xdr:colOff>145711</xdr:colOff>
      <xdr:row>34</xdr:row>
      <xdr:rowOff>172395</xdr:rowOff>
    </xdr:to>
    <xdr:sp macro="" textlink="">
      <xdr:nvSpPr>
        <xdr:cNvPr id="1120" name="AutoShape 6507">
          <a:extLst>
            <a:ext uri="{FF2B5EF4-FFF2-40B4-BE49-F238E27FC236}">
              <a16:creationId xmlns:a16="http://schemas.microsoft.com/office/drawing/2014/main" id="{8C535C9A-E102-4F2D-B631-0E85FE4C5284}"/>
            </a:ext>
          </a:extLst>
        </xdr:cNvPr>
        <xdr:cNvSpPr>
          <a:spLocks noChangeArrowheads="1"/>
        </xdr:cNvSpPr>
      </xdr:nvSpPr>
      <xdr:spPr bwMode="auto">
        <a:xfrm>
          <a:off x="2501690" y="6103686"/>
          <a:ext cx="198962" cy="1871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324970</xdr:colOff>
      <xdr:row>33</xdr:row>
      <xdr:rowOff>56029</xdr:rowOff>
    </xdr:from>
    <xdr:to>
      <xdr:col>9</xdr:col>
      <xdr:colOff>627530</xdr:colOff>
      <xdr:row>36</xdr:row>
      <xdr:rowOff>67235</xdr:rowOff>
    </xdr:to>
    <xdr:sp macro="" textlink="">
      <xdr:nvSpPr>
        <xdr:cNvPr id="51" name="フリーフォーム: 図形 50">
          <a:extLst>
            <a:ext uri="{FF2B5EF4-FFF2-40B4-BE49-F238E27FC236}">
              <a16:creationId xmlns:a16="http://schemas.microsoft.com/office/drawing/2014/main" id="{BF3C56FF-F806-46BE-80D2-ED05A569BDA2}"/>
            </a:ext>
          </a:extLst>
        </xdr:cNvPr>
        <xdr:cNvSpPr/>
      </xdr:nvSpPr>
      <xdr:spPr bwMode="auto">
        <a:xfrm>
          <a:off x="4067735" y="5995147"/>
          <a:ext cx="717177" cy="549088"/>
        </a:xfrm>
        <a:custGeom>
          <a:avLst/>
          <a:gdLst>
            <a:gd name="connsiteX0" fmla="*/ 0 w 717177"/>
            <a:gd name="connsiteY0" fmla="*/ 549088 h 549088"/>
            <a:gd name="connsiteX1" fmla="*/ 0 w 717177"/>
            <a:gd name="connsiteY1" fmla="*/ 0 h 549088"/>
            <a:gd name="connsiteX2" fmla="*/ 717177 w 717177"/>
            <a:gd name="connsiteY2" fmla="*/ 0 h 5490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17177" h="549088">
              <a:moveTo>
                <a:pt x="0" y="549088"/>
              </a:moveTo>
              <a:lnTo>
                <a:pt x="0" y="0"/>
              </a:lnTo>
              <a:lnTo>
                <a:pt x="71717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329660</xdr:colOff>
      <xdr:row>30</xdr:row>
      <xdr:rowOff>117432</xdr:rowOff>
    </xdr:from>
    <xdr:to>
      <xdr:col>8</xdr:col>
      <xdr:colOff>329660</xdr:colOff>
      <xdr:row>34</xdr:row>
      <xdr:rowOff>78654</xdr:rowOff>
    </xdr:to>
    <xdr:sp macro="" textlink="">
      <xdr:nvSpPr>
        <xdr:cNvPr id="1123" name="Line 6499">
          <a:extLst>
            <a:ext uri="{FF2B5EF4-FFF2-40B4-BE49-F238E27FC236}">
              <a16:creationId xmlns:a16="http://schemas.microsoft.com/office/drawing/2014/main" id="{76B46150-11DC-44D1-B899-07DE215B5BEF}"/>
            </a:ext>
          </a:extLst>
        </xdr:cNvPr>
        <xdr:cNvSpPr>
          <a:spLocks noChangeShapeType="1"/>
        </xdr:cNvSpPr>
      </xdr:nvSpPr>
      <xdr:spPr bwMode="auto">
        <a:xfrm>
          <a:off x="4072425" y="5518667"/>
          <a:ext cx="0" cy="67839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44822</xdr:colOff>
      <xdr:row>30</xdr:row>
      <xdr:rowOff>123265</xdr:rowOff>
    </xdr:from>
    <xdr:to>
      <xdr:col>8</xdr:col>
      <xdr:colOff>313763</xdr:colOff>
      <xdr:row>33</xdr:row>
      <xdr:rowOff>67236</xdr:rowOff>
    </xdr:to>
    <xdr:sp macro="" textlink="">
      <xdr:nvSpPr>
        <xdr:cNvPr id="1124" name="Line 6499">
          <a:extLst>
            <a:ext uri="{FF2B5EF4-FFF2-40B4-BE49-F238E27FC236}">
              <a16:creationId xmlns:a16="http://schemas.microsoft.com/office/drawing/2014/main" id="{D58BB72E-0262-4A24-A931-8C302035ABFA}"/>
            </a:ext>
          </a:extLst>
        </xdr:cNvPr>
        <xdr:cNvSpPr>
          <a:spLocks noChangeShapeType="1"/>
        </xdr:cNvSpPr>
      </xdr:nvSpPr>
      <xdr:spPr bwMode="auto">
        <a:xfrm>
          <a:off x="3787587" y="5524500"/>
          <a:ext cx="268941" cy="48185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222979</xdr:colOff>
      <xdr:row>32</xdr:row>
      <xdr:rowOff>133220</xdr:rowOff>
    </xdr:from>
    <xdr:to>
      <xdr:col>9</xdr:col>
      <xdr:colOff>20635</xdr:colOff>
      <xdr:row>33</xdr:row>
      <xdr:rowOff>169487</xdr:rowOff>
    </xdr:to>
    <xdr:sp macro="" textlink="">
      <xdr:nvSpPr>
        <xdr:cNvPr id="1125" name="Oval 6509">
          <a:extLst>
            <a:ext uri="{FF2B5EF4-FFF2-40B4-BE49-F238E27FC236}">
              <a16:creationId xmlns:a16="http://schemas.microsoft.com/office/drawing/2014/main" id="{E7CCCE71-7577-42E6-9BD9-B38B62324D43}"/>
            </a:ext>
          </a:extLst>
        </xdr:cNvPr>
        <xdr:cNvSpPr>
          <a:spLocks noChangeArrowheads="1"/>
        </xdr:cNvSpPr>
      </xdr:nvSpPr>
      <xdr:spPr bwMode="auto">
        <a:xfrm>
          <a:off x="3965744" y="5893044"/>
          <a:ext cx="212273" cy="21556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226754</xdr:colOff>
      <xdr:row>34</xdr:row>
      <xdr:rowOff>130172</xdr:rowOff>
    </xdr:from>
    <xdr:to>
      <xdr:col>9</xdr:col>
      <xdr:colOff>7372</xdr:colOff>
      <xdr:row>35</xdr:row>
      <xdr:rowOff>140921</xdr:rowOff>
    </xdr:to>
    <xdr:sp macro="" textlink="">
      <xdr:nvSpPr>
        <xdr:cNvPr id="1126" name="AutoShape 6507">
          <a:extLst>
            <a:ext uri="{FF2B5EF4-FFF2-40B4-BE49-F238E27FC236}">
              <a16:creationId xmlns:a16="http://schemas.microsoft.com/office/drawing/2014/main" id="{5899A5EA-2279-41A0-8CEA-384A50EAE0E1}"/>
            </a:ext>
          </a:extLst>
        </xdr:cNvPr>
        <xdr:cNvSpPr>
          <a:spLocks noChangeArrowheads="1"/>
        </xdr:cNvSpPr>
      </xdr:nvSpPr>
      <xdr:spPr bwMode="auto">
        <a:xfrm>
          <a:off x="3925082" y="6396965"/>
          <a:ext cx="187893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201705</xdr:colOff>
      <xdr:row>31</xdr:row>
      <xdr:rowOff>134471</xdr:rowOff>
    </xdr:from>
    <xdr:to>
      <xdr:col>12</xdr:col>
      <xdr:colOff>-1</xdr:colOff>
      <xdr:row>36</xdr:row>
      <xdr:rowOff>67235</xdr:rowOff>
    </xdr:to>
    <xdr:sp macro="" textlink="">
      <xdr:nvSpPr>
        <xdr:cNvPr id="52" name="フリーフォーム: 図形 51">
          <a:extLst>
            <a:ext uri="{FF2B5EF4-FFF2-40B4-BE49-F238E27FC236}">
              <a16:creationId xmlns:a16="http://schemas.microsoft.com/office/drawing/2014/main" id="{C6008BF5-F62D-4B6B-9462-F15C15743407}"/>
            </a:ext>
          </a:extLst>
        </xdr:cNvPr>
        <xdr:cNvSpPr/>
      </xdr:nvSpPr>
      <xdr:spPr bwMode="auto">
        <a:xfrm>
          <a:off x="5132293" y="5715000"/>
          <a:ext cx="627530" cy="829235"/>
        </a:xfrm>
        <a:custGeom>
          <a:avLst/>
          <a:gdLst>
            <a:gd name="connsiteX0" fmla="*/ 627530 w 627530"/>
            <a:gd name="connsiteY0" fmla="*/ 829235 h 829235"/>
            <a:gd name="connsiteX1" fmla="*/ 627530 w 627530"/>
            <a:gd name="connsiteY1" fmla="*/ 201706 h 829235"/>
            <a:gd name="connsiteX2" fmla="*/ 0 w 627530"/>
            <a:gd name="connsiteY2" fmla="*/ 0 h 829235"/>
            <a:gd name="connsiteX0" fmla="*/ 627530 w 627530"/>
            <a:gd name="connsiteY0" fmla="*/ 829235 h 829235"/>
            <a:gd name="connsiteX1" fmla="*/ 627530 w 627530"/>
            <a:gd name="connsiteY1" fmla="*/ 201706 h 829235"/>
            <a:gd name="connsiteX2" fmla="*/ 0 w 627530"/>
            <a:gd name="connsiteY2" fmla="*/ 0 h 8292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27530" h="829235">
              <a:moveTo>
                <a:pt x="627530" y="829235"/>
              </a:moveTo>
              <a:lnTo>
                <a:pt x="627530" y="201706"/>
              </a:lnTo>
              <a:cubicBezTo>
                <a:pt x="407148" y="179294"/>
                <a:pt x="209177" y="67235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27101</xdr:colOff>
      <xdr:row>31</xdr:row>
      <xdr:rowOff>123265</xdr:rowOff>
    </xdr:from>
    <xdr:to>
      <xdr:col>12</xdr:col>
      <xdr:colOff>593911</xdr:colOff>
      <xdr:row>32</xdr:row>
      <xdr:rowOff>157095</xdr:rowOff>
    </xdr:to>
    <xdr:sp macro="" textlink="">
      <xdr:nvSpPr>
        <xdr:cNvPr id="1128" name="Line 6499">
          <a:extLst>
            <a:ext uri="{FF2B5EF4-FFF2-40B4-BE49-F238E27FC236}">
              <a16:creationId xmlns:a16="http://schemas.microsoft.com/office/drawing/2014/main" id="{248273D6-5B55-4ED9-A4B0-AC7F3C7116B2}"/>
            </a:ext>
          </a:extLst>
        </xdr:cNvPr>
        <xdr:cNvSpPr>
          <a:spLocks noChangeShapeType="1"/>
        </xdr:cNvSpPr>
      </xdr:nvSpPr>
      <xdr:spPr bwMode="auto">
        <a:xfrm flipH="1">
          <a:off x="5786925" y="5703794"/>
          <a:ext cx="566810" cy="213125"/>
        </a:xfrm>
        <a:custGeom>
          <a:avLst/>
          <a:gdLst>
            <a:gd name="connsiteX0" fmla="*/ 0 w 566810"/>
            <a:gd name="connsiteY0" fmla="*/ 0 h 213125"/>
            <a:gd name="connsiteX1" fmla="*/ 566810 w 566810"/>
            <a:gd name="connsiteY1" fmla="*/ 213125 h 213125"/>
            <a:gd name="connsiteX0" fmla="*/ 0 w 566810"/>
            <a:gd name="connsiteY0" fmla="*/ 0 h 213125"/>
            <a:gd name="connsiteX1" fmla="*/ 566810 w 566810"/>
            <a:gd name="connsiteY1" fmla="*/ 213125 h 213125"/>
            <a:gd name="connsiteX0" fmla="*/ 0 w 566810"/>
            <a:gd name="connsiteY0" fmla="*/ 0 h 213125"/>
            <a:gd name="connsiteX1" fmla="*/ 566810 w 566810"/>
            <a:gd name="connsiteY1" fmla="*/ 213125 h 213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66810" h="213125">
              <a:moveTo>
                <a:pt x="0" y="0"/>
              </a:moveTo>
              <a:cubicBezTo>
                <a:pt x="155319" y="93454"/>
                <a:pt x="333050" y="209318"/>
                <a:pt x="566810" y="213125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311764</xdr:colOff>
      <xdr:row>34</xdr:row>
      <xdr:rowOff>62937</xdr:rowOff>
    </xdr:from>
    <xdr:to>
      <xdr:col>12</xdr:col>
      <xdr:colOff>92381</xdr:colOff>
      <xdr:row>35</xdr:row>
      <xdr:rowOff>73686</xdr:rowOff>
    </xdr:to>
    <xdr:sp macro="" textlink="">
      <xdr:nvSpPr>
        <xdr:cNvPr id="1129" name="AutoShape 6507">
          <a:extLst>
            <a:ext uri="{FF2B5EF4-FFF2-40B4-BE49-F238E27FC236}">
              <a16:creationId xmlns:a16="http://schemas.microsoft.com/office/drawing/2014/main" id="{678197BB-226F-4AA7-835F-3A07C3D1089B}"/>
            </a:ext>
          </a:extLst>
        </xdr:cNvPr>
        <xdr:cNvSpPr>
          <a:spLocks noChangeArrowheads="1"/>
        </xdr:cNvSpPr>
      </xdr:nvSpPr>
      <xdr:spPr bwMode="auto">
        <a:xfrm>
          <a:off x="5656970" y="6181349"/>
          <a:ext cx="195235" cy="1900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312626</xdr:colOff>
      <xdr:row>32</xdr:row>
      <xdr:rowOff>54779</xdr:rowOff>
    </xdr:from>
    <xdr:to>
      <xdr:col>12</xdr:col>
      <xdr:colOff>110281</xdr:colOff>
      <xdr:row>33</xdr:row>
      <xdr:rowOff>91046</xdr:rowOff>
    </xdr:to>
    <xdr:sp macro="" textlink="">
      <xdr:nvSpPr>
        <xdr:cNvPr id="1131" name="Oval 6509">
          <a:extLst>
            <a:ext uri="{FF2B5EF4-FFF2-40B4-BE49-F238E27FC236}">
              <a16:creationId xmlns:a16="http://schemas.microsoft.com/office/drawing/2014/main" id="{2F63B8C6-0301-4DF8-A50F-A7B22E06DE1D}"/>
            </a:ext>
          </a:extLst>
        </xdr:cNvPr>
        <xdr:cNvSpPr>
          <a:spLocks noChangeArrowheads="1"/>
        </xdr:cNvSpPr>
      </xdr:nvSpPr>
      <xdr:spPr bwMode="auto">
        <a:xfrm>
          <a:off x="5657832" y="5814603"/>
          <a:ext cx="212273" cy="21556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381000</xdr:colOff>
      <xdr:row>33</xdr:row>
      <xdr:rowOff>0</xdr:rowOff>
    </xdr:from>
    <xdr:to>
      <xdr:col>15</xdr:col>
      <xdr:colOff>694764</xdr:colOff>
      <xdr:row>36</xdr:row>
      <xdr:rowOff>100853</xdr:rowOff>
    </xdr:to>
    <xdr:sp macro="" textlink="">
      <xdr:nvSpPr>
        <xdr:cNvPr id="53" name="フリーフォーム: 図形 52">
          <a:extLst>
            <a:ext uri="{FF2B5EF4-FFF2-40B4-BE49-F238E27FC236}">
              <a16:creationId xmlns:a16="http://schemas.microsoft.com/office/drawing/2014/main" id="{F73E2B7F-5C1E-421C-8429-96133DC50B18}"/>
            </a:ext>
          </a:extLst>
        </xdr:cNvPr>
        <xdr:cNvSpPr/>
      </xdr:nvSpPr>
      <xdr:spPr bwMode="auto">
        <a:xfrm>
          <a:off x="7328647" y="5939118"/>
          <a:ext cx="728382" cy="638735"/>
        </a:xfrm>
        <a:custGeom>
          <a:avLst/>
          <a:gdLst>
            <a:gd name="connsiteX0" fmla="*/ 0 w 728382"/>
            <a:gd name="connsiteY0" fmla="*/ 762000 h 762000"/>
            <a:gd name="connsiteX1" fmla="*/ 0 w 728382"/>
            <a:gd name="connsiteY1" fmla="*/ 0 h 762000"/>
            <a:gd name="connsiteX2" fmla="*/ 728382 w 728382"/>
            <a:gd name="connsiteY2" fmla="*/ 179294 h 762000"/>
            <a:gd name="connsiteX0" fmla="*/ 0 w 728382"/>
            <a:gd name="connsiteY0" fmla="*/ 638735 h 638735"/>
            <a:gd name="connsiteX1" fmla="*/ 0 w 728382"/>
            <a:gd name="connsiteY1" fmla="*/ 0 h 638735"/>
            <a:gd name="connsiteX2" fmla="*/ 728382 w 728382"/>
            <a:gd name="connsiteY2" fmla="*/ 179294 h 6387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28382" h="638735">
              <a:moveTo>
                <a:pt x="0" y="638735"/>
              </a:moveTo>
              <a:lnTo>
                <a:pt x="0" y="0"/>
              </a:lnTo>
              <a:lnTo>
                <a:pt x="728382" y="179294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375153</xdr:colOff>
      <xdr:row>29</xdr:row>
      <xdr:rowOff>106212</xdr:rowOff>
    </xdr:from>
    <xdr:to>
      <xdr:col>14</xdr:col>
      <xdr:colOff>383435</xdr:colOff>
      <xdr:row>33</xdr:row>
      <xdr:rowOff>122778</xdr:rowOff>
    </xdr:to>
    <xdr:sp macro="" textlink="">
      <xdr:nvSpPr>
        <xdr:cNvPr id="1137" name="Line 6499">
          <a:extLst>
            <a:ext uri="{FF2B5EF4-FFF2-40B4-BE49-F238E27FC236}">
              <a16:creationId xmlns:a16="http://schemas.microsoft.com/office/drawing/2014/main" id="{212EE8AC-D41A-4043-88FF-0FC55634C9B6}"/>
            </a:ext>
          </a:extLst>
        </xdr:cNvPr>
        <xdr:cNvSpPr>
          <a:spLocks noChangeShapeType="1"/>
        </xdr:cNvSpPr>
      </xdr:nvSpPr>
      <xdr:spPr bwMode="auto">
        <a:xfrm flipH="1">
          <a:off x="7322800" y="5328153"/>
          <a:ext cx="8282" cy="73374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190500</xdr:colOff>
      <xdr:row>32</xdr:row>
      <xdr:rowOff>11207</xdr:rowOff>
    </xdr:from>
    <xdr:to>
      <xdr:col>15</xdr:col>
      <xdr:colOff>154</xdr:colOff>
      <xdr:row>32</xdr:row>
      <xdr:rowOff>174929</xdr:rowOff>
    </xdr:to>
    <xdr:sp macro="" textlink="">
      <xdr:nvSpPr>
        <xdr:cNvPr id="1138" name="Line 6499">
          <a:extLst>
            <a:ext uri="{FF2B5EF4-FFF2-40B4-BE49-F238E27FC236}">
              <a16:creationId xmlns:a16="http://schemas.microsoft.com/office/drawing/2014/main" id="{C1F5BDF5-B056-45BA-9155-58B0AC01F37F}"/>
            </a:ext>
          </a:extLst>
        </xdr:cNvPr>
        <xdr:cNvSpPr>
          <a:spLocks noChangeShapeType="1"/>
        </xdr:cNvSpPr>
      </xdr:nvSpPr>
      <xdr:spPr bwMode="auto">
        <a:xfrm>
          <a:off x="6723529" y="5771031"/>
          <a:ext cx="638890" cy="16372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289352</xdr:colOff>
      <xdr:row>35</xdr:row>
      <xdr:rowOff>18116</xdr:rowOff>
    </xdr:from>
    <xdr:to>
      <xdr:col>15</xdr:col>
      <xdr:colOff>69969</xdr:colOff>
      <xdr:row>36</xdr:row>
      <xdr:rowOff>28865</xdr:rowOff>
    </xdr:to>
    <xdr:sp macro="" textlink="">
      <xdr:nvSpPr>
        <xdr:cNvPr id="1139" name="AutoShape 6507">
          <a:extLst>
            <a:ext uri="{FF2B5EF4-FFF2-40B4-BE49-F238E27FC236}">
              <a16:creationId xmlns:a16="http://schemas.microsoft.com/office/drawing/2014/main" id="{17A26907-F361-4DF8-9022-0191610DC2AE}"/>
            </a:ext>
          </a:extLst>
        </xdr:cNvPr>
        <xdr:cNvSpPr>
          <a:spLocks noChangeArrowheads="1"/>
        </xdr:cNvSpPr>
      </xdr:nvSpPr>
      <xdr:spPr bwMode="auto">
        <a:xfrm>
          <a:off x="7236999" y="6315822"/>
          <a:ext cx="195235" cy="1900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290214</xdr:colOff>
      <xdr:row>32</xdr:row>
      <xdr:rowOff>65986</xdr:rowOff>
    </xdr:from>
    <xdr:to>
      <xdr:col>15</xdr:col>
      <xdr:colOff>87869</xdr:colOff>
      <xdr:row>33</xdr:row>
      <xdr:rowOff>102253</xdr:rowOff>
    </xdr:to>
    <xdr:sp macro="" textlink="">
      <xdr:nvSpPr>
        <xdr:cNvPr id="1173" name="Oval 6509">
          <a:extLst>
            <a:ext uri="{FF2B5EF4-FFF2-40B4-BE49-F238E27FC236}">
              <a16:creationId xmlns:a16="http://schemas.microsoft.com/office/drawing/2014/main" id="{FA1827EF-E163-429A-B2E4-8E72CBCBAE18}"/>
            </a:ext>
          </a:extLst>
        </xdr:cNvPr>
        <xdr:cNvSpPr>
          <a:spLocks noChangeArrowheads="1"/>
        </xdr:cNvSpPr>
      </xdr:nvSpPr>
      <xdr:spPr bwMode="auto">
        <a:xfrm>
          <a:off x="7237861" y="5825810"/>
          <a:ext cx="212273" cy="21556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336176</xdr:colOff>
      <xdr:row>39</xdr:row>
      <xdr:rowOff>33618</xdr:rowOff>
    </xdr:from>
    <xdr:to>
      <xdr:col>3</xdr:col>
      <xdr:colOff>369794</xdr:colOff>
      <xdr:row>44</xdr:row>
      <xdr:rowOff>168088</xdr:rowOff>
    </xdr:to>
    <xdr:sp macro="" textlink="">
      <xdr:nvSpPr>
        <xdr:cNvPr id="55" name="フリーフォーム: 図形 54">
          <a:extLst>
            <a:ext uri="{FF2B5EF4-FFF2-40B4-BE49-F238E27FC236}">
              <a16:creationId xmlns:a16="http://schemas.microsoft.com/office/drawing/2014/main" id="{46FED64D-50E1-45A1-B5D0-F3AEA9AF2430}"/>
            </a:ext>
          </a:extLst>
        </xdr:cNvPr>
        <xdr:cNvSpPr/>
      </xdr:nvSpPr>
      <xdr:spPr bwMode="auto">
        <a:xfrm>
          <a:off x="8471647" y="5434853"/>
          <a:ext cx="862853" cy="1030941"/>
        </a:xfrm>
        <a:custGeom>
          <a:avLst/>
          <a:gdLst>
            <a:gd name="connsiteX0" fmla="*/ 862853 w 862853"/>
            <a:gd name="connsiteY0" fmla="*/ 1030941 h 1030941"/>
            <a:gd name="connsiteX1" fmla="*/ 862853 w 862853"/>
            <a:gd name="connsiteY1" fmla="*/ 493059 h 1030941"/>
            <a:gd name="connsiteX2" fmla="*/ 44824 w 862853"/>
            <a:gd name="connsiteY2" fmla="*/ 481853 h 1030941"/>
            <a:gd name="connsiteX3" fmla="*/ 0 w 862853"/>
            <a:gd name="connsiteY3" fmla="*/ 0 h 10309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62853" h="1030941">
              <a:moveTo>
                <a:pt x="862853" y="1030941"/>
              </a:moveTo>
              <a:lnTo>
                <a:pt x="862853" y="493059"/>
              </a:lnTo>
              <a:lnTo>
                <a:pt x="44824" y="481853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156688</xdr:colOff>
      <xdr:row>41</xdr:row>
      <xdr:rowOff>124233</xdr:rowOff>
    </xdr:from>
    <xdr:to>
      <xdr:col>1</xdr:col>
      <xdr:colOff>373076</xdr:colOff>
      <xdr:row>44</xdr:row>
      <xdr:rowOff>132348</xdr:rowOff>
    </xdr:to>
    <xdr:sp macro="" textlink="">
      <xdr:nvSpPr>
        <xdr:cNvPr id="1199" name="Line 6499">
          <a:extLst>
            <a:ext uri="{FF2B5EF4-FFF2-40B4-BE49-F238E27FC236}">
              <a16:creationId xmlns:a16="http://schemas.microsoft.com/office/drawing/2014/main" id="{44B0A5F4-E21A-413D-9558-EC23F8E08A90}"/>
            </a:ext>
          </a:extLst>
        </xdr:cNvPr>
        <xdr:cNvSpPr>
          <a:spLocks noChangeShapeType="1"/>
        </xdr:cNvSpPr>
      </xdr:nvSpPr>
      <xdr:spPr bwMode="auto">
        <a:xfrm rot="5658403">
          <a:off x="8127354" y="6048862"/>
          <a:ext cx="545997" cy="216388"/>
        </a:xfrm>
        <a:custGeom>
          <a:avLst/>
          <a:gdLst>
            <a:gd name="connsiteX0" fmla="*/ 0 w 532086"/>
            <a:gd name="connsiteY0" fmla="*/ 0 h 450939"/>
            <a:gd name="connsiteX1" fmla="*/ 532086 w 532086"/>
            <a:gd name="connsiteY1" fmla="*/ 450939 h 450939"/>
            <a:gd name="connsiteX0" fmla="*/ 0 w 591207"/>
            <a:gd name="connsiteY0" fmla="*/ 0 h 267008"/>
            <a:gd name="connsiteX1" fmla="*/ 591207 w 591207"/>
            <a:gd name="connsiteY1" fmla="*/ 267008 h 267008"/>
            <a:gd name="connsiteX0" fmla="*/ 0 w 591207"/>
            <a:gd name="connsiteY0" fmla="*/ 0 h 267008"/>
            <a:gd name="connsiteX1" fmla="*/ 591207 w 591207"/>
            <a:gd name="connsiteY1" fmla="*/ 267008 h 267008"/>
            <a:gd name="connsiteX0" fmla="*/ 0 w 538655"/>
            <a:gd name="connsiteY0" fmla="*/ 0 h 221025"/>
            <a:gd name="connsiteX1" fmla="*/ 538655 w 538655"/>
            <a:gd name="connsiteY1" fmla="*/ 221025 h 221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8655" h="221025">
              <a:moveTo>
                <a:pt x="0" y="0"/>
              </a:moveTo>
              <a:cubicBezTo>
                <a:pt x="249621" y="5796"/>
                <a:pt x="361293" y="70712"/>
                <a:pt x="538655" y="221025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279008</xdr:colOff>
      <xdr:row>41</xdr:row>
      <xdr:rowOff>43574</xdr:rowOff>
    </xdr:from>
    <xdr:to>
      <xdr:col>2</xdr:col>
      <xdr:colOff>76664</xdr:colOff>
      <xdr:row>42</xdr:row>
      <xdr:rowOff>79841</xdr:rowOff>
    </xdr:to>
    <xdr:sp macro="" textlink="">
      <xdr:nvSpPr>
        <xdr:cNvPr id="1200" name="Oval 6509">
          <a:extLst>
            <a:ext uri="{FF2B5EF4-FFF2-40B4-BE49-F238E27FC236}">
              <a16:creationId xmlns:a16="http://schemas.microsoft.com/office/drawing/2014/main" id="{6153C0A5-5857-41D4-9C83-FF86AB8CF3FF}"/>
            </a:ext>
          </a:extLst>
        </xdr:cNvPr>
        <xdr:cNvSpPr>
          <a:spLocks noChangeArrowheads="1"/>
        </xdr:cNvSpPr>
      </xdr:nvSpPr>
      <xdr:spPr bwMode="auto">
        <a:xfrm>
          <a:off x="8414479" y="5803398"/>
          <a:ext cx="212273" cy="21556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363947</xdr:colOff>
      <xdr:row>39</xdr:row>
      <xdr:rowOff>27771</xdr:rowOff>
    </xdr:from>
    <xdr:to>
      <xdr:col>3</xdr:col>
      <xdr:colOff>372229</xdr:colOff>
      <xdr:row>43</xdr:row>
      <xdr:rowOff>44337</xdr:rowOff>
    </xdr:to>
    <xdr:sp macro="" textlink="">
      <xdr:nvSpPr>
        <xdr:cNvPr id="1201" name="Line 6499">
          <a:extLst>
            <a:ext uri="{FF2B5EF4-FFF2-40B4-BE49-F238E27FC236}">
              <a16:creationId xmlns:a16="http://schemas.microsoft.com/office/drawing/2014/main" id="{9A5F7E4C-85C5-43DD-BD07-5024E42D2841}"/>
            </a:ext>
          </a:extLst>
        </xdr:cNvPr>
        <xdr:cNvSpPr>
          <a:spLocks noChangeShapeType="1"/>
        </xdr:cNvSpPr>
      </xdr:nvSpPr>
      <xdr:spPr bwMode="auto">
        <a:xfrm flipH="1">
          <a:off x="9328653" y="5429006"/>
          <a:ext cx="8282" cy="73374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14348</xdr:colOff>
      <xdr:row>41</xdr:row>
      <xdr:rowOff>166381</xdr:rowOff>
    </xdr:from>
    <xdr:to>
      <xdr:col>3</xdr:col>
      <xdr:colOff>721613</xdr:colOff>
      <xdr:row>41</xdr:row>
      <xdr:rowOff>166381</xdr:rowOff>
    </xdr:to>
    <xdr:sp macro="" textlink="">
      <xdr:nvSpPr>
        <xdr:cNvPr id="1214" name="Line 6499">
          <a:extLst>
            <a:ext uri="{FF2B5EF4-FFF2-40B4-BE49-F238E27FC236}">
              <a16:creationId xmlns:a16="http://schemas.microsoft.com/office/drawing/2014/main" id="{3C0174AE-4D9C-420E-A07C-1A7E405F6083}"/>
            </a:ext>
          </a:extLst>
        </xdr:cNvPr>
        <xdr:cNvSpPr>
          <a:spLocks noChangeShapeType="1"/>
        </xdr:cNvSpPr>
      </xdr:nvSpPr>
      <xdr:spPr bwMode="auto">
        <a:xfrm flipV="1">
          <a:off x="8869314" y="6065312"/>
          <a:ext cx="70726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267803</xdr:colOff>
      <xdr:row>41</xdr:row>
      <xdr:rowOff>43574</xdr:rowOff>
    </xdr:from>
    <xdr:to>
      <xdr:col>3</xdr:col>
      <xdr:colOff>480076</xdr:colOff>
      <xdr:row>42</xdr:row>
      <xdr:rowOff>79841</xdr:rowOff>
    </xdr:to>
    <xdr:sp macro="" textlink="">
      <xdr:nvSpPr>
        <xdr:cNvPr id="1223" name="Oval 6509">
          <a:extLst>
            <a:ext uri="{FF2B5EF4-FFF2-40B4-BE49-F238E27FC236}">
              <a16:creationId xmlns:a16="http://schemas.microsoft.com/office/drawing/2014/main" id="{38CB2CA7-CC9E-4B1B-8994-24256556092C}"/>
            </a:ext>
          </a:extLst>
        </xdr:cNvPr>
        <xdr:cNvSpPr>
          <a:spLocks noChangeArrowheads="1"/>
        </xdr:cNvSpPr>
      </xdr:nvSpPr>
      <xdr:spPr bwMode="auto">
        <a:xfrm>
          <a:off x="9232509" y="5803398"/>
          <a:ext cx="212273" cy="215561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278146</xdr:colOff>
      <xdr:row>43</xdr:row>
      <xdr:rowOff>85351</xdr:rowOff>
    </xdr:from>
    <xdr:to>
      <xdr:col>3</xdr:col>
      <xdr:colOff>473381</xdr:colOff>
      <xdr:row>44</xdr:row>
      <xdr:rowOff>96100</xdr:rowOff>
    </xdr:to>
    <xdr:sp macro="" textlink="">
      <xdr:nvSpPr>
        <xdr:cNvPr id="1224" name="AutoShape 6507">
          <a:extLst>
            <a:ext uri="{FF2B5EF4-FFF2-40B4-BE49-F238E27FC236}">
              <a16:creationId xmlns:a16="http://schemas.microsoft.com/office/drawing/2014/main" id="{4870CCB5-F162-44ED-9DCA-4982AF93D860}"/>
            </a:ext>
          </a:extLst>
        </xdr:cNvPr>
        <xdr:cNvSpPr>
          <a:spLocks noChangeArrowheads="1"/>
        </xdr:cNvSpPr>
      </xdr:nvSpPr>
      <xdr:spPr bwMode="auto">
        <a:xfrm>
          <a:off x="9242852" y="6203763"/>
          <a:ext cx="195235" cy="1900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95884</xdr:colOff>
      <xdr:row>43</xdr:row>
      <xdr:rowOff>112058</xdr:rowOff>
    </xdr:from>
    <xdr:ext cx="549603" cy="320468"/>
    <xdr:sp macro="" textlink="">
      <xdr:nvSpPr>
        <xdr:cNvPr id="1225" name="線吹き出し 2 (枠付き) 1634">
          <a:extLst>
            <a:ext uri="{FF2B5EF4-FFF2-40B4-BE49-F238E27FC236}">
              <a16:creationId xmlns:a16="http://schemas.microsoft.com/office/drawing/2014/main" id="{7B153119-5B04-4B06-95D0-56B76646FA01}"/>
            </a:ext>
          </a:extLst>
        </xdr:cNvPr>
        <xdr:cNvSpPr/>
      </xdr:nvSpPr>
      <xdr:spPr bwMode="auto">
        <a:xfrm>
          <a:off x="8645972" y="6230470"/>
          <a:ext cx="549603" cy="320468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97512"/>
            <a:gd name="adj6" fmla="val -20246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36000" rIns="1800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舞鶴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市役所前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404680</xdr:colOff>
      <xdr:row>39</xdr:row>
      <xdr:rowOff>143331</xdr:rowOff>
    </xdr:from>
    <xdr:ext cx="725904" cy="166712"/>
    <xdr:sp macro="" textlink="">
      <xdr:nvSpPr>
        <xdr:cNvPr id="1227" name="テキスト ボックス 1226">
          <a:extLst>
            <a:ext uri="{FF2B5EF4-FFF2-40B4-BE49-F238E27FC236}">
              <a16:creationId xmlns:a16="http://schemas.microsoft.com/office/drawing/2014/main" id="{137095AE-3049-4A99-8AA2-5F15EE009E44}"/>
            </a:ext>
          </a:extLst>
        </xdr:cNvPr>
        <xdr:cNvSpPr txBox="1"/>
      </xdr:nvSpPr>
      <xdr:spPr>
        <a:xfrm>
          <a:off x="8954768" y="5544566"/>
          <a:ext cx="725904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赤レンガ倉庫</a:t>
          </a:r>
        </a:p>
      </xdr:txBody>
    </xdr:sp>
    <xdr:clientData/>
  </xdr:oneCellAnchor>
  <xdr:oneCellAnchor>
    <xdr:from>
      <xdr:col>2</xdr:col>
      <xdr:colOff>200705</xdr:colOff>
      <xdr:row>42</xdr:row>
      <xdr:rowOff>11996</xdr:rowOff>
    </xdr:from>
    <xdr:ext cx="372090" cy="200119"/>
    <xdr:sp macro="" textlink="">
      <xdr:nvSpPr>
        <xdr:cNvPr id="1228" name="テキスト ボックス 1227">
          <a:extLst>
            <a:ext uri="{FF2B5EF4-FFF2-40B4-BE49-F238E27FC236}">
              <a16:creationId xmlns:a16="http://schemas.microsoft.com/office/drawing/2014/main" id="{1BD8B676-9803-4BDB-9B15-53136D9CDFE0}"/>
            </a:ext>
          </a:extLst>
        </xdr:cNvPr>
        <xdr:cNvSpPr txBox="1"/>
      </xdr:nvSpPr>
      <xdr:spPr>
        <a:xfrm>
          <a:off x="8750793" y="5951114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112744</xdr:colOff>
      <xdr:row>40</xdr:row>
      <xdr:rowOff>38099</xdr:rowOff>
    </xdr:from>
    <xdr:ext cx="306355" cy="419615"/>
    <xdr:sp macro="" textlink="">
      <xdr:nvSpPr>
        <xdr:cNvPr id="1235" name="Line 6499">
          <a:extLst>
            <a:ext uri="{FF2B5EF4-FFF2-40B4-BE49-F238E27FC236}">
              <a16:creationId xmlns:a16="http://schemas.microsoft.com/office/drawing/2014/main" id="{912177BF-E365-42B7-BFF1-AAA49036F1E7}"/>
            </a:ext>
          </a:extLst>
        </xdr:cNvPr>
        <xdr:cNvSpPr>
          <a:spLocks noChangeShapeType="1"/>
        </xdr:cNvSpPr>
      </xdr:nvSpPr>
      <xdr:spPr bwMode="auto">
        <a:xfrm flipV="1">
          <a:off x="1065244" y="8845923"/>
          <a:ext cx="306355" cy="41961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twoCellAnchor>
    <xdr:from>
      <xdr:col>4</xdr:col>
      <xdr:colOff>238124</xdr:colOff>
      <xdr:row>41</xdr:row>
      <xdr:rowOff>161926</xdr:rowOff>
    </xdr:from>
    <xdr:to>
      <xdr:col>6</xdr:col>
      <xdr:colOff>76199</xdr:colOff>
      <xdr:row>45</xdr:row>
      <xdr:rowOff>123826</xdr:rowOff>
    </xdr:to>
    <xdr:sp macro="" textlink="">
      <xdr:nvSpPr>
        <xdr:cNvPr id="1236" name="フリーフォーム 11">
          <a:extLst>
            <a:ext uri="{FF2B5EF4-FFF2-40B4-BE49-F238E27FC236}">
              <a16:creationId xmlns:a16="http://schemas.microsoft.com/office/drawing/2014/main" id="{B087353A-B2BA-4729-8388-E8DEB3790BD5}"/>
            </a:ext>
          </a:extLst>
        </xdr:cNvPr>
        <xdr:cNvSpPr/>
      </xdr:nvSpPr>
      <xdr:spPr bwMode="auto">
        <a:xfrm>
          <a:off x="361389" y="9149044"/>
          <a:ext cx="667310" cy="679076"/>
        </a:xfrm>
        <a:custGeom>
          <a:avLst/>
          <a:gdLst>
            <a:gd name="connsiteX0" fmla="*/ 533400 w 533400"/>
            <a:gd name="connsiteY0" fmla="*/ 847725 h 847725"/>
            <a:gd name="connsiteX1" fmla="*/ 533400 w 533400"/>
            <a:gd name="connsiteY1" fmla="*/ 314325 h 847725"/>
            <a:gd name="connsiteX2" fmla="*/ 0 w 533400"/>
            <a:gd name="connsiteY2" fmla="*/ 0 h 847725"/>
            <a:gd name="connsiteX0" fmla="*/ 628650 w 628650"/>
            <a:gd name="connsiteY0" fmla="*/ 590550 h 590550"/>
            <a:gd name="connsiteX1" fmla="*/ 628650 w 628650"/>
            <a:gd name="connsiteY1" fmla="*/ 57150 h 590550"/>
            <a:gd name="connsiteX2" fmla="*/ 0 w 628650"/>
            <a:gd name="connsiteY2" fmla="*/ 0 h 590550"/>
            <a:gd name="connsiteX0" fmla="*/ 657225 w 657225"/>
            <a:gd name="connsiteY0" fmla="*/ 685800 h 685800"/>
            <a:gd name="connsiteX1" fmla="*/ 657225 w 657225"/>
            <a:gd name="connsiteY1" fmla="*/ 152400 h 685800"/>
            <a:gd name="connsiteX2" fmla="*/ 0 w 657225"/>
            <a:gd name="connsiteY2" fmla="*/ 0 h 685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7225" h="685800">
              <a:moveTo>
                <a:pt x="657225" y="685800"/>
              </a:moveTo>
              <a:lnTo>
                <a:pt x="657225" y="15240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397312</xdr:colOff>
      <xdr:row>42</xdr:row>
      <xdr:rowOff>30041</xdr:rowOff>
    </xdr:from>
    <xdr:ext cx="197873" cy="198000"/>
    <xdr:sp macro="" textlink="">
      <xdr:nvSpPr>
        <xdr:cNvPr id="1237" name="Oval 6509">
          <a:extLst>
            <a:ext uri="{FF2B5EF4-FFF2-40B4-BE49-F238E27FC236}">
              <a16:creationId xmlns:a16="http://schemas.microsoft.com/office/drawing/2014/main" id="{B9C8F377-4DE8-4480-B757-2D82270971B1}"/>
            </a:ext>
          </a:extLst>
        </xdr:cNvPr>
        <xdr:cNvSpPr>
          <a:spLocks noChangeArrowheads="1"/>
        </xdr:cNvSpPr>
      </xdr:nvSpPr>
      <xdr:spPr bwMode="auto">
        <a:xfrm>
          <a:off x="10549841" y="5969159"/>
          <a:ext cx="197873" cy="198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5</xdr:col>
      <xdr:colOff>388305</xdr:colOff>
      <xdr:row>44</xdr:row>
      <xdr:rowOff>13921</xdr:rowOff>
    </xdr:from>
    <xdr:ext cx="197396" cy="190043"/>
    <xdr:sp macro="" textlink="">
      <xdr:nvSpPr>
        <xdr:cNvPr id="1238" name="AutoShape 6507">
          <a:extLst>
            <a:ext uri="{FF2B5EF4-FFF2-40B4-BE49-F238E27FC236}">
              <a16:creationId xmlns:a16="http://schemas.microsoft.com/office/drawing/2014/main" id="{760D1DCC-CF8A-497A-B41D-45D1EAE1E32D}"/>
            </a:ext>
          </a:extLst>
        </xdr:cNvPr>
        <xdr:cNvSpPr>
          <a:spLocks noChangeArrowheads="1"/>
        </xdr:cNvSpPr>
      </xdr:nvSpPr>
      <xdr:spPr bwMode="auto">
        <a:xfrm>
          <a:off x="10540834" y="6311627"/>
          <a:ext cx="197396" cy="1900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387767</xdr:colOff>
      <xdr:row>39</xdr:row>
      <xdr:rowOff>157615</xdr:rowOff>
    </xdr:from>
    <xdr:ext cx="417188" cy="408122"/>
    <xdr:grpSp>
      <xdr:nvGrpSpPr>
        <xdr:cNvPr id="1239" name="Group 6672">
          <a:extLst>
            <a:ext uri="{FF2B5EF4-FFF2-40B4-BE49-F238E27FC236}">
              <a16:creationId xmlns:a16="http://schemas.microsoft.com/office/drawing/2014/main" id="{C04B86E7-6C0E-48B0-9525-5F10D0EE4ED3}"/>
            </a:ext>
          </a:extLst>
        </xdr:cNvPr>
        <xdr:cNvGrpSpPr>
          <a:grpSpLocks/>
        </xdr:cNvGrpSpPr>
      </xdr:nvGrpSpPr>
      <xdr:grpSpPr bwMode="auto">
        <a:xfrm>
          <a:off x="2113473" y="7172497"/>
          <a:ext cx="417188" cy="408122"/>
          <a:chOff x="536" y="109"/>
          <a:chExt cx="46" cy="44"/>
        </a:xfrm>
      </xdr:grpSpPr>
      <xdr:pic>
        <xdr:nvPicPr>
          <xdr:cNvPr id="1240" name="Picture 6673" descr="route2">
            <a:extLst>
              <a:ext uri="{FF2B5EF4-FFF2-40B4-BE49-F238E27FC236}">
                <a16:creationId xmlns:a16="http://schemas.microsoft.com/office/drawing/2014/main" id="{15FCD720-8050-454F-8C7F-4D4D70C8DA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62" name="Text Box 6674">
            <a:extLst>
              <a:ext uri="{FF2B5EF4-FFF2-40B4-BE49-F238E27FC236}">
                <a16:creationId xmlns:a16="http://schemas.microsoft.com/office/drawing/2014/main" id="{6F9B57E3-098C-4705-93A2-C855B3318B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57469</xdr:colOff>
      <xdr:row>39</xdr:row>
      <xdr:rowOff>156882</xdr:rowOff>
    </xdr:from>
    <xdr:to>
      <xdr:col>9</xdr:col>
      <xdr:colOff>123265</xdr:colOff>
      <xdr:row>45</xdr:row>
      <xdr:rowOff>100853</xdr:rowOff>
    </xdr:to>
    <xdr:sp macro="" textlink="">
      <xdr:nvSpPr>
        <xdr:cNvPr id="56" name="フリーフォーム: 図形 55">
          <a:extLst>
            <a:ext uri="{FF2B5EF4-FFF2-40B4-BE49-F238E27FC236}">
              <a16:creationId xmlns:a16="http://schemas.microsoft.com/office/drawing/2014/main" id="{072CAD54-0D21-48B2-BC42-2F8233B941FA}"/>
            </a:ext>
          </a:extLst>
        </xdr:cNvPr>
        <xdr:cNvSpPr/>
      </xdr:nvSpPr>
      <xdr:spPr bwMode="auto">
        <a:xfrm>
          <a:off x="11812440" y="5558117"/>
          <a:ext cx="480413" cy="1019736"/>
        </a:xfrm>
        <a:custGeom>
          <a:avLst/>
          <a:gdLst>
            <a:gd name="connsiteX0" fmla="*/ 268941 w 268941"/>
            <a:gd name="connsiteY0" fmla="*/ 1019736 h 1019736"/>
            <a:gd name="connsiteX1" fmla="*/ 268941 w 268941"/>
            <a:gd name="connsiteY1" fmla="*/ 481853 h 1019736"/>
            <a:gd name="connsiteX2" fmla="*/ 44823 w 268941"/>
            <a:gd name="connsiteY2" fmla="*/ 481853 h 1019736"/>
            <a:gd name="connsiteX3" fmla="*/ 0 w 268941"/>
            <a:gd name="connsiteY3" fmla="*/ 0 h 1019736"/>
            <a:gd name="connsiteX0" fmla="*/ 339441 w 339441"/>
            <a:gd name="connsiteY0" fmla="*/ 1019736 h 1019736"/>
            <a:gd name="connsiteX1" fmla="*/ 339441 w 339441"/>
            <a:gd name="connsiteY1" fmla="*/ 481853 h 1019736"/>
            <a:gd name="connsiteX2" fmla="*/ 115323 w 339441"/>
            <a:gd name="connsiteY2" fmla="*/ 481853 h 1019736"/>
            <a:gd name="connsiteX3" fmla="*/ 70500 w 339441"/>
            <a:gd name="connsiteY3" fmla="*/ 0 h 1019736"/>
            <a:gd name="connsiteX0" fmla="*/ 480413 w 480413"/>
            <a:gd name="connsiteY0" fmla="*/ 1019736 h 1019736"/>
            <a:gd name="connsiteX1" fmla="*/ 480413 w 480413"/>
            <a:gd name="connsiteY1" fmla="*/ 481853 h 1019736"/>
            <a:gd name="connsiteX2" fmla="*/ 256295 w 480413"/>
            <a:gd name="connsiteY2" fmla="*/ 481853 h 1019736"/>
            <a:gd name="connsiteX3" fmla="*/ 211472 w 480413"/>
            <a:gd name="connsiteY3" fmla="*/ 0 h 10197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80413" h="1019736">
              <a:moveTo>
                <a:pt x="480413" y="1019736"/>
              </a:moveTo>
              <a:lnTo>
                <a:pt x="480413" y="481853"/>
              </a:lnTo>
              <a:lnTo>
                <a:pt x="256295" y="481853"/>
              </a:lnTo>
              <a:cubicBezTo>
                <a:pt x="17236" y="455706"/>
                <a:pt x="-154587" y="160618"/>
                <a:pt x="211472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117418</xdr:colOff>
      <xdr:row>40</xdr:row>
      <xdr:rowOff>19707</xdr:rowOff>
    </xdr:from>
    <xdr:to>
      <xdr:col>9</xdr:col>
      <xdr:colOff>117418</xdr:colOff>
      <xdr:row>43</xdr:row>
      <xdr:rowOff>111572</xdr:rowOff>
    </xdr:to>
    <xdr:sp macro="" textlink="">
      <xdr:nvSpPr>
        <xdr:cNvPr id="1299" name="Line 6499">
          <a:extLst>
            <a:ext uri="{FF2B5EF4-FFF2-40B4-BE49-F238E27FC236}">
              <a16:creationId xmlns:a16="http://schemas.microsoft.com/office/drawing/2014/main" id="{DF117234-FD09-4822-9DC0-AB619566E9FE}"/>
            </a:ext>
          </a:extLst>
        </xdr:cNvPr>
        <xdr:cNvSpPr>
          <a:spLocks noChangeShapeType="1"/>
        </xdr:cNvSpPr>
      </xdr:nvSpPr>
      <xdr:spPr bwMode="auto">
        <a:xfrm flipH="1">
          <a:off x="12138625" y="5734707"/>
          <a:ext cx="0" cy="64365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14942</xdr:colOff>
      <xdr:row>40</xdr:row>
      <xdr:rowOff>16745</xdr:rowOff>
    </xdr:from>
    <xdr:to>
      <xdr:col>9</xdr:col>
      <xdr:colOff>244633</xdr:colOff>
      <xdr:row>41</xdr:row>
      <xdr:rowOff>74612</xdr:rowOff>
    </xdr:to>
    <xdr:sp macro="" textlink="">
      <xdr:nvSpPr>
        <xdr:cNvPr id="1300" name="円弧 1299">
          <a:extLst>
            <a:ext uri="{FF2B5EF4-FFF2-40B4-BE49-F238E27FC236}">
              <a16:creationId xmlns:a16="http://schemas.microsoft.com/office/drawing/2014/main" id="{066B55FB-0009-497D-BC04-3E14C7D79DCA}"/>
            </a:ext>
          </a:extLst>
        </xdr:cNvPr>
        <xdr:cNvSpPr/>
      </xdr:nvSpPr>
      <xdr:spPr>
        <a:xfrm>
          <a:off x="12036149" y="5731745"/>
          <a:ext cx="229691" cy="241798"/>
        </a:xfrm>
        <a:prstGeom prst="arc">
          <a:avLst>
            <a:gd name="adj1" fmla="val 10553810"/>
            <a:gd name="adj2" fmla="val 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29717</xdr:colOff>
      <xdr:row>43</xdr:row>
      <xdr:rowOff>125980</xdr:rowOff>
    </xdr:from>
    <xdr:ext cx="197396" cy="190043"/>
    <xdr:sp macro="" textlink="">
      <xdr:nvSpPr>
        <xdr:cNvPr id="1301" name="AutoShape 6507">
          <a:extLst>
            <a:ext uri="{FF2B5EF4-FFF2-40B4-BE49-F238E27FC236}">
              <a16:creationId xmlns:a16="http://schemas.microsoft.com/office/drawing/2014/main" id="{EC96D307-E3D1-4F91-9B0A-CE6B187AA381}"/>
            </a:ext>
          </a:extLst>
        </xdr:cNvPr>
        <xdr:cNvSpPr>
          <a:spLocks noChangeArrowheads="1"/>
        </xdr:cNvSpPr>
      </xdr:nvSpPr>
      <xdr:spPr bwMode="auto">
        <a:xfrm>
          <a:off x="12199305" y="6244392"/>
          <a:ext cx="197396" cy="1900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9</xdr:col>
      <xdr:colOff>186062</xdr:colOff>
      <xdr:row>41</xdr:row>
      <xdr:rowOff>34349</xdr:rowOff>
    </xdr:from>
    <xdr:ext cx="417188" cy="408122"/>
    <xdr:grpSp>
      <xdr:nvGrpSpPr>
        <xdr:cNvPr id="1303" name="Group 6672">
          <a:extLst>
            <a:ext uri="{FF2B5EF4-FFF2-40B4-BE49-F238E27FC236}">
              <a16:creationId xmlns:a16="http://schemas.microsoft.com/office/drawing/2014/main" id="{7B824C68-F8A9-4B14-8B1A-39540B15B53C}"/>
            </a:ext>
          </a:extLst>
        </xdr:cNvPr>
        <xdr:cNvGrpSpPr>
          <a:grpSpLocks/>
        </xdr:cNvGrpSpPr>
      </xdr:nvGrpSpPr>
      <xdr:grpSpPr bwMode="auto">
        <a:xfrm>
          <a:off x="4343444" y="7407820"/>
          <a:ext cx="417188" cy="408122"/>
          <a:chOff x="536" y="109"/>
          <a:chExt cx="46" cy="44"/>
        </a:xfrm>
      </xdr:grpSpPr>
      <xdr:pic>
        <xdr:nvPicPr>
          <xdr:cNvPr id="1304" name="Picture 6673" descr="route2">
            <a:extLst>
              <a:ext uri="{FF2B5EF4-FFF2-40B4-BE49-F238E27FC236}">
                <a16:creationId xmlns:a16="http://schemas.microsoft.com/office/drawing/2014/main" id="{725C4BF6-97D4-404F-A3C4-CBDE3928DB5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11" name="Text Box 6674">
            <a:extLst>
              <a:ext uri="{FF2B5EF4-FFF2-40B4-BE49-F238E27FC236}">
                <a16:creationId xmlns:a16="http://schemas.microsoft.com/office/drawing/2014/main" id="{894BD7B6-1D67-4635-B3CE-ED94CFE329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202834</xdr:colOff>
      <xdr:row>42</xdr:row>
      <xdr:rowOff>78940</xdr:rowOff>
    </xdr:from>
    <xdr:ext cx="605102" cy="450123"/>
    <xdr:sp macro="" textlink="">
      <xdr:nvSpPr>
        <xdr:cNvPr id="1312" name="テキスト ボックス 1311">
          <a:extLst>
            <a:ext uri="{FF2B5EF4-FFF2-40B4-BE49-F238E27FC236}">
              <a16:creationId xmlns:a16="http://schemas.microsoft.com/office/drawing/2014/main" id="{59CA7D86-9D94-4DA6-B75B-B77DBA48C09A}"/>
            </a:ext>
          </a:extLst>
        </xdr:cNvPr>
        <xdr:cNvSpPr txBox="1"/>
      </xdr:nvSpPr>
      <xdr:spPr>
        <a:xfrm>
          <a:off x="11543187" y="6018058"/>
          <a:ext cx="605102" cy="4501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←</a:t>
          </a:r>
          <a:endParaRPr kumimoji="1" lang="en-US" altLang="ja-JP" sz="9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五老</a:t>
          </a:r>
          <a:endParaRPr kumimoji="1" lang="en-US" altLang="ja-JP" sz="9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スカイタワー</a:t>
          </a:r>
        </a:p>
      </xdr:txBody>
    </xdr:sp>
    <xdr:clientData/>
  </xdr:oneCellAnchor>
  <xdr:oneCellAnchor>
    <xdr:from>
      <xdr:col>11</xdr:col>
      <xdr:colOff>38640</xdr:colOff>
      <xdr:row>39</xdr:row>
      <xdr:rowOff>128514</xdr:rowOff>
    </xdr:from>
    <xdr:ext cx="1022844" cy="183384"/>
    <xdr:sp macro="" textlink="">
      <xdr:nvSpPr>
        <xdr:cNvPr id="1313" name="テキスト ボックス 1312">
          <a:extLst>
            <a:ext uri="{FF2B5EF4-FFF2-40B4-BE49-F238E27FC236}">
              <a16:creationId xmlns:a16="http://schemas.microsoft.com/office/drawing/2014/main" id="{49FB11FF-D851-4C9F-88F0-EEFA7735EB56}"/>
            </a:ext>
          </a:extLst>
        </xdr:cNvPr>
        <xdr:cNvSpPr txBox="1"/>
      </xdr:nvSpPr>
      <xdr:spPr>
        <a:xfrm>
          <a:off x="5383846" y="7143396"/>
          <a:ext cx="1022844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ysClr val="windowText" lastClr="000000"/>
              </a:solidFill>
              <a:latin typeface="+mj-ea"/>
              <a:ea typeface="+mj-ea"/>
            </a:rPr>
            <a:t>五老スカイタワー</a:t>
          </a:r>
          <a:endParaRPr kumimoji="1" lang="en-US" altLang="ja-JP" sz="1100" b="1" i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10</xdr:col>
      <xdr:colOff>258894</xdr:colOff>
      <xdr:row>39</xdr:row>
      <xdr:rowOff>162612</xdr:rowOff>
    </xdr:from>
    <xdr:to>
      <xdr:col>10</xdr:col>
      <xdr:colOff>403075</xdr:colOff>
      <xdr:row>41</xdr:row>
      <xdr:rowOff>152245</xdr:rowOff>
    </xdr:to>
    <xdr:sp macro="" textlink="">
      <xdr:nvSpPr>
        <xdr:cNvPr id="1314" name="正方形/長方形 1313">
          <a:extLst>
            <a:ext uri="{FF2B5EF4-FFF2-40B4-BE49-F238E27FC236}">
              <a16:creationId xmlns:a16="http://schemas.microsoft.com/office/drawing/2014/main" id="{FB87C17C-9566-4F4F-A12D-9E0E5BC30DAF}"/>
            </a:ext>
          </a:extLst>
        </xdr:cNvPr>
        <xdr:cNvSpPr/>
      </xdr:nvSpPr>
      <xdr:spPr bwMode="auto">
        <a:xfrm>
          <a:off x="13048670" y="5693681"/>
          <a:ext cx="144181" cy="357495"/>
        </a:xfrm>
        <a:prstGeom prst="rect">
          <a:avLst/>
        </a:prstGeom>
        <a:noFill/>
        <a:ln w="28575" cap="flat" cmpd="sng" algn="ctr">
          <a:solidFill>
            <a:schemeClr val="tx1">
              <a:lumMod val="65000"/>
              <a:lumOff val="35000"/>
            </a:schemeClr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280364</xdr:colOff>
      <xdr:row>39</xdr:row>
      <xdr:rowOff>40187</xdr:rowOff>
    </xdr:from>
    <xdr:to>
      <xdr:col>10</xdr:col>
      <xdr:colOff>326083</xdr:colOff>
      <xdr:row>39</xdr:row>
      <xdr:rowOff>149929</xdr:rowOff>
    </xdr:to>
    <xdr:sp macro="" textlink="">
      <xdr:nvSpPr>
        <xdr:cNvPr id="1315" name="フリーフォーム: 図形 1314">
          <a:extLst>
            <a:ext uri="{FF2B5EF4-FFF2-40B4-BE49-F238E27FC236}">
              <a16:creationId xmlns:a16="http://schemas.microsoft.com/office/drawing/2014/main" id="{955B242F-5C5B-45FA-8075-785B9EBEAF4D}"/>
            </a:ext>
          </a:extLst>
        </xdr:cNvPr>
        <xdr:cNvSpPr/>
      </xdr:nvSpPr>
      <xdr:spPr bwMode="auto">
        <a:xfrm flipH="1">
          <a:off x="13070140" y="5571256"/>
          <a:ext cx="45719" cy="109742"/>
        </a:xfrm>
        <a:custGeom>
          <a:avLst/>
          <a:gdLst>
            <a:gd name="connsiteX0" fmla="*/ 0 w 0"/>
            <a:gd name="connsiteY0" fmla="*/ 0 h 275897"/>
            <a:gd name="connsiteX1" fmla="*/ 0 w 0"/>
            <a:gd name="connsiteY1" fmla="*/ 275897 h 2758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275897">
              <a:moveTo>
                <a:pt x="0" y="0"/>
              </a:moveTo>
              <a:lnTo>
                <a:pt x="0" y="275897"/>
              </a:lnTo>
            </a:path>
          </a:pathLst>
        </a:custGeom>
        <a:noFill/>
        <a:ln w="28575" cap="flat" cmpd="sng" algn="ctr">
          <a:solidFill>
            <a:schemeClr val="tx1">
              <a:lumMod val="65000"/>
              <a:lumOff val="35000"/>
            </a:schemeClr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275897</xdr:colOff>
      <xdr:row>42</xdr:row>
      <xdr:rowOff>19707</xdr:rowOff>
    </xdr:from>
    <xdr:to>
      <xdr:col>10</xdr:col>
      <xdr:colOff>275897</xdr:colOff>
      <xdr:row>45</xdr:row>
      <xdr:rowOff>118242</xdr:rowOff>
    </xdr:to>
    <xdr:sp macro="" textlink="">
      <xdr:nvSpPr>
        <xdr:cNvPr id="57" name="フリーフォーム: 図形 56">
          <a:extLst>
            <a:ext uri="{FF2B5EF4-FFF2-40B4-BE49-F238E27FC236}">
              <a16:creationId xmlns:a16="http://schemas.microsoft.com/office/drawing/2014/main" id="{C57553B3-0784-47FB-A042-C8D6ACB1D0F3}"/>
            </a:ext>
          </a:extLst>
        </xdr:cNvPr>
        <xdr:cNvSpPr/>
      </xdr:nvSpPr>
      <xdr:spPr bwMode="auto">
        <a:xfrm>
          <a:off x="13065673" y="6102569"/>
          <a:ext cx="0" cy="650328"/>
        </a:xfrm>
        <a:custGeom>
          <a:avLst/>
          <a:gdLst>
            <a:gd name="connsiteX0" fmla="*/ 0 w 0"/>
            <a:gd name="connsiteY0" fmla="*/ 650328 h 650328"/>
            <a:gd name="connsiteX1" fmla="*/ 0 w 0"/>
            <a:gd name="connsiteY1" fmla="*/ 0 h 6503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650328">
              <a:moveTo>
                <a:pt x="0" y="650328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382314</xdr:colOff>
      <xdr:row>42</xdr:row>
      <xdr:rowOff>40728</xdr:rowOff>
    </xdr:from>
    <xdr:to>
      <xdr:col>10</xdr:col>
      <xdr:colOff>382314</xdr:colOff>
      <xdr:row>45</xdr:row>
      <xdr:rowOff>139263</xdr:rowOff>
    </xdr:to>
    <xdr:sp macro="" textlink="">
      <xdr:nvSpPr>
        <xdr:cNvPr id="1316" name="フリーフォーム: 図形 1315">
          <a:extLst>
            <a:ext uri="{FF2B5EF4-FFF2-40B4-BE49-F238E27FC236}">
              <a16:creationId xmlns:a16="http://schemas.microsoft.com/office/drawing/2014/main" id="{F6090584-DCF9-476C-9B61-11897ED9C81D}"/>
            </a:ext>
          </a:extLst>
        </xdr:cNvPr>
        <xdr:cNvSpPr/>
      </xdr:nvSpPr>
      <xdr:spPr bwMode="auto">
        <a:xfrm>
          <a:off x="13172090" y="6123590"/>
          <a:ext cx="0" cy="650328"/>
        </a:xfrm>
        <a:custGeom>
          <a:avLst/>
          <a:gdLst>
            <a:gd name="connsiteX0" fmla="*/ 0 w 0"/>
            <a:gd name="connsiteY0" fmla="*/ 650328 h 650328"/>
            <a:gd name="connsiteX1" fmla="*/ 0 w 0"/>
            <a:gd name="connsiteY1" fmla="*/ 0 h 6503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650328">
              <a:moveTo>
                <a:pt x="0" y="650328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262899</xdr:colOff>
      <xdr:row>42</xdr:row>
      <xdr:rowOff>155090</xdr:rowOff>
    </xdr:from>
    <xdr:to>
      <xdr:col>15</xdr:col>
      <xdr:colOff>495905</xdr:colOff>
      <xdr:row>45</xdr:row>
      <xdr:rowOff>76369</xdr:rowOff>
    </xdr:to>
    <xdr:sp macro="" textlink="">
      <xdr:nvSpPr>
        <xdr:cNvPr id="1317" name="フリーフォーム: 図形 1316">
          <a:extLst>
            <a:ext uri="{FF2B5EF4-FFF2-40B4-BE49-F238E27FC236}">
              <a16:creationId xmlns:a16="http://schemas.microsoft.com/office/drawing/2014/main" id="{BF83A4FB-20A7-4886-8CD3-27775070EFE4}"/>
            </a:ext>
          </a:extLst>
        </xdr:cNvPr>
        <xdr:cNvSpPr/>
      </xdr:nvSpPr>
      <xdr:spPr bwMode="auto">
        <a:xfrm rot="16200000">
          <a:off x="14923039" y="5950709"/>
          <a:ext cx="473072" cy="1047557"/>
        </a:xfrm>
        <a:custGeom>
          <a:avLst/>
          <a:gdLst>
            <a:gd name="connsiteX0" fmla="*/ 268941 w 268941"/>
            <a:gd name="connsiteY0" fmla="*/ 1019736 h 1019736"/>
            <a:gd name="connsiteX1" fmla="*/ 268941 w 268941"/>
            <a:gd name="connsiteY1" fmla="*/ 481853 h 1019736"/>
            <a:gd name="connsiteX2" fmla="*/ 44823 w 268941"/>
            <a:gd name="connsiteY2" fmla="*/ 481853 h 1019736"/>
            <a:gd name="connsiteX3" fmla="*/ 0 w 268941"/>
            <a:gd name="connsiteY3" fmla="*/ 0 h 1019736"/>
            <a:gd name="connsiteX0" fmla="*/ 339441 w 339441"/>
            <a:gd name="connsiteY0" fmla="*/ 1019736 h 1019736"/>
            <a:gd name="connsiteX1" fmla="*/ 339441 w 339441"/>
            <a:gd name="connsiteY1" fmla="*/ 481853 h 1019736"/>
            <a:gd name="connsiteX2" fmla="*/ 115323 w 339441"/>
            <a:gd name="connsiteY2" fmla="*/ 481853 h 1019736"/>
            <a:gd name="connsiteX3" fmla="*/ 70500 w 339441"/>
            <a:gd name="connsiteY3" fmla="*/ 0 h 1019736"/>
            <a:gd name="connsiteX0" fmla="*/ 480413 w 480413"/>
            <a:gd name="connsiteY0" fmla="*/ 1019736 h 1019736"/>
            <a:gd name="connsiteX1" fmla="*/ 480413 w 480413"/>
            <a:gd name="connsiteY1" fmla="*/ 481853 h 1019736"/>
            <a:gd name="connsiteX2" fmla="*/ 256295 w 480413"/>
            <a:gd name="connsiteY2" fmla="*/ 481853 h 1019736"/>
            <a:gd name="connsiteX3" fmla="*/ 211472 w 480413"/>
            <a:gd name="connsiteY3" fmla="*/ 0 h 10197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80413" h="1019736">
              <a:moveTo>
                <a:pt x="480413" y="1019736"/>
              </a:moveTo>
              <a:lnTo>
                <a:pt x="480413" y="481853"/>
              </a:lnTo>
              <a:lnTo>
                <a:pt x="256295" y="481853"/>
              </a:lnTo>
              <a:cubicBezTo>
                <a:pt x="17236" y="455706"/>
                <a:pt x="-154587" y="160618"/>
                <a:pt x="211472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262758</xdr:colOff>
      <xdr:row>42</xdr:row>
      <xdr:rowOff>150986</xdr:rowOff>
    </xdr:from>
    <xdr:to>
      <xdr:col>14</xdr:col>
      <xdr:colOff>321056</xdr:colOff>
      <xdr:row>42</xdr:row>
      <xdr:rowOff>157656</xdr:rowOff>
    </xdr:to>
    <xdr:sp macro="" textlink="">
      <xdr:nvSpPr>
        <xdr:cNvPr id="1318" name="Line 6499">
          <a:extLst>
            <a:ext uri="{FF2B5EF4-FFF2-40B4-BE49-F238E27FC236}">
              <a16:creationId xmlns:a16="http://schemas.microsoft.com/office/drawing/2014/main" id="{E0E99390-5520-438B-85DC-5299598D4506}"/>
            </a:ext>
          </a:extLst>
        </xdr:cNvPr>
        <xdr:cNvSpPr>
          <a:spLocks noChangeShapeType="1"/>
        </xdr:cNvSpPr>
      </xdr:nvSpPr>
      <xdr:spPr bwMode="auto">
        <a:xfrm flipV="1">
          <a:off x="14635655" y="6233848"/>
          <a:ext cx="465573" cy="66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251941</xdr:colOff>
      <xdr:row>42</xdr:row>
      <xdr:rowOff>49075</xdr:rowOff>
    </xdr:from>
    <xdr:to>
      <xdr:col>14</xdr:col>
      <xdr:colOff>86464</xdr:colOff>
      <xdr:row>43</xdr:row>
      <xdr:rowOff>94835</xdr:rowOff>
    </xdr:to>
    <xdr:sp macro="" textlink="">
      <xdr:nvSpPr>
        <xdr:cNvPr id="1319" name="円弧 1318">
          <a:extLst>
            <a:ext uri="{FF2B5EF4-FFF2-40B4-BE49-F238E27FC236}">
              <a16:creationId xmlns:a16="http://schemas.microsoft.com/office/drawing/2014/main" id="{0CF75622-A06B-4F55-B7E0-A70BDE2195D8}"/>
            </a:ext>
          </a:extLst>
        </xdr:cNvPr>
        <xdr:cNvSpPr/>
      </xdr:nvSpPr>
      <xdr:spPr>
        <a:xfrm rot="16200000">
          <a:off x="14630891" y="6125884"/>
          <a:ext cx="229691" cy="241798"/>
        </a:xfrm>
        <a:prstGeom prst="arc">
          <a:avLst>
            <a:gd name="adj1" fmla="val 10553810"/>
            <a:gd name="adj2" fmla="val 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246493</xdr:colOff>
      <xdr:row>43</xdr:row>
      <xdr:rowOff>66859</xdr:rowOff>
    </xdr:from>
    <xdr:ext cx="197396" cy="190043"/>
    <xdr:sp macro="" textlink="">
      <xdr:nvSpPr>
        <xdr:cNvPr id="1320" name="AutoShape 6507">
          <a:extLst>
            <a:ext uri="{FF2B5EF4-FFF2-40B4-BE49-F238E27FC236}">
              <a16:creationId xmlns:a16="http://schemas.microsoft.com/office/drawing/2014/main" id="{2C668802-CA1E-43E5-9171-B7A5E6C51E52}"/>
            </a:ext>
          </a:extLst>
        </xdr:cNvPr>
        <xdr:cNvSpPr>
          <a:spLocks noChangeArrowheads="1"/>
        </xdr:cNvSpPr>
      </xdr:nvSpPr>
      <xdr:spPr bwMode="auto">
        <a:xfrm>
          <a:off x="15026665" y="6333652"/>
          <a:ext cx="197396" cy="1900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15</xdr:col>
      <xdr:colOff>146649</xdr:colOff>
      <xdr:row>40</xdr:row>
      <xdr:rowOff>21211</xdr:rowOff>
    </xdr:from>
    <xdr:ext cx="417188" cy="408122"/>
    <xdr:grpSp>
      <xdr:nvGrpSpPr>
        <xdr:cNvPr id="1321" name="Group 6672">
          <a:extLst>
            <a:ext uri="{FF2B5EF4-FFF2-40B4-BE49-F238E27FC236}">
              <a16:creationId xmlns:a16="http://schemas.microsoft.com/office/drawing/2014/main" id="{3D22D539-CC28-475C-AF9F-15E588346A22}"/>
            </a:ext>
          </a:extLst>
        </xdr:cNvPr>
        <xdr:cNvGrpSpPr>
          <a:grpSpLocks/>
        </xdr:cNvGrpSpPr>
      </xdr:nvGrpSpPr>
      <xdr:grpSpPr bwMode="auto">
        <a:xfrm>
          <a:off x="7508914" y="7215387"/>
          <a:ext cx="417188" cy="408122"/>
          <a:chOff x="536" y="109"/>
          <a:chExt cx="46" cy="44"/>
        </a:xfrm>
      </xdr:grpSpPr>
      <xdr:pic>
        <xdr:nvPicPr>
          <xdr:cNvPr id="1322" name="Picture 6673" descr="route2">
            <a:extLst>
              <a:ext uri="{FF2B5EF4-FFF2-40B4-BE49-F238E27FC236}">
                <a16:creationId xmlns:a16="http://schemas.microsoft.com/office/drawing/2014/main" id="{B0880AFB-1EF4-49C6-9F92-29D67FD481B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23" name="Text Box 6674">
            <a:extLst>
              <a:ext uri="{FF2B5EF4-FFF2-40B4-BE49-F238E27FC236}">
                <a16:creationId xmlns:a16="http://schemas.microsoft.com/office/drawing/2014/main" id="{4AD094DA-54C2-47D7-A792-629BB3B262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381000</xdr:colOff>
      <xdr:row>51</xdr:row>
      <xdr:rowOff>65690</xdr:rowOff>
    </xdr:from>
    <xdr:to>
      <xdr:col>3</xdr:col>
      <xdr:colOff>670034</xdr:colOff>
      <xdr:row>54</xdr:row>
      <xdr:rowOff>91966</xdr:rowOff>
    </xdr:to>
    <xdr:sp macro="" textlink="">
      <xdr:nvSpPr>
        <xdr:cNvPr id="58" name="フリーフォーム: 図形 57">
          <a:extLst>
            <a:ext uri="{FF2B5EF4-FFF2-40B4-BE49-F238E27FC236}">
              <a16:creationId xmlns:a16="http://schemas.microsoft.com/office/drawing/2014/main" id="{29DFEBEE-BEFA-43D8-A9BB-C62CF8EA8A46}"/>
            </a:ext>
          </a:extLst>
        </xdr:cNvPr>
        <xdr:cNvSpPr/>
      </xdr:nvSpPr>
      <xdr:spPr bwMode="auto">
        <a:xfrm>
          <a:off x="16744293" y="6148552"/>
          <a:ext cx="696310" cy="578069"/>
        </a:xfrm>
        <a:custGeom>
          <a:avLst/>
          <a:gdLst>
            <a:gd name="connsiteX0" fmla="*/ 0 w 696310"/>
            <a:gd name="connsiteY0" fmla="*/ 578069 h 578069"/>
            <a:gd name="connsiteX1" fmla="*/ 0 w 696310"/>
            <a:gd name="connsiteY1" fmla="*/ 0 h 578069"/>
            <a:gd name="connsiteX2" fmla="*/ 696310 w 696310"/>
            <a:gd name="connsiteY2" fmla="*/ 0 h 5780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6310" h="578069">
              <a:moveTo>
                <a:pt x="0" y="578069"/>
              </a:moveTo>
              <a:lnTo>
                <a:pt x="0" y="0"/>
              </a:lnTo>
              <a:lnTo>
                <a:pt x="69631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381001</xdr:colOff>
      <xdr:row>48</xdr:row>
      <xdr:rowOff>91966</xdr:rowOff>
    </xdr:from>
    <xdr:to>
      <xdr:col>2</xdr:col>
      <xdr:colOff>381001</xdr:colOff>
      <xdr:row>51</xdr:row>
      <xdr:rowOff>85396</xdr:rowOff>
    </xdr:to>
    <xdr:sp macro="" textlink="">
      <xdr:nvSpPr>
        <xdr:cNvPr id="1325" name="Line 6499">
          <a:extLst>
            <a:ext uri="{FF2B5EF4-FFF2-40B4-BE49-F238E27FC236}">
              <a16:creationId xmlns:a16="http://schemas.microsoft.com/office/drawing/2014/main" id="{4C46F7CB-77FB-4263-8A43-9C56723EC66A}"/>
            </a:ext>
          </a:extLst>
        </xdr:cNvPr>
        <xdr:cNvSpPr>
          <a:spLocks noChangeShapeType="1"/>
        </xdr:cNvSpPr>
      </xdr:nvSpPr>
      <xdr:spPr bwMode="auto">
        <a:xfrm>
          <a:off x="16744294" y="5623035"/>
          <a:ext cx="0" cy="5452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272768</xdr:colOff>
      <xdr:row>52</xdr:row>
      <xdr:rowOff>106273</xdr:rowOff>
    </xdr:from>
    <xdr:ext cx="197396" cy="190043"/>
    <xdr:sp macro="" textlink="">
      <xdr:nvSpPr>
        <xdr:cNvPr id="1326" name="AutoShape 6507">
          <a:extLst>
            <a:ext uri="{FF2B5EF4-FFF2-40B4-BE49-F238E27FC236}">
              <a16:creationId xmlns:a16="http://schemas.microsoft.com/office/drawing/2014/main" id="{F09F740E-BD9E-4D11-AB00-D8E17738353B}"/>
            </a:ext>
          </a:extLst>
        </xdr:cNvPr>
        <xdr:cNvSpPr>
          <a:spLocks noChangeArrowheads="1"/>
        </xdr:cNvSpPr>
      </xdr:nvSpPr>
      <xdr:spPr bwMode="auto">
        <a:xfrm>
          <a:off x="16636061" y="6373066"/>
          <a:ext cx="197396" cy="1900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2</xdr:col>
      <xdr:colOff>282465</xdr:colOff>
      <xdr:row>50</xdr:row>
      <xdr:rowOff>151086</xdr:rowOff>
    </xdr:from>
    <xdr:ext cx="197873" cy="198000"/>
    <xdr:sp macro="" textlink="">
      <xdr:nvSpPr>
        <xdr:cNvPr id="1330" name="Oval 6509">
          <a:extLst>
            <a:ext uri="{FF2B5EF4-FFF2-40B4-BE49-F238E27FC236}">
              <a16:creationId xmlns:a16="http://schemas.microsoft.com/office/drawing/2014/main" id="{71497F92-C7BE-4268-9DD2-F2486AC190C0}"/>
            </a:ext>
          </a:extLst>
        </xdr:cNvPr>
        <xdr:cNvSpPr>
          <a:spLocks noChangeArrowheads="1"/>
        </xdr:cNvSpPr>
      </xdr:nvSpPr>
      <xdr:spPr bwMode="auto">
        <a:xfrm>
          <a:off x="16645758" y="6050017"/>
          <a:ext cx="197873" cy="198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twoCellAnchor>
    <xdr:from>
      <xdr:col>5</xdr:col>
      <xdr:colOff>367862</xdr:colOff>
      <xdr:row>50</xdr:row>
      <xdr:rowOff>32845</xdr:rowOff>
    </xdr:from>
    <xdr:to>
      <xdr:col>6</xdr:col>
      <xdr:colOff>663465</xdr:colOff>
      <xdr:row>54</xdr:row>
      <xdr:rowOff>72259</xdr:rowOff>
    </xdr:to>
    <xdr:sp macro="" textlink="">
      <xdr:nvSpPr>
        <xdr:cNvPr id="59" name="フリーフォーム: 図形 58">
          <a:extLst>
            <a:ext uri="{FF2B5EF4-FFF2-40B4-BE49-F238E27FC236}">
              <a16:creationId xmlns:a16="http://schemas.microsoft.com/office/drawing/2014/main" id="{9E6030FE-E61B-4B17-9393-9DA1BAEE9D7F}"/>
            </a:ext>
          </a:extLst>
        </xdr:cNvPr>
        <xdr:cNvSpPr/>
      </xdr:nvSpPr>
      <xdr:spPr bwMode="auto">
        <a:xfrm>
          <a:off x="18314276" y="5931776"/>
          <a:ext cx="702879" cy="775138"/>
        </a:xfrm>
        <a:custGeom>
          <a:avLst/>
          <a:gdLst>
            <a:gd name="connsiteX0" fmla="*/ 0 w 702879"/>
            <a:gd name="connsiteY0" fmla="*/ 775138 h 775138"/>
            <a:gd name="connsiteX1" fmla="*/ 0 w 702879"/>
            <a:gd name="connsiteY1" fmla="*/ 216776 h 775138"/>
            <a:gd name="connsiteX2" fmla="*/ 702879 w 702879"/>
            <a:gd name="connsiteY2" fmla="*/ 0 h 7751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02879" h="775138">
              <a:moveTo>
                <a:pt x="0" y="775138"/>
              </a:moveTo>
              <a:lnTo>
                <a:pt x="0" y="216776"/>
              </a:lnTo>
              <a:lnTo>
                <a:pt x="702879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256190</xdr:colOff>
      <xdr:row>48</xdr:row>
      <xdr:rowOff>78025</xdr:rowOff>
    </xdr:from>
    <xdr:ext cx="505810" cy="539455"/>
    <xdr:sp macro="" textlink="">
      <xdr:nvSpPr>
        <xdr:cNvPr id="1332" name="Line 6499">
          <a:extLst>
            <a:ext uri="{FF2B5EF4-FFF2-40B4-BE49-F238E27FC236}">
              <a16:creationId xmlns:a16="http://schemas.microsoft.com/office/drawing/2014/main" id="{4A10BF68-DFF8-4DC3-A6D9-1679FDF0E046}"/>
            </a:ext>
          </a:extLst>
        </xdr:cNvPr>
        <xdr:cNvSpPr>
          <a:spLocks noChangeShapeType="1"/>
        </xdr:cNvSpPr>
      </xdr:nvSpPr>
      <xdr:spPr bwMode="auto">
        <a:xfrm flipV="1">
          <a:off x="17795328" y="5609094"/>
          <a:ext cx="505810" cy="539455"/>
        </a:xfrm>
        <a:custGeom>
          <a:avLst/>
          <a:gdLst>
            <a:gd name="connsiteX0" fmla="*/ 0 w 354724"/>
            <a:gd name="connsiteY0" fmla="*/ 0 h 156856"/>
            <a:gd name="connsiteX1" fmla="*/ 354724 w 354724"/>
            <a:gd name="connsiteY1" fmla="*/ 156856 h 156856"/>
            <a:gd name="connsiteX0" fmla="*/ 0 w 591207"/>
            <a:gd name="connsiteY0" fmla="*/ 509787 h 512963"/>
            <a:gd name="connsiteX1" fmla="*/ 591207 w 591207"/>
            <a:gd name="connsiteY1" fmla="*/ 3177 h 512963"/>
            <a:gd name="connsiteX0" fmla="*/ 0 w 591207"/>
            <a:gd name="connsiteY0" fmla="*/ 506610 h 510063"/>
            <a:gd name="connsiteX1" fmla="*/ 591207 w 591207"/>
            <a:gd name="connsiteY1" fmla="*/ 0 h 510063"/>
            <a:gd name="connsiteX0" fmla="*/ 0 w 538655"/>
            <a:gd name="connsiteY0" fmla="*/ 526317 h 529659"/>
            <a:gd name="connsiteX1" fmla="*/ 538655 w 538655"/>
            <a:gd name="connsiteY1" fmla="*/ 0 h 529659"/>
            <a:gd name="connsiteX0" fmla="*/ 0 w 538655"/>
            <a:gd name="connsiteY0" fmla="*/ 526317 h 526317"/>
            <a:gd name="connsiteX1" fmla="*/ 538655 w 538655"/>
            <a:gd name="connsiteY1" fmla="*/ 0 h 526317"/>
            <a:gd name="connsiteX0" fmla="*/ 0 w 505810"/>
            <a:gd name="connsiteY0" fmla="*/ 539455 h 539455"/>
            <a:gd name="connsiteX1" fmla="*/ 505810 w 505810"/>
            <a:gd name="connsiteY1" fmla="*/ 0 h 5394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05810" h="539455">
              <a:moveTo>
                <a:pt x="0" y="539455"/>
              </a:moveTo>
              <a:cubicBezTo>
                <a:pt x="111672" y="328982"/>
                <a:pt x="275896" y="266"/>
                <a:pt x="505810" y="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5</xdr:col>
      <xdr:colOff>266199</xdr:colOff>
      <xdr:row>52</xdr:row>
      <xdr:rowOff>119411</xdr:rowOff>
    </xdr:from>
    <xdr:ext cx="197396" cy="190043"/>
    <xdr:sp macro="" textlink="">
      <xdr:nvSpPr>
        <xdr:cNvPr id="1333" name="AutoShape 6507">
          <a:extLst>
            <a:ext uri="{FF2B5EF4-FFF2-40B4-BE49-F238E27FC236}">
              <a16:creationId xmlns:a16="http://schemas.microsoft.com/office/drawing/2014/main" id="{AADA2CF2-21FB-4614-B21D-11F6E25098D3}"/>
            </a:ext>
          </a:extLst>
        </xdr:cNvPr>
        <xdr:cNvSpPr>
          <a:spLocks noChangeArrowheads="1"/>
        </xdr:cNvSpPr>
      </xdr:nvSpPr>
      <xdr:spPr bwMode="auto">
        <a:xfrm>
          <a:off x="18212613" y="6386204"/>
          <a:ext cx="197396" cy="1900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275896</xdr:colOff>
      <xdr:row>50</xdr:row>
      <xdr:rowOff>164224</xdr:rowOff>
    </xdr:from>
    <xdr:ext cx="197873" cy="198000"/>
    <xdr:sp macro="" textlink="">
      <xdr:nvSpPr>
        <xdr:cNvPr id="1334" name="Oval 6509">
          <a:extLst>
            <a:ext uri="{FF2B5EF4-FFF2-40B4-BE49-F238E27FC236}">
              <a16:creationId xmlns:a16="http://schemas.microsoft.com/office/drawing/2014/main" id="{1C378DA2-8665-4800-B3AD-5D07D3BE950D}"/>
            </a:ext>
          </a:extLst>
        </xdr:cNvPr>
        <xdr:cNvSpPr>
          <a:spLocks noChangeArrowheads="1"/>
        </xdr:cNvSpPr>
      </xdr:nvSpPr>
      <xdr:spPr bwMode="auto">
        <a:xfrm>
          <a:off x="18222310" y="6063155"/>
          <a:ext cx="197873" cy="198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5</xdr:col>
      <xdr:colOff>343717</xdr:colOff>
      <xdr:row>48</xdr:row>
      <xdr:rowOff>106608</xdr:rowOff>
    </xdr:from>
    <xdr:ext cx="417188" cy="408122"/>
    <xdr:grpSp>
      <xdr:nvGrpSpPr>
        <xdr:cNvPr id="1335" name="Group 6672">
          <a:extLst>
            <a:ext uri="{FF2B5EF4-FFF2-40B4-BE49-F238E27FC236}">
              <a16:creationId xmlns:a16="http://schemas.microsoft.com/office/drawing/2014/main" id="{C4AD7D1F-D073-41D7-9539-8D748F5CF7B5}"/>
            </a:ext>
          </a:extLst>
        </xdr:cNvPr>
        <xdr:cNvGrpSpPr>
          <a:grpSpLocks/>
        </xdr:cNvGrpSpPr>
      </xdr:nvGrpSpPr>
      <xdr:grpSpPr bwMode="auto">
        <a:xfrm>
          <a:off x="2484041" y="8735137"/>
          <a:ext cx="417188" cy="408122"/>
          <a:chOff x="536" y="109"/>
          <a:chExt cx="46" cy="44"/>
        </a:xfrm>
      </xdr:grpSpPr>
      <xdr:pic>
        <xdr:nvPicPr>
          <xdr:cNvPr id="1336" name="Picture 6673" descr="route2">
            <a:extLst>
              <a:ext uri="{FF2B5EF4-FFF2-40B4-BE49-F238E27FC236}">
                <a16:creationId xmlns:a16="http://schemas.microsoft.com/office/drawing/2014/main" id="{1ED5AA23-7329-4D2F-A54D-B53420973C6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37" name="Text Box 6674">
            <a:extLst>
              <a:ext uri="{FF2B5EF4-FFF2-40B4-BE49-F238E27FC236}">
                <a16:creationId xmlns:a16="http://schemas.microsoft.com/office/drawing/2014/main" id="{CD61F9D5-23E9-4AC5-BACB-038B44BF03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296676</xdr:colOff>
      <xdr:row>47</xdr:row>
      <xdr:rowOff>119243</xdr:rowOff>
    </xdr:from>
    <xdr:to>
      <xdr:col>9</xdr:col>
      <xdr:colOff>89855</xdr:colOff>
      <xdr:row>53</xdr:row>
      <xdr:rowOff>104590</xdr:rowOff>
    </xdr:to>
    <xdr:sp macro="" textlink="">
      <xdr:nvSpPr>
        <xdr:cNvPr id="1338" name="フリーフォーム 911">
          <a:extLst>
            <a:ext uri="{FF2B5EF4-FFF2-40B4-BE49-F238E27FC236}">
              <a16:creationId xmlns:a16="http://schemas.microsoft.com/office/drawing/2014/main" id="{8C88017E-CAE1-4686-AF57-B6EFF5FA16F6}"/>
            </a:ext>
          </a:extLst>
        </xdr:cNvPr>
        <xdr:cNvSpPr/>
      </xdr:nvSpPr>
      <xdr:spPr bwMode="auto">
        <a:xfrm rot="10800000">
          <a:off x="19493633" y="5349829"/>
          <a:ext cx="609608" cy="1063032"/>
        </a:xfrm>
        <a:custGeom>
          <a:avLst/>
          <a:gdLst>
            <a:gd name="connsiteX0" fmla="*/ 3567 w 611701"/>
            <a:gd name="connsiteY0" fmla="*/ 1084385 h 1084385"/>
            <a:gd name="connsiteX1" fmla="*/ 25547 w 611701"/>
            <a:gd name="connsiteY1" fmla="*/ 674077 h 1084385"/>
            <a:gd name="connsiteX2" fmla="*/ 194067 w 611701"/>
            <a:gd name="connsiteY2" fmla="*/ 454270 h 1084385"/>
            <a:gd name="connsiteX3" fmla="*/ 611701 w 611701"/>
            <a:gd name="connsiteY3" fmla="*/ 0 h 10843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1701" h="1084385">
              <a:moveTo>
                <a:pt x="3567" y="1084385"/>
              </a:moveTo>
              <a:cubicBezTo>
                <a:pt x="-1318" y="931740"/>
                <a:pt x="-6203" y="779096"/>
                <a:pt x="25547" y="674077"/>
              </a:cubicBezTo>
              <a:cubicBezTo>
                <a:pt x="57297" y="569058"/>
                <a:pt x="96375" y="566616"/>
                <a:pt x="194067" y="454270"/>
              </a:cubicBezTo>
              <a:cubicBezTo>
                <a:pt x="291759" y="341924"/>
                <a:pt x="451730" y="170962"/>
                <a:pt x="611701" y="0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20345</xdr:colOff>
      <xdr:row>48</xdr:row>
      <xdr:rowOff>42206</xdr:rowOff>
    </xdr:from>
    <xdr:to>
      <xdr:col>9</xdr:col>
      <xdr:colOff>138130</xdr:colOff>
      <xdr:row>48</xdr:row>
      <xdr:rowOff>170532</xdr:rowOff>
    </xdr:to>
    <xdr:grpSp>
      <xdr:nvGrpSpPr>
        <xdr:cNvPr id="1339" name="Group 17064">
          <a:extLst>
            <a:ext uri="{FF2B5EF4-FFF2-40B4-BE49-F238E27FC236}">
              <a16:creationId xmlns:a16="http://schemas.microsoft.com/office/drawing/2014/main" id="{4323D172-9A11-467B-9768-99F5B66EE1BC}"/>
            </a:ext>
          </a:extLst>
        </xdr:cNvPr>
        <xdr:cNvGrpSpPr>
          <a:grpSpLocks/>
        </xdr:cNvGrpSpPr>
      </xdr:nvGrpSpPr>
      <xdr:grpSpPr bwMode="auto">
        <a:xfrm rot="10800000">
          <a:off x="4177727" y="8670735"/>
          <a:ext cx="117785" cy="128326"/>
          <a:chOff x="1084" y="110"/>
          <a:chExt cx="86" cy="28"/>
        </a:xfrm>
      </xdr:grpSpPr>
      <xdr:sp macro="" textlink="">
        <xdr:nvSpPr>
          <xdr:cNvPr id="1340" name="Rectangle 6595">
            <a:extLst>
              <a:ext uri="{FF2B5EF4-FFF2-40B4-BE49-F238E27FC236}">
                <a16:creationId xmlns:a16="http://schemas.microsoft.com/office/drawing/2014/main" id="{678B7301-3C84-4867-8DE7-21D987E6A273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41" name="Freeform 6598">
            <a:extLst>
              <a:ext uri="{FF2B5EF4-FFF2-40B4-BE49-F238E27FC236}">
                <a16:creationId xmlns:a16="http://schemas.microsoft.com/office/drawing/2014/main" id="{BB36990F-840B-411B-B6C0-D70175D85D2D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42" name="Freeform 6598">
            <a:extLst>
              <a:ext uri="{FF2B5EF4-FFF2-40B4-BE49-F238E27FC236}">
                <a16:creationId xmlns:a16="http://schemas.microsoft.com/office/drawing/2014/main" id="{1F3B7857-E5CB-4D83-9C40-E1A021DD04F4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326263</xdr:colOff>
      <xdr:row>47</xdr:row>
      <xdr:rowOff>59870</xdr:rowOff>
    </xdr:from>
    <xdr:to>
      <xdr:col>9</xdr:col>
      <xdr:colOff>137577</xdr:colOff>
      <xdr:row>54</xdr:row>
      <xdr:rowOff>133897</xdr:rowOff>
    </xdr:to>
    <xdr:sp macro="" textlink="">
      <xdr:nvSpPr>
        <xdr:cNvPr id="1343" name="フリーフォーム 939">
          <a:extLst>
            <a:ext uri="{FF2B5EF4-FFF2-40B4-BE49-F238E27FC236}">
              <a16:creationId xmlns:a16="http://schemas.microsoft.com/office/drawing/2014/main" id="{6CDEC92A-1ADD-47B4-9DD0-08666F71BAAD}"/>
            </a:ext>
          </a:extLst>
        </xdr:cNvPr>
        <xdr:cNvSpPr/>
      </xdr:nvSpPr>
      <xdr:spPr bwMode="auto">
        <a:xfrm rot="10800000">
          <a:off x="19931434" y="5290456"/>
          <a:ext cx="219529" cy="1331327"/>
        </a:xfrm>
        <a:custGeom>
          <a:avLst/>
          <a:gdLst>
            <a:gd name="connsiteX0" fmla="*/ 161192 w 219808"/>
            <a:gd name="connsiteY0" fmla="*/ 1355480 h 1355480"/>
            <a:gd name="connsiteX1" fmla="*/ 161192 w 219808"/>
            <a:gd name="connsiteY1" fmla="*/ 1135673 h 1355480"/>
            <a:gd name="connsiteX2" fmla="*/ 0 w 219808"/>
            <a:gd name="connsiteY2" fmla="*/ 1135673 h 1355480"/>
            <a:gd name="connsiteX3" fmla="*/ 0 w 219808"/>
            <a:gd name="connsiteY3" fmla="*/ 754673 h 1355480"/>
            <a:gd name="connsiteX4" fmla="*/ 219808 w 219808"/>
            <a:gd name="connsiteY4" fmla="*/ 630115 h 1355480"/>
            <a:gd name="connsiteX5" fmla="*/ 51289 w 219808"/>
            <a:gd name="connsiteY5" fmla="*/ 468923 h 1355480"/>
            <a:gd name="connsiteX6" fmla="*/ 51289 w 219808"/>
            <a:gd name="connsiteY6" fmla="*/ 212480 h 1355480"/>
            <a:gd name="connsiteX7" fmla="*/ 153865 w 219808"/>
            <a:gd name="connsiteY7" fmla="*/ 183173 h 1355480"/>
            <a:gd name="connsiteX8" fmla="*/ 153865 w 219808"/>
            <a:gd name="connsiteY8" fmla="*/ 0 h 1355480"/>
            <a:gd name="connsiteX0" fmla="*/ 161192 w 219808"/>
            <a:gd name="connsiteY0" fmla="*/ 1355480 h 1355480"/>
            <a:gd name="connsiteX1" fmla="*/ 161192 w 219808"/>
            <a:gd name="connsiteY1" fmla="*/ 1135673 h 1355480"/>
            <a:gd name="connsiteX2" fmla="*/ 0 w 219808"/>
            <a:gd name="connsiteY2" fmla="*/ 1135673 h 1355480"/>
            <a:gd name="connsiteX3" fmla="*/ 0 w 219808"/>
            <a:gd name="connsiteY3" fmla="*/ 754673 h 1355480"/>
            <a:gd name="connsiteX4" fmla="*/ 219808 w 219808"/>
            <a:gd name="connsiteY4" fmla="*/ 630115 h 1355480"/>
            <a:gd name="connsiteX5" fmla="*/ 51289 w 219808"/>
            <a:gd name="connsiteY5" fmla="*/ 212480 h 1355480"/>
            <a:gd name="connsiteX6" fmla="*/ 153865 w 219808"/>
            <a:gd name="connsiteY6" fmla="*/ 183173 h 1355480"/>
            <a:gd name="connsiteX7" fmla="*/ 153865 w 219808"/>
            <a:gd name="connsiteY7" fmla="*/ 0 h 1355480"/>
            <a:gd name="connsiteX0" fmla="*/ 161192 w 238125"/>
            <a:gd name="connsiteY0" fmla="*/ 1355480 h 1355480"/>
            <a:gd name="connsiteX1" fmla="*/ 161192 w 238125"/>
            <a:gd name="connsiteY1" fmla="*/ 1135673 h 1355480"/>
            <a:gd name="connsiteX2" fmla="*/ 0 w 238125"/>
            <a:gd name="connsiteY2" fmla="*/ 1135673 h 1355480"/>
            <a:gd name="connsiteX3" fmla="*/ 0 w 238125"/>
            <a:gd name="connsiteY3" fmla="*/ 754673 h 1355480"/>
            <a:gd name="connsiteX4" fmla="*/ 219808 w 238125"/>
            <a:gd name="connsiteY4" fmla="*/ 630115 h 1355480"/>
            <a:gd name="connsiteX5" fmla="*/ 238125 w 238125"/>
            <a:gd name="connsiteY5" fmla="*/ 245730 h 1355480"/>
            <a:gd name="connsiteX6" fmla="*/ 153865 w 238125"/>
            <a:gd name="connsiteY6" fmla="*/ 183173 h 1355480"/>
            <a:gd name="connsiteX7" fmla="*/ 153865 w 238125"/>
            <a:gd name="connsiteY7" fmla="*/ 0 h 1355480"/>
            <a:gd name="connsiteX0" fmla="*/ 161192 w 221639"/>
            <a:gd name="connsiteY0" fmla="*/ 1355480 h 1355480"/>
            <a:gd name="connsiteX1" fmla="*/ 161192 w 221639"/>
            <a:gd name="connsiteY1" fmla="*/ 1135673 h 1355480"/>
            <a:gd name="connsiteX2" fmla="*/ 0 w 221639"/>
            <a:gd name="connsiteY2" fmla="*/ 1135673 h 1355480"/>
            <a:gd name="connsiteX3" fmla="*/ 0 w 221639"/>
            <a:gd name="connsiteY3" fmla="*/ 754673 h 1355480"/>
            <a:gd name="connsiteX4" fmla="*/ 219808 w 221639"/>
            <a:gd name="connsiteY4" fmla="*/ 630115 h 1355480"/>
            <a:gd name="connsiteX5" fmla="*/ 221639 w 221639"/>
            <a:gd name="connsiteY5" fmla="*/ 245730 h 1355480"/>
            <a:gd name="connsiteX6" fmla="*/ 153865 w 221639"/>
            <a:gd name="connsiteY6" fmla="*/ 183173 h 1355480"/>
            <a:gd name="connsiteX7" fmla="*/ 153865 w 221639"/>
            <a:gd name="connsiteY7" fmla="*/ 0 h 13554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221639" h="1355480">
              <a:moveTo>
                <a:pt x="161192" y="1355480"/>
              </a:moveTo>
              <a:lnTo>
                <a:pt x="161192" y="1135673"/>
              </a:lnTo>
              <a:lnTo>
                <a:pt x="0" y="1135673"/>
              </a:lnTo>
              <a:lnTo>
                <a:pt x="0" y="754673"/>
              </a:lnTo>
              <a:lnTo>
                <a:pt x="219808" y="630115"/>
              </a:lnTo>
              <a:cubicBezTo>
                <a:pt x="220418" y="501987"/>
                <a:pt x="221029" y="373858"/>
                <a:pt x="221639" y="245730"/>
              </a:cubicBezTo>
              <a:lnTo>
                <a:pt x="153865" y="183173"/>
              </a:lnTo>
              <a:lnTo>
                <a:pt x="15386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103414</xdr:colOff>
      <xdr:row>50</xdr:row>
      <xdr:rowOff>151579</xdr:rowOff>
    </xdr:from>
    <xdr:to>
      <xdr:col>10</xdr:col>
      <xdr:colOff>13126</xdr:colOff>
      <xdr:row>51</xdr:row>
      <xdr:rowOff>19703</xdr:rowOff>
    </xdr:to>
    <xdr:grpSp>
      <xdr:nvGrpSpPr>
        <xdr:cNvPr id="1345" name="Group 4332">
          <a:extLst>
            <a:ext uri="{FF2B5EF4-FFF2-40B4-BE49-F238E27FC236}">
              <a16:creationId xmlns:a16="http://schemas.microsoft.com/office/drawing/2014/main" id="{7B3ACECB-EC05-4E5C-B7CA-CD7E982E1013}"/>
            </a:ext>
          </a:extLst>
        </xdr:cNvPr>
        <xdr:cNvGrpSpPr>
          <a:grpSpLocks/>
        </xdr:cNvGrpSpPr>
      </xdr:nvGrpSpPr>
      <xdr:grpSpPr bwMode="auto">
        <a:xfrm rot="18732436">
          <a:off x="4163929" y="8406329"/>
          <a:ext cx="47418" cy="1512153"/>
          <a:chOff x="5428" y="57"/>
          <a:chExt cx="6" cy="99"/>
        </a:xfrm>
      </xdr:grpSpPr>
      <xdr:cxnSp macro="">
        <xdr:nvCxnSpPr>
          <xdr:cNvPr id="1346" name="AutoShape 4333">
            <a:extLst>
              <a:ext uri="{FF2B5EF4-FFF2-40B4-BE49-F238E27FC236}">
                <a16:creationId xmlns:a16="http://schemas.microsoft.com/office/drawing/2014/main" id="{7A8ABB80-00E7-490D-867F-64795DE20A0A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47" name="AutoShape 4334">
            <a:extLst>
              <a:ext uri="{FF2B5EF4-FFF2-40B4-BE49-F238E27FC236}">
                <a16:creationId xmlns:a16="http://schemas.microsoft.com/office/drawing/2014/main" id="{2657C71B-4478-422F-90AF-1D548873957F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48" name="AutoShape 4335">
            <a:extLst>
              <a:ext uri="{FF2B5EF4-FFF2-40B4-BE49-F238E27FC236}">
                <a16:creationId xmlns:a16="http://schemas.microsoft.com/office/drawing/2014/main" id="{D14F1F18-2404-49E0-BD8A-BB2EA3770822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9</xdr:col>
      <xdr:colOff>138516</xdr:colOff>
      <xdr:row>48</xdr:row>
      <xdr:rowOff>104589</xdr:rowOff>
    </xdr:from>
    <xdr:to>
      <xdr:col>9</xdr:col>
      <xdr:colOff>597079</xdr:colOff>
      <xdr:row>48</xdr:row>
      <xdr:rowOff>104589</xdr:rowOff>
    </xdr:to>
    <xdr:sp macro="" textlink="">
      <xdr:nvSpPr>
        <xdr:cNvPr id="1349" name="Line 6499">
          <a:extLst>
            <a:ext uri="{FF2B5EF4-FFF2-40B4-BE49-F238E27FC236}">
              <a16:creationId xmlns:a16="http://schemas.microsoft.com/office/drawing/2014/main" id="{64CDAC06-C262-4F49-954C-B56D2B4A2DE1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20151902" y="5514789"/>
          <a:ext cx="45856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335406</xdr:colOff>
      <xdr:row>49</xdr:row>
      <xdr:rowOff>119242</xdr:rowOff>
    </xdr:from>
    <xdr:to>
      <xdr:col>9</xdr:col>
      <xdr:colOff>56429</xdr:colOff>
      <xdr:row>53</xdr:row>
      <xdr:rowOff>35432</xdr:rowOff>
    </xdr:to>
    <xdr:grpSp>
      <xdr:nvGrpSpPr>
        <xdr:cNvPr id="1351" name="Group 17064">
          <a:extLst>
            <a:ext uri="{FF2B5EF4-FFF2-40B4-BE49-F238E27FC236}">
              <a16:creationId xmlns:a16="http://schemas.microsoft.com/office/drawing/2014/main" id="{164BE80B-F809-4B44-B558-460B884F6EAD}"/>
            </a:ext>
          </a:extLst>
        </xdr:cNvPr>
        <xdr:cNvGrpSpPr>
          <a:grpSpLocks/>
        </xdr:cNvGrpSpPr>
      </xdr:nvGrpSpPr>
      <xdr:grpSpPr bwMode="auto">
        <a:xfrm rot="16200000">
          <a:off x="3829308" y="9175929"/>
          <a:ext cx="633366" cy="135640"/>
          <a:chOff x="1084" y="110"/>
          <a:chExt cx="86" cy="28"/>
        </a:xfrm>
      </xdr:grpSpPr>
      <xdr:sp macro="" textlink="">
        <xdr:nvSpPr>
          <xdr:cNvPr id="1352" name="Rectangle 6595">
            <a:extLst>
              <a:ext uri="{FF2B5EF4-FFF2-40B4-BE49-F238E27FC236}">
                <a16:creationId xmlns:a16="http://schemas.microsoft.com/office/drawing/2014/main" id="{DDAD3AA5-0379-4238-8363-1D9337183124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53" name="Freeform 6598">
            <a:extLst>
              <a:ext uri="{FF2B5EF4-FFF2-40B4-BE49-F238E27FC236}">
                <a16:creationId xmlns:a16="http://schemas.microsoft.com/office/drawing/2014/main" id="{38C683B1-A6F5-430B-BC04-43EF620853FC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54" name="Freeform 6598">
            <a:extLst>
              <a:ext uri="{FF2B5EF4-FFF2-40B4-BE49-F238E27FC236}">
                <a16:creationId xmlns:a16="http://schemas.microsoft.com/office/drawing/2014/main" id="{2DC7BF4C-4331-4C72-899D-14C82FD5A9A5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399254</xdr:colOff>
      <xdr:row>48</xdr:row>
      <xdr:rowOff>83004</xdr:rowOff>
    </xdr:from>
    <xdr:to>
      <xdr:col>8</xdr:col>
      <xdr:colOff>399255</xdr:colOff>
      <xdr:row>53</xdr:row>
      <xdr:rowOff>141223</xdr:rowOff>
    </xdr:to>
    <xdr:sp macro="" textlink="">
      <xdr:nvSpPr>
        <xdr:cNvPr id="1355" name="Line 6499">
          <a:extLst>
            <a:ext uri="{FF2B5EF4-FFF2-40B4-BE49-F238E27FC236}">
              <a16:creationId xmlns:a16="http://schemas.microsoft.com/office/drawing/2014/main" id="{C9F32D15-185F-4F77-B80C-B55F9A366644}"/>
            </a:ext>
          </a:extLst>
        </xdr:cNvPr>
        <xdr:cNvSpPr>
          <a:spLocks noChangeShapeType="1"/>
        </xdr:cNvSpPr>
      </xdr:nvSpPr>
      <xdr:spPr bwMode="auto">
        <a:xfrm rot="10800000" flipH="1">
          <a:off x="20004425" y="5493204"/>
          <a:ext cx="1" cy="95629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356116</xdr:colOff>
      <xdr:row>47</xdr:row>
      <xdr:rowOff>178295</xdr:rowOff>
    </xdr:from>
    <xdr:ext cx="417188" cy="408122"/>
    <xdr:grpSp>
      <xdr:nvGrpSpPr>
        <xdr:cNvPr id="1356" name="Group 6672">
          <a:extLst>
            <a:ext uri="{FF2B5EF4-FFF2-40B4-BE49-F238E27FC236}">
              <a16:creationId xmlns:a16="http://schemas.microsoft.com/office/drawing/2014/main" id="{93A8BF61-6271-4E49-ADC1-CF75B93F190E}"/>
            </a:ext>
          </a:extLst>
        </xdr:cNvPr>
        <xdr:cNvGrpSpPr>
          <a:grpSpLocks/>
        </xdr:cNvGrpSpPr>
      </xdr:nvGrpSpPr>
      <xdr:grpSpPr bwMode="auto">
        <a:xfrm>
          <a:off x="3684263" y="8627530"/>
          <a:ext cx="417188" cy="408122"/>
          <a:chOff x="536" y="109"/>
          <a:chExt cx="46" cy="44"/>
        </a:xfrm>
      </xdr:grpSpPr>
      <xdr:pic>
        <xdr:nvPicPr>
          <xdr:cNvPr id="1357" name="Picture 6673" descr="route2">
            <a:extLst>
              <a:ext uri="{FF2B5EF4-FFF2-40B4-BE49-F238E27FC236}">
                <a16:creationId xmlns:a16="http://schemas.microsoft.com/office/drawing/2014/main" id="{F1ECAA21-40FC-4417-8337-C31CEDB448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58" name="Text Box 6674">
            <a:extLst>
              <a:ext uri="{FF2B5EF4-FFF2-40B4-BE49-F238E27FC236}">
                <a16:creationId xmlns:a16="http://schemas.microsoft.com/office/drawing/2014/main" id="{CB7AC2E3-FC50-41FC-8D0F-D101D5D09B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145281</xdr:colOff>
      <xdr:row>50</xdr:row>
      <xdr:rowOff>160068</xdr:rowOff>
    </xdr:from>
    <xdr:ext cx="463460" cy="300082"/>
    <xdr:sp macro="" textlink="">
      <xdr:nvSpPr>
        <xdr:cNvPr id="1359" name="テキスト ボックス 1358">
          <a:extLst>
            <a:ext uri="{FF2B5EF4-FFF2-40B4-BE49-F238E27FC236}">
              <a16:creationId xmlns:a16="http://schemas.microsoft.com/office/drawing/2014/main" id="{FF9CBCF1-741A-44A0-B10B-343C1CD767A2}"/>
            </a:ext>
          </a:extLst>
        </xdr:cNvPr>
        <xdr:cNvSpPr txBox="1"/>
      </xdr:nvSpPr>
      <xdr:spPr>
        <a:xfrm>
          <a:off x="19342238" y="5929497"/>
          <a:ext cx="463460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跨線橋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通行禁止</a:t>
          </a:r>
        </a:p>
      </xdr:txBody>
    </xdr:sp>
    <xdr:clientData/>
  </xdr:oneCellAnchor>
  <xdr:oneCellAnchor>
    <xdr:from>
      <xdr:col>8</xdr:col>
      <xdr:colOff>298836</xdr:colOff>
      <xdr:row>53</xdr:row>
      <xdr:rowOff>142142</xdr:rowOff>
    </xdr:from>
    <xdr:ext cx="194365" cy="195438"/>
    <xdr:sp macro="" textlink="">
      <xdr:nvSpPr>
        <xdr:cNvPr id="1350" name="AutoShape 6507">
          <a:extLst>
            <a:ext uri="{FF2B5EF4-FFF2-40B4-BE49-F238E27FC236}">
              <a16:creationId xmlns:a16="http://schemas.microsoft.com/office/drawing/2014/main" id="{9E35083E-1077-4649-83BB-3AFAA811563E}"/>
            </a:ext>
          </a:extLst>
        </xdr:cNvPr>
        <xdr:cNvSpPr>
          <a:spLocks noChangeArrowheads="1"/>
        </xdr:cNvSpPr>
      </xdr:nvSpPr>
      <xdr:spPr bwMode="auto">
        <a:xfrm>
          <a:off x="19904007" y="6450413"/>
          <a:ext cx="194365" cy="19543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11</xdr:col>
      <xdr:colOff>146957</xdr:colOff>
      <xdr:row>48</xdr:row>
      <xdr:rowOff>48986</xdr:rowOff>
    </xdr:from>
    <xdr:to>
      <xdr:col>12</xdr:col>
      <xdr:colOff>272143</xdr:colOff>
      <xdr:row>54</xdr:row>
      <xdr:rowOff>125185</xdr:rowOff>
    </xdr:to>
    <xdr:sp macro="" textlink="">
      <xdr:nvSpPr>
        <xdr:cNvPr id="62" name="フリーフォーム: 図形 61">
          <a:extLst>
            <a:ext uri="{FF2B5EF4-FFF2-40B4-BE49-F238E27FC236}">
              <a16:creationId xmlns:a16="http://schemas.microsoft.com/office/drawing/2014/main" id="{FD9BE6B5-BA2C-4419-A5D4-E4266E16F0C4}"/>
            </a:ext>
          </a:extLst>
        </xdr:cNvPr>
        <xdr:cNvSpPr/>
      </xdr:nvSpPr>
      <xdr:spPr bwMode="auto">
        <a:xfrm>
          <a:off x="21341443" y="5459186"/>
          <a:ext cx="533400" cy="1153885"/>
        </a:xfrm>
        <a:custGeom>
          <a:avLst/>
          <a:gdLst>
            <a:gd name="connsiteX0" fmla="*/ 0 w 533400"/>
            <a:gd name="connsiteY0" fmla="*/ 1153885 h 1153885"/>
            <a:gd name="connsiteX1" fmla="*/ 0 w 533400"/>
            <a:gd name="connsiteY1" fmla="*/ 582385 h 1153885"/>
            <a:gd name="connsiteX2" fmla="*/ 266700 w 533400"/>
            <a:gd name="connsiteY2" fmla="*/ 609600 h 1153885"/>
            <a:gd name="connsiteX3" fmla="*/ 533400 w 533400"/>
            <a:gd name="connsiteY3" fmla="*/ 609600 h 1153885"/>
            <a:gd name="connsiteX4" fmla="*/ 533400 w 533400"/>
            <a:gd name="connsiteY4" fmla="*/ 0 h 11538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33400" h="1153885">
              <a:moveTo>
                <a:pt x="0" y="1153885"/>
              </a:moveTo>
              <a:lnTo>
                <a:pt x="0" y="582385"/>
              </a:lnTo>
              <a:lnTo>
                <a:pt x="266700" y="609600"/>
              </a:lnTo>
              <a:lnTo>
                <a:pt x="533400" y="609600"/>
              </a:lnTo>
              <a:lnTo>
                <a:pt x="5334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77944</xdr:colOff>
      <xdr:row>48</xdr:row>
      <xdr:rowOff>38101</xdr:rowOff>
    </xdr:from>
    <xdr:to>
      <xdr:col>12</xdr:col>
      <xdr:colOff>123663</xdr:colOff>
      <xdr:row>54</xdr:row>
      <xdr:rowOff>141191</xdr:rowOff>
    </xdr:to>
    <xdr:grpSp>
      <xdr:nvGrpSpPr>
        <xdr:cNvPr id="1360" name="Group 4332">
          <a:extLst>
            <a:ext uri="{FF2B5EF4-FFF2-40B4-BE49-F238E27FC236}">
              <a16:creationId xmlns:a16="http://schemas.microsoft.com/office/drawing/2014/main" id="{DBE2EB29-234C-440C-9096-62FD2B131CB7}"/>
            </a:ext>
          </a:extLst>
        </xdr:cNvPr>
        <xdr:cNvGrpSpPr>
          <a:grpSpLocks/>
        </xdr:cNvGrpSpPr>
      </xdr:nvGrpSpPr>
      <xdr:grpSpPr bwMode="auto">
        <a:xfrm>
          <a:off x="5837768" y="8666630"/>
          <a:ext cx="45719" cy="1178855"/>
          <a:chOff x="5428" y="57"/>
          <a:chExt cx="6" cy="99"/>
        </a:xfrm>
      </xdr:grpSpPr>
      <xdr:cxnSp macro="">
        <xdr:nvCxnSpPr>
          <xdr:cNvPr id="1361" name="AutoShape 4333">
            <a:extLst>
              <a:ext uri="{FF2B5EF4-FFF2-40B4-BE49-F238E27FC236}">
                <a16:creationId xmlns:a16="http://schemas.microsoft.com/office/drawing/2014/main" id="{BAA6084E-17C5-4D45-AD6B-3B01DE9A01F6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62" name="AutoShape 4334">
            <a:extLst>
              <a:ext uri="{FF2B5EF4-FFF2-40B4-BE49-F238E27FC236}">
                <a16:creationId xmlns:a16="http://schemas.microsoft.com/office/drawing/2014/main" id="{E3E2ECD0-7A55-4265-8B51-BE4C99E372C5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63" name="AutoShape 4335">
            <a:extLst>
              <a:ext uri="{FF2B5EF4-FFF2-40B4-BE49-F238E27FC236}">
                <a16:creationId xmlns:a16="http://schemas.microsoft.com/office/drawing/2014/main" id="{B81192C3-1295-4FB2-9038-0C6CF1E95738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10</xdr:col>
      <xdr:colOff>103415</xdr:colOff>
      <xdr:row>51</xdr:row>
      <xdr:rowOff>32657</xdr:rowOff>
    </xdr:from>
    <xdr:to>
      <xdr:col>11</xdr:col>
      <xdr:colOff>161651</xdr:colOff>
      <xdr:row>51</xdr:row>
      <xdr:rowOff>99146</xdr:rowOff>
    </xdr:to>
    <xdr:sp macro="" textlink="">
      <xdr:nvSpPr>
        <xdr:cNvPr id="1364" name="Line 6499">
          <a:extLst>
            <a:ext uri="{FF2B5EF4-FFF2-40B4-BE49-F238E27FC236}">
              <a16:creationId xmlns:a16="http://schemas.microsoft.com/office/drawing/2014/main" id="{86A5E213-CFA9-48D5-941B-29616D4159CA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20889686" y="5981700"/>
          <a:ext cx="466451" cy="6648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154326</xdr:colOff>
      <xdr:row>48</xdr:row>
      <xdr:rowOff>59872</xdr:rowOff>
    </xdr:from>
    <xdr:to>
      <xdr:col>11</xdr:col>
      <xdr:colOff>154326</xdr:colOff>
      <xdr:row>51</xdr:row>
      <xdr:rowOff>168437</xdr:rowOff>
    </xdr:to>
    <xdr:sp macro="" textlink="">
      <xdr:nvSpPr>
        <xdr:cNvPr id="1365" name="Line 6499">
          <a:extLst>
            <a:ext uri="{FF2B5EF4-FFF2-40B4-BE49-F238E27FC236}">
              <a16:creationId xmlns:a16="http://schemas.microsoft.com/office/drawing/2014/main" id="{DB25509A-F9B7-48D7-8E12-954597C078C0}"/>
            </a:ext>
          </a:extLst>
        </xdr:cNvPr>
        <xdr:cNvSpPr>
          <a:spLocks noChangeShapeType="1"/>
        </xdr:cNvSpPr>
      </xdr:nvSpPr>
      <xdr:spPr bwMode="auto">
        <a:xfrm rot="10800000" flipH="1">
          <a:off x="21348812" y="5470072"/>
          <a:ext cx="0" cy="64740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41852</xdr:colOff>
      <xdr:row>50</xdr:row>
      <xdr:rowOff>169667</xdr:rowOff>
    </xdr:from>
    <xdr:ext cx="197873" cy="198000"/>
    <xdr:sp macro="" textlink="">
      <xdr:nvSpPr>
        <xdr:cNvPr id="1366" name="Oval 6509">
          <a:extLst>
            <a:ext uri="{FF2B5EF4-FFF2-40B4-BE49-F238E27FC236}">
              <a16:creationId xmlns:a16="http://schemas.microsoft.com/office/drawing/2014/main" id="{754FDFD1-1BC0-4CFF-BA2B-1C37926DEADC}"/>
            </a:ext>
          </a:extLst>
        </xdr:cNvPr>
        <xdr:cNvSpPr>
          <a:spLocks noChangeArrowheads="1"/>
        </xdr:cNvSpPr>
      </xdr:nvSpPr>
      <xdr:spPr bwMode="auto">
        <a:xfrm>
          <a:off x="21236338" y="5939096"/>
          <a:ext cx="197873" cy="198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11</xdr:col>
      <xdr:colOff>48464</xdr:colOff>
      <xdr:row>53</xdr:row>
      <xdr:rowOff>27842</xdr:rowOff>
    </xdr:from>
    <xdr:ext cx="194365" cy="195438"/>
    <xdr:sp macro="" textlink="">
      <xdr:nvSpPr>
        <xdr:cNvPr id="1367" name="AutoShape 6507">
          <a:extLst>
            <a:ext uri="{FF2B5EF4-FFF2-40B4-BE49-F238E27FC236}">
              <a16:creationId xmlns:a16="http://schemas.microsoft.com/office/drawing/2014/main" id="{3A264968-7EF7-441A-A340-780EB622E875}"/>
            </a:ext>
          </a:extLst>
        </xdr:cNvPr>
        <xdr:cNvSpPr>
          <a:spLocks noChangeArrowheads="1"/>
        </xdr:cNvSpPr>
      </xdr:nvSpPr>
      <xdr:spPr bwMode="auto">
        <a:xfrm>
          <a:off x="21242950" y="6336113"/>
          <a:ext cx="194365" cy="19543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12</xdr:col>
      <xdr:colOff>38100</xdr:colOff>
      <xdr:row>49</xdr:row>
      <xdr:rowOff>146957</xdr:rowOff>
    </xdr:from>
    <xdr:to>
      <xdr:col>12</xdr:col>
      <xdr:colOff>168729</xdr:colOff>
      <xdr:row>51</xdr:row>
      <xdr:rowOff>59871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A977DDF5-7EA3-4A52-844E-C5054802C648}"/>
            </a:ext>
          </a:extLst>
        </xdr:cNvPr>
        <xdr:cNvSpPr/>
      </xdr:nvSpPr>
      <xdr:spPr bwMode="auto">
        <a:xfrm>
          <a:off x="21640800" y="5736771"/>
          <a:ext cx="130629" cy="272143"/>
        </a:xfrm>
        <a:prstGeom prst="rect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204955</xdr:colOff>
      <xdr:row>50</xdr:row>
      <xdr:rowOff>35740</xdr:rowOff>
    </xdr:from>
    <xdr:ext cx="347596" cy="150041"/>
    <xdr:sp macro="" textlink="">
      <xdr:nvSpPr>
        <xdr:cNvPr id="1368" name="テキスト ボックス 1367">
          <a:extLst>
            <a:ext uri="{FF2B5EF4-FFF2-40B4-BE49-F238E27FC236}">
              <a16:creationId xmlns:a16="http://schemas.microsoft.com/office/drawing/2014/main" id="{A3FBCF72-C5DD-4192-BCE4-1DF02DD13088}"/>
            </a:ext>
          </a:extLst>
        </xdr:cNvPr>
        <xdr:cNvSpPr txBox="1"/>
      </xdr:nvSpPr>
      <xdr:spPr>
        <a:xfrm>
          <a:off x="21399441" y="5805169"/>
          <a:ext cx="347596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三松駅</a:t>
          </a:r>
        </a:p>
      </xdr:txBody>
    </xdr:sp>
    <xdr:clientData/>
  </xdr:oneCellAnchor>
  <xdr:twoCellAnchor>
    <xdr:from>
      <xdr:col>12</xdr:col>
      <xdr:colOff>279512</xdr:colOff>
      <xdr:row>51</xdr:row>
      <xdr:rowOff>32657</xdr:rowOff>
    </xdr:from>
    <xdr:to>
      <xdr:col>12</xdr:col>
      <xdr:colOff>279512</xdr:colOff>
      <xdr:row>54</xdr:row>
      <xdr:rowOff>141222</xdr:rowOff>
    </xdr:to>
    <xdr:sp macro="" textlink="">
      <xdr:nvSpPr>
        <xdr:cNvPr id="1369" name="Line 6499">
          <a:extLst>
            <a:ext uri="{FF2B5EF4-FFF2-40B4-BE49-F238E27FC236}">
              <a16:creationId xmlns:a16="http://schemas.microsoft.com/office/drawing/2014/main" id="{57188ADD-7CA9-4953-8639-4B259FB8D92D}"/>
            </a:ext>
          </a:extLst>
        </xdr:cNvPr>
        <xdr:cNvSpPr>
          <a:spLocks noChangeShapeType="1"/>
        </xdr:cNvSpPr>
      </xdr:nvSpPr>
      <xdr:spPr bwMode="auto">
        <a:xfrm rot="10800000" flipH="1">
          <a:off x="21882212" y="5981700"/>
          <a:ext cx="0" cy="64740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138402</xdr:colOff>
      <xdr:row>47</xdr:row>
      <xdr:rowOff>178295</xdr:rowOff>
    </xdr:from>
    <xdr:ext cx="417188" cy="408122"/>
    <xdr:grpSp>
      <xdr:nvGrpSpPr>
        <xdr:cNvPr id="1371" name="Group 6672">
          <a:extLst>
            <a:ext uri="{FF2B5EF4-FFF2-40B4-BE49-F238E27FC236}">
              <a16:creationId xmlns:a16="http://schemas.microsoft.com/office/drawing/2014/main" id="{0AA9C751-BC03-4352-A5F7-694BCA6781A6}"/>
            </a:ext>
          </a:extLst>
        </xdr:cNvPr>
        <xdr:cNvGrpSpPr>
          <a:grpSpLocks/>
        </xdr:cNvGrpSpPr>
      </xdr:nvGrpSpPr>
      <xdr:grpSpPr bwMode="auto">
        <a:xfrm>
          <a:off x="5068990" y="8627530"/>
          <a:ext cx="417188" cy="408122"/>
          <a:chOff x="536" y="109"/>
          <a:chExt cx="46" cy="44"/>
        </a:xfrm>
      </xdr:grpSpPr>
      <xdr:pic>
        <xdr:nvPicPr>
          <xdr:cNvPr id="1372" name="Picture 6673" descr="route2">
            <a:extLst>
              <a:ext uri="{FF2B5EF4-FFF2-40B4-BE49-F238E27FC236}">
                <a16:creationId xmlns:a16="http://schemas.microsoft.com/office/drawing/2014/main" id="{B3F75EBF-6293-4A1C-92D9-B0F82F9D73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3" name="Text Box 6674">
            <a:extLst>
              <a:ext uri="{FF2B5EF4-FFF2-40B4-BE49-F238E27FC236}">
                <a16:creationId xmlns:a16="http://schemas.microsoft.com/office/drawing/2014/main" id="{EECB5E05-56F8-48F2-892B-62E3B580AD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283026</xdr:colOff>
      <xdr:row>50</xdr:row>
      <xdr:rowOff>65311</xdr:rowOff>
    </xdr:from>
    <xdr:to>
      <xdr:col>15</xdr:col>
      <xdr:colOff>702131</xdr:colOff>
      <xdr:row>54</xdr:row>
      <xdr:rowOff>152396</xdr:rowOff>
    </xdr:to>
    <xdr:sp macro="" textlink="">
      <xdr:nvSpPr>
        <xdr:cNvPr id="2016" name="フリーフォーム: 図形 2015">
          <a:extLst>
            <a:ext uri="{FF2B5EF4-FFF2-40B4-BE49-F238E27FC236}">
              <a16:creationId xmlns:a16="http://schemas.microsoft.com/office/drawing/2014/main" id="{C2F95B9C-0B72-4BB5-AEC1-75C9A9DB10BA}"/>
            </a:ext>
          </a:extLst>
        </xdr:cNvPr>
        <xdr:cNvSpPr/>
      </xdr:nvSpPr>
      <xdr:spPr bwMode="auto">
        <a:xfrm rot="16200000">
          <a:off x="22873608" y="5619744"/>
          <a:ext cx="805542" cy="1235533"/>
        </a:xfrm>
        <a:custGeom>
          <a:avLst/>
          <a:gdLst>
            <a:gd name="connsiteX0" fmla="*/ 0 w 636814"/>
            <a:gd name="connsiteY0" fmla="*/ 0 h 963385"/>
            <a:gd name="connsiteX1" fmla="*/ 353785 w 636814"/>
            <a:gd name="connsiteY1" fmla="*/ 566057 h 963385"/>
            <a:gd name="connsiteX2" fmla="*/ 636814 w 636814"/>
            <a:gd name="connsiteY2" fmla="*/ 566057 h 963385"/>
            <a:gd name="connsiteX3" fmla="*/ 636814 w 636814"/>
            <a:gd name="connsiteY3" fmla="*/ 963385 h 963385"/>
            <a:gd name="connsiteX0" fmla="*/ 0 w 636814"/>
            <a:gd name="connsiteY0" fmla="*/ 0 h 963385"/>
            <a:gd name="connsiteX1" fmla="*/ 353785 w 636814"/>
            <a:gd name="connsiteY1" fmla="*/ 566057 h 963385"/>
            <a:gd name="connsiteX2" fmla="*/ 636814 w 636814"/>
            <a:gd name="connsiteY2" fmla="*/ 566057 h 963385"/>
            <a:gd name="connsiteX3" fmla="*/ 636814 w 636814"/>
            <a:gd name="connsiteY3" fmla="*/ 963385 h 963385"/>
            <a:gd name="connsiteX0" fmla="*/ 0 w 805542"/>
            <a:gd name="connsiteY0" fmla="*/ 0 h 1012371"/>
            <a:gd name="connsiteX1" fmla="*/ 522513 w 805542"/>
            <a:gd name="connsiteY1" fmla="*/ 615043 h 1012371"/>
            <a:gd name="connsiteX2" fmla="*/ 805542 w 805542"/>
            <a:gd name="connsiteY2" fmla="*/ 615043 h 1012371"/>
            <a:gd name="connsiteX3" fmla="*/ 805542 w 805542"/>
            <a:gd name="connsiteY3" fmla="*/ 1012371 h 1012371"/>
            <a:gd name="connsiteX0" fmla="*/ 0 w 805542"/>
            <a:gd name="connsiteY0" fmla="*/ 381 h 1012752"/>
            <a:gd name="connsiteX1" fmla="*/ 522513 w 805542"/>
            <a:gd name="connsiteY1" fmla="*/ 615424 h 1012752"/>
            <a:gd name="connsiteX2" fmla="*/ 805542 w 805542"/>
            <a:gd name="connsiteY2" fmla="*/ 615424 h 1012752"/>
            <a:gd name="connsiteX3" fmla="*/ 805542 w 805542"/>
            <a:gd name="connsiteY3" fmla="*/ 1012752 h 1012752"/>
            <a:gd name="connsiteX0" fmla="*/ 0 w 805542"/>
            <a:gd name="connsiteY0" fmla="*/ 387 h 1012758"/>
            <a:gd name="connsiteX1" fmla="*/ 522513 w 805542"/>
            <a:gd name="connsiteY1" fmla="*/ 615430 h 1012758"/>
            <a:gd name="connsiteX2" fmla="*/ 805542 w 805542"/>
            <a:gd name="connsiteY2" fmla="*/ 615430 h 1012758"/>
            <a:gd name="connsiteX3" fmla="*/ 805542 w 805542"/>
            <a:gd name="connsiteY3" fmla="*/ 1012758 h 1012758"/>
            <a:gd name="connsiteX0" fmla="*/ 0 w 805542"/>
            <a:gd name="connsiteY0" fmla="*/ 5 h 1012376"/>
            <a:gd name="connsiteX1" fmla="*/ 522513 w 805542"/>
            <a:gd name="connsiteY1" fmla="*/ 615048 h 1012376"/>
            <a:gd name="connsiteX2" fmla="*/ 805542 w 805542"/>
            <a:gd name="connsiteY2" fmla="*/ 615048 h 1012376"/>
            <a:gd name="connsiteX3" fmla="*/ 805542 w 805542"/>
            <a:gd name="connsiteY3" fmla="*/ 1012376 h 1012376"/>
            <a:gd name="connsiteX0" fmla="*/ 0 w 805542"/>
            <a:gd name="connsiteY0" fmla="*/ 5 h 1012376"/>
            <a:gd name="connsiteX1" fmla="*/ 598713 w 805542"/>
            <a:gd name="connsiteY1" fmla="*/ 615048 h 1012376"/>
            <a:gd name="connsiteX2" fmla="*/ 805542 w 805542"/>
            <a:gd name="connsiteY2" fmla="*/ 615048 h 1012376"/>
            <a:gd name="connsiteX3" fmla="*/ 805542 w 805542"/>
            <a:gd name="connsiteY3" fmla="*/ 1012376 h 1012376"/>
            <a:gd name="connsiteX0" fmla="*/ 0 w 805542"/>
            <a:gd name="connsiteY0" fmla="*/ 5 h 1235533"/>
            <a:gd name="connsiteX1" fmla="*/ 598713 w 805542"/>
            <a:gd name="connsiteY1" fmla="*/ 615048 h 1235533"/>
            <a:gd name="connsiteX2" fmla="*/ 805542 w 805542"/>
            <a:gd name="connsiteY2" fmla="*/ 615048 h 1235533"/>
            <a:gd name="connsiteX3" fmla="*/ 805542 w 805542"/>
            <a:gd name="connsiteY3" fmla="*/ 1235533 h 12355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05542" h="1235533">
              <a:moveTo>
                <a:pt x="0" y="5"/>
              </a:moveTo>
              <a:cubicBezTo>
                <a:pt x="1026885" y="-1808"/>
                <a:pt x="301170" y="605976"/>
                <a:pt x="598713" y="615048"/>
              </a:cubicBezTo>
              <a:lnTo>
                <a:pt x="805542" y="615048"/>
              </a:lnTo>
              <a:lnTo>
                <a:pt x="805542" y="1235533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103414</xdr:colOff>
      <xdr:row>49</xdr:row>
      <xdr:rowOff>152400</xdr:rowOff>
    </xdr:from>
    <xdr:to>
      <xdr:col>15</xdr:col>
      <xdr:colOff>80009</xdr:colOff>
      <xdr:row>50</xdr:row>
      <xdr:rowOff>66488</xdr:rowOff>
    </xdr:to>
    <xdr:sp macro="" textlink="">
      <xdr:nvSpPr>
        <xdr:cNvPr id="1378" name="Line 6499">
          <a:extLst>
            <a:ext uri="{FF2B5EF4-FFF2-40B4-BE49-F238E27FC236}">
              <a16:creationId xmlns:a16="http://schemas.microsoft.com/office/drawing/2014/main" id="{2D1913C4-0F47-4973-A36F-4F0D77717CDD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22479000" y="5742214"/>
          <a:ext cx="793023" cy="9370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83570</xdr:colOff>
      <xdr:row>48</xdr:row>
      <xdr:rowOff>43542</xdr:rowOff>
    </xdr:from>
    <xdr:to>
      <xdr:col>15</xdr:col>
      <xdr:colOff>83570</xdr:colOff>
      <xdr:row>50</xdr:row>
      <xdr:rowOff>92235</xdr:rowOff>
    </xdr:to>
    <xdr:sp macro="" textlink="">
      <xdr:nvSpPr>
        <xdr:cNvPr id="1380" name="Line 6499">
          <a:extLst>
            <a:ext uri="{FF2B5EF4-FFF2-40B4-BE49-F238E27FC236}">
              <a16:creationId xmlns:a16="http://schemas.microsoft.com/office/drawing/2014/main" id="{DB5A50D3-5FD4-4634-956B-BD8617E9D91E}"/>
            </a:ext>
          </a:extLst>
        </xdr:cNvPr>
        <xdr:cNvSpPr>
          <a:spLocks noChangeShapeType="1"/>
        </xdr:cNvSpPr>
      </xdr:nvSpPr>
      <xdr:spPr bwMode="auto">
        <a:xfrm rot="10800000" flipH="1">
          <a:off x="23275584" y="5453742"/>
          <a:ext cx="0" cy="40792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396806</xdr:colOff>
      <xdr:row>51</xdr:row>
      <xdr:rowOff>22398</xdr:rowOff>
    </xdr:from>
    <xdr:ext cx="194365" cy="195438"/>
    <xdr:sp macro="" textlink="">
      <xdr:nvSpPr>
        <xdr:cNvPr id="1381" name="AutoShape 6507">
          <a:extLst>
            <a:ext uri="{FF2B5EF4-FFF2-40B4-BE49-F238E27FC236}">
              <a16:creationId xmlns:a16="http://schemas.microsoft.com/office/drawing/2014/main" id="{10084CAC-19B5-4683-9DC3-DE44C359D199}"/>
            </a:ext>
          </a:extLst>
        </xdr:cNvPr>
        <xdr:cNvSpPr>
          <a:spLocks noChangeArrowheads="1"/>
        </xdr:cNvSpPr>
      </xdr:nvSpPr>
      <xdr:spPr bwMode="auto">
        <a:xfrm>
          <a:off x="23180606" y="5971441"/>
          <a:ext cx="194365" cy="19543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3</xdr:col>
      <xdr:colOff>10885</xdr:colOff>
      <xdr:row>57</xdr:row>
      <xdr:rowOff>54429</xdr:rowOff>
    </xdr:from>
    <xdr:to>
      <xdr:col>3</xdr:col>
      <xdr:colOff>10885</xdr:colOff>
      <xdr:row>63</xdr:row>
      <xdr:rowOff>125186</xdr:rowOff>
    </xdr:to>
    <xdr:sp macro="" textlink="">
      <xdr:nvSpPr>
        <xdr:cNvPr id="2073" name="フリーフォーム: 図形 2072">
          <a:extLst>
            <a:ext uri="{FF2B5EF4-FFF2-40B4-BE49-F238E27FC236}">
              <a16:creationId xmlns:a16="http://schemas.microsoft.com/office/drawing/2014/main" id="{9E531BF2-501F-408C-8C74-93E83FBEAEAC}"/>
            </a:ext>
          </a:extLst>
        </xdr:cNvPr>
        <xdr:cNvSpPr/>
      </xdr:nvSpPr>
      <xdr:spPr bwMode="auto">
        <a:xfrm>
          <a:off x="24792214" y="5464629"/>
          <a:ext cx="0" cy="1148443"/>
        </a:xfrm>
        <a:custGeom>
          <a:avLst/>
          <a:gdLst>
            <a:gd name="connsiteX0" fmla="*/ 0 w 0"/>
            <a:gd name="connsiteY0" fmla="*/ 1148443 h 1148443"/>
            <a:gd name="connsiteX1" fmla="*/ 0 w 0"/>
            <a:gd name="connsiteY1" fmla="*/ 0 h 11484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148443">
              <a:moveTo>
                <a:pt x="0" y="1148443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206828</xdr:colOff>
      <xdr:row>59</xdr:row>
      <xdr:rowOff>168728</xdr:rowOff>
    </xdr:from>
    <xdr:to>
      <xdr:col>3</xdr:col>
      <xdr:colOff>629736</xdr:colOff>
      <xdr:row>59</xdr:row>
      <xdr:rowOff>175345</xdr:rowOff>
    </xdr:to>
    <xdr:sp macro="" textlink="">
      <xdr:nvSpPr>
        <xdr:cNvPr id="1393" name="Line 6499">
          <a:extLst>
            <a:ext uri="{FF2B5EF4-FFF2-40B4-BE49-F238E27FC236}">
              <a16:creationId xmlns:a16="http://schemas.microsoft.com/office/drawing/2014/main" id="{3BE1686B-BD5C-4916-8A2C-C788CC402900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24171728" y="5938157"/>
          <a:ext cx="1239337" cy="661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326572</xdr:colOff>
      <xdr:row>59</xdr:row>
      <xdr:rowOff>59871</xdr:rowOff>
    </xdr:from>
    <xdr:ext cx="197873" cy="198000"/>
    <xdr:sp macro="" textlink="">
      <xdr:nvSpPr>
        <xdr:cNvPr id="1394" name="Oval 6509">
          <a:extLst>
            <a:ext uri="{FF2B5EF4-FFF2-40B4-BE49-F238E27FC236}">
              <a16:creationId xmlns:a16="http://schemas.microsoft.com/office/drawing/2014/main" id="{991B6231-EAE1-4A5B-901D-22E623111424}"/>
            </a:ext>
          </a:extLst>
        </xdr:cNvPr>
        <xdr:cNvSpPr>
          <a:spLocks noChangeArrowheads="1"/>
        </xdr:cNvSpPr>
      </xdr:nvSpPr>
      <xdr:spPr bwMode="auto">
        <a:xfrm>
          <a:off x="24699686" y="5829300"/>
          <a:ext cx="197873" cy="198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2</xdr:col>
      <xdr:colOff>326050</xdr:colOff>
      <xdr:row>61</xdr:row>
      <xdr:rowOff>136698</xdr:rowOff>
    </xdr:from>
    <xdr:ext cx="194365" cy="195438"/>
    <xdr:sp macro="" textlink="">
      <xdr:nvSpPr>
        <xdr:cNvPr id="1395" name="AutoShape 6507">
          <a:extLst>
            <a:ext uri="{FF2B5EF4-FFF2-40B4-BE49-F238E27FC236}">
              <a16:creationId xmlns:a16="http://schemas.microsoft.com/office/drawing/2014/main" id="{BEBF761F-D94A-4015-B3B5-CC42788AC97E}"/>
            </a:ext>
          </a:extLst>
        </xdr:cNvPr>
        <xdr:cNvSpPr>
          <a:spLocks noChangeArrowheads="1"/>
        </xdr:cNvSpPr>
      </xdr:nvSpPr>
      <xdr:spPr bwMode="auto">
        <a:xfrm>
          <a:off x="24699164" y="6265355"/>
          <a:ext cx="194365" cy="19543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5</xdr:col>
      <xdr:colOff>230345</xdr:colOff>
      <xdr:row>60</xdr:row>
      <xdr:rowOff>168366</xdr:rowOff>
    </xdr:from>
    <xdr:to>
      <xdr:col>6</xdr:col>
      <xdr:colOff>57397</xdr:colOff>
      <xdr:row>62</xdr:row>
      <xdr:rowOff>30324</xdr:rowOff>
    </xdr:to>
    <xdr:sp macro="" textlink="">
      <xdr:nvSpPr>
        <xdr:cNvPr id="1423" name="円弧 1422">
          <a:extLst>
            <a:ext uri="{FF2B5EF4-FFF2-40B4-BE49-F238E27FC236}">
              <a16:creationId xmlns:a16="http://schemas.microsoft.com/office/drawing/2014/main" id="{13E43B6A-6DD2-4F35-A093-51DCF62362E9}"/>
            </a:ext>
          </a:extLst>
        </xdr:cNvPr>
        <xdr:cNvSpPr/>
      </xdr:nvSpPr>
      <xdr:spPr>
        <a:xfrm rot="10800000">
          <a:off x="762431" y="7906607"/>
          <a:ext cx="234328" cy="229820"/>
        </a:xfrm>
        <a:prstGeom prst="arc">
          <a:avLst>
            <a:gd name="adj1" fmla="val 10553810"/>
            <a:gd name="adj2" fmla="val 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348155</xdr:colOff>
      <xdr:row>58</xdr:row>
      <xdr:rowOff>0</xdr:rowOff>
    </xdr:from>
    <xdr:to>
      <xdr:col>5</xdr:col>
      <xdr:colOff>348155</xdr:colOff>
      <xdr:row>62</xdr:row>
      <xdr:rowOff>26276</xdr:rowOff>
    </xdr:to>
    <xdr:sp macro="" textlink="">
      <xdr:nvSpPr>
        <xdr:cNvPr id="2079" name="フリーフォーム: 図形 2078">
          <a:extLst>
            <a:ext uri="{FF2B5EF4-FFF2-40B4-BE49-F238E27FC236}">
              <a16:creationId xmlns:a16="http://schemas.microsoft.com/office/drawing/2014/main" id="{6BC7E70E-6959-4014-A573-AC713A1B6B3F}"/>
            </a:ext>
          </a:extLst>
        </xdr:cNvPr>
        <xdr:cNvSpPr/>
      </xdr:nvSpPr>
      <xdr:spPr bwMode="auto">
        <a:xfrm>
          <a:off x="880241" y="7370379"/>
          <a:ext cx="0" cy="762000"/>
        </a:xfrm>
        <a:custGeom>
          <a:avLst/>
          <a:gdLst>
            <a:gd name="connsiteX0" fmla="*/ 0 w 0"/>
            <a:gd name="connsiteY0" fmla="*/ 762000 h 762000"/>
            <a:gd name="connsiteX1" fmla="*/ 0 w 0"/>
            <a:gd name="connsiteY1" fmla="*/ 0 h 76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762000">
              <a:moveTo>
                <a:pt x="0" y="762000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302171</xdr:colOff>
      <xdr:row>62</xdr:row>
      <xdr:rowOff>26276</xdr:rowOff>
    </xdr:from>
    <xdr:to>
      <xdr:col>5</xdr:col>
      <xdr:colOff>347890</xdr:colOff>
      <xdr:row>63</xdr:row>
      <xdr:rowOff>137949</xdr:rowOff>
    </xdr:to>
    <xdr:sp macro="" textlink="">
      <xdr:nvSpPr>
        <xdr:cNvPr id="1424" name="フリーフォーム: 図形 1423">
          <a:extLst>
            <a:ext uri="{FF2B5EF4-FFF2-40B4-BE49-F238E27FC236}">
              <a16:creationId xmlns:a16="http://schemas.microsoft.com/office/drawing/2014/main" id="{FFD459B3-6675-4AA3-929F-60F9B8C18D0D}"/>
            </a:ext>
          </a:extLst>
        </xdr:cNvPr>
        <xdr:cNvSpPr/>
      </xdr:nvSpPr>
      <xdr:spPr bwMode="auto">
        <a:xfrm flipH="1">
          <a:off x="834257" y="8132379"/>
          <a:ext cx="45719" cy="295604"/>
        </a:xfrm>
        <a:custGeom>
          <a:avLst/>
          <a:gdLst>
            <a:gd name="connsiteX0" fmla="*/ 0 w 0"/>
            <a:gd name="connsiteY0" fmla="*/ 762000 h 762000"/>
            <a:gd name="connsiteX1" fmla="*/ 0 w 0"/>
            <a:gd name="connsiteY1" fmla="*/ 0 h 76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762000">
              <a:moveTo>
                <a:pt x="0" y="762000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256263</xdr:colOff>
      <xdr:row>59</xdr:row>
      <xdr:rowOff>105447</xdr:rowOff>
    </xdr:from>
    <xdr:to>
      <xdr:col>6</xdr:col>
      <xdr:colOff>40609</xdr:colOff>
      <xdr:row>60</xdr:row>
      <xdr:rowOff>113274</xdr:rowOff>
    </xdr:to>
    <xdr:sp macro="" textlink="">
      <xdr:nvSpPr>
        <xdr:cNvPr id="1425" name="AutoShape 6507">
          <a:extLst>
            <a:ext uri="{FF2B5EF4-FFF2-40B4-BE49-F238E27FC236}">
              <a16:creationId xmlns:a16="http://schemas.microsoft.com/office/drawing/2014/main" id="{3AFF3BBC-7CA3-4A4E-98DE-955334F4088C}"/>
            </a:ext>
          </a:extLst>
        </xdr:cNvPr>
        <xdr:cNvSpPr>
          <a:spLocks noChangeArrowheads="1"/>
        </xdr:cNvSpPr>
      </xdr:nvSpPr>
      <xdr:spPr bwMode="auto">
        <a:xfrm>
          <a:off x="788349" y="7659757"/>
          <a:ext cx="191621" cy="19175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123584</xdr:colOff>
      <xdr:row>58</xdr:row>
      <xdr:rowOff>129310</xdr:rowOff>
    </xdr:from>
    <xdr:ext cx="426713" cy="372721"/>
    <xdr:sp macro="" textlink="">
      <xdr:nvSpPr>
        <xdr:cNvPr id="1426" name="AutoShape 6505">
          <a:extLst>
            <a:ext uri="{FF2B5EF4-FFF2-40B4-BE49-F238E27FC236}">
              <a16:creationId xmlns:a16="http://schemas.microsoft.com/office/drawing/2014/main" id="{227A9D3C-1005-43CC-8703-5CB2417C5146}"/>
            </a:ext>
          </a:extLst>
        </xdr:cNvPr>
        <xdr:cNvSpPr>
          <a:spLocks noChangeArrowheads="1"/>
        </xdr:cNvSpPr>
      </xdr:nvSpPr>
      <xdr:spPr bwMode="auto">
        <a:xfrm>
          <a:off x="1062946" y="749968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oneCellAnchor>
  <xdr:twoCellAnchor>
    <xdr:from>
      <xdr:col>7</xdr:col>
      <xdr:colOff>151086</xdr:colOff>
      <xdr:row>60</xdr:row>
      <xdr:rowOff>52552</xdr:rowOff>
    </xdr:from>
    <xdr:to>
      <xdr:col>9</xdr:col>
      <xdr:colOff>6569</xdr:colOff>
      <xdr:row>63</xdr:row>
      <xdr:rowOff>45983</xdr:rowOff>
    </xdr:to>
    <xdr:sp macro="" textlink="">
      <xdr:nvSpPr>
        <xdr:cNvPr id="2080" name="フリーフォーム: 図形 2079">
          <a:extLst>
            <a:ext uri="{FF2B5EF4-FFF2-40B4-BE49-F238E27FC236}">
              <a16:creationId xmlns:a16="http://schemas.microsoft.com/office/drawing/2014/main" id="{E8B679F3-B41A-4A80-806D-97A6817B327D}"/>
            </a:ext>
          </a:extLst>
        </xdr:cNvPr>
        <xdr:cNvSpPr/>
      </xdr:nvSpPr>
      <xdr:spPr bwMode="auto">
        <a:xfrm>
          <a:off x="1859017" y="7790793"/>
          <a:ext cx="670035" cy="545224"/>
        </a:xfrm>
        <a:custGeom>
          <a:avLst/>
          <a:gdLst>
            <a:gd name="connsiteX0" fmla="*/ 670035 w 670035"/>
            <a:gd name="connsiteY0" fmla="*/ 545224 h 545224"/>
            <a:gd name="connsiteX1" fmla="*/ 670035 w 670035"/>
            <a:gd name="connsiteY1" fmla="*/ 0 h 545224"/>
            <a:gd name="connsiteX2" fmla="*/ 0 w 670035"/>
            <a:gd name="connsiteY2" fmla="*/ 0 h 545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0035" h="545224">
              <a:moveTo>
                <a:pt x="670035" y="545224"/>
              </a:moveTo>
              <a:lnTo>
                <a:pt x="67003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401918</xdr:colOff>
      <xdr:row>60</xdr:row>
      <xdr:rowOff>45809</xdr:rowOff>
    </xdr:from>
    <xdr:to>
      <xdr:col>9</xdr:col>
      <xdr:colOff>571499</xdr:colOff>
      <xdr:row>60</xdr:row>
      <xdr:rowOff>45983</xdr:rowOff>
    </xdr:to>
    <xdr:sp macro="" textlink="">
      <xdr:nvSpPr>
        <xdr:cNvPr id="1427" name="Line 6499">
          <a:extLst>
            <a:ext uri="{FF2B5EF4-FFF2-40B4-BE49-F238E27FC236}">
              <a16:creationId xmlns:a16="http://schemas.microsoft.com/office/drawing/2014/main" id="{BE23985D-1D78-400F-AF7B-AA970D98946D}"/>
            </a:ext>
          </a:extLst>
        </xdr:cNvPr>
        <xdr:cNvSpPr>
          <a:spLocks noChangeShapeType="1"/>
        </xdr:cNvSpPr>
      </xdr:nvSpPr>
      <xdr:spPr bwMode="auto">
        <a:xfrm flipH="1" flipV="1">
          <a:off x="2517125" y="7784050"/>
          <a:ext cx="576857" cy="1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318720</xdr:colOff>
      <xdr:row>61</xdr:row>
      <xdr:rowOff>77620</xdr:rowOff>
    </xdr:from>
    <xdr:to>
      <xdr:col>9</xdr:col>
      <xdr:colOff>99337</xdr:colOff>
      <xdr:row>62</xdr:row>
      <xdr:rowOff>88369</xdr:rowOff>
    </xdr:to>
    <xdr:sp macro="" textlink="">
      <xdr:nvSpPr>
        <xdr:cNvPr id="1428" name="AutoShape 6507">
          <a:extLst>
            <a:ext uri="{FF2B5EF4-FFF2-40B4-BE49-F238E27FC236}">
              <a16:creationId xmlns:a16="http://schemas.microsoft.com/office/drawing/2014/main" id="{6A368887-35D6-4312-B3B8-5FEFA925D0E6}"/>
            </a:ext>
          </a:extLst>
        </xdr:cNvPr>
        <xdr:cNvSpPr>
          <a:spLocks noChangeArrowheads="1"/>
        </xdr:cNvSpPr>
      </xdr:nvSpPr>
      <xdr:spPr bwMode="auto">
        <a:xfrm>
          <a:off x="2433927" y="7999792"/>
          <a:ext cx="187893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131380</xdr:colOff>
      <xdr:row>57</xdr:row>
      <xdr:rowOff>124810</xdr:rowOff>
    </xdr:from>
    <xdr:ext cx="417188" cy="408122"/>
    <xdr:grpSp>
      <xdr:nvGrpSpPr>
        <xdr:cNvPr id="1429" name="Group 6672">
          <a:extLst>
            <a:ext uri="{FF2B5EF4-FFF2-40B4-BE49-F238E27FC236}">
              <a16:creationId xmlns:a16="http://schemas.microsoft.com/office/drawing/2014/main" id="{670B0C90-167D-4D43-88D9-D33AB2442106}"/>
            </a:ext>
          </a:extLst>
        </xdr:cNvPr>
        <xdr:cNvGrpSpPr>
          <a:grpSpLocks/>
        </xdr:cNvGrpSpPr>
      </xdr:nvGrpSpPr>
      <xdr:grpSpPr bwMode="auto">
        <a:xfrm>
          <a:off x="3874145" y="10366986"/>
          <a:ext cx="417188" cy="408122"/>
          <a:chOff x="536" y="109"/>
          <a:chExt cx="46" cy="44"/>
        </a:xfrm>
      </xdr:grpSpPr>
      <xdr:pic>
        <xdr:nvPicPr>
          <xdr:cNvPr id="1430" name="Picture 6673" descr="route2">
            <a:extLst>
              <a:ext uri="{FF2B5EF4-FFF2-40B4-BE49-F238E27FC236}">
                <a16:creationId xmlns:a16="http://schemas.microsoft.com/office/drawing/2014/main" id="{C8F8FE50-FFF9-4C14-A93E-65BEEDFE56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31" name="Text Box 6674">
            <a:extLst>
              <a:ext uri="{FF2B5EF4-FFF2-40B4-BE49-F238E27FC236}">
                <a16:creationId xmlns:a16="http://schemas.microsoft.com/office/drawing/2014/main" id="{35573E2E-477C-4529-A7D2-67B9CF06F6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215184</xdr:colOff>
      <xdr:row>56</xdr:row>
      <xdr:rowOff>174612</xdr:rowOff>
    </xdr:from>
    <xdr:ext cx="835924" cy="550151"/>
    <xdr:sp macro="" textlink="">
      <xdr:nvSpPr>
        <xdr:cNvPr id="1432" name="テキスト ボックス 1431">
          <a:extLst>
            <a:ext uri="{FF2B5EF4-FFF2-40B4-BE49-F238E27FC236}">
              <a16:creationId xmlns:a16="http://schemas.microsoft.com/office/drawing/2014/main" id="{DF106E0B-1B1F-4CDC-835F-F8F121FAA07C}"/>
            </a:ext>
          </a:extLst>
        </xdr:cNvPr>
        <xdr:cNvSpPr txBox="1"/>
      </xdr:nvSpPr>
      <xdr:spPr>
        <a:xfrm>
          <a:off x="5560390" y="10237494"/>
          <a:ext cx="835924" cy="550151"/>
        </a:xfrm>
        <a:prstGeom prst="rect">
          <a:avLst/>
        </a:prstGeom>
        <a:solidFill>
          <a:schemeClr val="bg1"/>
        </a:solidFill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algn="ctr"/>
          <a:r>
            <a:rPr kumimoji="1" lang="ja-JP" altLang="en-US" sz="1100"/>
            <a:t>ｼｬﾃﾞｨｻﾗﾀﾞ館</a:t>
          </a:r>
          <a:endParaRPr kumimoji="1" lang="en-US" altLang="ja-JP" sz="1100"/>
        </a:p>
        <a:p>
          <a:pPr algn="ctr"/>
          <a:r>
            <a:rPr kumimoji="1" lang="ja-JP" altLang="en-US" sz="1100"/>
            <a:t>名田庄</a:t>
          </a:r>
          <a:endParaRPr kumimoji="1" lang="en-US" altLang="ja-JP" sz="1100"/>
        </a:p>
        <a:p>
          <a:pPr algn="ctr"/>
          <a:r>
            <a:rPr kumimoji="1" lang="en-US" altLang="ja-JP" sz="1100"/>
            <a:t>(</a:t>
          </a:r>
          <a:r>
            <a:rPr kumimoji="1" lang="ja-JP" altLang="en-US" sz="1100"/>
            <a:t>かねいち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oneCellAnchor>
  <xdr:oneCellAnchor>
    <xdr:from>
      <xdr:col>11</xdr:col>
      <xdr:colOff>366346</xdr:colOff>
      <xdr:row>62</xdr:row>
      <xdr:rowOff>0</xdr:rowOff>
    </xdr:from>
    <xdr:ext cx="766813" cy="366767"/>
    <xdr:sp macro="" textlink="">
      <xdr:nvSpPr>
        <xdr:cNvPr id="1436" name="テキスト ボックス 1435">
          <a:extLst>
            <a:ext uri="{FF2B5EF4-FFF2-40B4-BE49-F238E27FC236}">
              <a16:creationId xmlns:a16="http://schemas.microsoft.com/office/drawing/2014/main" id="{F9135B46-09A3-4BCA-AFAD-B64DA5F7D628}"/>
            </a:ext>
          </a:extLst>
        </xdr:cNvPr>
        <xdr:cNvSpPr txBox="1"/>
      </xdr:nvSpPr>
      <xdr:spPr>
        <a:xfrm>
          <a:off x="898432" y="18038379"/>
          <a:ext cx="766813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時刻記入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twoCellAnchor>
    <xdr:from>
      <xdr:col>10</xdr:col>
      <xdr:colOff>285750</xdr:colOff>
      <xdr:row>60</xdr:row>
      <xdr:rowOff>124556</xdr:rowOff>
    </xdr:from>
    <xdr:to>
      <xdr:col>11</xdr:col>
      <xdr:colOff>131885</xdr:colOff>
      <xdr:row>63</xdr:row>
      <xdr:rowOff>139211</xdr:rowOff>
    </xdr:to>
    <xdr:sp macro="" textlink="">
      <xdr:nvSpPr>
        <xdr:cNvPr id="1437" name="フリーフォーム 1692">
          <a:extLst>
            <a:ext uri="{FF2B5EF4-FFF2-40B4-BE49-F238E27FC236}">
              <a16:creationId xmlns:a16="http://schemas.microsoft.com/office/drawing/2014/main" id="{E3DE8041-15D8-4157-B389-4ACCA13CFA40}"/>
            </a:ext>
          </a:extLst>
        </xdr:cNvPr>
        <xdr:cNvSpPr/>
      </xdr:nvSpPr>
      <xdr:spPr bwMode="auto">
        <a:xfrm>
          <a:off x="410560" y="17795073"/>
          <a:ext cx="253411" cy="566448"/>
        </a:xfrm>
        <a:custGeom>
          <a:avLst/>
          <a:gdLst>
            <a:gd name="connsiteX0" fmla="*/ 183173 w 183173"/>
            <a:gd name="connsiteY0" fmla="*/ 732692 h 732692"/>
            <a:gd name="connsiteX1" fmla="*/ 183173 w 183173"/>
            <a:gd name="connsiteY1" fmla="*/ 0 h 732692"/>
            <a:gd name="connsiteX2" fmla="*/ 0 w 183173"/>
            <a:gd name="connsiteY2" fmla="*/ 0 h 7326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3173" h="732692">
              <a:moveTo>
                <a:pt x="183173" y="732692"/>
              </a:moveTo>
              <a:lnTo>
                <a:pt x="183173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31940</xdr:colOff>
      <xdr:row>62</xdr:row>
      <xdr:rowOff>96520</xdr:rowOff>
    </xdr:from>
    <xdr:ext cx="197396" cy="193922"/>
    <xdr:sp macro="" textlink="">
      <xdr:nvSpPr>
        <xdr:cNvPr id="1438" name="AutoShape 6507">
          <a:extLst>
            <a:ext uri="{FF2B5EF4-FFF2-40B4-BE49-F238E27FC236}">
              <a16:creationId xmlns:a16="http://schemas.microsoft.com/office/drawing/2014/main" id="{2215D5E5-C0FA-4764-B724-263A040A9B36}"/>
            </a:ext>
          </a:extLst>
        </xdr:cNvPr>
        <xdr:cNvSpPr>
          <a:spLocks noChangeArrowheads="1"/>
        </xdr:cNvSpPr>
      </xdr:nvSpPr>
      <xdr:spPr bwMode="auto">
        <a:xfrm>
          <a:off x="564026" y="18134899"/>
          <a:ext cx="197396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>
    <xdr:from>
      <xdr:col>10</xdr:col>
      <xdr:colOff>336176</xdr:colOff>
      <xdr:row>57</xdr:row>
      <xdr:rowOff>78441</xdr:rowOff>
    </xdr:from>
    <xdr:to>
      <xdr:col>11</xdr:col>
      <xdr:colOff>134470</xdr:colOff>
      <xdr:row>60</xdr:row>
      <xdr:rowOff>33617</xdr:rowOff>
    </xdr:to>
    <xdr:sp macro="" textlink="">
      <xdr:nvSpPr>
        <xdr:cNvPr id="1439" name="フリーフォーム 10">
          <a:extLst>
            <a:ext uri="{FF2B5EF4-FFF2-40B4-BE49-F238E27FC236}">
              <a16:creationId xmlns:a16="http://schemas.microsoft.com/office/drawing/2014/main" id="{4B0D0151-F785-48FE-9B55-FDDA133A773F}"/>
            </a:ext>
          </a:extLst>
        </xdr:cNvPr>
        <xdr:cNvSpPr/>
      </xdr:nvSpPr>
      <xdr:spPr bwMode="auto">
        <a:xfrm>
          <a:off x="460986" y="17197165"/>
          <a:ext cx="205570" cy="506969"/>
        </a:xfrm>
        <a:custGeom>
          <a:avLst/>
          <a:gdLst>
            <a:gd name="connsiteX0" fmla="*/ 0 w 201706"/>
            <a:gd name="connsiteY0" fmla="*/ 470647 h 470647"/>
            <a:gd name="connsiteX1" fmla="*/ 201706 w 201706"/>
            <a:gd name="connsiteY1" fmla="*/ 470647 h 470647"/>
            <a:gd name="connsiteX2" fmla="*/ 201706 w 201706"/>
            <a:gd name="connsiteY2" fmla="*/ 0 h 4706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1706" h="470647">
              <a:moveTo>
                <a:pt x="0" y="470647"/>
              </a:moveTo>
              <a:lnTo>
                <a:pt x="201706" y="470647"/>
              </a:lnTo>
              <a:lnTo>
                <a:pt x="20170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111672</xdr:colOff>
      <xdr:row>59</xdr:row>
      <xdr:rowOff>59121</xdr:rowOff>
    </xdr:from>
    <xdr:to>
      <xdr:col>11</xdr:col>
      <xdr:colOff>32844</xdr:colOff>
      <xdr:row>61</xdr:row>
      <xdr:rowOff>32845</xdr:rowOff>
    </xdr:to>
    <xdr:sp macro="" textlink="">
      <xdr:nvSpPr>
        <xdr:cNvPr id="2081" name="正方形/長方形 2080">
          <a:extLst>
            <a:ext uri="{FF2B5EF4-FFF2-40B4-BE49-F238E27FC236}">
              <a16:creationId xmlns:a16="http://schemas.microsoft.com/office/drawing/2014/main" id="{EDB7F3ED-A93C-4676-898D-52737037C02D}"/>
            </a:ext>
          </a:extLst>
        </xdr:cNvPr>
        <xdr:cNvSpPr/>
      </xdr:nvSpPr>
      <xdr:spPr bwMode="auto">
        <a:xfrm>
          <a:off x="3402724" y="7613431"/>
          <a:ext cx="328448" cy="341586"/>
        </a:xfrm>
        <a:prstGeom prst="rect">
          <a:avLst/>
        </a:pr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124810</xdr:colOff>
      <xdr:row>57</xdr:row>
      <xdr:rowOff>13138</xdr:rowOff>
    </xdr:from>
    <xdr:ext cx="352952" cy="345282"/>
    <xdr:grpSp>
      <xdr:nvGrpSpPr>
        <xdr:cNvPr id="1441" name="Group 6672">
          <a:extLst>
            <a:ext uri="{FF2B5EF4-FFF2-40B4-BE49-F238E27FC236}">
              <a16:creationId xmlns:a16="http://schemas.microsoft.com/office/drawing/2014/main" id="{B2E34EA7-0971-44C6-8AF7-E7D8A81E99CF}"/>
            </a:ext>
          </a:extLst>
        </xdr:cNvPr>
        <xdr:cNvGrpSpPr>
          <a:grpSpLocks/>
        </xdr:cNvGrpSpPr>
      </xdr:nvGrpSpPr>
      <xdr:grpSpPr bwMode="auto">
        <a:xfrm>
          <a:off x="5055398" y="10255314"/>
          <a:ext cx="352952" cy="345282"/>
          <a:chOff x="536" y="109"/>
          <a:chExt cx="46" cy="44"/>
        </a:xfrm>
      </xdr:grpSpPr>
      <xdr:pic>
        <xdr:nvPicPr>
          <xdr:cNvPr id="1442" name="Picture 6673" descr="route2">
            <a:extLst>
              <a:ext uri="{FF2B5EF4-FFF2-40B4-BE49-F238E27FC236}">
                <a16:creationId xmlns:a16="http://schemas.microsoft.com/office/drawing/2014/main" id="{6FC4BADC-A356-4F6E-8260-D0CC0530E0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3" name="Text Box 6674">
            <a:extLst>
              <a:ext uri="{FF2B5EF4-FFF2-40B4-BE49-F238E27FC236}">
                <a16:creationId xmlns:a16="http://schemas.microsoft.com/office/drawing/2014/main" id="{F7CA2673-8C29-47DB-8055-6BC30C5D06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65690</xdr:colOff>
      <xdr:row>57</xdr:row>
      <xdr:rowOff>98535</xdr:rowOff>
    </xdr:from>
    <xdr:to>
      <xdr:col>15</xdr:col>
      <xdr:colOff>275897</xdr:colOff>
      <xdr:row>63</xdr:row>
      <xdr:rowOff>111673</xdr:rowOff>
    </xdr:to>
    <xdr:sp macro="" textlink="">
      <xdr:nvSpPr>
        <xdr:cNvPr id="2082" name="フリーフォーム: 図形 2081">
          <a:extLst>
            <a:ext uri="{FF2B5EF4-FFF2-40B4-BE49-F238E27FC236}">
              <a16:creationId xmlns:a16="http://schemas.microsoft.com/office/drawing/2014/main" id="{F48C189F-933A-475B-A036-5FA70E0543B0}"/>
            </a:ext>
          </a:extLst>
        </xdr:cNvPr>
        <xdr:cNvSpPr/>
      </xdr:nvSpPr>
      <xdr:spPr bwMode="auto">
        <a:xfrm>
          <a:off x="5754414" y="7284983"/>
          <a:ext cx="210207" cy="1116724"/>
        </a:xfrm>
        <a:custGeom>
          <a:avLst/>
          <a:gdLst>
            <a:gd name="connsiteX0" fmla="*/ 0 w 210207"/>
            <a:gd name="connsiteY0" fmla="*/ 1116724 h 1116724"/>
            <a:gd name="connsiteX1" fmla="*/ 0 w 210207"/>
            <a:gd name="connsiteY1" fmla="*/ 702879 h 1116724"/>
            <a:gd name="connsiteX2" fmla="*/ 151086 w 210207"/>
            <a:gd name="connsiteY2" fmla="*/ 492672 h 1116724"/>
            <a:gd name="connsiteX3" fmla="*/ 210207 w 210207"/>
            <a:gd name="connsiteY3" fmla="*/ 0 h 1116724"/>
            <a:gd name="connsiteX0" fmla="*/ 0 w 210207"/>
            <a:gd name="connsiteY0" fmla="*/ 1116724 h 1116724"/>
            <a:gd name="connsiteX1" fmla="*/ 0 w 210207"/>
            <a:gd name="connsiteY1" fmla="*/ 702879 h 1116724"/>
            <a:gd name="connsiteX2" fmla="*/ 151086 w 210207"/>
            <a:gd name="connsiteY2" fmla="*/ 492672 h 1116724"/>
            <a:gd name="connsiteX3" fmla="*/ 210207 w 210207"/>
            <a:gd name="connsiteY3" fmla="*/ 0 h 1116724"/>
            <a:gd name="connsiteX0" fmla="*/ 0 w 210207"/>
            <a:gd name="connsiteY0" fmla="*/ 1116724 h 1116724"/>
            <a:gd name="connsiteX1" fmla="*/ 0 w 210207"/>
            <a:gd name="connsiteY1" fmla="*/ 702879 h 1116724"/>
            <a:gd name="connsiteX2" fmla="*/ 151086 w 210207"/>
            <a:gd name="connsiteY2" fmla="*/ 492672 h 1116724"/>
            <a:gd name="connsiteX3" fmla="*/ 210207 w 210207"/>
            <a:gd name="connsiteY3" fmla="*/ 0 h 11167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0207" h="1116724">
              <a:moveTo>
                <a:pt x="0" y="1116724"/>
              </a:moveTo>
              <a:lnTo>
                <a:pt x="0" y="702879"/>
              </a:lnTo>
              <a:cubicBezTo>
                <a:pt x="50362" y="672223"/>
                <a:pt x="140138" y="615293"/>
                <a:pt x="151086" y="492672"/>
              </a:cubicBezTo>
              <a:lnTo>
                <a:pt x="21020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53764</xdr:colOff>
      <xdr:row>57</xdr:row>
      <xdr:rowOff>124001</xdr:rowOff>
    </xdr:from>
    <xdr:to>
      <xdr:col>15</xdr:col>
      <xdr:colOff>53764</xdr:colOff>
      <xdr:row>61</xdr:row>
      <xdr:rowOff>85223</xdr:rowOff>
    </xdr:to>
    <xdr:sp macro="" textlink="">
      <xdr:nvSpPr>
        <xdr:cNvPr id="1446" name="Line 6499">
          <a:extLst>
            <a:ext uri="{FF2B5EF4-FFF2-40B4-BE49-F238E27FC236}">
              <a16:creationId xmlns:a16="http://schemas.microsoft.com/office/drawing/2014/main" id="{7C1F8F5D-6AE5-4051-8E15-4785C531C9DC}"/>
            </a:ext>
          </a:extLst>
        </xdr:cNvPr>
        <xdr:cNvSpPr>
          <a:spLocks noChangeShapeType="1"/>
        </xdr:cNvSpPr>
      </xdr:nvSpPr>
      <xdr:spPr bwMode="auto">
        <a:xfrm>
          <a:off x="5742488" y="7310449"/>
          <a:ext cx="0" cy="69694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13140</xdr:colOff>
      <xdr:row>57</xdr:row>
      <xdr:rowOff>164224</xdr:rowOff>
    </xdr:from>
    <xdr:ext cx="417188" cy="408122"/>
    <xdr:grpSp>
      <xdr:nvGrpSpPr>
        <xdr:cNvPr id="1447" name="Group 6672">
          <a:extLst>
            <a:ext uri="{FF2B5EF4-FFF2-40B4-BE49-F238E27FC236}">
              <a16:creationId xmlns:a16="http://schemas.microsoft.com/office/drawing/2014/main" id="{76FD06DA-674C-468B-83FD-227837868F54}"/>
            </a:ext>
          </a:extLst>
        </xdr:cNvPr>
        <xdr:cNvGrpSpPr>
          <a:grpSpLocks/>
        </xdr:cNvGrpSpPr>
      </xdr:nvGrpSpPr>
      <xdr:grpSpPr bwMode="auto">
        <a:xfrm>
          <a:off x="6960787" y="10406400"/>
          <a:ext cx="417188" cy="408122"/>
          <a:chOff x="536" y="109"/>
          <a:chExt cx="46" cy="44"/>
        </a:xfrm>
      </xdr:grpSpPr>
      <xdr:pic>
        <xdr:nvPicPr>
          <xdr:cNvPr id="1448" name="Picture 6673" descr="route2">
            <a:extLst>
              <a:ext uri="{FF2B5EF4-FFF2-40B4-BE49-F238E27FC236}">
                <a16:creationId xmlns:a16="http://schemas.microsoft.com/office/drawing/2014/main" id="{2A13F16A-F2F3-48D0-AF8E-BDC85646DA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49" name="Text Box 6674">
            <a:extLst>
              <a:ext uri="{FF2B5EF4-FFF2-40B4-BE49-F238E27FC236}">
                <a16:creationId xmlns:a16="http://schemas.microsoft.com/office/drawing/2014/main" id="{D8046683-C0B2-4F6A-923F-DE2FA04A90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14</xdr:col>
      <xdr:colOff>366958</xdr:colOff>
      <xdr:row>62</xdr:row>
      <xdr:rowOff>57107</xdr:rowOff>
    </xdr:from>
    <xdr:ext cx="197396" cy="193922"/>
    <xdr:sp macro="" textlink="">
      <xdr:nvSpPr>
        <xdr:cNvPr id="1451" name="AutoShape 6507">
          <a:extLst>
            <a:ext uri="{FF2B5EF4-FFF2-40B4-BE49-F238E27FC236}">
              <a16:creationId xmlns:a16="http://schemas.microsoft.com/office/drawing/2014/main" id="{2B07457C-5BF7-4F96-8135-05C3B3D0C49E}"/>
            </a:ext>
          </a:extLst>
        </xdr:cNvPr>
        <xdr:cNvSpPr>
          <a:spLocks noChangeArrowheads="1"/>
        </xdr:cNvSpPr>
      </xdr:nvSpPr>
      <xdr:spPr bwMode="auto">
        <a:xfrm>
          <a:off x="5648406" y="8163210"/>
          <a:ext cx="197396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15</xdr:col>
      <xdr:colOff>301768</xdr:colOff>
      <xdr:row>59</xdr:row>
      <xdr:rowOff>76733</xdr:rowOff>
    </xdr:from>
    <xdr:ext cx="202428" cy="150041"/>
    <xdr:sp macro="" textlink="">
      <xdr:nvSpPr>
        <xdr:cNvPr id="1452" name="テキスト ボックス 1451">
          <a:extLst>
            <a:ext uri="{FF2B5EF4-FFF2-40B4-BE49-F238E27FC236}">
              <a16:creationId xmlns:a16="http://schemas.microsoft.com/office/drawing/2014/main" id="{E28CDCB5-5F42-4178-85EA-4D3AC8C36180}"/>
            </a:ext>
          </a:extLst>
        </xdr:cNvPr>
        <xdr:cNvSpPr txBox="1"/>
      </xdr:nvSpPr>
      <xdr:spPr>
        <a:xfrm>
          <a:off x="7664033" y="10677498"/>
          <a:ext cx="202428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下り</a:t>
          </a:r>
        </a:p>
      </xdr:txBody>
    </xdr:sp>
    <xdr:clientData/>
  </xdr:oneCellAnchor>
  <xdr:oneCellAnchor>
    <xdr:from>
      <xdr:col>13</xdr:col>
      <xdr:colOff>120207</xdr:colOff>
      <xdr:row>60</xdr:row>
      <xdr:rowOff>31798</xdr:rowOff>
    </xdr:from>
    <xdr:ext cx="518411" cy="450123"/>
    <xdr:sp macro="" textlink="">
      <xdr:nvSpPr>
        <xdr:cNvPr id="1453" name="テキスト ボックス 1452">
          <a:extLst>
            <a:ext uri="{FF2B5EF4-FFF2-40B4-BE49-F238E27FC236}">
              <a16:creationId xmlns:a16="http://schemas.microsoft.com/office/drawing/2014/main" id="{861F1785-9EF2-4BAA-A968-19C2FFEAFF04}"/>
            </a:ext>
          </a:extLst>
        </xdr:cNvPr>
        <xdr:cNvSpPr txBox="1"/>
      </xdr:nvSpPr>
      <xdr:spPr>
        <a:xfrm>
          <a:off x="4994379" y="7770039"/>
          <a:ext cx="518411" cy="45012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直進しても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  <a:latin typeface="+mj-ea"/>
              <a:ea typeface="+mj-ea"/>
            </a:rPr>
            <a:t>信号右折</a:t>
          </a:r>
          <a:endParaRPr kumimoji="1" lang="en-US" altLang="ja-JP" sz="9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en-US" altLang="ja-JP" sz="900" b="1">
              <a:solidFill>
                <a:srgbClr val="FF0000"/>
              </a:solidFill>
              <a:latin typeface="+mj-ea"/>
              <a:ea typeface="+mj-ea"/>
            </a:rPr>
            <a:t>R27</a:t>
          </a:r>
          <a:endParaRPr kumimoji="1" lang="ja-JP" altLang="en-US" sz="9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</xdr:col>
      <xdr:colOff>32845</xdr:colOff>
      <xdr:row>66</xdr:row>
      <xdr:rowOff>131380</xdr:rowOff>
    </xdr:from>
    <xdr:to>
      <xdr:col>3</xdr:col>
      <xdr:colOff>256189</xdr:colOff>
      <xdr:row>72</xdr:row>
      <xdr:rowOff>105104</xdr:rowOff>
    </xdr:to>
    <xdr:sp macro="" textlink="">
      <xdr:nvSpPr>
        <xdr:cNvPr id="2084" name="フリーフォーム: 図形 2083">
          <a:extLst>
            <a:ext uri="{FF2B5EF4-FFF2-40B4-BE49-F238E27FC236}">
              <a16:creationId xmlns:a16="http://schemas.microsoft.com/office/drawing/2014/main" id="{1B0AC35B-A5DD-40DB-8485-BFDC721A2306}"/>
            </a:ext>
          </a:extLst>
        </xdr:cNvPr>
        <xdr:cNvSpPr/>
      </xdr:nvSpPr>
      <xdr:spPr bwMode="auto">
        <a:xfrm>
          <a:off x="6897414" y="7317828"/>
          <a:ext cx="630620" cy="1077310"/>
        </a:xfrm>
        <a:custGeom>
          <a:avLst/>
          <a:gdLst>
            <a:gd name="connsiteX0" fmla="*/ 0 w 630620"/>
            <a:gd name="connsiteY0" fmla="*/ 1077310 h 1077310"/>
            <a:gd name="connsiteX1" fmla="*/ 0 w 630620"/>
            <a:gd name="connsiteY1" fmla="*/ 617482 h 1077310"/>
            <a:gd name="connsiteX2" fmla="*/ 630620 w 630620"/>
            <a:gd name="connsiteY2" fmla="*/ 459827 h 1077310"/>
            <a:gd name="connsiteX3" fmla="*/ 630620 w 630620"/>
            <a:gd name="connsiteY3" fmla="*/ 0 h 1077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30620" h="1077310">
              <a:moveTo>
                <a:pt x="0" y="1077310"/>
              </a:moveTo>
              <a:lnTo>
                <a:pt x="0" y="617482"/>
              </a:lnTo>
              <a:lnTo>
                <a:pt x="630620" y="459827"/>
              </a:lnTo>
              <a:lnTo>
                <a:pt x="63062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26275</xdr:colOff>
      <xdr:row>68</xdr:row>
      <xdr:rowOff>118242</xdr:rowOff>
    </xdr:from>
    <xdr:to>
      <xdr:col>3</xdr:col>
      <xdr:colOff>689742</xdr:colOff>
      <xdr:row>70</xdr:row>
      <xdr:rowOff>103173</xdr:rowOff>
    </xdr:to>
    <xdr:sp macro="" textlink="">
      <xdr:nvSpPr>
        <xdr:cNvPr id="1454" name="Line 6499">
          <a:extLst>
            <a:ext uri="{FF2B5EF4-FFF2-40B4-BE49-F238E27FC236}">
              <a16:creationId xmlns:a16="http://schemas.microsoft.com/office/drawing/2014/main" id="{204B8D78-0406-4362-AA8B-3BB3E40B5ADF}"/>
            </a:ext>
          </a:extLst>
        </xdr:cNvPr>
        <xdr:cNvSpPr>
          <a:spLocks noChangeShapeType="1"/>
        </xdr:cNvSpPr>
      </xdr:nvSpPr>
      <xdr:spPr bwMode="auto">
        <a:xfrm flipV="1">
          <a:off x="6483568" y="7672552"/>
          <a:ext cx="1478018" cy="35279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27487</xdr:colOff>
      <xdr:row>67</xdr:row>
      <xdr:rowOff>5760</xdr:rowOff>
    </xdr:from>
    <xdr:to>
      <xdr:col>2</xdr:col>
      <xdr:colOff>27487</xdr:colOff>
      <xdr:row>70</xdr:row>
      <xdr:rowOff>150914</xdr:rowOff>
    </xdr:to>
    <xdr:sp macro="" textlink="">
      <xdr:nvSpPr>
        <xdr:cNvPr id="1455" name="Line 6499">
          <a:extLst>
            <a:ext uri="{FF2B5EF4-FFF2-40B4-BE49-F238E27FC236}">
              <a16:creationId xmlns:a16="http://schemas.microsoft.com/office/drawing/2014/main" id="{C9ABCA4E-FD1D-46C4-9BB1-693BAA04785D}"/>
            </a:ext>
          </a:extLst>
        </xdr:cNvPr>
        <xdr:cNvSpPr>
          <a:spLocks noChangeShapeType="1"/>
        </xdr:cNvSpPr>
      </xdr:nvSpPr>
      <xdr:spPr bwMode="auto">
        <a:xfrm>
          <a:off x="6892056" y="7376139"/>
          <a:ext cx="0" cy="69694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196885</xdr:colOff>
      <xdr:row>69</xdr:row>
      <xdr:rowOff>58968</xdr:rowOff>
    </xdr:from>
    <xdr:to>
      <xdr:col>3</xdr:col>
      <xdr:colOff>229425</xdr:colOff>
      <xdr:row>72</xdr:row>
      <xdr:rowOff>70456</xdr:rowOff>
    </xdr:to>
    <xdr:sp macro="" textlink="">
      <xdr:nvSpPr>
        <xdr:cNvPr id="1457" name="Line 6499">
          <a:extLst>
            <a:ext uri="{FF2B5EF4-FFF2-40B4-BE49-F238E27FC236}">
              <a16:creationId xmlns:a16="http://schemas.microsoft.com/office/drawing/2014/main" id="{5AA12180-405F-41C7-8B0A-6189B47D05A3}"/>
            </a:ext>
          </a:extLst>
        </xdr:cNvPr>
        <xdr:cNvSpPr>
          <a:spLocks noChangeShapeType="1"/>
        </xdr:cNvSpPr>
      </xdr:nvSpPr>
      <xdr:spPr bwMode="auto">
        <a:xfrm rot="5658403">
          <a:off x="7203359" y="8062580"/>
          <a:ext cx="563281" cy="32540"/>
        </a:xfrm>
        <a:custGeom>
          <a:avLst/>
          <a:gdLst>
            <a:gd name="connsiteX0" fmla="*/ 0 w 532086"/>
            <a:gd name="connsiteY0" fmla="*/ 0 h 450939"/>
            <a:gd name="connsiteX1" fmla="*/ 532086 w 532086"/>
            <a:gd name="connsiteY1" fmla="*/ 450939 h 450939"/>
            <a:gd name="connsiteX0" fmla="*/ 0 w 591207"/>
            <a:gd name="connsiteY0" fmla="*/ 0 h 267008"/>
            <a:gd name="connsiteX1" fmla="*/ 591207 w 591207"/>
            <a:gd name="connsiteY1" fmla="*/ 267008 h 267008"/>
            <a:gd name="connsiteX0" fmla="*/ 0 w 591207"/>
            <a:gd name="connsiteY0" fmla="*/ 0 h 267008"/>
            <a:gd name="connsiteX1" fmla="*/ 591207 w 591207"/>
            <a:gd name="connsiteY1" fmla="*/ 267008 h 267008"/>
            <a:gd name="connsiteX0" fmla="*/ 0 w 538655"/>
            <a:gd name="connsiteY0" fmla="*/ 0 h 221025"/>
            <a:gd name="connsiteX1" fmla="*/ 538655 w 538655"/>
            <a:gd name="connsiteY1" fmla="*/ 221025 h 221025"/>
            <a:gd name="connsiteX0" fmla="*/ 0 w 541900"/>
            <a:gd name="connsiteY0" fmla="*/ 66499 h 66656"/>
            <a:gd name="connsiteX1" fmla="*/ 541900 w 541900"/>
            <a:gd name="connsiteY1" fmla="*/ 65216 h 66656"/>
            <a:gd name="connsiteX0" fmla="*/ 0 w 541900"/>
            <a:gd name="connsiteY0" fmla="*/ 1283 h 33237"/>
            <a:gd name="connsiteX1" fmla="*/ 541900 w 541900"/>
            <a:gd name="connsiteY1" fmla="*/ 0 h 332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1900" h="33237">
              <a:moveTo>
                <a:pt x="0" y="1283"/>
              </a:moveTo>
              <a:cubicBezTo>
                <a:pt x="249621" y="7079"/>
                <a:pt x="373898" y="70986"/>
                <a:pt x="541900" y="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336197</xdr:colOff>
      <xdr:row>69</xdr:row>
      <xdr:rowOff>79125</xdr:rowOff>
    </xdr:from>
    <xdr:to>
      <xdr:col>2</xdr:col>
      <xdr:colOff>133853</xdr:colOff>
      <xdr:row>70</xdr:row>
      <xdr:rowOff>115392</xdr:rowOff>
    </xdr:to>
    <xdr:sp macro="" textlink="">
      <xdr:nvSpPr>
        <xdr:cNvPr id="1458" name="Oval 6509">
          <a:extLst>
            <a:ext uri="{FF2B5EF4-FFF2-40B4-BE49-F238E27FC236}">
              <a16:creationId xmlns:a16="http://schemas.microsoft.com/office/drawing/2014/main" id="{22F4E6B5-A8F8-4C91-A18F-17E51699A856}"/>
            </a:ext>
          </a:extLst>
        </xdr:cNvPr>
        <xdr:cNvSpPr>
          <a:spLocks noChangeArrowheads="1"/>
        </xdr:cNvSpPr>
      </xdr:nvSpPr>
      <xdr:spPr bwMode="auto">
        <a:xfrm>
          <a:off x="6793490" y="7817366"/>
          <a:ext cx="204931" cy="22019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152266</xdr:colOff>
      <xdr:row>68</xdr:row>
      <xdr:rowOff>105401</xdr:rowOff>
    </xdr:from>
    <xdr:to>
      <xdr:col>3</xdr:col>
      <xdr:colOff>357197</xdr:colOff>
      <xdr:row>69</xdr:row>
      <xdr:rowOff>141668</xdr:rowOff>
    </xdr:to>
    <xdr:sp macro="" textlink="">
      <xdr:nvSpPr>
        <xdr:cNvPr id="1459" name="Oval 6509">
          <a:extLst>
            <a:ext uri="{FF2B5EF4-FFF2-40B4-BE49-F238E27FC236}">
              <a16:creationId xmlns:a16="http://schemas.microsoft.com/office/drawing/2014/main" id="{B447323B-4AF5-43BC-A108-09B6BA22B98C}"/>
            </a:ext>
          </a:extLst>
        </xdr:cNvPr>
        <xdr:cNvSpPr>
          <a:spLocks noChangeArrowheads="1"/>
        </xdr:cNvSpPr>
      </xdr:nvSpPr>
      <xdr:spPr bwMode="auto">
        <a:xfrm>
          <a:off x="7424111" y="7659711"/>
          <a:ext cx="204931" cy="22019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341904</xdr:colOff>
      <xdr:row>71</xdr:row>
      <xdr:rowOff>70668</xdr:rowOff>
    </xdr:from>
    <xdr:to>
      <xdr:col>2</xdr:col>
      <xdr:colOff>122522</xdr:colOff>
      <xdr:row>72</xdr:row>
      <xdr:rowOff>81417</xdr:rowOff>
    </xdr:to>
    <xdr:sp macro="" textlink="">
      <xdr:nvSpPr>
        <xdr:cNvPr id="1460" name="AutoShape 6507">
          <a:extLst>
            <a:ext uri="{FF2B5EF4-FFF2-40B4-BE49-F238E27FC236}">
              <a16:creationId xmlns:a16="http://schemas.microsoft.com/office/drawing/2014/main" id="{5696750C-76C2-468C-AD1B-D47483058534}"/>
            </a:ext>
          </a:extLst>
        </xdr:cNvPr>
        <xdr:cNvSpPr>
          <a:spLocks noChangeArrowheads="1"/>
        </xdr:cNvSpPr>
      </xdr:nvSpPr>
      <xdr:spPr bwMode="auto">
        <a:xfrm>
          <a:off x="6799197" y="8176771"/>
          <a:ext cx="187893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180998</xdr:colOff>
      <xdr:row>69</xdr:row>
      <xdr:rowOff>110530</xdr:rowOff>
    </xdr:from>
    <xdr:ext cx="372090" cy="200119"/>
    <xdr:sp macro="" textlink="">
      <xdr:nvSpPr>
        <xdr:cNvPr id="1466" name="テキスト ボックス 1465">
          <a:extLst>
            <a:ext uri="{FF2B5EF4-FFF2-40B4-BE49-F238E27FC236}">
              <a16:creationId xmlns:a16="http://schemas.microsoft.com/office/drawing/2014/main" id="{0F2165CD-7EEA-4010-887B-3DF2E1564D67}"/>
            </a:ext>
          </a:extLst>
        </xdr:cNvPr>
        <xdr:cNvSpPr txBox="1"/>
      </xdr:nvSpPr>
      <xdr:spPr>
        <a:xfrm rot="20740733">
          <a:off x="7045567" y="7848771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0.4km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3</xdr:col>
      <xdr:colOff>351153</xdr:colOff>
      <xdr:row>70</xdr:row>
      <xdr:rowOff>6955</xdr:rowOff>
    </xdr:from>
    <xdr:ext cx="393791" cy="320468"/>
    <xdr:sp macro="" textlink="">
      <xdr:nvSpPr>
        <xdr:cNvPr id="1467" name="線吹き出し 2 (枠付き) 1634">
          <a:extLst>
            <a:ext uri="{FF2B5EF4-FFF2-40B4-BE49-F238E27FC236}">
              <a16:creationId xmlns:a16="http://schemas.microsoft.com/office/drawing/2014/main" id="{62E9A17A-B5D8-4C75-A85F-26210C9F2980}"/>
            </a:ext>
          </a:extLst>
        </xdr:cNvPr>
        <xdr:cNvSpPr/>
      </xdr:nvSpPr>
      <xdr:spPr bwMode="auto">
        <a:xfrm>
          <a:off x="7622998" y="7929127"/>
          <a:ext cx="393791" cy="320468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38068"/>
            <a:gd name="adj6" fmla="val -21914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36000" rIns="1800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小浜</a:t>
          </a:r>
          <a:r>
            <a:rPr kumimoji="1" lang="en-US" altLang="ja-JP" sz="1000">
              <a:effectLst/>
              <a:latin typeface="+mn-lt"/>
              <a:ea typeface="+mn-ea"/>
              <a:cs typeface="+mn-cs"/>
            </a:rPr>
            <a:t>IC</a:t>
          </a: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入口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5</xdr:col>
      <xdr:colOff>387569</xdr:colOff>
      <xdr:row>69</xdr:row>
      <xdr:rowOff>72259</xdr:rowOff>
    </xdr:from>
    <xdr:to>
      <xdr:col>6</xdr:col>
      <xdr:colOff>637189</xdr:colOff>
      <xdr:row>72</xdr:row>
      <xdr:rowOff>65690</xdr:rowOff>
    </xdr:to>
    <xdr:sp macro="" textlink="">
      <xdr:nvSpPr>
        <xdr:cNvPr id="2085" name="フリーフォーム: 図形 2084">
          <a:extLst>
            <a:ext uri="{FF2B5EF4-FFF2-40B4-BE49-F238E27FC236}">
              <a16:creationId xmlns:a16="http://schemas.microsoft.com/office/drawing/2014/main" id="{2829CBBB-06E7-4163-9B13-CF632317528D}"/>
            </a:ext>
          </a:extLst>
        </xdr:cNvPr>
        <xdr:cNvSpPr/>
      </xdr:nvSpPr>
      <xdr:spPr bwMode="auto">
        <a:xfrm>
          <a:off x="8835259" y="7810500"/>
          <a:ext cx="656896" cy="545224"/>
        </a:xfrm>
        <a:custGeom>
          <a:avLst/>
          <a:gdLst>
            <a:gd name="connsiteX0" fmla="*/ 0 w 656896"/>
            <a:gd name="connsiteY0" fmla="*/ 545224 h 545224"/>
            <a:gd name="connsiteX1" fmla="*/ 0 w 656896"/>
            <a:gd name="connsiteY1" fmla="*/ 0 h 545224"/>
            <a:gd name="connsiteX2" fmla="*/ 656896 w 656896"/>
            <a:gd name="connsiteY2" fmla="*/ 0 h 545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6896" h="545224">
              <a:moveTo>
                <a:pt x="0" y="545224"/>
              </a:moveTo>
              <a:lnTo>
                <a:pt x="0" y="0"/>
              </a:lnTo>
              <a:lnTo>
                <a:pt x="65689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132590</xdr:colOff>
      <xdr:row>69</xdr:row>
      <xdr:rowOff>74416</xdr:rowOff>
    </xdr:from>
    <xdr:to>
      <xdr:col>6</xdr:col>
      <xdr:colOff>25303</xdr:colOff>
      <xdr:row>69</xdr:row>
      <xdr:rowOff>74416</xdr:rowOff>
    </xdr:to>
    <xdr:sp macro="" textlink="">
      <xdr:nvSpPr>
        <xdr:cNvPr id="1468" name="Line 6499">
          <a:extLst>
            <a:ext uri="{FF2B5EF4-FFF2-40B4-BE49-F238E27FC236}">
              <a16:creationId xmlns:a16="http://schemas.microsoft.com/office/drawing/2014/main" id="{90EAEA99-E101-48D0-B35A-4764B0222CB5}"/>
            </a:ext>
          </a:extLst>
        </xdr:cNvPr>
        <xdr:cNvSpPr>
          <a:spLocks noChangeShapeType="1"/>
        </xdr:cNvSpPr>
      </xdr:nvSpPr>
      <xdr:spPr bwMode="auto">
        <a:xfrm flipV="1">
          <a:off x="8173004" y="7812657"/>
          <a:ext cx="70726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382211</xdr:colOff>
      <xdr:row>66</xdr:row>
      <xdr:rowOff>51743</xdr:rowOff>
    </xdr:from>
    <xdr:to>
      <xdr:col>5</xdr:col>
      <xdr:colOff>382211</xdr:colOff>
      <xdr:row>70</xdr:row>
      <xdr:rowOff>12966</xdr:rowOff>
    </xdr:to>
    <xdr:sp macro="" textlink="">
      <xdr:nvSpPr>
        <xdr:cNvPr id="1469" name="Line 6499">
          <a:extLst>
            <a:ext uri="{FF2B5EF4-FFF2-40B4-BE49-F238E27FC236}">
              <a16:creationId xmlns:a16="http://schemas.microsoft.com/office/drawing/2014/main" id="{6C00EB91-FF35-4756-9C09-68D57C50746A}"/>
            </a:ext>
          </a:extLst>
        </xdr:cNvPr>
        <xdr:cNvSpPr>
          <a:spLocks noChangeShapeType="1"/>
        </xdr:cNvSpPr>
      </xdr:nvSpPr>
      <xdr:spPr bwMode="auto">
        <a:xfrm>
          <a:off x="8829901" y="7238191"/>
          <a:ext cx="0" cy="69694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283645</xdr:colOff>
      <xdr:row>68</xdr:row>
      <xdr:rowOff>151383</xdr:rowOff>
    </xdr:from>
    <xdr:to>
      <xdr:col>6</xdr:col>
      <xdr:colOff>81301</xdr:colOff>
      <xdr:row>70</xdr:row>
      <xdr:rowOff>3719</xdr:rowOff>
    </xdr:to>
    <xdr:sp macro="" textlink="">
      <xdr:nvSpPr>
        <xdr:cNvPr id="1470" name="Oval 6509">
          <a:extLst>
            <a:ext uri="{FF2B5EF4-FFF2-40B4-BE49-F238E27FC236}">
              <a16:creationId xmlns:a16="http://schemas.microsoft.com/office/drawing/2014/main" id="{588AA1B2-E685-4EFF-BEEC-9C0B474B16B1}"/>
            </a:ext>
          </a:extLst>
        </xdr:cNvPr>
        <xdr:cNvSpPr>
          <a:spLocks noChangeArrowheads="1"/>
        </xdr:cNvSpPr>
      </xdr:nvSpPr>
      <xdr:spPr bwMode="auto">
        <a:xfrm>
          <a:off x="8731335" y="7705693"/>
          <a:ext cx="204931" cy="22019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289352</xdr:colOff>
      <xdr:row>70</xdr:row>
      <xdr:rowOff>142926</xdr:rowOff>
    </xdr:from>
    <xdr:to>
      <xdr:col>6</xdr:col>
      <xdr:colOff>69970</xdr:colOff>
      <xdr:row>71</xdr:row>
      <xdr:rowOff>153675</xdr:rowOff>
    </xdr:to>
    <xdr:sp macro="" textlink="">
      <xdr:nvSpPr>
        <xdr:cNvPr id="1471" name="AutoShape 6507">
          <a:extLst>
            <a:ext uri="{FF2B5EF4-FFF2-40B4-BE49-F238E27FC236}">
              <a16:creationId xmlns:a16="http://schemas.microsoft.com/office/drawing/2014/main" id="{DE5F06E3-3B5B-47DA-983A-29FE65E7B3A3}"/>
            </a:ext>
          </a:extLst>
        </xdr:cNvPr>
        <xdr:cNvSpPr>
          <a:spLocks noChangeArrowheads="1"/>
        </xdr:cNvSpPr>
      </xdr:nvSpPr>
      <xdr:spPr bwMode="auto">
        <a:xfrm>
          <a:off x="8737042" y="8065098"/>
          <a:ext cx="187893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263571</xdr:colOff>
      <xdr:row>66</xdr:row>
      <xdr:rowOff>71117</xdr:rowOff>
    </xdr:from>
    <xdr:ext cx="141257" cy="200119"/>
    <xdr:sp macro="" textlink="">
      <xdr:nvSpPr>
        <xdr:cNvPr id="1474" name="テキスト ボックス 1473">
          <a:extLst>
            <a:ext uri="{FF2B5EF4-FFF2-40B4-BE49-F238E27FC236}">
              <a16:creationId xmlns:a16="http://schemas.microsoft.com/office/drawing/2014/main" id="{0C708B5C-17F9-4ABD-AB5A-A4810E63FAF1}"/>
            </a:ext>
          </a:extLst>
        </xdr:cNvPr>
        <xdr:cNvSpPr txBox="1"/>
      </xdr:nvSpPr>
      <xdr:spPr>
        <a:xfrm>
          <a:off x="8711261" y="7257565"/>
          <a:ext cx="141257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IC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7</xdr:col>
      <xdr:colOff>124811</xdr:colOff>
      <xdr:row>69</xdr:row>
      <xdr:rowOff>26276</xdr:rowOff>
    </xdr:from>
    <xdr:to>
      <xdr:col>9</xdr:col>
      <xdr:colOff>348155</xdr:colOff>
      <xdr:row>72</xdr:row>
      <xdr:rowOff>98535</xdr:rowOff>
    </xdr:to>
    <xdr:sp macro="" textlink="">
      <xdr:nvSpPr>
        <xdr:cNvPr id="2086" name="フリーフォーム: 図形 2085">
          <a:extLst>
            <a:ext uri="{FF2B5EF4-FFF2-40B4-BE49-F238E27FC236}">
              <a16:creationId xmlns:a16="http://schemas.microsoft.com/office/drawing/2014/main" id="{CC1E251A-C0E3-4A28-AF17-642EEEBB1787}"/>
            </a:ext>
          </a:extLst>
        </xdr:cNvPr>
        <xdr:cNvSpPr/>
      </xdr:nvSpPr>
      <xdr:spPr bwMode="auto">
        <a:xfrm>
          <a:off x="9748345" y="7764517"/>
          <a:ext cx="1037896" cy="624052"/>
        </a:xfrm>
        <a:custGeom>
          <a:avLst/>
          <a:gdLst>
            <a:gd name="connsiteX0" fmla="*/ 1037896 w 1037896"/>
            <a:gd name="connsiteY0" fmla="*/ 624052 h 624052"/>
            <a:gd name="connsiteX1" fmla="*/ 610914 w 1037896"/>
            <a:gd name="connsiteY1" fmla="*/ 164224 h 624052"/>
            <a:gd name="connsiteX2" fmla="*/ 610914 w 1037896"/>
            <a:gd name="connsiteY2" fmla="*/ 0 h 624052"/>
            <a:gd name="connsiteX3" fmla="*/ 0 w 1037896"/>
            <a:gd name="connsiteY3" fmla="*/ 0 h 624052"/>
            <a:gd name="connsiteX0" fmla="*/ 1037896 w 1037896"/>
            <a:gd name="connsiteY0" fmla="*/ 624052 h 624052"/>
            <a:gd name="connsiteX1" fmla="*/ 610914 w 1037896"/>
            <a:gd name="connsiteY1" fmla="*/ 164224 h 624052"/>
            <a:gd name="connsiteX2" fmla="*/ 610914 w 1037896"/>
            <a:gd name="connsiteY2" fmla="*/ 0 h 624052"/>
            <a:gd name="connsiteX3" fmla="*/ 0 w 1037896"/>
            <a:gd name="connsiteY3" fmla="*/ 0 h 624052"/>
            <a:gd name="connsiteX0" fmla="*/ 1037896 w 1037896"/>
            <a:gd name="connsiteY0" fmla="*/ 624052 h 624052"/>
            <a:gd name="connsiteX1" fmla="*/ 610914 w 1037896"/>
            <a:gd name="connsiteY1" fmla="*/ 164224 h 624052"/>
            <a:gd name="connsiteX2" fmla="*/ 610914 w 1037896"/>
            <a:gd name="connsiteY2" fmla="*/ 0 h 624052"/>
            <a:gd name="connsiteX3" fmla="*/ 0 w 1037896"/>
            <a:gd name="connsiteY3" fmla="*/ 0 h 6240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7896" h="624052">
              <a:moveTo>
                <a:pt x="1037896" y="624052"/>
              </a:moveTo>
              <a:cubicBezTo>
                <a:pt x="856155" y="470776"/>
                <a:pt x="615293" y="310931"/>
                <a:pt x="610914" y="164224"/>
              </a:cubicBezTo>
              <a:lnTo>
                <a:pt x="610914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146321</xdr:colOff>
      <xdr:row>71</xdr:row>
      <xdr:rowOff>82435</xdr:rowOff>
    </xdr:from>
    <xdr:to>
      <xdr:col>9</xdr:col>
      <xdr:colOff>376012</xdr:colOff>
      <xdr:row>72</xdr:row>
      <xdr:rowOff>140302</xdr:rowOff>
    </xdr:to>
    <xdr:sp macro="" textlink="">
      <xdr:nvSpPr>
        <xdr:cNvPr id="1475" name="円弧 1474">
          <a:extLst>
            <a:ext uri="{FF2B5EF4-FFF2-40B4-BE49-F238E27FC236}">
              <a16:creationId xmlns:a16="http://schemas.microsoft.com/office/drawing/2014/main" id="{5E083B7F-49A2-4534-932B-47CE5CD797CE}"/>
            </a:ext>
          </a:extLst>
        </xdr:cNvPr>
        <xdr:cNvSpPr/>
      </xdr:nvSpPr>
      <xdr:spPr>
        <a:xfrm rot="8100000">
          <a:off x="10584407" y="8188538"/>
          <a:ext cx="229691" cy="241798"/>
        </a:xfrm>
        <a:prstGeom prst="arc">
          <a:avLst>
            <a:gd name="adj1" fmla="val 10553810"/>
            <a:gd name="adj2" fmla="val 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316522</xdr:colOff>
      <xdr:row>66</xdr:row>
      <xdr:rowOff>105103</xdr:rowOff>
    </xdr:from>
    <xdr:to>
      <xdr:col>8</xdr:col>
      <xdr:colOff>316522</xdr:colOff>
      <xdr:row>69</xdr:row>
      <xdr:rowOff>98362</xdr:rowOff>
    </xdr:to>
    <xdr:sp macro="" textlink="">
      <xdr:nvSpPr>
        <xdr:cNvPr id="1476" name="Line 6499">
          <a:extLst>
            <a:ext uri="{FF2B5EF4-FFF2-40B4-BE49-F238E27FC236}">
              <a16:creationId xmlns:a16="http://schemas.microsoft.com/office/drawing/2014/main" id="{00075947-6F0C-4EE3-A62D-B1ABA220FFB0}"/>
            </a:ext>
          </a:extLst>
        </xdr:cNvPr>
        <xdr:cNvSpPr>
          <a:spLocks noChangeShapeType="1"/>
        </xdr:cNvSpPr>
      </xdr:nvSpPr>
      <xdr:spPr bwMode="auto">
        <a:xfrm>
          <a:off x="10347332" y="7291551"/>
          <a:ext cx="0" cy="5450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336228</xdr:colOff>
      <xdr:row>69</xdr:row>
      <xdr:rowOff>21864</xdr:rowOff>
    </xdr:from>
    <xdr:to>
      <xdr:col>9</xdr:col>
      <xdr:colOff>636218</xdr:colOff>
      <xdr:row>69</xdr:row>
      <xdr:rowOff>21864</xdr:rowOff>
    </xdr:to>
    <xdr:sp macro="" textlink="">
      <xdr:nvSpPr>
        <xdr:cNvPr id="1477" name="Line 6499">
          <a:extLst>
            <a:ext uri="{FF2B5EF4-FFF2-40B4-BE49-F238E27FC236}">
              <a16:creationId xmlns:a16="http://schemas.microsoft.com/office/drawing/2014/main" id="{62BAF7BE-6838-405F-92FC-5130549F76C7}"/>
            </a:ext>
          </a:extLst>
        </xdr:cNvPr>
        <xdr:cNvSpPr>
          <a:spLocks noChangeShapeType="1"/>
        </xdr:cNvSpPr>
      </xdr:nvSpPr>
      <xdr:spPr bwMode="auto">
        <a:xfrm flipV="1">
          <a:off x="10367038" y="7760105"/>
          <a:ext cx="70726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217956</xdr:colOff>
      <xdr:row>68</xdr:row>
      <xdr:rowOff>105400</xdr:rowOff>
    </xdr:from>
    <xdr:to>
      <xdr:col>9</xdr:col>
      <xdr:colOff>15612</xdr:colOff>
      <xdr:row>69</xdr:row>
      <xdr:rowOff>141667</xdr:rowOff>
    </xdr:to>
    <xdr:sp macro="" textlink="">
      <xdr:nvSpPr>
        <xdr:cNvPr id="1478" name="Oval 6509">
          <a:extLst>
            <a:ext uri="{FF2B5EF4-FFF2-40B4-BE49-F238E27FC236}">
              <a16:creationId xmlns:a16="http://schemas.microsoft.com/office/drawing/2014/main" id="{BC90E057-E45A-4116-9229-163E516802EC}"/>
            </a:ext>
          </a:extLst>
        </xdr:cNvPr>
        <xdr:cNvSpPr>
          <a:spLocks noChangeArrowheads="1"/>
        </xdr:cNvSpPr>
      </xdr:nvSpPr>
      <xdr:spPr bwMode="auto">
        <a:xfrm>
          <a:off x="10248766" y="7659710"/>
          <a:ext cx="204931" cy="22019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243370</xdr:colOff>
      <xdr:row>70</xdr:row>
      <xdr:rowOff>11547</xdr:rowOff>
    </xdr:from>
    <xdr:to>
      <xdr:col>9</xdr:col>
      <xdr:colOff>23988</xdr:colOff>
      <xdr:row>71</xdr:row>
      <xdr:rowOff>22296</xdr:rowOff>
    </xdr:to>
    <xdr:sp macro="" textlink="">
      <xdr:nvSpPr>
        <xdr:cNvPr id="1479" name="AutoShape 6507">
          <a:extLst>
            <a:ext uri="{FF2B5EF4-FFF2-40B4-BE49-F238E27FC236}">
              <a16:creationId xmlns:a16="http://schemas.microsoft.com/office/drawing/2014/main" id="{D22A918E-E8E9-4770-BBC4-27E2E2587B1E}"/>
            </a:ext>
          </a:extLst>
        </xdr:cNvPr>
        <xdr:cNvSpPr>
          <a:spLocks noChangeArrowheads="1"/>
        </xdr:cNvSpPr>
      </xdr:nvSpPr>
      <xdr:spPr bwMode="auto">
        <a:xfrm>
          <a:off x="10274180" y="7933719"/>
          <a:ext cx="187893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102505</xdr:colOff>
      <xdr:row>69</xdr:row>
      <xdr:rowOff>71117</xdr:rowOff>
    </xdr:from>
    <xdr:ext cx="463396" cy="200119"/>
    <xdr:sp macro="" textlink="">
      <xdr:nvSpPr>
        <xdr:cNvPr id="1481" name="テキスト ボックス 1480">
          <a:extLst>
            <a:ext uri="{FF2B5EF4-FFF2-40B4-BE49-F238E27FC236}">
              <a16:creationId xmlns:a16="http://schemas.microsoft.com/office/drawing/2014/main" id="{D58FC613-63C7-481D-AF1F-4AAFBA09FA4B}"/>
            </a:ext>
          </a:extLst>
        </xdr:cNvPr>
        <xdr:cNvSpPr txBox="1"/>
      </xdr:nvSpPr>
      <xdr:spPr>
        <a:xfrm>
          <a:off x="9726039" y="7809358"/>
          <a:ext cx="463396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1">
              <a:latin typeface="+mj-ea"/>
              <a:ea typeface="+mj-ea"/>
            </a:rPr>
            <a:t>田烏←</a:t>
          </a:r>
        </a:p>
      </xdr:txBody>
    </xdr:sp>
    <xdr:clientData/>
  </xdr:oneCellAnchor>
  <xdr:twoCellAnchor>
    <xdr:from>
      <xdr:col>10</xdr:col>
      <xdr:colOff>256190</xdr:colOff>
      <xdr:row>68</xdr:row>
      <xdr:rowOff>183931</xdr:rowOff>
    </xdr:from>
    <xdr:to>
      <xdr:col>12</xdr:col>
      <xdr:colOff>479534</xdr:colOff>
      <xdr:row>72</xdr:row>
      <xdr:rowOff>170794</xdr:rowOff>
    </xdr:to>
    <xdr:sp macro="" textlink="">
      <xdr:nvSpPr>
        <xdr:cNvPr id="2088" name="フリーフォーム: 図形 2087">
          <a:extLst>
            <a:ext uri="{FF2B5EF4-FFF2-40B4-BE49-F238E27FC236}">
              <a16:creationId xmlns:a16="http://schemas.microsoft.com/office/drawing/2014/main" id="{C70ABB99-45C3-435B-9735-4D429081D814}"/>
            </a:ext>
          </a:extLst>
        </xdr:cNvPr>
        <xdr:cNvSpPr/>
      </xdr:nvSpPr>
      <xdr:spPr bwMode="auto">
        <a:xfrm>
          <a:off x="11462845" y="7738241"/>
          <a:ext cx="1037896" cy="722587"/>
        </a:xfrm>
        <a:custGeom>
          <a:avLst/>
          <a:gdLst>
            <a:gd name="connsiteX0" fmla="*/ 0 w 1037896"/>
            <a:gd name="connsiteY0" fmla="*/ 722587 h 722587"/>
            <a:gd name="connsiteX1" fmla="*/ 124810 w 1037896"/>
            <a:gd name="connsiteY1" fmla="*/ 400707 h 722587"/>
            <a:gd name="connsiteX2" fmla="*/ 124810 w 1037896"/>
            <a:gd name="connsiteY2" fmla="*/ 0 h 722587"/>
            <a:gd name="connsiteX3" fmla="*/ 1037896 w 1037896"/>
            <a:gd name="connsiteY3" fmla="*/ 118242 h 722587"/>
            <a:gd name="connsiteX0" fmla="*/ 0 w 1037896"/>
            <a:gd name="connsiteY0" fmla="*/ 722587 h 722587"/>
            <a:gd name="connsiteX1" fmla="*/ 124810 w 1037896"/>
            <a:gd name="connsiteY1" fmla="*/ 400707 h 722587"/>
            <a:gd name="connsiteX2" fmla="*/ 124810 w 1037896"/>
            <a:gd name="connsiteY2" fmla="*/ 0 h 722587"/>
            <a:gd name="connsiteX3" fmla="*/ 1037896 w 1037896"/>
            <a:gd name="connsiteY3" fmla="*/ 118242 h 722587"/>
            <a:gd name="connsiteX0" fmla="*/ 0 w 1037896"/>
            <a:gd name="connsiteY0" fmla="*/ 722587 h 722587"/>
            <a:gd name="connsiteX1" fmla="*/ 124810 w 1037896"/>
            <a:gd name="connsiteY1" fmla="*/ 400707 h 722587"/>
            <a:gd name="connsiteX2" fmla="*/ 124810 w 1037896"/>
            <a:gd name="connsiteY2" fmla="*/ 0 h 722587"/>
            <a:gd name="connsiteX3" fmla="*/ 1037896 w 1037896"/>
            <a:gd name="connsiteY3" fmla="*/ 118242 h 7225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7896" h="722587">
              <a:moveTo>
                <a:pt x="0" y="722587"/>
              </a:moveTo>
              <a:cubicBezTo>
                <a:pt x="61310" y="615294"/>
                <a:pt x="122621" y="547414"/>
                <a:pt x="124810" y="400707"/>
              </a:cubicBezTo>
              <a:lnTo>
                <a:pt x="124810" y="0"/>
              </a:lnTo>
              <a:lnTo>
                <a:pt x="1037896" y="118242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375642</xdr:colOff>
      <xdr:row>66</xdr:row>
      <xdr:rowOff>72259</xdr:rowOff>
    </xdr:from>
    <xdr:to>
      <xdr:col>10</xdr:col>
      <xdr:colOff>375642</xdr:colOff>
      <xdr:row>69</xdr:row>
      <xdr:rowOff>65518</xdr:rowOff>
    </xdr:to>
    <xdr:sp macro="" textlink="">
      <xdr:nvSpPr>
        <xdr:cNvPr id="1482" name="Line 6499">
          <a:extLst>
            <a:ext uri="{FF2B5EF4-FFF2-40B4-BE49-F238E27FC236}">
              <a16:creationId xmlns:a16="http://schemas.microsoft.com/office/drawing/2014/main" id="{98379A11-7595-4F77-BE1E-66299A992533}"/>
            </a:ext>
          </a:extLst>
        </xdr:cNvPr>
        <xdr:cNvSpPr>
          <a:spLocks noChangeShapeType="1"/>
        </xdr:cNvSpPr>
      </xdr:nvSpPr>
      <xdr:spPr bwMode="auto">
        <a:xfrm>
          <a:off x="11582297" y="7258707"/>
          <a:ext cx="0" cy="54505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401916</xdr:colOff>
      <xdr:row>66</xdr:row>
      <xdr:rowOff>164224</xdr:rowOff>
    </xdr:from>
    <xdr:to>
      <xdr:col>12</xdr:col>
      <xdr:colOff>72256</xdr:colOff>
      <xdr:row>72</xdr:row>
      <xdr:rowOff>45812</xdr:rowOff>
    </xdr:to>
    <xdr:sp macro="" textlink="">
      <xdr:nvSpPr>
        <xdr:cNvPr id="1483" name="Line 6499">
          <a:extLst>
            <a:ext uri="{FF2B5EF4-FFF2-40B4-BE49-F238E27FC236}">
              <a16:creationId xmlns:a16="http://schemas.microsoft.com/office/drawing/2014/main" id="{4BA9A3C7-196D-4465-8015-3FD0E91B489A}"/>
            </a:ext>
          </a:extLst>
        </xdr:cNvPr>
        <xdr:cNvSpPr>
          <a:spLocks noChangeShapeType="1"/>
        </xdr:cNvSpPr>
      </xdr:nvSpPr>
      <xdr:spPr bwMode="auto">
        <a:xfrm flipH="1">
          <a:off x="12015847" y="7350672"/>
          <a:ext cx="77617" cy="98517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12138</xdr:colOff>
      <xdr:row>69</xdr:row>
      <xdr:rowOff>95869</xdr:rowOff>
    </xdr:from>
    <xdr:ext cx="617861" cy="400238"/>
    <xdr:sp macro="" textlink="">
      <xdr:nvSpPr>
        <xdr:cNvPr id="1484" name="テキスト ボックス 1483">
          <a:extLst>
            <a:ext uri="{FF2B5EF4-FFF2-40B4-BE49-F238E27FC236}">
              <a16:creationId xmlns:a16="http://schemas.microsoft.com/office/drawing/2014/main" id="{C22EE2EA-C605-4D53-B03E-15A7BC32A63D}"/>
            </a:ext>
          </a:extLst>
        </xdr:cNvPr>
        <xdr:cNvSpPr txBox="1"/>
      </xdr:nvSpPr>
      <xdr:spPr>
        <a:xfrm>
          <a:off x="11626069" y="7834110"/>
          <a:ext cx="617861" cy="40023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200" b="1">
              <a:latin typeface="+mj-ea"/>
              <a:ea typeface="+mj-ea"/>
            </a:rPr>
            <a:t>　→</a:t>
          </a:r>
          <a:endParaRPr kumimoji="1" lang="en-US" altLang="ja-JP" sz="1200" b="1">
            <a:latin typeface="+mj-ea"/>
            <a:ea typeface="+mj-ea"/>
          </a:endParaRPr>
        </a:p>
        <a:p>
          <a:pPr algn="ctr"/>
          <a:r>
            <a:rPr kumimoji="1" lang="ja-JP" altLang="en-US" sz="1200" b="1">
              <a:latin typeface="+mj-ea"/>
              <a:ea typeface="+mj-ea"/>
            </a:rPr>
            <a:t>敦賀方面</a:t>
          </a:r>
        </a:p>
      </xdr:txBody>
    </xdr:sp>
    <xdr:clientData/>
  </xdr:oneCellAnchor>
  <xdr:oneCellAnchor>
    <xdr:from>
      <xdr:col>11</xdr:col>
      <xdr:colOff>351329</xdr:colOff>
      <xdr:row>68</xdr:row>
      <xdr:rowOff>141714</xdr:rowOff>
    </xdr:from>
    <xdr:ext cx="197873" cy="198000"/>
    <xdr:sp macro="" textlink="">
      <xdr:nvSpPr>
        <xdr:cNvPr id="1485" name="Oval 6509">
          <a:extLst>
            <a:ext uri="{FF2B5EF4-FFF2-40B4-BE49-F238E27FC236}">
              <a16:creationId xmlns:a16="http://schemas.microsoft.com/office/drawing/2014/main" id="{D34347DF-61AE-4B5C-B30C-53559F240432}"/>
            </a:ext>
          </a:extLst>
        </xdr:cNvPr>
        <xdr:cNvSpPr>
          <a:spLocks noChangeArrowheads="1"/>
        </xdr:cNvSpPr>
      </xdr:nvSpPr>
      <xdr:spPr bwMode="auto">
        <a:xfrm>
          <a:off x="11965260" y="7696024"/>
          <a:ext cx="197873" cy="198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12</xdr:col>
      <xdr:colOff>189500</xdr:colOff>
      <xdr:row>67</xdr:row>
      <xdr:rowOff>31704</xdr:rowOff>
    </xdr:from>
    <xdr:ext cx="308931" cy="200119"/>
    <xdr:sp macro="" textlink="">
      <xdr:nvSpPr>
        <xdr:cNvPr id="1487" name="テキスト ボックス 1486">
          <a:extLst>
            <a:ext uri="{FF2B5EF4-FFF2-40B4-BE49-F238E27FC236}">
              <a16:creationId xmlns:a16="http://schemas.microsoft.com/office/drawing/2014/main" id="{85B59EC8-5A12-4004-BAFE-CF0861395F56}"/>
            </a:ext>
          </a:extLst>
        </xdr:cNvPr>
        <xdr:cNvSpPr txBox="1"/>
      </xdr:nvSpPr>
      <xdr:spPr>
        <a:xfrm>
          <a:off x="12210707" y="7402083"/>
          <a:ext cx="308931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200" b="1">
              <a:latin typeface="+mj-ea"/>
              <a:ea typeface="+mj-ea"/>
            </a:rPr>
            <a:t>往路</a:t>
          </a:r>
        </a:p>
      </xdr:txBody>
    </xdr:sp>
    <xdr:clientData/>
  </xdr:oneCellAnchor>
  <xdr:twoCellAnchor editAs="oneCell">
    <xdr:from>
      <xdr:col>10</xdr:col>
      <xdr:colOff>282783</xdr:colOff>
      <xdr:row>69</xdr:row>
      <xdr:rowOff>116650</xdr:rowOff>
    </xdr:from>
    <xdr:to>
      <xdr:col>11</xdr:col>
      <xdr:colOff>63400</xdr:colOff>
      <xdr:row>70</xdr:row>
      <xdr:rowOff>127399</xdr:rowOff>
    </xdr:to>
    <xdr:sp macro="" textlink="">
      <xdr:nvSpPr>
        <xdr:cNvPr id="1488" name="AutoShape 6507">
          <a:extLst>
            <a:ext uri="{FF2B5EF4-FFF2-40B4-BE49-F238E27FC236}">
              <a16:creationId xmlns:a16="http://schemas.microsoft.com/office/drawing/2014/main" id="{4BBED60F-6468-428D-B2C5-2C1A96FF2B52}"/>
            </a:ext>
          </a:extLst>
        </xdr:cNvPr>
        <xdr:cNvSpPr>
          <a:spLocks noChangeArrowheads="1"/>
        </xdr:cNvSpPr>
      </xdr:nvSpPr>
      <xdr:spPr bwMode="auto">
        <a:xfrm>
          <a:off x="11489438" y="7854891"/>
          <a:ext cx="187893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91965</xdr:colOff>
      <xdr:row>71</xdr:row>
      <xdr:rowOff>151086</xdr:rowOff>
    </xdr:from>
    <xdr:ext cx="196662" cy="194680"/>
    <xdr:sp macro="" textlink="">
      <xdr:nvSpPr>
        <xdr:cNvPr id="1493" name="AutoShape 6507">
          <a:extLst>
            <a:ext uri="{FF2B5EF4-FFF2-40B4-BE49-F238E27FC236}">
              <a16:creationId xmlns:a16="http://schemas.microsoft.com/office/drawing/2014/main" id="{EA7F42AB-B48E-4C8A-B815-AFE2B93ED0CA}"/>
            </a:ext>
          </a:extLst>
        </xdr:cNvPr>
        <xdr:cNvSpPr>
          <a:spLocks noChangeArrowheads="1"/>
        </xdr:cNvSpPr>
      </xdr:nvSpPr>
      <xdr:spPr bwMode="auto">
        <a:xfrm>
          <a:off x="13696293" y="8257189"/>
          <a:ext cx="196662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14</xdr:col>
      <xdr:colOff>206190</xdr:colOff>
      <xdr:row>68</xdr:row>
      <xdr:rowOff>104551</xdr:rowOff>
    </xdr:from>
    <xdr:ext cx="372090" cy="200119"/>
    <xdr:sp macro="" textlink="">
      <xdr:nvSpPr>
        <xdr:cNvPr id="1495" name="テキスト ボックス 1494">
          <a:extLst>
            <a:ext uri="{FF2B5EF4-FFF2-40B4-BE49-F238E27FC236}">
              <a16:creationId xmlns:a16="http://schemas.microsoft.com/office/drawing/2014/main" id="{C24BA8C6-2E4D-442F-80A4-D4D9D93214DB}"/>
            </a:ext>
          </a:extLst>
        </xdr:cNvPr>
        <xdr:cNvSpPr txBox="1"/>
      </xdr:nvSpPr>
      <xdr:spPr>
        <a:xfrm rot="2458625">
          <a:off x="13403242" y="7658861"/>
          <a:ext cx="372090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15</xdr:col>
      <xdr:colOff>82603</xdr:colOff>
      <xdr:row>70</xdr:row>
      <xdr:rowOff>72843</xdr:rowOff>
    </xdr:from>
    <xdr:ext cx="198000" cy="200895"/>
    <xdr:sp macro="" textlink="">
      <xdr:nvSpPr>
        <xdr:cNvPr id="1497" name="Oval 6509">
          <a:extLst>
            <a:ext uri="{FF2B5EF4-FFF2-40B4-BE49-F238E27FC236}">
              <a16:creationId xmlns:a16="http://schemas.microsoft.com/office/drawing/2014/main" id="{21BFF8A8-9A67-469B-8CDD-5AF2D1AFD2DF}"/>
            </a:ext>
          </a:extLst>
        </xdr:cNvPr>
        <xdr:cNvSpPr>
          <a:spLocks noChangeArrowheads="1"/>
        </xdr:cNvSpPr>
      </xdr:nvSpPr>
      <xdr:spPr bwMode="auto">
        <a:xfrm>
          <a:off x="13686931" y="7995015"/>
          <a:ext cx="198000" cy="20089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14</xdr:col>
      <xdr:colOff>58121</xdr:colOff>
      <xdr:row>66</xdr:row>
      <xdr:rowOff>51410</xdr:rowOff>
    </xdr:from>
    <xdr:ext cx="926792" cy="200119"/>
    <xdr:sp macro="" textlink="">
      <xdr:nvSpPr>
        <xdr:cNvPr id="1498" name="テキスト ボックス 1497">
          <a:extLst>
            <a:ext uri="{FF2B5EF4-FFF2-40B4-BE49-F238E27FC236}">
              <a16:creationId xmlns:a16="http://schemas.microsoft.com/office/drawing/2014/main" id="{A20E7EC0-D9DE-48D5-81A0-16F9B1FA5BA4}"/>
            </a:ext>
          </a:extLst>
        </xdr:cNvPr>
        <xdr:cNvSpPr txBox="1"/>
      </xdr:nvSpPr>
      <xdr:spPr>
        <a:xfrm>
          <a:off x="13255173" y="7237858"/>
          <a:ext cx="92679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200" b="1">
              <a:latin typeface="+mj-ea"/>
              <a:ea typeface="+mj-ea"/>
            </a:rPr>
            <a:t>↑若狭梅街道</a:t>
          </a:r>
        </a:p>
      </xdr:txBody>
    </xdr:sp>
    <xdr:clientData/>
  </xdr:oneCellAnchor>
  <xdr:oneCellAnchor>
    <xdr:from>
      <xdr:col>1</xdr:col>
      <xdr:colOff>394534</xdr:colOff>
      <xdr:row>75</xdr:row>
      <xdr:rowOff>35145</xdr:rowOff>
    </xdr:from>
    <xdr:ext cx="426713" cy="372721"/>
    <xdr:sp macro="" textlink="">
      <xdr:nvSpPr>
        <xdr:cNvPr id="1499" name="AutoShape 6505">
          <a:extLst>
            <a:ext uri="{FF2B5EF4-FFF2-40B4-BE49-F238E27FC236}">
              <a16:creationId xmlns:a16="http://schemas.microsoft.com/office/drawing/2014/main" id="{A1734F18-5E13-446E-AE70-75E331A5098B}"/>
            </a:ext>
          </a:extLst>
        </xdr:cNvPr>
        <xdr:cNvSpPr>
          <a:spLocks noChangeArrowheads="1"/>
        </xdr:cNvSpPr>
      </xdr:nvSpPr>
      <xdr:spPr bwMode="auto">
        <a:xfrm>
          <a:off x="14767431" y="722159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225</a:t>
          </a:r>
        </a:p>
      </xdr:txBody>
    </xdr:sp>
    <xdr:clientData/>
  </xdr:oneCellAnchor>
  <xdr:twoCellAnchor>
    <xdr:from>
      <xdr:col>1</xdr:col>
      <xdr:colOff>343227</xdr:colOff>
      <xdr:row>75</xdr:row>
      <xdr:rowOff>94264</xdr:rowOff>
    </xdr:from>
    <xdr:to>
      <xdr:col>3</xdr:col>
      <xdr:colOff>1642</xdr:colOff>
      <xdr:row>81</xdr:row>
      <xdr:rowOff>146816</xdr:rowOff>
    </xdr:to>
    <xdr:sp macro="" textlink="">
      <xdr:nvSpPr>
        <xdr:cNvPr id="1500" name="フリーフォーム 30">
          <a:extLst>
            <a:ext uri="{FF2B5EF4-FFF2-40B4-BE49-F238E27FC236}">
              <a16:creationId xmlns:a16="http://schemas.microsoft.com/office/drawing/2014/main" id="{DE3DDBAC-6100-48D3-8E2C-856E95AD251C}"/>
            </a:ext>
          </a:extLst>
        </xdr:cNvPr>
        <xdr:cNvSpPr/>
      </xdr:nvSpPr>
      <xdr:spPr bwMode="auto">
        <a:xfrm rot="5400000">
          <a:off x="14374538" y="7622298"/>
          <a:ext cx="1156138" cy="472966"/>
        </a:xfrm>
        <a:custGeom>
          <a:avLst/>
          <a:gdLst>
            <a:gd name="connsiteX0" fmla="*/ 0 w 1156138"/>
            <a:gd name="connsiteY0" fmla="*/ 472966 h 472966"/>
            <a:gd name="connsiteX1" fmla="*/ 472966 w 1156138"/>
            <a:gd name="connsiteY1" fmla="*/ 0 h 472966"/>
            <a:gd name="connsiteX2" fmla="*/ 1156138 w 1156138"/>
            <a:gd name="connsiteY2" fmla="*/ 0 h 472966"/>
            <a:gd name="connsiteX0" fmla="*/ 0 w 1156138"/>
            <a:gd name="connsiteY0" fmla="*/ 472966 h 472966"/>
            <a:gd name="connsiteX1" fmla="*/ 472966 w 1156138"/>
            <a:gd name="connsiteY1" fmla="*/ 0 h 472966"/>
            <a:gd name="connsiteX2" fmla="*/ 1156138 w 1156138"/>
            <a:gd name="connsiteY2" fmla="*/ 0 h 472966"/>
            <a:gd name="connsiteX0" fmla="*/ 0 w 1156138"/>
            <a:gd name="connsiteY0" fmla="*/ 472966 h 472966"/>
            <a:gd name="connsiteX1" fmla="*/ 472966 w 1156138"/>
            <a:gd name="connsiteY1" fmla="*/ 0 h 472966"/>
            <a:gd name="connsiteX2" fmla="*/ 1156138 w 1156138"/>
            <a:gd name="connsiteY2" fmla="*/ 0 h 4729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56138" h="472966">
              <a:moveTo>
                <a:pt x="0" y="472966"/>
              </a:moveTo>
              <a:cubicBezTo>
                <a:pt x="164224" y="453259"/>
                <a:pt x="413845" y="446689"/>
                <a:pt x="472966" y="0"/>
              </a:cubicBezTo>
              <a:lnTo>
                <a:pt x="1156138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7893</xdr:colOff>
      <xdr:row>78</xdr:row>
      <xdr:rowOff>18074</xdr:rowOff>
    </xdr:from>
    <xdr:ext cx="696946" cy="0"/>
    <xdr:sp macro="" textlink="">
      <xdr:nvSpPr>
        <xdr:cNvPr id="1501" name="Line 6499">
          <a:extLst>
            <a:ext uri="{FF2B5EF4-FFF2-40B4-BE49-F238E27FC236}">
              <a16:creationId xmlns:a16="http://schemas.microsoft.com/office/drawing/2014/main" id="{A4589295-6D62-43ED-942A-66A11C9F5295}"/>
            </a:ext>
          </a:extLst>
        </xdr:cNvPr>
        <xdr:cNvSpPr>
          <a:spLocks noChangeShapeType="1"/>
        </xdr:cNvSpPr>
      </xdr:nvSpPr>
      <xdr:spPr bwMode="auto">
        <a:xfrm rot="5400000">
          <a:off x="15543814" y="7407842"/>
          <a:ext cx="0" cy="69694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</xdr:col>
      <xdr:colOff>287411</xdr:colOff>
      <xdr:row>77</xdr:row>
      <xdr:rowOff>87950</xdr:rowOff>
    </xdr:from>
    <xdr:ext cx="198000" cy="200895"/>
    <xdr:sp macro="" textlink="">
      <xdr:nvSpPr>
        <xdr:cNvPr id="1502" name="Oval 6509">
          <a:extLst>
            <a:ext uri="{FF2B5EF4-FFF2-40B4-BE49-F238E27FC236}">
              <a16:creationId xmlns:a16="http://schemas.microsoft.com/office/drawing/2014/main" id="{CBB5B5DC-3B77-439C-B2F8-5E5B23F34124}"/>
            </a:ext>
          </a:extLst>
        </xdr:cNvPr>
        <xdr:cNvSpPr>
          <a:spLocks noChangeArrowheads="1"/>
        </xdr:cNvSpPr>
      </xdr:nvSpPr>
      <xdr:spPr bwMode="auto">
        <a:xfrm>
          <a:off x="15067583" y="7642260"/>
          <a:ext cx="198000" cy="200895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oneCellAnchor>
    <xdr:from>
      <xdr:col>2</xdr:col>
      <xdr:colOff>304139</xdr:colOff>
      <xdr:row>79</xdr:row>
      <xdr:rowOff>137804</xdr:rowOff>
    </xdr:from>
    <xdr:ext cx="198962" cy="194680"/>
    <xdr:sp macro="" textlink="">
      <xdr:nvSpPr>
        <xdr:cNvPr id="1503" name="AutoShape 6507">
          <a:extLst>
            <a:ext uri="{FF2B5EF4-FFF2-40B4-BE49-F238E27FC236}">
              <a16:creationId xmlns:a16="http://schemas.microsoft.com/office/drawing/2014/main" id="{C8A1E823-63A5-40E0-8C76-503D0F3DC528}"/>
            </a:ext>
          </a:extLst>
        </xdr:cNvPr>
        <xdr:cNvSpPr>
          <a:spLocks noChangeArrowheads="1"/>
        </xdr:cNvSpPr>
      </xdr:nvSpPr>
      <xdr:spPr bwMode="auto">
        <a:xfrm>
          <a:off x="15084311" y="8059976"/>
          <a:ext cx="198962" cy="194680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4</xdr:col>
      <xdr:colOff>13424</xdr:colOff>
      <xdr:row>77</xdr:row>
      <xdr:rowOff>61415</xdr:rowOff>
    </xdr:from>
    <xdr:ext cx="423485" cy="438686"/>
    <xdr:pic>
      <xdr:nvPicPr>
        <xdr:cNvPr id="1505" name="Picture 4139" descr="lawson">
          <a:extLst>
            <a:ext uri="{FF2B5EF4-FFF2-40B4-BE49-F238E27FC236}">
              <a16:creationId xmlns:a16="http://schemas.microsoft.com/office/drawing/2014/main" id="{9105D9E3-75FF-4452-A194-08F8E020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9441" y="7615725"/>
          <a:ext cx="423485" cy="438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191805</xdr:colOff>
      <xdr:row>75</xdr:row>
      <xdr:rowOff>80827</xdr:rowOff>
    </xdr:from>
    <xdr:ext cx="919089" cy="366767"/>
    <xdr:sp macro="" textlink="">
      <xdr:nvSpPr>
        <xdr:cNvPr id="1506" name="テキスト ボックス 1505">
          <a:extLst>
            <a:ext uri="{FF2B5EF4-FFF2-40B4-BE49-F238E27FC236}">
              <a16:creationId xmlns:a16="http://schemas.microsoft.com/office/drawing/2014/main" id="{F3E5F099-E66E-4988-BF85-D4897D5BD25C}"/>
            </a:ext>
          </a:extLst>
        </xdr:cNvPr>
        <xdr:cNvSpPr txBox="1"/>
      </xdr:nvSpPr>
      <xdr:spPr>
        <a:xfrm>
          <a:off x="16555098" y="7267275"/>
          <a:ext cx="919089" cy="366767"/>
        </a:xfrm>
        <a:prstGeom prst="rect">
          <a:avLst/>
        </a:prstGeom>
        <a:noFill/>
        <a:ln w="28575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ローソン</a:t>
          </a:r>
          <a:endParaRPr kumimoji="1" lang="en-US" altLang="ja-JP" sz="1100"/>
        </a:p>
        <a:p>
          <a:r>
            <a:rPr kumimoji="1" lang="ja-JP" altLang="en-US" sz="1100"/>
            <a:t>敦賀若葉町店</a:t>
          </a:r>
        </a:p>
      </xdr:txBody>
    </xdr:sp>
    <xdr:clientData/>
  </xdr:oneCellAnchor>
  <xdr:twoCellAnchor>
    <xdr:from>
      <xdr:col>4</xdr:col>
      <xdr:colOff>323958</xdr:colOff>
      <xdr:row>78</xdr:row>
      <xdr:rowOff>132522</xdr:rowOff>
    </xdr:from>
    <xdr:to>
      <xdr:col>5</xdr:col>
      <xdr:colOff>69974</xdr:colOff>
      <xdr:row>81</xdr:row>
      <xdr:rowOff>91109</xdr:rowOff>
    </xdr:to>
    <xdr:sp macro="" textlink="">
      <xdr:nvSpPr>
        <xdr:cNvPr id="1507" name="フリーフォーム 382">
          <a:extLst>
            <a:ext uri="{FF2B5EF4-FFF2-40B4-BE49-F238E27FC236}">
              <a16:creationId xmlns:a16="http://schemas.microsoft.com/office/drawing/2014/main" id="{A8F8CA7E-7C25-4B7D-A377-46C1FB71B4C7}"/>
            </a:ext>
          </a:extLst>
        </xdr:cNvPr>
        <xdr:cNvSpPr/>
      </xdr:nvSpPr>
      <xdr:spPr bwMode="auto">
        <a:xfrm>
          <a:off x="16279975" y="7870763"/>
          <a:ext cx="153292" cy="510380"/>
        </a:xfrm>
        <a:custGeom>
          <a:avLst/>
          <a:gdLst>
            <a:gd name="connsiteX0" fmla="*/ 240196 w 240196"/>
            <a:gd name="connsiteY0" fmla="*/ 505239 h 505239"/>
            <a:gd name="connsiteX1" fmla="*/ 240196 w 240196"/>
            <a:gd name="connsiteY1" fmla="*/ 0 h 505239"/>
            <a:gd name="connsiteX2" fmla="*/ 0 w 240196"/>
            <a:gd name="connsiteY2" fmla="*/ 0 h 5052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0196" h="505239">
              <a:moveTo>
                <a:pt x="240196" y="505239"/>
              </a:moveTo>
              <a:lnTo>
                <a:pt x="240196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341586</xdr:colOff>
      <xdr:row>75</xdr:row>
      <xdr:rowOff>74543</xdr:rowOff>
    </xdr:from>
    <xdr:to>
      <xdr:col>5</xdr:col>
      <xdr:colOff>74828</xdr:colOff>
      <xdr:row>78</xdr:row>
      <xdr:rowOff>49696</xdr:rowOff>
    </xdr:to>
    <xdr:sp macro="" textlink="">
      <xdr:nvSpPr>
        <xdr:cNvPr id="1508" name="フリーフォーム 383">
          <a:extLst>
            <a:ext uri="{FF2B5EF4-FFF2-40B4-BE49-F238E27FC236}">
              <a16:creationId xmlns:a16="http://schemas.microsoft.com/office/drawing/2014/main" id="{99E64B28-5771-4DB0-80F9-F3CEA7AB377B}"/>
            </a:ext>
          </a:extLst>
        </xdr:cNvPr>
        <xdr:cNvSpPr/>
      </xdr:nvSpPr>
      <xdr:spPr bwMode="auto">
        <a:xfrm>
          <a:off x="16297603" y="7260991"/>
          <a:ext cx="140518" cy="526946"/>
        </a:xfrm>
        <a:custGeom>
          <a:avLst/>
          <a:gdLst>
            <a:gd name="connsiteX0" fmla="*/ 0 w 223630"/>
            <a:gd name="connsiteY0" fmla="*/ 521805 h 521805"/>
            <a:gd name="connsiteX1" fmla="*/ 223630 w 223630"/>
            <a:gd name="connsiteY1" fmla="*/ 521805 h 521805"/>
            <a:gd name="connsiteX2" fmla="*/ 223630 w 223630"/>
            <a:gd name="connsiteY2" fmla="*/ 0 h 5218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3630" h="521805">
              <a:moveTo>
                <a:pt x="0" y="521805"/>
              </a:moveTo>
              <a:lnTo>
                <a:pt x="223630" y="521805"/>
              </a:lnTo>
              <a:lnTo>
                <a:pt x="22363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389885</xdr:colOff>
      <xdr:row>80</xdr:row>
      <xdr:rowOff>875</xdr:rowOff>
    </xdr:from>
    <xdr:ext cx="197396" cy="190043"/>
    <xdr:sp macro="" textlink="">
      <xdr:nvSpPr>
        <xdr:cNvPr id="1511" name="AutoShape 6507">
          <a:extLst>
            <a:ext uri="{FF2B5EF4-FFF2-40B4-BE49-F238E27FC236}">
              <a16:creationId xmlns:a16="http://schemas.microsoft.com/office/drawing/2014/main" id="{F85C1405-F929-4491-93CC-6C430BDF25A0}"/>
            </a:ext>
          </a:extLst>
        </xdr:cNvPr>
        <xdr:cNvSpPr>
          <a:spLocks noChangeArrowheads="1"/>
        </xdr:cNvSpPr>
      </xdr:nvSpPr>
      <xdr:spPr bwMode="auto">
        <a:xfrm>
          <a:off x="16345902" y="8106978"/>
          <a:ext cx="197396" cy="1900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223630</xdr:colOff>
      <xdr:row>79</xdr:row>
      <xdr:rowOff>173934</xdr:rowOff>
    </xdr:from>
    <xdr:ext cx="766813" cy="366767"/>
    <xdr:sp macro="" textlink="">
      <xdr:nvSpPr>
        <xdr:cNvPr id="1512" name="テキスト ボックス 1511">
          <a:extLst>
            <a:ext uri="{FF2B5EF4-FFF2-40B4-BE49-F238E27FC236}">
              <a16:creationId xmlns:a16="http://schemas.microsoft.com/office/drawing/2014/main" id="{C4D98D60-C7EB-4729-BBBF-E8A11CBDED33}"/>
            </a:ext>
          </a:extLst>
        </xdr:cNvPr>
        <xdr:cNvSpPr txBox="1"/>
      </xdr:nvSpPr>
      <xdr:spPr>
        <a:xfrm>
          <a:off x="755716" y="26305279"/>
          <a:ext cx="766813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r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時刻記入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oneCellAnchor>
    <xdr:from>
      <xdr:col>10</xdr:col>
      <xdr:colOff>55620</xdr:colOff>
      <xdr:row>75</xdr:row>
      <xdr:rowOff>167600</xdr:rowOff>
    </xdr:from>
    <xdr:ext cx="1060153" cy="366767"/>
    <xdr:sp macro="" textlink="">
      <xdr:nvSpPr>
        <xdr:cNvPr id="1513" name="テキスト ボックス 1512">
          <a:extLst>
            <a:ext uri="{FF2B5EF4-FFF2-40B4-BE49-F238E27FC236}">
              <a16:creationId xmlns:a16="http://schemas.microsoft.com/office/drawing/2014/main" id="{05345227-71B8-4343-A747-4170343F908D}"/>
            </a:ext>
          </a:extLst>
        </xdr:cNvPr>
        <xdr:cNvSpPr txBox="1"/>
      </xdr:nvSpPr>
      <xdr:spPr>
        <a:xfrm>
          <a:off x="4929792" y="38806255"/>
          <a:ext cx="1060153" cy="366767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敦賀駅交流施設</a:t>
          </a:r>
          <a:endParaRPr kumimoji="1" lang="en-US" altLang="ja-JP" sz="1100"/>
        </a:p>
        <a:p>
          <a:r>
            <a:rPr kumimoji="1" lang="ja-JP" altLang="en-US" sz="1100"/>
            <a:t>オルパーク</a:t>
          </a:r>
          <a:r>
            <a:rPr kumimoji="1" lang="en-US" altLang="ja-JP" sz="1100"/>
            <a:t>2F</a:t>
          </a:r>
          <a:endParaRPr kumimoji="1" lang="ja-JP" altLang="en-US" sz="1100"/>
        </a:p>
      </xdr:txBody>
    </xdr:sp>
    <xdr:clientData/>
  </xdr:oneCellAnchor>
  <xdr:twoCellAnchor>
    <xdr:from>
      <xdr:col>7</xdr:col>
      <xdr:colOff>100853</xdr:colOff>
      <xdr:row>75</xdr:row>
      <xdr:rowOff>22412</xdr:rowOff>
    </xdr:from>
    <xdr:to>
      <xdr:col>9</xdr:col>
      <xdr:colOff>490740</xdr:colOff>
      <xdr:row>76</xdr:row>
      <xdr:rowOff>3975</xdr:rowOff>
    </xdr:to>
    <xdr:grpSp>
      <xdr:nvGrpSpPr>
        <xdr:cNvPr id="1514" name="グループ化 1513">
          <a:extLst>
            <a:ext uri="{FF2B5EF4-FFF2-40B4-BE49-F238E27FC236}">
              <a16:creationId xmlns:a16="http://schemas.microsoft.com/office/drawing/2014/main" id="{A6E7E6E2-DA9B-4626-AAFC-8756B833B048}"/>
            </a:ext>
          </a:extLst>
        </xdr:cNvPr>
        <xdr:cNvGrpSpPr/>
      </xdr:nvGrpSpPr>
      <xdr:grpSpPr>
        <a:xfrm rot="16200000">
          <a:off x="3952529" y="12990765"/>
          <a:ext cx="172063" cy="1219122"/>
          <a:chOff x="1922201" y="591283"/>
          <a:chExt cx="165495" cy="1186703"/>
        </a:xfrm>
      </xdr:grpSpPr>
      <xdr:grpSp>
        <xdr:nvGrpSpPr>
          <xdr:cNvPr id="1515" name="Group 4332">
            <a:extLst>
              <a:ext uri="{FF2B5EF4-FFF2-40B4-BE49-F238E27FC236}">
                <a16:creationId xmlns:a16="http://schemas.microsoft.com/office/drawing/2014/main" id="{D8DC7735-9A76-453A-89AB-A20CB9A182FC}"/>
              </a:ext>
            </a:extLst>
          </xdr:cNvPr>
          <xdr:cNvGrpSpPr>
            <a:grpSpLocks/>
          </xdr:cNvGrpSpPr>
        </xdr:nvGrpSpPr>
        <xdr:grpSpPr bwMode="auto">
          <a:xfrm rot="10800000">
            <a:off x="1975599" y="591283"/>
            <a:ext cx="52982" cy="1186703"/>
            <a:chOff x="5428" y="57"/>
            <a:chExt cx="6" cy="99"/>
          </a:xfrm>
        </xdr:grpSpPr>
        <xdr:cxnSp macro="">
          <xdr:nvCxnSpPr>
            <xdr:cNvPr id="1517" name="AutoShape 4333">
              <a:extLst>
                <a:ext uri="{FF2B5EF4-FFF2-40B4-BE49-F238E27FC236}">
                  <a16:creationId xmlns:a16="http://schemas.microsoft.com/office/drawing/2014/main" id="{066C3368-644E-4F3F-876A-A9B77431C4D3}"/>
                </a:ext>
              </a:extLst>
            </xdr:cNvPr>
            <xdr:cNvCxnSpPr>
              <a:cxnSpLocks noChangeShapeType="1"/>
            </xdr:cNvCxnSpPr>
          </xdr:nvCxnSpPr>
          <xdr:spPr bwMode="auto">
            <a:xfrm rot="-5400000">
              <a:off x="5379" y="107"/>
              <a:ext cx="98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518" name="AutoShape 4334">
              <a:extLst>
                <a:ext uri="{FF2B5EF4-FFF2-40B4-BE49-F238E27FC236}">
                  <a16:creationId xmlns:a16="http://schemas.microsoft.com/office/drawing/2014/main" id="{01DAEC62-2B0F-4067-A027-4BD500C3458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-5400000">
              <a:off x="5382" y="106"/>
              <a:ext cx="98" cy="0"/>
            </a:xfrm>
            <a:prstGeom prst="straightConnector1">
              <a:avLst/>
            </a:prstGeom>
            <a:noFill/>
            <a:ln w="50800">
              <a:solidFill>
                <a:srgbClr val="000000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1519" name="AutoShape 4335">
              <a:extLst>
                <a:ext uri="{FF2B5EF4-FFF2-40B4-BE49-F238E27FC236}">
                  <a16:creationId xmlns:a16="http://schemas.microsoft.com/office/drawing/2014/main" id="{8EA7C8B2-BEC9-4612-AA98-A7A3AAE1F793}"/>
                </a:ext>
              </a:extLst>
            </xdr:cNvPr>
            <xdr:cNvCxnSpPr>
              <a:cxnSpLocks noChangeShapeType="1"/>
            </xdr:cNvCxnSpPr>
          </xdr:nvCxnSpPr>
          <xdr:spPr bwMode="auto">
            <a:xfrm rot="-5400000">
              <a:off x="5385" y="107"/>
              <a:ext cx="98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sp macro="" textlink="">
        <xdr:nvSpPr>
          <xdr:cNvPr id="1516" name="正方形/長方形 1515">
            <a:extLst>
              <a:ext uri="{FF2B5EF4-FFF2-40B4-BE49-F238E27FC236}">
                <a16:creationId xmlns:a16="http://schemas.microsoft.com/office/drawing/2014/main" id="{64A7E26E-7C7D-4FB8-B8D1-038FFEB05C2A}"/>
              </a:ext>
            </a:extLst>
          </xdr:cNvPr>
          <xdr:cNvSpPr/>
        </xdr:nvSpPr>
        <xdr:spPr bwMode="auto">
          <a:xfrm rot="16200000">
            <a:off x="1778589" y="1091710"/>
            <a:ext cx="452720" cy="165495"/>
          </a:xfrm>
          <a:prstGeom prst="rect">
            <a:avLst/>
          </a:prstGeom>
          <a:solidFill>
            <a:schemeClr val="bg1"/>
          </a:solidFill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triangl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8</xdr:col>
      <xdr:colOff>77608</xdr:colOff>
      <xdr:row>75</xdr:row>
      <xdr:rowOff>38348</xdr:rowOff>
    </xdr:from>
    <xdr:ext cx="386260" cy="166712"/>
    <xdr:sp macro="" textlink="">
      <xdr:nvSpPr>
        <xdr:cNvPr id="1520" name="テキスト ボックス 1519">
          <a:extLst>
            <a:ext uri="{FF2B5EF4-FFF2-40B4-BE49-F238E27FC236}">
              <a16:creationId xmlns:a16="http://schemas.microsoft.com/office/drawing/2014/main" id="{81BE7517-DDD7-4FB8-A9AD-FBF4D793C7A8}"/>
            </a:ext>
          </a:extLst>
        </xdr:cNvPr>
        <xdr:cNvSpPr txBox="1"/>
      </xdr:nvSpPr>
      <xdr:spPr>
        <a:xfrm>
          <a:off x="3775936" y="38677003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敦賀駅</a:t>
          </a:r>
        </a:p>
      </xdr:txBody>
    </xdr:sp>
    <xdr:clientData/>
  </xdr:oneCellAnchor>
  <xdr:twoCellAnchor>
    <xdr:from>
      <xdr:col>7</xdr:col>
      <xdr:colOff>100351</xdr:colOff>
      <xdr:row>79</xdr:row>
      <xdr:rowOff>32193</xdr:rowOff>
    </xdr:from>
    <xdr:to>
      <xdr:col>9</xdr:col>
      <xdr:colOff>465288</xdr:colOff>
      <xdr:row>79</xdr:row>
      <xdr:rowOff>32193</xdr:rowOff>
    </xdr:to>
    <xdr:sp macro="" textlink="">
      <xdr:nvSpPr>
        <xdr:cNvPr id="1521" name="Line 6499">
          <a:extLst>
            <a:ext uri="{FF2B5EF4-FFF2-40B4-BE49-F238E27FC236}">
              <a16:creationId xmlns:a16="http://schemas.microsoft.com/office/drawing/2014/main" id="{90DF02D4-485A-4796-8714-FBE42EC8DA70}"/>
            </a:ext>
          </a:extLst>
        </xdr:cNvPr>
        <xdr:cNvSpPr>
          <a:spLocks noChangeShapeType="1"/>
        </xdr:cNvSpPr>
      </xdr:nvSpPr>
      <xdr:spPr bwMode="auto">
        <a:xfrm rot="5400000">
          <a:off x="3981147" y="38816828"/>
          <a:ext cx="0" cy="117948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154519</xdr:colOff>
      <xdr:row>76</xdr:row>
      <xdr:rowOff>36836</xdr:rowOff>
    </xdr:from>
    <xdr:to>
      <xdr:col>9</xdr:col>
      <xdr:colOff>124239</xdr:colOff>
      <xdr:row>81</xdr:row>
      <xdr:rowOff>83310</xdr:rowOff>
    </xdr:to>
    <xdr:sp macro="" textlink="">
      <xdr:nvSpPr>
        <xdr:cNvPr id="1522" name="フリーフォーム 4">
          <a:extLst>
            <a:ext uri="{FF2B5EF4-FFF2-40B4-BE49-F238E27FC236}">
              <a16:creationId xmlns:a16="http://schemas.microsoft.com/office/drawing/2014/main" id="{4A1B7A4C-4FDF-4354-9E40-8A513831C444}"/>
            </a:ext>
          </a:extLst>
        </xdr:cNvPr>
        <xdr:cNvSpPr/>
      </xdr:nvSpPr>
      <xdr:spPr bwMode="auto">
        <a:xfrm>
          <a:off x="3852847" y="38859422"/>
          <a:ext cx="376995" cy="966129"/>
        </a:xfrm>
        <a:custGeom>
          <a:avLst/>
          <a:gdLst>
            <a:gd name="connsiteX0" fmla="*/ 78441 w 268941"/>
            <a:gd name="connsiteY0" fmla="*/ 560294 h 560294"/>
            <a:gd name="connsiteX1" fmla="*/ 78441 w 268941"/>
            <a:gd name="connsiteY1" fmla="*/ 179294 h 560294"/>
            <a:gd name="connsiteX2" fmla="*/ 0 w 268941"/>
            <a:gd name="connsiteY2" fmla="*/ 0 h 560294"/>
            <a:gd name="connsiteX3" fmla="*/ 268941 w 268941"/>
            <a:gd name="connsiteY3" fmla="*/ 0 h 560294"/>
            <a:gd name="connsiteX0" fmla="*/ 78441 w 268941"/>
            <a:gd name="connsiteY0" fmla="*/ 603762 h 603762"/>
            <a:gd name="connsiteX1" fmla="*/ 78441 w 268941"/>
            <a:gd name="connsiteY1" fmla="*/ 222762 h 603762"/>
            <a:gd name="connsiteX2" fmla="*/ 0 w 268941"/>
            <a:gd name="connsiteY2" fmla="*/ 43468 h 603762"/>
            <a:gd name="connsiteX3" fmla="*/ 268941 w 268941"/>
            <a:gd name="connsiteY3" fmla="*/ 43468 h 603762"/>
            <a:gd name="connsiteX0" fmla="*/ 78481 w 268981"/>
            <a:gd name="connsiteY0" fmla="*/ 603762 h 603762"/>
            <a:gd name="connsiteX1" fmla="*/ 78481 w 268981"/>
            <a:gd name="connsiteY1" fmla="*/ 222762 h 603762"/>
            <a:gd name="connsiteX2" fmla="*/ 40 w 268981"/>
            <a:gd name="connsiteY2" fmla="*/ 43468 h 603762"/>
            <a:gd name="connsiteX3" fmla="*/ 268981 w 268981"/>
            <a:gd name="connsiteY3" fmla="*/ 43468 h 603762"/>
            <a:gd name="connsiteX0" fmla="*/ 81474 w 271974"/>
            <a:gd name="connsiteY0" fmla="*/ 603762 h 603762"/>
            <a:gd name="connsiteX1" fmla="*/ 81474 w 271974"/>
            <a:gd name="connsiteY1" fmla="*/ 222762 h 603762"/>
            <a:gd name="connsiteX2" fmla="*/ 3033 w 271974"/>
            <a:gd name="connsiteY2" fmla="*/ 43468 h 603762"/>
            <a:gd name="connsiteX3" fmla="*/ 271974 w 271974"/>
            <a:gd name="connsiteY3" fmla="*/ 43468 h 603762"/>
            <a:gd name="connsiteX0" fmla="*/ 80862 w 271362"/>
            <a:gd name="connsiteY0" fmla="*/ 603762 h 603762"/>
            <a:gd name="connsiteX1" fmla="*/ 80862 w 271362"/>
            <a:gd name="connsiteY1" fmla="*/ 222762 h 603762"/>
            <a:gd name="connsiteX2" fmla="*/ 2421 w 271362"/>
            <a:gd name="connsiteY2" fmla="*/ 43468 h 603762"/>
            <a:gd name="connsiteX3" fmla="*/ 271362 w 271362"/>
            <a:gd name="connsiteY3" fmla="*/ 43468 h 603762"/>
            <a:gd name="connsiteX0" fmla="*/ 80862 w 271362"/>
            <a:gd name="connsiteY0" fmla="*/ 639985 h 639985"/>
            <a:gd name="connsiteX1" fmla="*/ 80862 w 271362"/>
            <a:gd name="connsiteY1" fmla="*/ 258985 h 639985"/>
            <a:gd name="connsiteX2" fmla="*/ 2421 w 271362"/>
            <a:gd name="connsiteY2" fmla="*/ 79691 h 639985"/>
            <a:gd name="connsiteX3" fmla="*/ 271362 w 271362"/>
            <a:gd name="connsiteY3" fmla="*/ 79691 h 639985"/>
            <a:gd name="connsiteX0" fmla="*/ 80862 w 265786"/>
            <a:gd name="connsiteY0" fmla="*/ 647694 h 647694"/>
            <a:gd name="connsiteX1" fmla="*/ 80862 w 265786"/>
            <a:gd name="connsiteY1" fmla="*/ 266694 h 647694"/>
            <a:gd name="connsiteX2" fmla="*/ 2421 w 265786"/>
            <a:gd name="connsiteY2" fmla="*/ 87400 h 647694"/>
            <a:gd name="connsiteX3" fmla="*/ 265786 w 265786"/>
            <a:gd name="connsiteY3" fmla="*/ 60233 h 647694"/>
            <a:gd name="connsiteX0" fmla="*/ 80862 w 265786"/>
            <a:gd name="connsiteY0" fmla="*/ 663557 h 663557"/>
            <a:gd name="connsiteX1" fmla="*/ 80862 w 265786"/>
            <a:gd name="connsiteY1" fmla="*/ 282557 h 663557"/>
            <a:gd name="connsiteX2" fmla="*/ 2421 w 265786"/>
            <a:gd name="connsiteY2" fmla="*/ 103263 h 663557"/>
            <a:gd name="connsiteX3" fmla="*/ 265786 w 265786"/>
            <a:gd name="connsiteY3" fmla="*/ 32627 h 663557"/>
            <a:gd name="connsiteX0" fmla="*/ 80862 w 265786"/>
            <a:gd name="connsiteY0" fmla="*/ 646572 h 646572"/>
            <a:gd name="connsiteX1" fmla="*/ 80862 w 265786"/>
            <a:gd name="connsiteY1" fmla="*/ 265572 h 646572"/>
            <a:gd name="connsiteX2" fmla="*/ 2421 w 265786"/>
            <a:gd name="connsiteY2" fmla="*/ 86278 h 646572"/>
            <a:gd name="connsiteX3" fmla="*/ 265786 w 265786"/>
            <a:gd name="connsiteY3" fmla="*/ 15642 h 6465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65786" h="646572">
              <a:moveTo>
                <a:pt x="80862" y="646572"/>
              </a:moveTo>
              <a:lnTo>
                <a:pt x="80862" y="265572"/>
              </a:lnTo>
              <a:cubicBezTo>
                <a:pt x="77018" y="189507"/>
                <a:pt x="-16038" y="173210"/>
                <a:pt x="2421" y="86278"/>
              </a:cubicBezTo>
              <a:cubicBezTo>
                <a:pt x="41885" y="-49559"/>
                <a:pt x="176139" y="15642"/>
                <a:pt x="265786" y="15642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281607</xdr:colOff>
      <xdr:row>76</xdr:row>
      <xdr:rowOff>48985</xdr:rowOff>
    </xdr:from>
    <xdr:ext cx="80847" cy="481961"/>
    <xdr:sp macro="" textlink="">
      <xdr:nvSpPr>
        <xdr:cNvPr id="1523" name="Line 6499">
          <a:extLst>
            <a:ext uri="{FF2B5EF4-FFF2-40B4-BE49-F238E27FC236}">
              <a16:creationId xmlns:a16="http://schemas.microsoft.com/office/drawing/2014/main" id="{12AC0ECF-713D-437C-96C6-843E76D79915}"/>
            </a:ext>
          </a:extLst>
        </xdr:cNvPr>
        <xdr:cNvSpPr>
          <a:spLocks noChangeShapeType="1"/>
        </xdr:cNvSpPr>
      </xdr:nvSpPr>
      <xdr:spPr bwMode="auto">
        <a:xfrm flipH="1">
          <a:off x="3979935" y="38871571"/>
          <a:ext cx="80847" cy="481961"/>
        </a:xfrm>
        <a:custGeom>
          <a:avLst/>
          <a:gdLst>
            <a:gd name="connsiteX0" fmla="*/ 0 w 68441"/>
            <a:gd name="connsiteY0" fmla="*/ 0 h 314183"/>
            <a:gd name="connsiteX1" fmla="*/ 68441 w 68441"/>
            <a:gd name="connsiteY1" fmla="*/ 314183 h 314183"/>
            <a:gd name="connsiteX0" fmla="*/ 0 w 68713"/>
            <a:gd name="connsiteY0" fmla="*/ 0 h 314183"/>
            <a:gd name="connsiteX1" fmla="*/ 68441 w 68713"/>
            <a:gd name="connsiteY1" fmla="*/ 314183 h 314183"/>
            <a:gd name="connsiteX0" fmla="*/ 19233 w 87774"/>
            <a:gd name="connsiteY0" fmla="*/ 0 h 314183"/>
            <a:gd name="connsiteX1" fmla="*/ 87674 w 87774"/>
            <a:gd name="connsiteY1" fmla="*/ 314183 h 314183"/>
            <a:gd name="connsiteX0" fmla="*/ 19755 w 88196"/>
            <a:gd name="connsiteY0" fmla="*/ 0 h 314183"/>
            <a:gd name="connsiteX1" fmla="*/ 88196 w 88196"/>
            <a:gd name="connsiteY1" fmla="*/ 314183 h 314183"/>
            <a:gd name="connsiteX0" fmla="*/ 19234 w 87775"/>
            <a:gd name="connsiteY0" fmla="*/ 0 h 314183"/>
            <a:gd name="connsiteX1" fmla="*/ 87675 w 87775"/>
            <a:gd name="connsiteY1" fmla="*/ 314183 h 314183"/>
            <a:gd name="connsiteX0" fmla="*/ 24053 w 54529"/>
            <a:gd name="connsiteY0" fmla="*/ 0 h 325069"/>
            <a:gd name="connsiteX1" fmla="*/ 54394 w 54529"/>
            <a:gd name="connsiteY1" fmla="*/ 325069 h 3250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529" h="325069">
              <a:moveTo>
                <a:pt x="24053" y="0"/>
              </a:moveTo>
              <a:cubicBezTo>
                <a:pt x="-45662" y="104728"/>
                <a:pt x="58794" y="106041"/>
                <a:pt x="54394" y="325069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8</xdr:col>
      <xdr:colOff>167153</xdr:colOff>
      <xdr:row>79</xdr:row>
      <xdr:rowOff>176300</xdr:rowOff>
    </xdr:from>
    <xdr:ext cx="197396" cy="190043"/>
    <xdr:sp macro="" textlink="">
      <xdr:nvSpPr>
        <xdr:cNvPr id="1524" name="AutoShape 6507">
          <a:extLst>
            <a:ext uri="{FF2B5EF4-FFF2-40B4-BE49-F238E27FC236}">
              <a16:creationId xmlns:a16="http://schemas.microsoft.com/office/drawing/2014/main" id="{B687D2A6-893A-44D2-8736-BC282B86A8EB}"/>
            </a:ext>
          </a:extLst>
        </xdr:cNvPr>
        <xdr:cNvSpPr>
          <a:spLocks noChangeArrowheads="1"/>
        </xdr:cNvSpPr>
      </xdr:nvSpPr>
      <xdr:spPr bwMode="auto">
        <a:xfrm>
          <a:off x="3865481" y="39550679"/>
          <a:ext cx="197396" cy="19004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8</xdr:col>
      <xdr:colOff>176383</xdr:colOff>
      <xdr:row>78</xdr:row>
      <xdr:rowOff>109339</xdr:rowOff>
    </xdr:from>
    <xdr:ext cx="198000" cy="198000"/>
    <xdr:sp macro="" textlink="">
      <xdr:nvSpPr>
        <xdr:cNvPr id="1525" name="Oval 6509">
          <a:extLst>
            <a:ext uri="{FF2B5EF4-FFF2-40B4-BE49-F238E27FC236}">
              <a16:creationId xmlns:a16="http://schemas.microsoft.com/office/drawing/2014/main" id="{8EF83094-0AA6-495C-812E-078717B4DD37}"/>
            </a:ext>
          </a:extLst>
        </xdr:cNvPr>
        <xdr:cNvSpPr>
          <a:spLocks noChangeArrowheads="1"/>
        </xdr:cNvSpPr>
      </xdr:nvSpPr>
      <xdr:spPr bwMode="auto">
        <a:xfrm>
          <a:off x="3874711" y="39299787"/>
          <a:ext cx="198000" cy="1980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oneCellAnchor>
  <xdr:twoCellAnchor>
    <xdr:from>
      <xdr:col>9</xdr:col>
      <xdr:colOff>74544</xdr:colOff>
      <xdr:row>76</xdr:row>
      <xdr:rowOff>16565</xdr:rowOff>
    </xdr:from>
    <xdr:to>
      <xdr:col>10</xdr:col>
      <xdr:colOff>49696</xdr:colOff>
      <xdr:row>76</xdr:row>
      <xdr:rowOff>173935</xdr:rowOff>
    </xdr:to>
    <xdr:sp macro="" textlink="">
      <xdr:nvSpPr>
        <xdr:cNvPr id="1526" name="フリーフォーム 8">
          <a:extLst>
            <a:ext uri="{FF2B5EF4-FFF2-40B4-BE49-F238E27FC236}">
              <a16:creationId xmlns:a16="http://schemas.microsoft.com/office/drawing/2014/main" id="{3FEA242D-C08B-4F41-9E85-F81912140888}"/>
            </a:ext>
          </a:extLst>
        </xdr:cNvPr>
        <xdr:cNvSpPr/>
      </xdr:nvSpPr>
      <xdr:spPr bwMode="auto">
        <a:xfrm>
          <a:off x="4180147" y="38839151"/>
          <a:ext cx="743721" cy="157370"/>
        </a:xfrm>
        <a:custGeom>
          <a:avLst/>
          <a:gdLst>
            <a:gd name="connsiteX0" fmla="*/ 0 w 745435"/>
            <a:gd name="connsiteY0" fmla="*/ 0 h 157370"/>
            <a:gd name="connsiteX1" fmla="*/ 745435 w 745435"/>
            <a:gd name="connsiteY1" fmla="*/ 157370 h 1573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45435" h="157370">
              <a:moveTo>
                <a:pt x="0" y="0"/>
              </a:moveTo>
              <a:lnTo>
                <a:pt x="745435" y="157370"/>
              </a:lnTo>
            </a:path>
          </a:pathLst>
        </a:cu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46774</xdr:colOff>
      <xdr:row>79</xdr:row>
      <xdr:rowOff>157369</xdr:rowOff>
    </xdr:from>
    <xdr:ext cx="1909177" cy="366767"/>
    <xdr:sp macro="" textlink="">
      <xdr:nvSpPr>
        <xdr:cNvPr id="1528" name="テキスト ボックス 1527">
          <a:extLst>
            <a:ext uri="{FF2B5EF4-FFF2-40B4-BE49-F238E27FC236}">
              <a16:creationId xmlns:a16="http://schemas.microsoft.com/office/drawing/2014/main" id="{8759AEAF-31B3-4FAA-A435-9BDB0AC5726F}"/>
            </a:ext>
          </a:extLst>
        </xdr:cNvPr>
        <xdr:cNvSpPr txBox="1"/>
      </xdr:nvSpPr>
      <xdr:spPr>
        <a:xfrm>
          <a:off x="4152377" y="39531748"/>
          <a:ext cx="1909177" cy="3667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署名・メダル購入か否か記入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（メダル代</a:t>
          </a:r>
          <a:r>
            <a:rPr kumimoji="1" lang="en-US" altLang="ja-JP" sz="1100" b="1" i="1">
              <a:solidFill>
                <a:srgbClr val="FF0000"/>
              </a:solidFill>
              <a:latin typeface="+mj-ea"/>
              <a:ea typeface="+mj-ea"/>
            </a:rPr>
            <a:t>1000</a:t>
          </a:r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円）　、カード提出</a:t>
          </a:r>
        </a:p>
      </xdr:txBody>
    </xdr:sp>
    <xdr:clientData/>
  </xdr:oneCellAnchor>
  <xdr:oneCellAnchor>
    <xdr:from>
      <xdr:col>10</xdr:col>
      <xdr:colOff>125602</xdr:colOff>
      <xdr:row>74</xdr:row>
      <xdr:rowOff>167196</xdr:rowOff>
    </xdr:from>
    <xdr:ext cx="926920" cy="150041"/>
    <xdr:sp macro="" textlink="">
      <xdr:nvSpPr>
        <xdr:cNvPr id="1529" name="テキスト ボックス 1528">
          <a:extLst>
            <a:ext uri="{FF2B5EF4-FFF2-40B4-BE49-F238E27FC236}">
              <a16:creationId xmlns:a16="http://schemas.microsoft.com/office/drawing/2014/main" id="{F72B6548-16D0-4881-9C7D-D09A48CFBE1D}"/>
            </a:ext>
          </a:extLst>
        </xdr:cNvPr>
        <xdr:cNvSpPr txBox="1"/>
      </xdr:nvSpPr>
      <xdr:spPr>
        <a:xfrm>
          <a:off x="19247861" y="7169713"/>
          <a:ext cx="926920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900" b="1" i="0">
              <a:solidFill>
                <a:srgbClr val="FF0000"/>
              </a:solidFill>
              <a:latin typeface="+mj-ea"/>
              <a:ea typeface="+mj-ea"/>
            </a:rPr>
            <a:t>自転車は駐輪場へ</a:t>
          </a:r>
        </a:p>
      </xdr:txBody>
    </xdr:sp>
    <xdr:clientData/>
  </xdr:oneCellAnchor>
  <xdr:twoCellAnchor editAs="oneCell">
    <xdr:from>
      <xdr:col>9</xdr:col>
      <xdr:colOff>649941</xdr:colOff>
      <xdr:row>43</xdr:row>
      <xdr:rowOff>33618</xdr:rowOff>
    </xdr:from>
    <xdr:to>
      <xdr:col>10</xdr:col>
      <xdr:colOff>205067</xdr:colOff>
      <xdr:row>44</xdr:row>
      <xdr:rowOff>115728</xdr:rowOff>
    </xdr:to>
    <xdr:grpSp>
      <xdr:nvGrpSpPr>
        <xdr:cNvPr id="376" name="Group 3646">
          <a:extLst>
            <a:ext uri="{FF2B5EF4-FFF2-40B4-BE49-F238E27FC236}">
              <a16:creationId xmlns:a16="http://schemas.microsoft.com/office/drawing/2014/main" id="{5D3CD510-0D57-4B0E-8AF8-EB28921DA20E}"/>
            </a:ext>
          </a:extLst>
        </xdr:cNvPr>
        <xdr:cNvGrpSpPr>
          <a:grpSpLocks/>
        </xdr:cNvGrpSpPr>
      </xdr:nvGrpSpPr>
      <xdr:grpSpPr bwMode="auto">
        <a:xfrm>
          <a:off x="4807323" y="7765677"/>
          <a:ext cx="328332" cy="261404"/>
          <a:chOff x="8389" y="124"/>
          <a:chExt cx="34" cy="26"/>
        </a:xfrm>
      </xdr:grpSpPr>
      <xdr:sp macro="" textlink="">
        <xdr:nvSpPr>
          <xdr:cNvPr id="377" name="Rectangle 3647">
            <a:extLst>
              <a:ext uri="{FF2B5EF4-FFF2-40B4-BE49-F238E27FC236}">
                <a16:creationId xmlns:a16="http://schemas.microsoft.com/office/drawing/2014/main" id="{8475BC32-822D-4EFB-9210-98407603D84C}"/>
              </a:ext>
            </a:extLst>
          </xdr:cNvPr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78" name="Rectangle 3648">
            <a:extLst>
              <a:ext uri="{FF2B5EF4-FFF2-40B4-BE49-F238E27FC236}">
                <a16:creationId xmlns:a16="http://schemas.microsoft.com/office/drawing/2014/main" id="{D0966853-4DBE-4EF8-87EE-CCCF25D7E578}"/>
              </a:ext>
            </a:extLst>
          </xdr:cNvPr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79" name="Oval 3649">
            <a:extLst>
              <a:ext uri="{FF2B5EF4-FFF2-40B4-BE49-F238E27FC236}">
                <a16:creationId xmlns:a16="http://schemas.microsoft.com/office/drawing/2014/main" id="{AD539C5E-D435-477D-802D-8B54077CC4AA}"/>
              </a:ext>
            </a:extLst>
          </xdr:cNvPr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11</xdr:col>
      <xdr:colOff>16228</xdr:colOff>
      <xdr:row>40</xdr:row>
      <xdr:rowOff>153953</xdr:rowOff>
    </xdr:from>
    <xdr:ext cx="1090042" cy="916918"/>
    <xdr:sp macro="" textlink="">
      <xdr:nvSpPr>
        <xdr:cNvPr id="380" name="テキスト ボックス 379">
          <a:extLst>
            <a:ext uri="{FF2B5EF4-FFF2-40B4-BE49-F238E27FC236}">
              <a16:creationId xmlns:a16="http://schemas.microsoft.com/office/drawing/2014/main" id="{0C1C65C3-D06F-41E0-B1AC-4FD199858675}"/>
            </a:ext>
          </a:extLst>
        </xdr:cNvPr>
        <xdr:cNvSpPr txBox="1"/>
      </xdr:nvSpPr>
      <xdr:spPr>
        <a:xfrm>
          <a:off x="5361434" y="7348129"/>
          <a:ext cx="1090042" cy="91691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タワーと自転車を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撮影すること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または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スタッフにサインを</a:t>
          </a:r>
          <a:endParaRPr kumimoji="1" lang="en-US" altLang="ja-JP" sz="1100" b="1" i="1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もらうこと</a:t>
          </a:r>
          <a:endParaRPr kumimoji="1" lang="ja-JP" altLang="en-US" sz="90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bg1"/>
        </a:solidFill>
        <a:ln>
          <a:solidFill>
            <a:sysClr val="windowText" lastClr="000000"/>
          </a:solidFill>
        </a:ln>
      </a:spPr>
      <a:bodyPr vertOverflow="clip" horzOverflow="clip" vert="eaVert" wrap="none" lIns="0" tIns="0" rIns="0" bIns="0" rtlCol="0" anchor="ctr">
        <a:spAutoFit/>
      </a:bodyPr>
      <a:lstStyle>
        <a:defPPr algn="ctr">
          <a:defRPr kumimoji="1" sz="10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206"/>
  <sheetViews>
    <sheetView showGridLines="0" tabSelected="1" zoomScale="85" zoomScaleNormal="85" zoomScaleSheetLayoutView="115" zoomScalePageLayoutView="115" workbookViewId="0">
      <selection activeCell="X12" sqref="X12"/>
    </sheetView>
  </sheetViews>
  <sheetFormatPr defaultRowHeight="14.25" customHeight="1" x14ac:dyDescent="0.15"/>
  <cols>
    <col min="1" max="1" width="1.625" customWidth="1"/>
    <col min="2" max="3" width="5.375" style="1" customWidth="1"/>
    <col min="4" max="4" width="10.125" style="1" customWidth="1"/>
    <col min="5" max="6" width="5.375" style="1" customWidth="1"/>
    <col min="7" max="7" width="10.125" style="1" customWidth="1"/>
    <col min="8" max="9" width="5.375" style="1" customWidth="1"/>
    <col min="10" max="10" width="10.125" style="1" customWidth="1"/>
    <col min="11" max="12" width="5.375" style="1" customWidth="1"/>
    <col min="13" max="13" width="10.125" style="1" customWidth="1"/>
    <col min="14" max="15" width="5.375" style="1" customWidth="1"/>
    <col min="16" max="16" width="10.125" style="1" customWidth="1"/>
    <col min="17" max="17" width="5.375" style="1" customWidth="1"/>
  </cols>
  <sheetData>
    <row r="1" spans="2:24" ht="15.75" customHeight="1" thickBot="1" x14ac:dyDescent="0.2">
      <c r="B1" s="10" t="s">
        <v>44</v>
      </c>
      <c r="L1" s="11" t="s">
        <v>7</v>
      </c>
      <c r="M1" s="13">
        <v>44647.25</v>
      </c>
      <c r="N1" s="18"/>
      <c r="P1" s="11"/>
      <c r="Q1" s="10"/>
      <c r="R1" s="28" t="s">
        <v>22</v>
      </c>
      <c r="S1" s="21" t="s">
        <v>8</v>
      </c>
      <c r="T1" s="29">
        <v>1</v>
      </c>
      <c r="U1" s="22">
        <v>44647.25</v>
      </c>
      <c r="W1" s="36"/>
      <c r="X1" s="36"/>
    </row>
    <row r="2" spans="2:24" s="3" customFormat="1" ht="14.25" customHeight="1" x14ac:dyDescent="0.15">
      <c r="B2" s="33" t="s">
        <v>3</v>
      </c>
      <c r="C2" s="34"/>
      <c r="D2" s="31"/>
      <c r="E2" s="37">
        <v>1</v>
      </c>
      <c r="F2" s="55" t="s">
        <v>43</v>
      </c>
      <c r="G2" s="56"/>
      <c r="H2" s="14">
        <v>2</v>
      </c>
      <c r="I2" s="57" t="s">
        <v>15</v>
      </c>
      <c r="J2" s="58"/>
      <c r="K2" s="14" t="s">
        <v>17</v>
      </c>
      <c r="L2" s="57"/>
      <c r="M2" s="58"/>
      <c r="N2" s="14">
        <v>5</v>
      </c>
      <c r="O2" s="57"/>
      <c r="P2" s="58"/>
      <c r="R2" s="23"/>
      <c r="S2" s="24" t="s">
        <v>9</v>
      </c>
      <c r="T2" s="30">
        <v>2</v>
      </c>
      <c r="U2" s="25">
        <f>U1+0.5/24</f>
        <v>44647.270833333336</v>
      </c>
      <c r="V2"/>
    </row>
    <row r="3" spans="2:24" s="2" customFormat="1" ht="14.25" customHeight="1" x14ac:dyDescent="0.15">
      <c r="B3" s="65" t="s">
        <v>1</v>
      </c>
      <c r="C3" s="66"/>
      <c r="D3" s="6" t="s">
        <v>2</v>
      </c>
      <c r="E3" s="53">
        <v>0</v>
      </c>
      <c r="F3" s="54"/>
      <c r="G3" s="7">
        <v>0</v>
      </c>
      <c r="H3" s="53">
        <v>12.8</v>
      </c>
      <c r="I3" s="54"/>
      <c r="J3" s="7">
        <f>G3+H3</f>
        <v>12.8</v>
      </c>
      <c r="K3" s="53">
        <v>7.1</v>
      </c>
      <c r="L3" s="54"/>
      <c r="M3" s="7">
        <f>J3+K3</f>
        <v>19.899999999999999</v>
      </c>
      <c r="N3" s="53">
        <v>11.1</v>
      </c>
      <c r="O3" s="54"/>
      <c r="P3" s="7">
        <f>M3+N3</f>
        <v>31</v>
      </c>
      <c r="R3" s="20" t="s">
        <v>10</v>
      </c>
      <c r="S3" s="21" t="s">
        <v>8</v>
      </c>
      <c r="T3" s="21">
        <v>3</v>
      </c>
      <c r="U3" s="22">
        <f>$U$1+TIME(1,21,0)</f>
        <v>44647.306250000001</v>
      </c>
      <c r="V3" s="3"/>
      <c r="X3" s="27"/>
    </row>
    <row r="4" spans="2:24" ht="14.25" customHeight="1" x14ac:dyDescent="0.15">
      <c r="B4" s="4"/>
      <c r="D4" s="9" t="s">
        <v>4</v>
      </c>
      <c r="E4" s="4"/>
      <c r="F4" s="19"/>
      <c r="G4" s="8">
        <v>7</v>
      </c>
      <c r="H4" s="4"/>
      <c r="J4" s="8"/>
      <c r="K4" s="4"/>
      <c r="M4" s="8"/>
      <c r="N4" s="4"/>
      <c r="P4" s="8">
        <v>46</v>
      </c>
      <c r="R4" s="23"/>
      <c r="S4" s="24" t="s">
        <v>11</v>
      </c>
      <c r="T4" s="24">
        <v>4</v>
      </c>
      <c r="U4" s="25">
        <f>$U$1+TIME(3,18,0)</f>
        <v>44647.387499999997</v>
      </c>
      <c r="V4" s="26"/>
      <c r="W4" s="26"/>
      <c r="X4" s="27"/>
    </row>
    <row r="5" spans="2:24" ht="14.25" customHeight="1" x14ac:dyDescent="0.15">
      <c r="B5" s="4"/>
      <c r="D5" s="5"/>
      <c r="E5" s="4"/>
      <c r="F5" s="67">
        <f>HLOOKUP($M$1,$U$1:$U$10,2,FALSE)</f>
        <v>44647.270833333336</v>
      </c>
      <c r="G5" s="68"/>
      <c r="H5" s="4"/>
      <c r="J5" s="5"/>
      <c r="K5" s="4"/>
      <c r="M5" s="5"/>
      <c r="N5" s="4"/>
      <c r="P5" s="5"/>
      <c r="R5" s="20" t="s">
        <v>12</v>
      </c>
      <c r="S5" s="21" t="s">
        <v>13</v>
      </c>
      <c r="T5" s="21">
        <v>5</v>
      </c>
      <c r="U5" s="22">
        <f>$U$1+TIME(4,19,0)</f>
        <v>44647.429861111108</v>
      </c>
      <c r="V5" s="26"/>
      <c r="W5" s="26"/>
      <c r="X5" s="27"/>
    </row>
    <row r="6" spans="2:24" ht="14.25" customHeight="1" x14ac:dyDescent="0.15">
      <c r="B6" s="4"/>
      <c r="D6" s="12" t="s">
        <v>5</v>
      </c>
      <c r="E6" s="4"/>
      <c r="G6" s="5"/>
      <c r="H6" s="4"/>
      <c r="J6" s="5"/>
      <c r="K6" s="4"/>
      <c r="M6" s="5"/>
      <c r="N6" s="4"/>
      <c r="P6" s="5"/>
      <c r="R6" s="23"/>
      <c r="S6" s="24" t="s">
        <v>9</v>
      </c>
      <c r="T6" s="24">
        <v>6</v>
      </c>
      <c r="U6" s="25">
        <f>$U$1+TIME(9,48,0)</f>
        <v>44647.658333333333</v>
      </c>
      <c r="V6" s="26"/>
      <c r="W6" s="26"/>
      <c r="X6" s="27"/>
    </row>
    <row r="7" spans="2:24" ht="14.25" customHeight="1" x14ac:dyDescent="0.15">
      <c r="B7" s="4"/>
      <c r="C7" s="51">
        <f>M1</f>
        <v>44647.25</v>
      </c>
      <c r="D7" s="52"/>
      <c r="E7" s="4"/>
      <c r="G7" s="5"/>
      <c r="H7" s="4"/>
      <c r="J7" s="5"/>
      <c r="K7" s="4"/>
      <c r="M7" s="5"/>
      <c r="N7" s="4"/>
      <c r="P7" s="5"/>
      <c r="R7" s="20" t="s">
        <v>20</v>
      </c>
      <c r="S7" s="21" t="s">
        <v>13</v>
      </c>
      <c r="T7" s="21">
        <v>7</v>
      </c>
      <c r="U7" s="22">
        <f>$U$1+TIME(5,53,0)</f>
        <v>44647.495138888888</v>
      </c>
      <c r="V7" s="26"/>
      <c r="W7" s="26"/>
      <c r="X7" s="27"/>
    </row>
    <row r="8" spans="2:24" ht="14.25" customHeight="1" x14ac:dyDescent="0.15">
      <c r="B8" s="4"/>
      <c r="C8" s="47"/>
      <c r="D8" s="48"/>
      <c r="E8" s="4"/>
      <c r="G8" s="5"/>
      <c r="H8" s="4"/>
      <c r="J8" s="5"/>
      <c r="K8" s="4"/>
      <c r="M8" s="5"/>
      <c r="N8" s="4"/>
      <c r="P8" s="5"/>
      <c r="R8" s="32"/>
      <c r="S8" s="24" t="s">
        <v>14</v>
      </c>
      <c r="T8" s="24">
        <v>8</v>
      </c>
      <c r="U8" s="25">
        <f>$U$1+TIME(13,30,0)</f>
        <v>44647.8125</v>
      </c>
      <c r="V8" s="26"/>
      <c r="W8" s="26"/>
      <c r="X8" s="27"/>
    </row>
    <row r="9" spans="2:24" ht="14.25" customHeight="1" x14ac:dyDescent="0.15">
      <c r="B9" s="4"/>
      <c r="D9" s="5"/>
      <c r="E9" s="4"/>
      <c r="G9" s="5"/>
      <c r="H9" s="4"/>
      <c r="J9" s="5"/>
      <c r="K9" s="4"/>
      <c r="M9" s="5"/>
      <c r="N9" s="4"/>
      <c r="P9" s="5"/>
      <c r="R9" s="20" t="s">
        <v>20</v>
      </c>
      <c r="S9" s="21" t="s">
        <v>8</v>
      </c>
      <c r="T9" s="21">
        <v>9</v>
      </c>
      <c r="U9" s="22">
        <f>$U$1+TIME(8,0,0)</f>
        <v>44647.583333333336</v>
      </c>
      <c r="W9" s="26"/>
      <c r="X9" s="27"/>
    </row>
    <row r="10" spans="2:24" ht="14.25" customHeight="1" thickBot="1" x14ac:dyDescent="0.2">
      <c r="B10" s="44" t="s">
        <v>6</v>
      </c>
      <c r="C10" s="43"/>
      <c r="D10" s="16" t="s">
        <v>0</v>
      </c>
      <c r="E10" s="44"/>
      <c r="F10" s="43"/>
      <c r="G10" s="15"/>
      <c r="H10" s="44"/>
      <c r="I10" s="43"/>
      <c r="J10" s="17">
        <f>$M$1+J3/15/24</f>
        <v>44647.285555555558</v>
      </c>
      <c r="K10" s="44"/>
      <c r="L10" s="43"/>
      <c r="M10" s="17">
        <f>$M$1+M3/15/24</f>
        <v>44647.305277777778</v>
      </c>
      <c r="N10" s="44"/>
      <c r="O10" s="43"/>
      <c r="P10" s="17">
        <f>$M$1+P3/15/24</f>
        <v>44647.336111111108</v>
      </c>
      <c r="R10" s="32" t="s">
        <v>23</v>
      </c>
      <c r="S10" s="24" t="s">
        <v>9</v>
      </c>
      <c r="T10" s="24">
        <v>10</v>
      </c>
      <c r="U10" s="25">
        <f>$U$1+TIME(14,30,0)</f>
        <v>44647.854166666664</v>
      </c>
      <c r="V10" s="26"/>
      <c r="W10" s="26"/>
      <c r="X10" s="27"/>
    </row>
    <row r="11" spans="2:24" ht="14.25" customHeight="1" x14ac:dyDescent="0.15">
      <c r="B11" s="14">
        <v>6</v>
      </c>
      <c r="C11" s="57"/>
      <c r="D11" s="58"/>
      <c r="E11" s="14">
        <v>7</v>
      </c>
      <c r="F11" s="57" t="s">
        <v>24</v>
      </c>
      <c r="G11" s="58"/>
      <c r="H11" s="37">
        <v>8</v>
      </c>
      <c r="I11" s="55" t="s">
        <v>25</v>
      </c>
      <c r="J11" s="56"/>
      <c r="K11" s="14">
        <v>9</v>
      </c>
      <c r="L11" s="57"/>
      <c r="M11" s="58"/>
      <c r="N11" s="14">
        <v>10</v>
      </c>
      <c r="O11" s="57"/>
      <c r="P11" s="58"/>
      <c r="U11" s="42"/>
    </row>
    <row r="12" spans="2:24" ht="14.25" customHeight="1" x14ac:dyDescent="0.15">
      <c r="B12" s="53">
        <v>3.6</v>
      </c>
      <c r="C12" s="54"/>
      <c r="D12" s="7">
        <f>P3+B12</f>
        <v>34.6</v>
      </c>
      <c r="E12" s="53">
        <v>11.1</v>
      </c>
      <c r="F12" s="54"/>
      <c r="G12" s="7">
        <f>D12+E12</f>
        <v>45.7</v>
      </c>
      <c r="H12" s="53">
        <v>0.4</v>
      </c>
      <c r="I12" s="54"/>
      <c r="J12" s="7">
        <f>G12+H12</f>
        <v>46.1</v>
      </c>
      <c r="K12" s="53">
        <v>2.2999999999999998</v>
      </c>
      <c r="L12" s="54"/>
      <c r="M12" s="7">
        <f t="shared" ref="M12" si="0">J12+K12</f>
        <v>48.4</v>
      </c>
      <c r="N12" s="53">
        <v>3.9</v>
      </c>
      <c r="O12" s="54"/>
      <c r="P12" s="7">
        <f>M12+N12</f>
        <v>52.3</v>
      </c>
      <c r="U12" s="42"/>
    </row>
    <row r="13" spans="2:24" ht="14.25" customHeight="1" x14ac:dyDescent="0.15">
      <c r="B13" s="4"/>
      <c r="D13" s="9">
        <v>42</v>
      </c>
      <c r="E13" s="4"/>
      <c r="G13" s="9">
        <v>2</v>
      </c>
      <c r="H13" s="4"/>
      <c r="J13" s="8"/>
      <c r="K13" s="4"/>
      <c r="M13" s="9"/>
      <c r="N13" s="4"/>
      <c r="P13" s="8">
        <v>25</v>
      </c>
      <c r="U13" s="42"/>
    </row>
    <row r="14" spans="2:24" ht="14.25" customHeight="1" x14ac:dyDescent="0.15">
      <c r="B14" s="4"/>
      <c r="D14" s="5"/>
      <c r="E14" s="4"/>
      <c r="G14" s="5"/>
      <c r="H14" s="4"/>
      <c r="J14" s="5"/>
      <c r="K14" s="4"/>
      <c r="M14" s="5"/>
      <c r="N14" s="4"/>
      <c r="P14" s="5"/>
      <c r="U14" s="42"/>
    </row>
    <row r="15" spans="2:24" ht="14.25" customHeight="1" x14ac:dyDescent="0.15">
      <c r="B15" s="4"/>
      <c r="D15" s="12"/>
      <c r="E15" s="4"/>
      <c r="G15" s="12"/>
      <c r="H15" s="4"/>
      <c r="J15" s="5"/>
      <c r="K15" s="4"/>
      <c r="M15" s="12"/>
      <c r="N15" s="4"/>
      <c r="P15" s="5"/>
      <c r="U15" s="42"/>
    </row>
    <row r="16" spans="2:24" ht="14.25" customHeight="1" x14ac:dyDescent="0.15">
      <c r="B16" s="4"/>
      <c r="C16" s="51"/>
      <c r="D16" s="52"/>
      <c r="E16" s="4"/>
      <c r="F16" s="51"/>
      <c r="G16" s="52"/>
      <c r="H16" s="4"/>
      <c r="I16" s="49">
        <f>HLOOKUP($M$1,$T$1:$U$10,RIGHT(LEFT(I11,3),1)*2+1,FALSE)</f>
        <v>44647.306250000001</v>
      </c>
      <c r="J16" s="50"/>
      <c r="K16" s="4"/>
      <c r="L16" s="51"/>
      <c r="M16" s="52"/>
      <c r="N16" s="4"/>
      <c r="P16" s="5"/>
      <c r="U16" s="42"/>
    </row>
    <row r="17" spans="2:21" ht="14.25" customHeight="1" x14ac:dyDescent="0.15">
      <c r="B17" s="4"/>
      <c r="C17" s="47"/>
      <c r="D17" s="48"/>
      <c r="E17" s="4"/>
      <c r="F17" s="47"/>
      <c r="G17" s="48"/>
      <c r="H17" s="4"/>
      <c r="I17" s="45">
        <f>HLOOKUP($M$1,$T$1:$U$10,RIGHT(LEFT(I11,3),1)*2+2,FALSE)</f>
        <v>44647.387499999997</v>
      </c>
      <c r="J17" s="46"/>
      <c r="K17" s="4"/>
      <c r="L17" s="47"/>
      <c r="M17" s="48"/>
      <c r="N17" s="4"/>
      <c r="P17" s="5"/>
      <c r="U17" s="42"/>
    </row>
    <row r="18" spans="2:21" ht="14.25" customHeight="1" x14ac:dyDescent="0.15">
      <c r="B18" s="4"/>
      <c r="D18" s="5"/>
      <c r="E18" s="4"/>
      <c r="G18" s="5"/>
      <c r="H18" s="4"/>
      <c r="J18" s="5"/>
      <c r="K18" s="4"/>
      <c r="M18" s="5"/>
      <c r="N18" s="4"/>
      <c r="P18" s="5"/>
      <c r="U18" s="42"/>
    </row>
    <row r="19" spans="2:21" ht="14.25" customHeight="1" thickBot="1" x14ac:dyDescent="0.2">
      <c r="B19" s="44"/>
      <c r="C19" s="43"/>
      <c r="D19" s="17">
        <f>$M$1+D12/15/24</f>
        <v>44647.34611111111</v>
      </c>
      <c r="E19" s="44"/>
      <c r="F19" s="43"/>
      <c r="G19" s="17">
        <f>$M$1+G12/15/24</f>
        <v>44647.376944444448</v>
      </c>
      <c r="H19" s="44"/>
      <c r="I19" s="43"/>
      <c r="J19" s="17"/>
      <c r="K19" s="44"/>
      <c r="L19" s="43"/>
      <c r="M19" s="17">
        <f t="shared" ref="M19" si="1">$M$1+M12/15/24</f>
        <v>44647.384444444448</v>
      </c>
      <c r="N19" s="44"/>
      <c r="O19" s="43"/>
      <c r="P19" s="17">
        <f>$M$1+P12/15/24</f>
        <v>44647.395277777781</v>
      </c>
    </row>
    <row r="20" spans="2:21" ht="14.25" customHeight="1" x14ac:dyDescent="0.15">
      <c r="B20" s="14" t="s">
        <v>27</v>
      </c>
      <c r="C20" s="57" t="s">
        <v>26</v>
      </c>
      <c r="D20" s="58"/>
      <c r="E20" s="14">
        <v>13</v>
      </c>
      <c r="F20" s="57"/>
      <c r="G20" s="58"/>
      <c r="H20" s="14">
        <v>14</v>
      </c>
      <c r="I20" s="57"/>
      <c r="J20" s="58"/>
      <c r="K20" s="14"/>
      <c r="L20" s="57" t="s">
        <v>28</v>
      </c>
      <c r="M20" s="58"/>
      <c r="N20" s="14"/>
      <c r="O20" s="57"/>
      <c r="P20" s="58"/>
    </row>
    <row r="21" spans="2:21" ht="14.25" customHeight="1" x14ac:dyDescent="0.15">
      <c r="B21" s="53">
        <v>18.5</v>
      </c>
      <c r="C21" s="54"/>
      <c r="D21" s="7">
        <f>P12+B21</f>
        <v>70.8</v>
      </c>
      <c r="E21" s="53">
        <v>1.5</v>
      </c>
      <c r="F21" s="54"/>
      <c r="G21" s="7">
        <f>D21+E21</f>
        <v>72.3</v>
      </c>
      <c r="H21" s="53">
        <v>0.9</v>
      </c>
      <c r="I21" s="54"/>
      <c r="J21" s="7">
        <f t="shared" ref="J21" si="2">G21+H21</f>
        <v>73.2</v>
      </c>
      <c r="K21" s="53">
        <v>0.6</v>
      </c>
      <c r="L21" s="54"/>
      <c r="M21" s="7">
        <f t="shared" ref="M21" si="3">J21+K21</f>
        <v>73.8</v>
      </c>
      <c r="N21" s="53">
        <v>2.2999999999999998</v>
      </c>
      <c r="O21" s="54"/>
      <c r="P21" s="7">
        <f>M21+N21</f>
        <v>76.099999999999994</v>
      </c>
    </row>
    <row r="22" spans="2:21" ht="14.25" customHeight="1" x14ac:dyDescent="0.15">
      <c r="B22" s="4"/>
      <c r="D22" s="9"/>
      <c r="E22" s="4"/>
      <c r="G22" s="9"/>
      <c r="H22" s="4"/>
      <c r="J22" s="9"/>
      <c r="K22" s="4"/>
      <c r="M22" s="9">
        <v>12</v>
      </c>
      <c r="N22" s="4"/>
      <c r="P22" s="8">
        <v>77</v>
      </c>
    </row>
    <row r="23" spans="2:21" ht="14.25" customHeight="1" x14ac:dyDescent="0.15">
      <c r="B23" s="4"/>
      <c r="D23" s="5"/>
      <c r="E23" s="4"/>
      <c r="G23" s="5"/>
      <c r="H23" s="4"/>
      <c r="J23" s="5"/>
      <c r="K23" s="4"/>
      <c r="M23" s="5"/>
      <c r="N23" s="4"/>
      <c r="P23" s="5"/>
    </row>
    <row r="24" spans="2:21" ht="14.25" customHeight="1" x14ac:dyDescent="0.15">
      <c r="B24" s="4"/>
      <c r="D24" s="12"/>
      <c r="E24" s="4"/>
      <c r="G24" s="12"/>
      <c r="H24" s="4"/>
      <c r="J24" s="12"/>
      <c r="K24" s="4"/>
      <c r="M24" s="12"/>
      <c r="N24" s="4"/>
      <c r="P24" s="5"/>
    </row>
    <row r="25" spans="2:21" ht="14.25" customHeight="1" x14ac:dyDescent="0.15">
      <c r="B25" s="4"/>
      <c r="C25" s="51"/>
      <c r="D25" s="52"/>
      <c r="E25" s="4"/>
      <c r="F25" s="51"/>
      <c r="G25" s="52"/>
      <c r="H25" s="4"/>
      <c r="I25" s="51"/>
      <c r="J25" s="52"/>
      <c r="K25" s="4"/>
      <c r="L25" s="51"/>
      <c r="M25" s="52"/>
      <c r="N25" s="4"/>
      <c r="P25" s="5"/>
    </row>
    <row r="26" spans="2:21" ht="14.25" customHeight="1" x14ac:dyDescent="0.15">
      <c r="B26" s="4"/>
      <c r="C26" s="47"/>
      <c r="D26" s="48"/>
      <c r="E26" s="4"/>
      <c r="F26" s="47"/>
      <c r="G26" s="48"/>
      <c r="H26" s="4"/>
      <c r="I26" s="47"/>
      <c r="J26" s="48"/>
      <c r="K26" s="4"/>
      <c r="L26" s="47"/>
      <c r="M26" s="48"/>
      <c r="N26" s="4"/>
      <c r="P26" s="5"/>
    </row>
    <row r="27" spans="2:21" ht="14.25" customHeight="1" x14ac:dyDescent="0.15">
      <c r="B27" s="4"/>
      <c r="D27" s="5"/>
      <c r="E27" s="4"/>
      <c r="G27" s="5"/>
      <c r="H27" s="4"/>
      <c r="J27" s="5"/>
      <c r="K27" s="4"/>
      <c r="M27" s="5"/>
      <c r="N27" s="4"/>
      <c r="P27" s="5"/>
    </row>
    <row r="28" spans="2:21" ht="14.25" customHeight="1" thickBot="1" x14ac:dyDescent="0.2">
      <c r="B28" s="44"/>
      <c r="C28" s="43"/>
      <c r="D28" s="17">
        <f>$M$1+D21/15/24</f>
        <v>44647.446666666663</v>
      </c>
      <c r="E28" s="44"/>
      <c r="F28" s="43"/>
      <c r="G28" s="17">
        <f>$M$1+G21/15/24</f>
        <v>44647.450833333336</v>
      </c>
      <c r="H28" s="44"/>
      <c r="I28" s="43"/>
      <c r="J28" s="17">
        <f t="shared" ref="J28" si="4">$M$1+J21/15/24</f>
        <v>44647.453333333331</v>
      </c>
      <c r="K28" s="44"/>
      <c r="L28" s="43"/>
      <c r="M28" s="17">
        <f t="shared" ref="M28" si="5">$M$1+M21/15/24</f>
        <v>44647.455000000002</v>
      </c>
      <c r="N28" s="44"/>
      <c r="O28" s="43"/>
      <c r="P28" s="17">
        <f>$M$1+P21/15/24</f>
        <v>44647.461388888885</v>
      </c>
    </row>
    <row r="29" spans="2:21" ht="14.25" customHeight="1" x14ac:dyDescent="0.15">
      <c r="B29" s="38">
        <v>18</v>
      </c>
      <c r="C29" s="61" t="s">
        <v>16</v>
      </c>
      <c r="D29" s="62"/>
      <c r="E29" s="14"/>
      <c r="F29" s="57" t="s">
        <v>29</v>
      </c>
      <c r="G29" s="58"/>
      <c r="H29" s="14"/>
      <c r="I29" s="57" t="s">
        <v>30</v>
      </c>
      <c r="J29" s="58"/>
      <c r="K29" s="14"/>
      <c r="L29" s="57"/>
      <c r="M29" s="58"/>
      <c r="N29" s="14"/>
      <c r="O29" s="57" t="s">
        <v>31</v>
      </c>
      <c r="P29" s="58"/>
    </row>
    <row r="30" spans="2:21" ht="14.25" customHeight="1" x14ac:dyDescent="0.15">
      <c r="B30" s="53">
        <v>3.4</v>
      </c>
      <c r="C30" s="54"/>
      <c r="D30" s="7">
        <f>P21+B30</f>
        <v>79.5</v>
      </c>
      <c r="E30" s="53">
        <v>1.1000000000000001</v>
      </c>
      <c r="F30" s="54"/>
      <c r="G30" s="7">
        <f>D30+E30</f>
        <v>80.599999999999994</v>
      </c>
      <c r="H30" s="53">
        <v>3.6</v>
      </c>
      <c r="I30" s="54"/>
      <c r="J30" s="7">
        <f t="shared" ref="J30" si="6">G30+H30</f>
        <v>84.199999999999989</v>
      </c>
      <c r="K30" s="53">
        <v>2.6</v>
      </c>
      <c r="L30" s="54"/>
      <c r="M30" s="7">
        <f t="shared" ref="M30" si="7">J30+K30</f>
        <v>86.799999999999983</v>
      </c>
      <c r="N30" s="63">
        <v>2.9</v>
      </c>
      <c r="O30" s="64"/>
      <c r="P30" s="7">
        <f>M30+N30</f>
        <v>89.699999999999989</v>
      </c>
    </row>
    <row r="31" spans="2:21" ht="14.25" customHeight="1" x14ac:dyDescent="0.15">
      <c r="B31" s="4"/>
      <c r="D31" s="9">
        <v>139</v>
      </c>
      <c r="E31" s="4"/>
      <c r="G31" s="9">
        <v>151</v>
      </c>
      <c r="H31" s="4"/>
      <c r="J31" s="9">
        <v>22</v>
      </c>
      <c r="K31" s="4"/>
      <c r="M31" s="9">
        <v>5</v>
      </c>
      <c r="N31" s="4"/>
      <c r="P31" s="8"/>
    </row>
    <row r="32" spans="2:21" ht="14.25" customHeight="1" x14ac:dyDescent="0.15">
      <c r="B32" s="4"/>
      <c r="D32" s="5"/>
      <c r="E32" s="4"/>
      <c r="G32" s="5"/>
      <c r="H32" s="4"/>
      <c r="J32" s="5"/>
      <c r="K32" s="4"/>
      <c r="M32" s="5"/>
      <c r="N32" s="4"/>
      <c r="P32" s="5"/>
    </row>
    <row r="33" spans="2:16" ht="14.25" customHeight="1" x14ac:dyDescent="0.15">
      <c r="B33" s="4"/>
      <c r="D33" s="12"/>
      <c r="E33" s="4"/>
      <c r="G33" s="12"/>
      <c r="H33" s="4"/>
      <c r="J33" s="12"/>
      <c r="K33" s="4"/>
      <c r="M33" s="12"/>
      <c r="N33" s="4"/>
      <c r="P33" s="5"/>
    </row>
    <row r="34" spans="2:16" ht="14.25" customHeight="1" x14ac:dyDescent="0.15">
      <c r="B34" s="4"/>
      <c r="C34" s="51"/>
      <c r="D34" s="52"/>
      <c r="E34" s="4"/>
      <c r="F34" s="51"/>
      <c r="G34" s="52"/>
      <c r="H34" s="4"/>
      <c r="I34" s="51"/>
      <c r="J34" s="52"/>
      <c r="K34" s="4"/>
      <c r="L34" s="51"/>
      <c r="M34" s="52"/>
      <c r="N34" s="4"/>
      <c r="P34" s="5"/>
    </row>
    <row r="35" spans="2:16" ht="14.25" customHeight="1" x14ac:dyDescent="0.15">
      <c r="B35" s="4"/>
      <c r="C35" s="47"/>
      <c r="D35" s="48"/>
      <c r="E35" s="4"/>
      <c r="F35" s="47"/>
      <c r="G35" s="48"/>
      <c r="H35" s="4"/>
      <c r="I35" s="47"/>
      <c r="J35" s="48"/>
      <c r="K35" s="4"/>
      <c r="L35" s="47"/>
      <c r="M35" s="48"/>
      <c r="N35" s="4"/>
      <c r="P35" s="5"/>
    </row>
    <row r="36" spans="2:16" ht="14.25" customHeight="1" x14ac:dyDescent="0.15">
      <c r="B36" s="4"/>
      <c r="D36" s="5"/>
      <c r="E36" s="4"/>
      <c r="G36" s="5"/>
      <c r="H36" s="4"/>
      <c r="J36" s="5"/>
      <c r="K36" s="4"/>
      <c r="M36" s="5"/>
      <c r="N36" s="4"/>
      <c r="P36" s="5"/>
    </row>
    <row r="37" spans="2:16" ht="14.25" customHeight="1" thickBot="1" x14ac:dyDescent="0.2">
      <c r="B37" s="44"/>
      <c r="C37" s="43"/>
      <c r="D37" s="17">
        <f>$M$1+D30/15/24</f>
        <v>44647.470833333333</v>
      </c>
      <c r="E37" s="44"/>
      <c r="F37" s="43"/>
      <c r="G37" s="17">
        <f>$M$1+G30/15/24</f>
        <v>44647.47388888889</v>
      </c>
      <c r="H37" s="44"/>
      <c r="I37" s="43"/>
      <c r="J37" s="17">
        <f t="shared" ref="J37" si="8">$M$1+J30/15/24</f>
        <v>44647.483888888892</v>
      </c>
      <c r="K37" s="44"/>
      <c r="L37" s="43"/>
      <c r="M37" s="17">
        <f t="shared" ref="M37" si="9">$M$1+M30/15/24</f>
        <v>44647.491111111114</v>
      </c>
      <c r="N37" s="44"/>
      <c r="O37" s="43"/>
      <c r="P37" s="17">
        <f>$M$1+P30/15/24</f>
        <v>44647.499166666668</v>
      </c>
    </row>
    <row r="38" spans="2:16" ht="14.25" customHeight="1" x14ac:dyDescent="0.15">
      <c r="B38" s="14" t="s">
        <v>32</v>
      </c>
      <c r="C38" s="57"/>
      <c r="D38" s="58"/>
      <c r="E38" s="14" t="s">
        <v>33</v>
      </c>
      <c r="F38" s="57" t="s">
        <v>19</v>
      </c>
      <c r="G38" s="58" t="s">
        <v>19</v>
      </c>
      <c r="H38" s="14">
        <v>25</v>
      </c>
      <c r="I38" s="57"/>
      <c r="J38" s="58"/>
      <c r="K38" s="38">
        <v>26</v>
      </c>
      <c r="L38" s="61" t="s">
        <v>16</v>
      </c>
      <c r="M38" s="62"/>
      <c r="N38" s="14">
        <v>27</v>
      </c>
      <c r="O38" s="57"/>
      <c r="P38" s="58"/>
    </row>
    <row r="39" spans="2:16" ht="14.25" customHeight="1" x14ac:dyDescent="0.15">
      <c r="B39" s="53">
        <v>1.2</v>
      </c>
      <c r="C39" s="54"/>
      <c r="D39" s="7">
        <f>P30+B39</f>
        <v>90.899999999999991</v>
      </c>
      <c r="E39" s="53">
        <v>2.2000000000000002</v>
      </c>
      <c r="F39" s="54"/>
      <c r="G39" s="7">
        <f>D39+E39</f>
        <v>93.1</v>
      </c>
      <c r="H39" s="53">
        <v>2.2000000000000002</v>
      </c>
      <c r="I39" s="54"/>
      <c r="J39" s="7">
        <f t="shared" ref="J39" si="10">G39+H39</f>
        <v>95.3</v>
      </c>
      <c r="K39" s="53">
        <v>2.8</v>
      </c>
      <c r="L39" s="54"/>
      <c r="M39" s="7">
        <f t="shared" ref="M39" si="11">J39+K39</f>
        <v>98.1</v>
      </c>
      <c r="N39" s="53">
        <v>2.8</v>
      </c>
      <c r="O39" s="54"/>
      <c r="P39" s="7">
        <f t="shared" ref="P39" si="12">M39+N39</f>
        <v>100.89999999999999</v>
      </c>
    </row>
    <row r="40" spans="2:16" ht="14.25" customHeight="1" x14ac:dyDescent="0.15">
      <c r="B40" s="4"/>
      <c r="D40" s="8"/>
      <c r="E40" s="4"/>
      <c r="G40" s="8"/>
      <c r="H40" s="4"/>
      <c r="J40" s="8">
        <v>74</v>
      </c>
      <c r="K40" s="4"/>
      <c r="M40" s="8">
        <v>291</v>
      </c>
      <c r="N40" s="4"/>
      <c r="P40" s="8">
        <v>74</v>
      </c>
    </row>
    <row r="41" spans="2:16" ht="14.25" customHeight="1" x14ac:dyDescent="0.15">
      <c r="B41" s="4"/>
      <c r="D41" s="5"/>
      <c r="E41" s="4"/>
      <c r="G41" s="5"/>
      <c r="H41" s="4"/>
      <c r="J41" s="5"/>
      <c r="K41" s="4"/>
      <c r="M41" s="5"/>
      <c r="N41" s="4"/>
      <c r="P41" s="5"/>
    </row>
    <row r="42" spans="2:16" ht="14.25" customHeight="1" x14ac:dyDescent="0.15">
      <c r="B42" s="4"/>
      <c r="D42" s="5"/>
      <c r="E42" s="4"/>
      <c r="G42" s="5"/>
      <c r="H42" s="4"/>
      <c r="J42" s="5"/>
      <c r="K42" s="4"/>
      <c r="M42" s="5"/>
      <c r="N42" s="4"/>
      <c r="P42" s="5"/>
    </row>
    <row r="43" spans="2:16" ht="14.25" customHeight="1" x14ac:dyDescent="0.15">
      <c r="B43" s="4"/>
      <c r="D43" s="5"/>
      <c r="E43" s="4"/>
      <c r="F43" s="49"/>
      <c r="G43" s="50"/>
      <c r="H43" s="4"/>
      <c r="J43" s="5"/>
      <c r="K43" s="4"/>
      <c r="M43" s="5"/>
      <c r="N43" s="4"/>
      <c r="P43" s="5"/>
    </row>
    <row r="44" spans="2:16" ht="14.25" customHeight="1" x14ac:dyDescent="0.15">
      <c r="B44" s="4"/>
      <c r="D44" s="5"/>
      <c r="E44" s="4"/>
      <c r="F44" s="45"/>
      <c r="G44" s="46"/>
      <c r="H44" s="4"/>
      <c r="J44" s="5"/>
      <c r="K44" s="4"/>
      <c r="M44" s="5"/>
      <c r="N44" s="4"/>
      <c r="P44" s="5"/>
    </row>
    <row r="45" spans="2:16" ht="14.25" customHeight="1" x14ac:dyDescent="0.15">
      <c r="B45" s="4"/>
      <c r="D45" s="5"/>
      <c r="E45" s="4"/>
      <c r="G45" s="5"/>
      <c r="H45" s="4"/>
      <c r="J45" s="5"/>
      <c r="K45" s="4"/>
      <c r="M45" s="5"/>
      <c r="N45" s="4"/>
      <c r="P45" s="5"/>
    </row>
    <row r="46" spans="2:16" ht="14.25" customHeight="1" thickBot="1" x14ac:dyDescent="0.2">
      <c r="B46" s="44"/>
      <c r="C46" s="43"/>
      <c r="D46" s="17">
        <f>$M$1+D39/15/24</f>
        <v>44647.502500000002</v>
      </c>
      <c r="E46" s="44"/>
      <c r="F46" s="43"/>
      <c r="G46" s="17">
        <f>$M$1+G39/15/24</f>
        <v>44647.508611111109</v>
      </c>
      <c r="H46" s="44"/>
      <c r="I46" s="43"/>
      <c r="J46" s="17">
        <f t="shared" ref="J46" si="13">$M$1+J39/15/24</f>
        <v>44647.514722222222</v>
      </c>
      <c r="K46" s="44"/>
      <c r="L46" s="43"/>
      <c r="M46" s="17">
        <f t="shared" ref="M46" si="14">$M$1+M39/15/24</f>
        <v>44647.522499999999</v>
      </c>
      <c r="N46" s="44"/>
      <c r="O46" s="43"/>
      <c r="P46" s="17">
        <f t="shared" ref="P46" si="15">$M$1+P39/15/24</f>
        <v>44647.530277777776</v>
      </c>
    </row>
    <row r="47" spans="2:16" ht="14.25" customHeight="1" x14ac:dyDescent="0.15">
      <c r="B47" s="14">
        <v>28</v>
      </c>
      <c r="C47" s="57" t="s">
        <v>34</v>
      </c>
      <c r="D47" s="58"/>
      <c r="E47" s="14">
        <v>29</v>
      </c>
      <c r="F47" s="57" t="s">
        <v>18</v>
      </c>
      <c r="G47" s="58"/>
      <c r="H47" s="14" t="s">
        <v>35</v>
      </c>
      <c r="I47" s="57"/>
      <c r="J47" s="58"/>
      <c r="K47" s="14">
        <v>32</v>
      </c>
      <c r="L47" s="57" t="s">
        <v>36</v>
      </c>
      <c r="M47" s="58"/>
      <c r="N47" s="14">
        <v>33</v>
      </c>
      <c r="O47" s="57"/>
      <c r="P47" s="58"/>
    </row>
    <row r="48" spans="2:16" ht="14.25" customHeight="1" x14ac:dyDescent="0.15">
      <c r="B48" s="53">
        <v>1.2</v>
      </c>
      <c r="C48" s="54"/>
      <c r="D48" s="7">
        <f>P39+B48</f>
        <v>102.1</v>
      </c>
      <c r="E48" s="53">
        <v>2.4</v>
      </c>
      <c r="F48" s="54"/>
      <c r="G48" s="7">
        <f t="shared" ref="G48" si="16">D48+E48</f>
        <v>104.5</v>
      </c>
      <c r="H48" s="53">
        <v>1.7</v>
      </c>
      <c r="I48" s="54"/>
      <c r="J48" s="7">
        <f t="shared" ref="J48" si="17">G48+H48</f>
        <v>106.2</v>
      </c>
      <c r="K48" s="53">
        <v>11.2</v>
      </c>
      <c r="L48" s="54"/>
      <c r="M48" s="7">
        <f t="shared" ref="M48" si="18">J48+K48</f>
        <v>117.4</v>
      </c>
      <c r="N48" s="53">
        <v>3.7</v>
      </c>
      <c r="O48" s="54"/>
      <c r="P48" s="7">
        <f t="shared" ref="P48" si="19">M48+N48</f>
        <v>121.10000000000001</v>
      </c>
    </row>
    <row r="49" spans="2:16" ht="14.25" customHeight="1" x14ac:dyDescent="0.15">
      <c r="B49" s="4"/>
      <c r="D49" s="8">
        <v>24</v>
      </c>
      <c r="E49" s="4"/>
      <c r="G49" s="8">
        <v>8</v>
      </c>
      <c r="H49" s="4"/>
      <c r="J49" s="8"/>
      <c r="K49" s="4"/>
      <c r="M49" s="8"/>
      <c r="N49" s="4"/>
      <c r="P49" s="8">
        <v>12</v>
      </c>
    </row>
    <row r="50" spans="2:16" ht="14.25" customHeight="1" x14ac:dyDescent="0.15">
      <c r="B50" s="4"/>
      <c r="D50" s="5"/>
      <c r="E50" s="4"/>
      <c r="G50" s="5"/>
      <c r="H50" s="4"/>
      <c r="J50" s="5"/>
      <c r="K50" s="4"/>
      <c r="M50" s="5"/>
      <c r="N50" s="4"/>
      <c r="P50" s="5"/>
    </row>
    <row r="51" spans="2:16" ht="14.25" customHeight="1" x14ac:dyDescent="0.15">
      <c r="B51" s="4"/>
      <c r="D51" s="5"/>
      <c r="E51" s="4"/>
      <c r="G51" s="5"/>
      <c r="H51" s="4"/>
      <c r="J51" s="5"/>
      <c r="K51" s="4"/>
      <c r="M51" s="5"/>
      <c r="N51" s="4"/>
      <c r="P51" s="5"/>
    </row>
    <row r="52" spans="2:16" ht="14.25" customHeight="1" x14ac:dyDescent="0.15">
      <c r="B52" s="4"/>
      <c r="D52" s="5"/>
      <c r="E52" s="4"/>
      <c r="G52" s="5"/>
      <c r="H52" s="4"/>
      <c r="J52" s="5"/>
      <c r="K52" s="4"/>
      <c r="M52" s="5"/>
      <c r="N52" s="4"/>
      <c r="P52" s="5"/>
    </row>
    <row r="53" spans="2:16" ht="14.25" customHeight="1" x14ac:dyDescent="0.15">
      <c r="B53" s="4"/>
      <c r="D53" s="5"/>
      <c r="E53" s="4"/>
      <c r="G53" s="5"/>
      <c r="H53" s="4"/>
      <c r="J53" s="5"/>
      <c r="K53" s="4"/>
      <c r="M53" s="5"/>
      <c r="N53" s="4"/>
      <c r="P53" s="5"/>
    </row>
    <row r="54" spans="2:16" ht="14.25" customHeight="1" x14ac:dyDescent="0.15">
      <c r="B54" s="4"/>
      <c r="D54" s="5"/>
      <c r="E54" s="4"/>
      <c r="G54" s="5"/>
      <c r="H54" s="4"/>
      <c r="J54" s="5"/>
      <c r="K54" s="4"/>
      <c r="M54" s="5"/>
      <c r="N54" s="4"/>
      <c r="P54" s="5"/>
    </row>
    <row r="55" spans="2:16" ht="14.25" customHeight="1" thickBot="1" x14ac:dyDescent="0.2">
      <c r="B55" s="44"/>
      <c r="C55" s="43"/>
      <c r="D55" s="17">
        <f t="shared" ref="D55" si="20">$M$1+D48/15/24</f>
        <v>44647.53361111111</v>
      </c>
      <c r="E55" s="44"/>
      <c r="F55" s="43"/>
      <c r="G55" s="17">
        <f t="shared" ref="G55" si="21">$M$1+G48/15/24</f>
        <v>44647.540277777778</v>
      </c>
      <c r="H55" s="44"/>
      <c r="I55" s="43"/>
      <c r="J55" s="17">
        <f t="shared" ref="J55" si="22">$M$1+J48/15/24</f>
        <v>44647.544999999998</v>
      </c>
      <c r="K55" s="44"/>
      <c r="L55" s="43"/>
      <c r="M55" s="17">
        <f t="shared" ref="M55" si="23">$M$1+M48/15/24</f>
        <v>44647.576111111113</v>
      </c>
      <c r="N55" s="44"/>
      <c r="O55" s="43"/>
      <c r="P55" s="17">
        <f t="shared" ref="P55" si="24">$M$1+P48/15/24</f>
        <v>44647.586388888885</v>
      </c>
    </row>
    <row r="56" spans="2:16" ht="14.25" customHeight="1" x14ac:dyDescent="0.15">
      <c r="B56" s="14">
        <v>34</v>
      </c>
      <c r="C56" s="57" t="s">
        <v>37</v>
      </c>
      <c r="D56" s="58"/>
      <c r="E56" s="14" t="s">
        <v>33</v>
      </c>
      <c r="F56" s="57"/>
      <c r="G56" s="58"/>
      <c r="H56" s="14">
        <v>35</v>
      </c>
      <c r="I56" s="57" t="s">
        <v>38</v>
      </c>
      <c r="J56" s="58"/>
      <c r="K56" s="37">
        <v>36</v>
      </c>
      <c r="L56" s="55" t="s">
        <v>39</v>
      </c>
      <c r="M56" s="56"/>
      <c r="N56" s="14"/>
      <c r="O56" s="57"/>
      <c r="P56" s="58"/>
    </row>
    <row r="57" spans="2:16" ht="14.25" customHeight="1" x14ac:dyDescent="0.15">
      <c r="B57" s="53">
        <v>4.7</v>
      </c>
      <c r="C57" s="54"/>
      <c r="D57" s="7">
        <f>P48+B57</f>
        <v>125.80000000000001</v>
      </c>
      <c r="E57" s="53">
        <v>4.2</v>
      </c>
      <c r="F57" s="54"/>
      <c r="G57" s="7">
        <f>D57+E57</f>
        <v>130</v>
      </c>
      <c r="H57" s="53">
        <v>7.2</v>
      </c>
      <c r="I57" s="54"/>
      <c r="J57" s="7">
        <f>G57+H57</f>
        <v>137.19999999999999</v>
      </c>
      <c r="K57" s="53">
        <v>9.6999999999999993</v>
      </c>
      <c r="L57" s="54"/>
      <c r="M57" s="7">
        <f>J57+K57</f>
        <v>146.89999999999998</v>
      </c>
      <c r="N57" s="53">
        <v>8.9</v>
      </c>
      <c r="O57" s="54"/>
      <c r="P57" s="7">
        <f t="shared" ref="P57" si="25">M57+N57</f>
        <v>155.79999999999998</v>
      </c>
    </row>
    <row r="58" spans="2:16" ht="14.25" customHeight="1" x14ac:dyDescent="0.15">
      <c r="B58" s="4"/>
      <c r="D58" s="8">
        <v>38</v>
      </c>
      <c r="E58" s="4"/>
      <c r="G58" s="9">
        <v>301</v>
      </c>
      <c r="H58" s="4"/>
      <c r="J58" s="9">
        <v>117</v>
      </c>
      <c r="K58" s="4"/>
      <c r="M58" s="8"/>
      <c r="N58" s="4"/>
      <c r="P58" s="9">
        <v>24</v>
      </c>
    </row>
    <row r="59" spans="2:16" ht="14.25" customHeight="1" x14ac:dyDescent="0.15">
      <c r="B59" s="4"/>
      <c r="D59" s="5"/>
      <c r="E59" s="4"/>
      <c r="G59" s="5"/>
      <c r="H59" s="4"/>
      <c r="J59" s="5"/>
      <c r="K59" s="4"/>
      <c r="M59" s="5"/>
      <c r="N59" s="4"/>
      <c r="P59" s="5"/>
    </row>
    <row r="60" spans="2:16" ht="14.25" customHeight="1" x14ac:dyDescent="0.15">
      <c r="B60" s="4"/>
      <c r="D60" s="5"/>
      <c r="E60" s="4"/>
      <c r="G60" s="12"/>
      <c r="H60" s="4"/>
      <c r="J60" s="12"/>
      <c r="K60" s="4"/>
      <c r="M60" s="5"/>
      <c r="N60" s="4"/>
      <c r="P60" s="12"/>
    </row>
    <row r="61" spans="2:16" ht="14.25" customHeight="1" x14ac:dyDescent="0.15">
      <c r="B61" s="4"/>
      <c r="D61" s="5"/>
      <c r="E61" s="4"/>
      <c r="F61" s="51"/>
      <c r="G61" s="52"/>
      <c r="H61" s="4"/>
      <c r="I61" s="51"/>
      <c r="J61" s="52"/>
      <c r="K61" s="4"/>
      <c r="L61" s="49">
        <f>HLOOKUP($M$1,$T$1:$U$10,RIGHT(LEFT(L56,3),1)*2+1,FALSE)</f>
        <v>44647.429861111108</v>
      </c>
      <c r="M61" s="50"/>
      <c r="N61" s="4"/>
      <c r="O61" s="51"/>
      <c r="P61" s="52"/>
    </row>
    <row r="62" spans="2:16" ht="14.25" customHeight="1" x14ac:dyDescent="0.15">
      <c r="B62" s="4"/>
      <c r="D62" s="5"/>
      <c r="E62" s="4"/>
      <c r="F62" s="47"/>
      <c r="G62" s="48"/>
      <c r="H62" s="4"/>
      <c r="I62" s="47"/>
      <c r="J62" s="48"/>
      <c r="K62" s="4"/>
      <c r="L62" s="45">
        <f>HLOOKUP($M$1,$T$1:$U$10,RIGHT(LEFT(L56,3),1)*2+2,FALSE)</f>
        <v>44647.658333333333</v>
      </c>
      <c r="M62" s="46"/>
      <c r="N62" s="4"/>
      <c r="O62" s="47"/>
      <c r="P62" s="48"/>
    </row>
    <row r="63" spans="2:16" ht="14.25" customHeight="1" x14ac:dyDescent="0.15">
      <c r="B63" s="4"/>
      <c r="D63" s="5"/>
      <c r="E63" s="4"/>
      <c r="G63" s="5"/>
      <c r="H63" s="4"/>
      <c r="J63" s="5"/>
      <c r="K63" s="4"/>
      <c r="M63" s="5"/>
      <c r="N63" s="4"/>
      <c r="P63" s="5"/>
    </row>
    <row r="64" spans="2:16" ht="14.25" customHeight="1" thickBot="1" x14ac:dyDescent="0.2">
      <c r="B64" s="44"/>
      <c r="C64" s="43"/>
      <c r="D64" s="17">
        <f t="shared" ref="D64" si="26">$M$1+D57/15/24</f>
        <v>44647.599444444444</v>
      </c>
      <c r="E64" s="44"/>
      <c r="F64" s="43"/>
      <c r="G64" s="17">
        <f>$M$1+G57/15/24</f>
        <v>44647.611111111109</v>
      </c>
      <c r="H64" s="44"/>
      <c r="I64" s="43"/>
      <c r="J64" s="17">
        <f>$M$1+J57/15/24</f>
        <v>44647.631111111114</v>
      </c>
      <c r="K64" s="44"/>
      <c r="L64" s="43"/>
      <c r="M64" s="17"/>
      <c r="N64" s="44"/>
      <c r="O64" s="43"/>
      <c r="P64" s="17">
        <f>$M$1+P57/15/24</f>
        <v>44647.68277777778</v>
      </c>
    </row>
    <row r="65" spans="2:17" ht="14.25" customHeight="1" x14ac:dyDescent="0.15">
      <c r="B65" s="14"/>
      <c r="C65" s="57" t="s">
        <v>40</v>
      </c>
      <c r="D65" s="58"/>
      <c r="E65" s="14"/>
      <c r="F65" s="57" t="s">
        <v>41</v>
      </c>
      <c r="G65" s="58"/>
      <c r="H65" s="14"/>
      <c r="I65" s="57"/>
      <c r="J65" s="58"/>
      <c r="K65" s="14"/>
      <c r="L65" s="57"/>
      <c r="M65" s="58"/>
      <c r="N65" s="14"/>
      <c r="O65" s="57"/>
      <c r="P65" s="58"/>
      <c r="Q65"/>
    </row>
    <row r="66" spans="2:17" ht="14.25" customHeight="1" x14ac:dyDescent="0.15">
      <c r="B66" s="53">
        <v>3.4</v>
      </c>
      <c r="C66" s="54"/>
      <c r="D66" s="7">
        <f>P57+B66</f>
        <v>159.19999999999999</v>
      </c>
      <c r="E66" s="53">
        <v>1</v>
      </c>
      <c r="F66" s="54"/>
      <c r="G66" s="7">
        <f t="shared" ref="G66" si="27">D66+E66</f>
        <v>160.19999999999999</v>
      </c>
      <c r="H66" s="53">
        <v>9.8000000000000007</v>
      </c>
      <c r="I66" s="54"/>
      <c r="J66" s="7">
        <f t="shared" ref="J66" si="28">G66+H66</f>
        <v>170</v>
      </c>
      <c r="K66" s="53">
        <v>5.3</v>
      </c>
      <c r="L66" s="54"/>
      <c r="M66" s="7">
        <f t="shared" ref="M66" si="29">J66+K66</f>
        <v>175.3</v>
      </c>
      <c r="N66" s="53">
        <v>11</v>
      </c>
      <c r="O66" s="54"/>
      <c r="P66" s="7">
        <f t="shared" ref="P66" si="30">M66+N66</f>
        <v>186.3</v>
      </c>
      <c r="Q66"/>
    </row>
    <row r="67" spans="2:17" ht="14.25" customHeight="1" x14ac:dyDescent="0.15">
      <c r="B67" s="4"/>
      <c r="D67" s="9"/>
      <c r="E67" s="4"/>
      <c r="G67" s="9">
        <v>4</v>
      </c>
      <c r="H67" s="4"/>
      <c r="J67" s="9">
        <v>39</v>
      </c>
      <c r="K67" s="4"/>
      <c r="M67" s="9">
        <v>55</v>
      </c>
      <c r="N67" s="4"/>
      <c r="P67" s="8"/>
      <c r="Q67"/>
    </row>
    <row r="68" spans="2:17" ht="14.25" customHeight="1" x14ac:dyDescent="0.15">
      <c r="B68" s="4"/>
      <c r="D68" s="5"/>
      <c r="E68" s="4"/>
      <c r="G68" s="5"/>
      <c r="H68" s="4"/>
      <c r="J68" s="5"/>
      <c r="K68" s="4"/>
      <c r="M68" s="5"/>
      <c r="N68" s="4"/>
      <c r="P68" s="5"/>
      <c r="Q68"/>
    </row>
    <row r="69" spans="2:17" ht="14.25" customHeight="1" x14ac:dyDescent="0.15">
      <c r="B69" s="4"/>
      <c r="D69" s="12"/>
      <c r="E69" s="4"/>
      <c r="G69" s="12"/>
      <c r="H69" s="4"/>
      <c r="J69" s="12"/>
      <c r="K69" s="4"/>
      <c r="M69" s="12"/>
      <c r="N69" s="4"/>
      <c r="P69" s="5"/>
      <c r="Q69"/>
    </row>
    <row r="70" spans="2:17" ht="14.25" customHeight="1" x14ac:dyDescent="0.15">
      <c r="B70" s="4"/>
      <c r="C70" s="51"/>
      <c r="D70" s="52"/>
      <c r="E70" s="4"/>
      <c r="F70" s="51"/>
      <c r="G70" s="52"/>
      <c r="H70" s="4"/>
      <c r="I70" s="51"/>
      <c r="J70" s="52"/>
      <c r="K70" s="4"/>
      <c r="L70" s="51"/>
      <c r="M70" s="52"/>
      <c r="N70" s="4"/>
      <c r="P70" s="5"/>
      <c r="Q70"/>
    </row>
    <row r="71" spans="2:17" ht="14.25" customHeight="1" x14ac:dyDescent="0.15">
      <c r="B71" s="4"/>
      <c r="C71" s="47"/>
      <c r="D71" s="48"/>
      <c r="E71" s="4"/>
      <c r="F71" s="47"/>
      <c r="G71" s="48"/>
      <c r="H71" s="4"/>
      <c r="I71" s="47"/>
      <c r="J71" s="48"/>
      <c r="K71" s="4"/>
      <c r="L71" s="47"/>
      <c r="M71" s="48"/>
      <c r="N71" s="4"/>
      <c r="P71" s="5"/>
      <c r="Q71"/>
    </row>
    <row r="72" spans="2:17" ht="14.25" customHeight="1" x14ac:dyDescent="0.15">
      <c r="B72" s="4"/>
      <c r="D72" s="5"/>
      <c r="E72" s="4"/>
      <c r="G72" s="5"/>
      <c r="H72" s="4"/>
      <c r="J72" s="5"/>
      <c r="K72" s="4"/>
      <c r="M72" s="5"/>
      <c r="N72" s="4"/>
      <c r="P72" s="5"/>
      <c r="Q72"/>
    </row>
    <row r="73" spans="2:17" ht="14.25" customHeight="1" thickBot="1" x14ac:dyDescent="0.2">
      <c r="B73" s="44"/>
      <c r="C73" s="43"/>
      <c r="D73" s="17">
        <f t="shared" ref="D73" si="31">$M$1+D66/15/24</f>
        <v>44647.69222222222</v>
      </c>
      <c r="E73" s="44"/>
      <c r="F73" s="43"/>
      <c r="G73" s="17">
        <f t="shared" ref="G73" si="32">$M$1+G66/15/24</f>
        <v>44647.695</v>
      </c>
      <c r="H73" s="44"/>
      <c r="I73" s="43"/>
      <c r="J73" s="17">
        <f t="shared" ref="J73" si="33">$M$1+J66/15/24</f>
        <v>44647.722222222219</v>
      </c>
      <c r="K73" s="44"/>
      <c r="L73" s="43"/>
      <c r="M73" s="17">
        <f t="shared" ref="M73" si="34">$M$1+M66/15/24</f>
        <v>44647.736944444441</v>
      </c>
      <c r="N73" s="44"/>
      <c r="O73" s="43"/>
      <c r="P73" s="17">
        <f>$M$1+P66/15/24</f>
        <v>44647.767500000002</v>
      </c>
      <c r="Q73"/>
    </row>
    <row r="74" spans="2:17" ht="15" customHeight="1" x14ac:dyDescent="0.15">
      <c r="B74" s="14"/>
      <c r="C74" s="57" t="s">
        <v>42</v>
      </c>
      <c r="D74" s="58"/>
      <c r="E74" s="37">
        <v>64</v>
      </c>
      <c r="F74" s="55" t="s">
        <v>20</v>
      </c>
      <c r="G74" s="56"/>
      <c r="H74" s="37">
        <v>47</v>
      </c>
      <c r="I74" s="55" t="s">
        <v>21</v>
      </c>
      <c r="J74" s="55"/>
      <c r="K74" s="41"/>
      <c r="L74" s="59"/>
      <c r="M74" s="60"/>
      <c r="N74" s="14"/>
      <c r="O74" s="57"/>
      <c r="P74" s="58"/>
      <c r="Q74"/>
    </row>
    <row r="75" spans="2:17" ht="15" customHeight="1" x14ac:dyDescent="0.15">
      <c r="B75" s="53">
        <v>7.3</v>
      </c>
      <c r="C75" s="54"/>
      <c r="D75" s="7">
        <f>P66+B75</f>
        <v>193.60000000000002</v>
      </c>
      <c r="E75" s="53">
        <v>9.5</v>
      </c>
      <c r="F75" s="54"/>
      <c r="G75" s="7">
        <f t="shared" ref="G75" si="35">D75+E75</f>
        <v>203.10000000000002</v>
      </c>
      <c r="H75" s="53">
        <v>3.4</v>
      </c>
      <c r="I75" s="54"/>
      <c r="J75" s="39">
        <f>G75+H75</f>
        <v>206.50000000000003</v>
      </c>
      <c r="K75" s="54"/>
      <c r="L75" s="54"/>
      <c r="M75" s="7"/>
      <c r="N75" s="53"/>
      <c r="O75" s="54"/>
      <c r="P75" s="7"/>
    </row>
    <row r="76" spans="2:17" ht="15" customHeight="1" x14ac:dyDescent="0.15">
      <c r="B76" s="4"/>
      <c r="D76" s="8"/>
      <c r="E76" s="4"/>
      <c r="G76" s="8"/>
      <c r="H76" s="4"/>
      <c r="J76" s="35"/>
      <c r="M76" s="8"/>
      <c r="N76" s="4"/>
      <c r="P76" s="8"/>
    </row>
    <row r="77" spans="2:17" ht="15" customHeight="1" x14ac:dyDescent="0.15">
      <c r="B77" s="4"/>
      <c r="D77" s="5"/>
      <c r="E77" s="4"/>
      <c r="G77" s="5"/>
      <c r="H77" s="4"/>
      <c r="M77" s="5"/>
      <c r="N77" s="4"/>
      <c r="P77" s="5"/>
    </row>
    <row r="78" spans="2:17" ht="15" customHeight="1" x14ac:dyDescent="0.15">
      <c r="B78" s="4"/>
      <c r="D78" s="5"/>
      <c r="E78" s="4"/>
      <c r="G78" s="5"/>
      <c r="H78" s="4"/>
      <c r="M78" s="5"/>
      <c r="N78" s="4"/>
      <c r="P78" s="5"/>
    </row>
    <row r="79" spans="2:17" ht="15" customHeight="1" x14ac:dyDescent="0.15">
      <c r="B79" s="4"/>
      <c r="D79" s="5"/>
      <c r="E79" s="4"/>
      <c r="F79" s="49">
        <f>HLOOKUP($M$1,$T$1:$U$10,7,FALSE)</f>
        <v>44647.495138888888</v>
      </c>
      <c r="G79" s="50"/>
      <c r="H79" s="4"/>
      <c r="I79" s="49"/>
      <c r="J79" s="49"/>
      <c r="L79" s="49">
        <f>HLOOKUP($M$1,$T$1:$U$10,9,FALSE)</f>
        <v>44647.583333333336</v>
      </c>
      <c r="M79" s="50"/>
      <c r="N79" s="4"/>
      <c r="P79" s="5"/>
    </row>
    <row r="80" spans="2:17" ht="15" customHeight="1" x14ac:dyDescent="0.15">
      <c r="B80" s="4"/>
      <c r="D80" s="5"/>
      <c r="E80" s="4"/>
      <c r="F80" s="45">
        <f>HLOOKUP($M$1,$T$1:$U$10,8,FALSE)</f>
        <v>44647.8125</v>
      </c>
      <c r="G80" s="46"/>
      <c r="H80" s="4"/>
      <c r="I80" s="45"/>
      <c r="J80" s="45"/>
      <c r="L80" s="45">
        <f>HLOOKUP($M$1,$T$1:$U$10,10,FALSE)</f>
        <v>44647.854166666664</v>
      </c>
      <c r="M80" s="46"/>
      <c r="N80" s="4"/>
      <c r="P80" s="5"/>
    </row>
    <row r="81" spans="2:16" ht="15" customHeight="1" x14ac:dyDescent="0.15">
      <c r="B81" s="4"/>
      <c r="D81" s="5"/>
      <c r="E81" s="4"/>
      <c r="G81" s="5"/>
      <c r="H81" s="4"/>
      <c r="M81" s="5"/>
      <c r="N81" s="4"/>
      <c r="P81" s="5"/>
    </row>
    <row r="82" spans="2:16" ht="15" customHeight="1" thickBot="1" x14ac:dyDescent="0.2">
      <c r="B82" s="44"/>
      <c r="C82" s="43"/>
      <c r="D82" s="17">
        <f>$M$1+D75/15/24</f>
        <v>44647.787777777776</v>
      </c>
      <c r="E82" s="44"/>
      <c r="F82" s="43"/>
      <c r="G82" s="17"/>
      <c r="H82" s="44"/>
      <c r="I82" s="43"/>
      <c r="J82" s="40"/>
      <c r="K82" s="43"/>
      <c r="L82" s="43"/>
      <c r="M82" s="17"/>
      <c r="N82" s="44"/>
      <c r="O82" s="43"/>
      <c r="P82" s="17"/>
    </row>
    <row r="83" spans="2:16" ht="15" customHeight="1" x14ac:dyDescent="0.15"/>
    <row r="84" spans="2:16" ht="15" customHeight="1" x14ac:dyDescent="0.15"/>
    <row r="85" spans="2:16" ht="15" customHeight="1" x14ac:dyDescent="0.15"/>
    <row r="86" spans="2:16" ht="15" customHeight="1" x14ac:dyDescent="0.15"/>
    <row r="87" spans="2:16" ht="15" customHeight="1" x14ac:dyDescent="0.15"/>
    <row r="88" spans="2:16" ht="15" customHeight="1" x14ac:dyDescent="0.15"/>
    <row r="89" spans="2:16" ht="15" customHeight="1" x14ac:dyDescent="0.15"/>
    <row r="90" spans="2:16" ht="15" customHeight="1" x14ac:dyDescent="0.15"/>
    <row r="91" spans="2:16" ht="15" customHeight="1" x14ac:dyDescent="0.15"/>
    <row r="92" spans="2:16" ht="15" customHeight="1" x14ac:dyDescent="0.15"/>
    <row r="93" spans="2:16" ht="15" customHeight="1" x14ac:dyDescent="0.15"/>
    <row r="94" spans="2:16" ht="15" customHeight="1" x14ac:dyDescent="0.15"/>
    <row r="95" spans="2:16" ht="15" customHeight="1" x14ac:dyDescent="0.15"/>
    <row r="96" spans="2:1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</sheetData>
  <mergeCells count="185">
    <mergeCell ref="O11:P11"/>
    <mergeCell ref="B12:C12"/>
    <mergeCell ref="N12:O12"/>
    <mergeCell ref="C16:D16"/>
    <mergeCell ref="C17:D17"/>
    <mergeCell ref="B19:C19"/>
    <mergeCell ref="N19:O19"/>
    <mergeCell ref="C11:D11"/>
    <mergeCell ref="F11:G11"/>
    <mergeCell ref="I11:J11"/>
    <mergeCell ref="L11:M11"/>
    <mergeCell ref="E12:F12"/>
    <mergeCell ref="F16:G16"/>
    <mergeCell ref="F17:G17"/>
    <mergeCell ref="E19:F19"/>
    <mergeCell ref="H12:I12"/>
    <mergeCell ref="K12:L12"/>
    <mergeCell ref="I16:J16"/>
    <mergeCell ref="L16:M16"/>
    <mergeCell ref="I17:J17"/>
    <mergeCell ref="L17:M17"/>
    <mergeCell ref="H19:I19"/>
    <mergeCell ref="K19:L19"/>
    <mergeCell ref="F2:G2"/>
    <mergeCell ref="E3:F3"/>
    <mergeCell ref="E10:F10"/>
    <mergeCell ref="I2:J2"/>
    <mergeCell ref="H3:I3"/>
    <mergeCell ref="N10:O10"/>
    <mergeCell ref="C7:D7"/>
    <mergeCell ref="C8:D8"/>
    <mergeCell ref="B3:C3"/>
    <mergeCell ref="F5:G5"/>
    <mergeCell ref="L2:M2"/>
    <mergeCell ref="K3:L3"/>
    <mergeCell ref="N3:O3"/>
    <mergeCell ref="O2:P2"/>
    <mergeCell ref="H10:I10"/>
    <mergeCell ref="K10:L10"/>
    <mergeCell ref="B10:C10"/>
    <mergeCell ref="C20:D20"/>
    <mergeCell ref="F20:G20"/>
    <mergeCell ref="I20:J20"/>
    <mergeCell ref="L20:M20"/>
    <mergeCell ref="O20:P20"/>
    <mergeCell ref="B21:C21"/>
    <mergeCell ref="E21:F21"/>
    <mergeCell ref="H21:I21"/>
    <mergeCell ref="K21:L21"/>
    <mergeCell ref="N21:O21"/>
    <mergeCell ref="C25:D25"/>
    <mergeCell ref="F25:G25"/>
    <mergeCell ref="I25:J25"/>
    <mergeCell ref="L25:M25"/>
    <mergeCell ref="C26:D26"/>
    <mergeCell ref="F26:G26"/>
    <mergeCell ref="I26:J26"/>
    <mergeCell ref="L26:M26"/>
    <mergeCell ref="B28:C28"/>
    <mergeCell ref="E28:F28"/>
    <mergeCell ref="H28:I28"/>
    <mergeCell ref="K28:L28"/>
    <mergeCell ref="N28:O28"/>
    <mergeCell ref="C29:D29"/>
    <mergeCell ref="F29:G29"/>
    <mergeCell ref="I29:J29"/>
    <mergeCell ref="L29:M29"/>
    <mergeCell ref="O29:P29"/>
    <mergeCell ref="B30:C30"/>
    <mergeCell ref="E30:F30"/>
    <mergeCell ref="H30:I30"/>
    <mergeCell ref="K30:L30"/>
    <mergeCell ref="N30:O30"/>
    <mergeCell ref="F38:G38"/>
    <mergeCell ref="E39:F39"/>
    <mergeCell ref="E46:F46"/>
    <mergeCell ref="N37:O37"/>
    <mergeCell ref="C38:D38"/>
    <mergeCell ref="B39:C39"/>
    <mergeCell ref="B46:C46"/>
    <mergeCell ref="C34:D34"/>
    <mergeCell ref="F34:G34"/>
    <mergeCell ref="I34:J34"/>
    <mergeCell ref="L34:M34"/>
    <mergeCell ref="C35:D35"/>
    <mergeCell ref="F35:G35"/>
    <mergeCell ref="I35:J35"/>
    <mergeCell ref="L35:M35"/>
    <mergeCell ref="B37:C37"/>
    <mergeCell ref="E37:F37"/>
    <mergeCell ref="H37:I37"/>
    <mergeCell ref="K37:L37"/>
    <mergeCell ref="O38:P38"/>
    <mergeCell ref="N39:O39"/>
    <mergeCell ref="N46:O46"/>
    <mergeCell ref="L38:M38"/>
    <mergeCell ref="K39:L39"/>
    <mergeCell ref="K46:L46"/>
    <mergeCell ref="I38:J38"/>
    <mergeCell ref="H39:I39"/>
    <mergeCell ref="H46:I46"/>
    <mergeCell ref="O47:P47"/>
    <mergeCell ref="N48:O48"/>
    <mergeCell ref="N55:O55"/>
    <mergeCell ref="L47:M47"/>
    <mergeCell ref="K48:L48"/>
    <mergeCell ref="K55:L55"/>
    <mergeCell ref="I47:J47"/>
    <mergeCell ref="H48:I48"/>
    <mergeCell ref="H55:I55"/>
    <mergeCell ref="F43:G43"/>
    <mergeCell ref="F44:G44"/>
    <mergeCell ref="I74:J74"/>
    <mergeCell ref="L74:M74"/>
    <mergeCell ref="H75:I75"/>
    <mergeCell ref="K75:L75"/>
    <mergeCell ref="I79:J79"/>
    <mergeCell ref="L79:M79"/>
    <mergeCell ref="C56:D56"/>
    <mergeCell ref="B57:C57"/>
    <mergeCell ref="B64:C64"/>
    <mergeCell ref="F47:G47"/>
    <mergeCell ref="E48:F48"/>
    <mergeCell ref="E55:F55"/>
    <mergeCell ref="C47:D47"/>
    <mergeCell ref="B48:C48"/>
    <mergeCell ref="B55:C55"/>
    <mergeCell ref="L56:M56"/>
    <mergeCell ref="O56:P56"/>
    <mergeCell ref="C65:D65"/>
    <mergeCell ref="F65:G65"/>
    <mergeCell ref="I65:J65"/>
    <mergeCell ref="L65:M65"/>
    <mergeCell ref="O65:P65"/>
    <mergeCell ref="C74:D74"/>
    <mergeCell ref="F74:G74"/>
    <mergeCell ref="F56:G56"/>
    <mergeCell ref="I56:J56"/>
    <mergeCell ref="E57:F57"/>
    <mergeCell ref="H57:I57"/>
    <mergeCell ref="F61:G61"/>
    <mergeCell ref="I61:J61"/>
    <mergeCell ref="F62:G62"/>
    <mergeCell ref="I62:J62"/>
    <mergeCell ref="E64:F64"/>
    <mergeCell ref="H64:I64"/>
    <mergeCell ref="O74:P74"/>
    <mergeCell ref="L61:M61"/>
    <mergeCell ref="O61:P61"/>
    <mergeCell ref="C70:D70"/>
    <mergeCell ref="F70:G70"/>
    <mergeCell ref="I70:J70"/>
    <mergeCell ref="L70:M70"/>
    <mergeCell ref="F79:G79"/>
    <mergeCell ref="K57:L57"/>
    <mergeCell ref="N57:O57"/>
    <mergeCell ref="B66:C66"/>
    <mergeCell ref="E66:F66"/>
    <mergeCell ref="H66:I66"/>
    <mergeCell ref="K66:L66"/>
    <mergeCell ref="N66:O66"/>
    <mergeCell ref="B75:C75"/>
    <mergeCell ref="E75:F75"/>
    <mergeCell ref="N75:O75"/>
    <mergeCell ref="L62:M62"/>
    <mergeCell ref="O62:P62"/>
    <mergeCell ref="C71:D71"/>
    <mergeCell ref="F71:G71"/>
    <mergeCell ref="I71:J71"/>
    <mergeCell ref="L71:M71"/>
    <mergeCell ref="F80:G80"/>
    <mergeCell ref="I80:J80"/>
    <mergeCell ref="L80:M80"/>
    <mergeCell ref="K82:L82"/>
    <mergeCell ref="K64:L64"/>
    <mergeCell ref="N64:O64"/>
    <mergeCell ref="B73:C73"/>
    <mergeCell ref="E73:F73"/>
    <mergeCell ref="H73:I73"/>
    <mergeCell ref="K73:L73"/>
    <mergeCell ref="N73:O73"/>
    <mergeCell ref="B82:C82"/>
    <mergeCell ref="E82:F82"/>
    <mergeCell ref="H82:I82"/>
    <mergeCell ref="N82:O82"/>
  </mergeCells>
  <phoneticPr fontId="3"/>
  <dataValidations count="1">
    <dataValidation type="list" allowBlank="1" showInputMessage="1" showErrorMessage="1" sqref="M1" xr:uid="{00000000-0002-0000-0000-000000000000}">
      <formula1>"2022/3/27 6:00"</formula1>
    </dataValidation>
  </dataValidations>
  <pageMargins left="0.19685039370078741" right="0.15748031496062992" top="0.23622047244094491" bottom="0.27559055118110237" header="7.874015748031496E-2" footer="0.19685039370078741"/>
  <pageSetup paperSize="9" scale="97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BRM327コマ図</vt:lpstr>
      <vt:lpstr>BRM327コマ図!Print_Area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ひで</dc:creator>
  <cp:lastModifiedBy>HIDE F</cp:lastModifiedBy>
  <cp:lastPrinted>2021-06-02T15:57:34Z</cp:lastPrinted>
  <dcterms:created xsi:type="dcterms:W3CDTF">2014-03-16T15:19:14Z</dcterms:created>
  <dcterms:modified xsi:type="dcterms:W3CDTF">2022-03-16T15:21:46Z</dcterms:modified>
</cp:coreProperties>
</file>