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BRM\2022\"/>
    </mc:Choice>
  </mc:AlternateContent>
  <xr:revisionPtr revIDLastSave="0" documentId="13_ncr:1_{F0FCE64A-3CB0-43C5-89D7-EED3A09E369D}" xr6:coauthVersionLast="47" xr6:coauthVersionMax="47" xr10:uidLastSave="{00000000-0000-0000-0000-000000000000}"/>
  <bookViews>
    <workbookView xWindow="-120" yWindow="-120" windowWidth="29040" windowHeight="15720" tabRatio="474" xr2:uid="{00000000-000D-0000-FFFF-FFFF00000000}"/>
  </bookViews>
  <sheets>
    <sheet name="BRM423コマ図" sheetId="5" r:id="rId1"/>
  </sheets>
  <definedNames>
    <definedName name="_xlnm.Print_Area" localSheetId="0">BRM423コマ図!$B$1:$P$208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4" i="5" l="1"/>
  <c r="U13" i="5"/>
  <c r="L178" i="5" s="1"/>
  <c r="L179" i="5"/>
  <c r="U4" i="5" l="1"/>
  <c r="U17" i="5" l="1"/>
  <c r="K207" i="5" s="1"/>
  <c r="U18" i="5"/>
  <c r="U16" i="5"/>
  <c r="K206" i="5" s="1"/>
  <c r="U15" i="5"/>
  <c r="K205" i="5" s="1"/>
  <c r="T2" i="5"/>
  <c r="T3" i="5" s="1"/>
  <c r="T4" i="5" s="1"/>
  <c r="T5" i="5" s="1"/>
  <c r="T6" i="5" s="1"/>
  <c r="T7" i="5" s="1"/>
  <c r="T8" i="5" s="1"/>
  <c r="T9" i="5" s="1"/>
  <c r="T10" i="5" s="1"/>
  <c r="T11" i="5" s="1"/>
  <c r="T12" i="5" s="1"/>
  <c r="T13" i="5" s="1"/>
  <c r="T14" i="5" s="1"/>
  <c r="T15" i="5" s="1"/>
  <c r="T16" i="5" s="1"/>
  <c r="T17" i="5" s="1"/>
  <c r="T18" i="5" s="1"/>
  <c r="U12" i="5"/>
  <c r="L161" i="5" s="1"/>
  <c r="U11" i="5"/>
  <c r="L160" i="5" s="1"/>
  <c r="U10" i="5"/>
  <c r="I107" i="5" s="1"/>
  <c r="U9" i="5"/>
  <c r="I106" i="5" s="1"/>
  <c r="U8" i="5"/>
  <c r="I71" i="5" s="1"/>
  <c r="U7" i="5"/>
  <c r="I70" i="5" s="1"/>
  <c r="U3" i="5"/>
  <c r="U6" i="5" l="1"/>
  <c r="F62" i="5" s="1"/>
  <c r="U5" i="5"/>
  <c r="F61" i="5" s="1"/>
  <c r="F35" i="5"/>
  <c r="F34" i="5"/>
  <c r="U2" i="5" l="1"/>
  <c r="F8" i="5" s="1"/>
  <c r="C7" i="5" l="1"/>
  <c r="J3" i="5" l="1"/>
  <c r="J10" i="5" s="1"/>
  <c r="M3" i="5" l="1"/>
  <c r="P3" i="5" l="1"/>
  <c r="D12" i="5" s="1"/>
  <c r="M10" i="5"/>
  <c r="D19" i="5" l="1"/>
  <c r="G12" i="5"/>
  <c r="P10" i="5"/>
  <c r="G19" i="5" l="1"/>
  <c r="J12" i="5"/>
  <c r="J19" i="5" l="1"/>
  <c r="M12" i="5"/>
  <c r="M19" i="5" l="1"/>
  <c r="P12" i="5"/>
  <c r="P19" i="5" l="1"/>
  <c r="D21" i="5"/>
  <c r="D28" i="5" l="1"/>
  <c r="G21" i="5"/>
  <c r="G28" i="5" l="1"/>
  <c r="J21" i="5"/>
  <c r="J28" i="5" l="1"/>
  <c r="M21" i="5"/>
  <c r="P21" i="5" l="1"/>
  <c r="M28" i="5"/>
  <c r="D30" i="5" l="1"/>
  <c r="G30" i="5" s="1"/>
  <c r="J30" i="5" s="1"/>
  <c r="P28" i="5"/>
  <c r="D37" i="5" l="1"/>
  <c r="J37" i="5" l="1"/>
  <c r="M30" i="5"/>
  <c r="P30" i="5" l="1"/>
  <c r="M37" i="5"/>
  <c r="D39" i="5" l="1"/>
  <c r="P37" i="5"/>
  <c r="G39" i="5" l="1"/>
  <c r="D46" i="5"/>
  <c r="J39" i="5" l="1"/>
  <c r="G46" i="5"/>
  <c r="J46" i="5" l="1"/>
  <c r="M39" i="5"/>
  <c r="M46" i="5" l="1"/>
  <c r="P39" i="5"/>
  <c r="D48" i="5" l="1"/>
  <c r="P46" i="5"/>
  <c r="G48" i="5" l="1"/>
  <c r="D55" i="5"/>
  <c r="J48" i="5" l="1"/>
  <c r="G55" i="5"/>
  <c r="J55" i="5" l="1"/>
  <c r="M48" i="5"/>
  <c r="P48" i="5" l="1"/>
  <c r="M55" i="5"/>
  <c r="D57" i="5" l="1"/>
  <c r="P55" i="5"/>
  <c r="G57" i="5" l="1"/>
  <c r="J57" i="5" s="1"/>
  <c r="D64" i="5"/>
  <c r="M57" i="5" l="1"/>
  <c r="J64" i="5"/>
  <c r="P57" i="5" l="1"/>
  <c r="M64" i="5"/>
  <c r="P64" i="5" l="1"/>
  <c r="D66" i="5"/>
  <c r="D73" i="5" l="1"/>
  <c r="G66" i="5"/>
  <c r="J66" i="5" l="1"/>
  <c r="M66" i="5" s="1"/>
  <c r="G73" i="5"/>
  <c r="M73" i="5" l="1"/>
  <c r="P66" i="5"/>
  <c r="P73" i="5" l="1"/>
  <c r="D75" i="5"/>
  <c r="D82" i="5" l="1"/>
  <c r="G75" i="5"/>
  <c r="G82" i="5" l="1"/>
  <c r="J75" i="5"/>
  <c r="M75" i="5" l="1"/>
  <c r="J82" i="5"/>
  <c r="P75" i="5" l="1"/>
  <c r="M82" i="5"/>
  <c r="D84" i="5" l="1"/>
  <c r="P82" i="5"/>
  <c r="D91" i="5" l="1"/>
  <c r="G84" i="5"/>
  <c r="G91" i="5" l="1"/>
  <c r="J84" i="5"/>
  <c r="J91" i="5" l="1"/>
  <c r="M84" i="5"/>
  <c r="P84" i="5" l="1"/>
  <c r="M91" i="5"/>
  <c r="D93" i="5" l="1"/>
  <c r="P91" i="5"/>
  <c r="D100" i="5" l="1"/>
  <c r="G93" i="5"/>
  <c r="G100" i="5" l="1"/>
  <c r="J93" i="5"/>
  <c r="J100" i="5" l="1"/>
  <c r="M93" i="5"/>
  <c r="M100" i="5" l="1"/>
  <c r="P93" i="5"/>
  <c r="P100" i="5" l="1"/>
  <c r="D102" i="5"/>
  <c r="D109" i="5" l="1"/>
  <c r="G102" i="5"/>
  <c r="J102" i="5" l="1"/>
  <c r="M102" i="5" s="1"/>
  <c r="G109" i="5"/>
  <c r="M109" i="5" l="1"/>
  <c r="P102" i="5"/>
  <c r="D111" i="5" l="1"/>
  <c r="P109" i="5"/>
  <c r="G111" i="5" l="1"/>
  <c r="D118" i="5"/>
  <c r="G118" i="5" l="1"/>
  <c r="J111" i="5"/>
  <c r="J118" i="5" l="1"/>
  <c r="M111" i="5"/>
  <c r="P111" i="5" l="1"/>
  <c r="M118" i="5"/>
  <c r="D120" i="5" l="1"/>
  <c r="P118" i="5"/>
  <c r="G120" i="5" l="1"/>
  <c r="D127" i="5"/>
  <c r="J120" i="5" l="1"/>
  <c r="G127" i="5"/>
  <c r="M120" i="5" l="1"/>
  <c r="J127" i="5"/>
  <c r="P120" i="5" l="1"/>
  <c r="M127" i="5"/>
  <c r="P127" i="5" l="1"/>
  <c r="D129" i="5"/>
  <c r="D136" i="5" l="1"/>
  <c r="G129" i="5"/>
  <c r="G136" i="5" l="1"/>
  <c r="J129" i="5"/>
  <c r="M129" i="5" l="1"/>
  <c r="J136" i="5"/>
  <c r="P129" i="5" l="1"/>
  <c r="M136" i="5"/>
  <c r="D138" i="5" l="1"/>
  <c r="P136" i="5"/>
  <c r="D145" i="5" l="1"/>
  <c r="G138" i="5"/>
  <c r="G145" i="5" l="1"/>
  <c r="J138" i="5"/>
  <c r="M138" i="5" l="1"/>
  <c r="J145" i="5"/>
  <c r="M145" i="5" l="1"/>
  <c r="P138" i="5"/>
  <c r="D147" i="5" l="1"/>
  <c r="P145" i="5"/>
  <c r="D154" i="5" l="1"/>
  <c r="G147" i="5"/>
  <c r="G154" i="5" l="1"/>
  <c r="J147" i="5"/>
  <c r="M147" i="5" l="1"/>
  <c r="J154" i="5"/>
  <c r="M154" i="5" l="1"/>
  <c r="P147" i="5"/>
  <c r="P154" i="5" l="1"/>
  <c r="D156" i="5"/>
  <c r="D163" i="5" l="1"/>
  <c r="G156" i="5"/>
  <c r="J156" i="5" s="1"/>
  <c r="J163" i="5" l="1"/>
  <c r="M156" i="5"/>
  <c r="P156" i="5" s="1"/>
  <c r="G163" i="5"/>
  <c r="D165" i="5" l="1"/>
  <c r="P163" i="5"/>
  <c r="G165" i="5" l="1"/>
  <c r="D172" i="5"/>
  <c r="G172" i="5" l="1"/>
  <c r="J165" i="5"/>
  <c r="M165" i="5" l="1"/>
  <c r="J172" i="5"/>
  <c r="M172" i="5" l="1"/>
  <c r="P165" i="5"/>
  <c r="D174" i="5" l="1"/>
  <c r="P172" i="5"/>
  <c r="D181" i="5" l="1"/>
  <c r="G174" i="5"/>
  <c r="G181" i="5" l="1"/>
  <c r="J174" i="5"/>
  <c r="M174" i="5" s="1"/>
  <c r="J181" i="5" l="1"/>
  <c r="P174" i="5" l="1"/>
  <c r="D183" i="5" l="1"/>
  <c r="G183" i="5" l="1"/>
  <c r="J183" i="5" l="1"/>
  <c r="M183" i="5" l="1"/>
  <c r="P183" i="5" l="1"/>
  <c r="D192" i="5" l="1"/>
  <c r="G192" i="5" l="1"/>
  <c r="J192" i="5" l="1"/>
  <c r="M192" i="5" l="1"/>
  <c r="P192" i="5" l="1"/>
  <c r="D201" i="5" l="1"/>
  <c r="G201" i="5" l="1"/>
  <c r="J201" i="5" l="1"/>
  <c r="D190" i="5" l="1"/>
  <c r="G199" i="5"/>
  <c r="G190" i="5"/>
  <c r="G208" i="5"/>
  <c r="P199" i="5"/>
  <c r="M199" i="5"/>
  <c r="P181" i="5"/>
  <c r="D199" i="5"/>
  <c r="J190" i="5"/>
  <c r="J199" i="5"/>
  <c r="M190" i="5"/>
  <c r="P190" i="5"/>
  <c r="D208" i="5"/>
</calcChain>
</file>

<file path=xl/sharedStrings.xml><?xml version="1.0" encoding="utf-8"?>
<sst xmlns="http://schemas.openxmlformats.org/spreadsheetml/2006/main" count="120" uniqueCount="99">
  <si>
    <t>Ave15.0時刻</t>
    <rPh sb="7" eb="9">
      <t>ジコク</t>
    </rPh>
    <phoneticPr fontId="3"/>
  </si>
  <si>
    <t>区間距離</t>
    <rPh sb="0" eb="2">
      <t>クカン</t>
    </rPh>
    <rPh sb="2" eb="4">
      <t>キョリ</t>
    </rPh>
    <phoneticPr fontId="3"/>
  </si>
  <si>
    <t>積算距離</t>
    <rPh sb="0" eb="2">
      <t>セキサン</t>
    </rPh>
    <rPh sb="2" eb="4">
      <t>キョリ</t>
    </rPh>
    <phoneticPr fontId="3"/>
  </si>
  <si>
    <t>キューシート番号</t>
    <rPh sb="6" eb="8">
      <t>バンゴウ</t>
    </rPh>
    <phoneticPr fontId="3"/>
  </si>
  <si>
    <t>標高</t>
    <rPh sb="0" eb="2">
      <t>ヒョウコウ</t>
    </rPh>
    <phoneticPr fontId="3"/>
  </si>
  <si>
    <t>PC時刻</t>
    <rPh sb="2" eb="4">
      <t>ジコク</t>
    </rPh>
    <phoneticPr fontId="3"/>
  </si>
  <si>
    <t>参加者位置</t>
    <rPh sb="0" eb="3">
      <t>サンカシャ</t>
    </rPh>
    <rPh sb="3" eb="5">
      <t>イチ</t>
    </rPh>
    <phoneticPr fontId="1"/>
  </si>
  <si>
    <t>スタート時刻</t>
    <rPh sb="4" eb="6">
      <t>ジコク</t>
    </rPh>
    <phoneticPr fontId="3"/>
  </si>
  <si>
    <t>open</t>
    <phoneticPr fontId="3"/>
  </si>
  <si>
    <t>close</t>
    <phoneticPr fontId="3"/>
  </si>
  <si>
    <t>PC1</t>
    <phoneticPr fontId="3"/>
  </si>
  <si>
    <t>close</t>
    <phoneticPr fontId="3"/>
  </si>
  <si>
    <t>PC2</t>
    <phoneticPr fontId="3"/>
  </si>
  <si>
    <t>open</t>
    <phoneticPr fontId="3"/>
  </si>
  <si>
    <t>close</t>
    <phoneticPr fontId="3"/>
  </si>
  <si>
    <t>通過チェック</t>
    <rPh sb="0" eb="2">
      <t>ツウカ</t>
    </rPh>
    <phoneticPr fontId="3"/>
  </si>
  <si>
    <t>FINISH</t>
    <phoneticPr fontId="3"/>
  </si>
  <si>
    <t>START</t>
    <phoneticPr fontId="3"/>
  </si>
  <si>
    <t>受付</t>
    <rPh sb="0" eb="2">
      <t>ウケツケ</t>
    </rPh>
    <phoneticPr fontId="3"/>
  </si>
  <si>
    <t>2022BRM423近畿600km敦賀　ホタルイカすくい</t>
    <rPh sb="10" eb="12">
      <t>キンキ</t>
    </rPh>
    <rPh sb="17" eb="19">
      <t>ツルガ</t>
    </rPh>
    <phoneticPr fontId="3"/>
  </si>
  <si>
    <t>PC3</t>
    <phoneticPr fontId="3"/>
  </si>
  <si>
    <t>PC4</t>
    <phoneticPr fontId="3"/>
  </si>
  <si>
    <t>PC5</t>
    <phoneticPr fontId="3"/>
  </si>
  <si>
    <t>PC6</t>
    <phoneticPr fontId="3"/>
  </si>
  <si>
    <r>
      <t>START;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86.6</t>
    </r>
    <r>
      <rPr>
        <b/>
        <sz val="9"/>
        <rFont val="ＭＳ Ｐゴシック"/>
        <family val="3"/>
        <charset val="128"/>
      </rPr>
      <t>km</t>
    </r>
    <rPh sb="6" eb="7">
      <t>ツギ</t>
    </rPh>
    <phoneticPr fontId="3"/>
  </si>
  <si>
    <t>1,2</t>
    <phoneticPr fontId="3"/>
  </si>
  <si>
    <t>小河第２</t>
    <rPh sb="0" eb="2">
      <t>オガワ</t>
    </rPh>
    <rPh sb="2" eb="3">
      <t>ダイ</t>
    </rPh>
    <phoneticPr fontId="3"/>
  </si>
  <si>
    <t>木之本</t>
    <rPh sb="0" eb="3">
      <t>キノモト</t>
    </rPh>
    <phoneticPr fontId="3"/>
  </si>
  <si>
    <t>8,9</t>
    <phoneticPr fontId="3"/>
  </si>
  <si>
    <t>乙原</t>
    <rPh sb="0" eb="2">
      <t>オツハラ</t>
    </rPh>
    <phoneticPr fontId="3"/>
  </si>
  <si>
    <t>木知原</t>
    <phoneticPr fontId="3"/>
  </si>
  <si>
    <r>
      <t>PC1;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60.4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</si>
  <si>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t>佐野</t>
    <rPh sb="0" eb="2">
      <t>サノ</t>
    </rPh>
    <phoneticPr fontId="3"/>
  </si>
  <si>
    <t>城南</t>
    <rPh sb="0" eb="2">
      <t>ジョウナン</t>
    </rPh>
    <phoneticPr fontId="3"/>
  </si>
  <si>
    <r>
      <t>PC2;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72.6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</si>
  <si>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t>西ウレ峠</t>
    <rPh sb="0" eb="1">
      <t>ニシ</t>
    </rPh>
    <rPh sb="3" eb="4">
      <t>トウゲ</t>
    </rPh>
    <phoneticPr fontId="3"/>
  </si>
  <si>
    <t>三日町</t>
    <rPh sb="0" eb="3">
      <t>ミッカマチ</t>
    </rPh>
    <phoneticPr fontId="3"/>
  </si>
  <si>
    <t>日赤北</t>
    <rPh sb="0" eb="2">
      <t>ニッセキ</t>
    </rPh>
    <rPh sb="2" eb="3">
      <t>キタ</t>
    </rPh>
    <phoneticPr fontId="3"/>
  </si>
  <si>
    <r>
      <t>PC3;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107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</si>
  <si>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t>三福寺町</t>
    <rPh sb="0" eb="2">
      <t>ミフク</t>
    </rPh>
    <rPh sb="2" eb="3">
      <t>ジ</t>
    </rPh>
    <rPh sb="3" eb="4">
      <t>マチ</t>
    </rPh>
    <phoneticPr fontId="3"/>
  </si>
  <si>
    <t>松本町北</t>
    <rPh sb="0" eb="2">
      <t>マツモト</t>
    </rPh>
    <rPh sb="2" eb="3">
      <t>マチ</t>
    </rPh>
    <rPh sb="3" eb="4">
      <t>キタ</t>
    </rPh>
    <phoneticPr fontId="3"/>
  </si>
  <si>
    <t>八千代橋</t>
    <rPh sb="0" eb="3">
      <t>ヤチヨ</t>
    </rPh>
    <rPh sb="3" eb="4">
      <t>ハシ</t>
    </rPh>
    <phoneticPr fontId="3"/>
  </si>
  <si>
    <t>殿町</t>
    <rPh sb="0" eb="1">
      <t>トノ</t>
    </rPh>
    <rPh sb="1" eb="2">
      <t>マチ</t>
    </rPh>
    <phoneticPr fontId="3"/>
  </si>
  <si>
    <t>諏訪田</t>
    <rPh sb="0" eb="3">
      <t>スワダ</t>
    </rPh>
    <phoneticPr fontId="3"/>
  </si>
  <si>
    <t>松野公民館前</t>
    <rPh sb="0" eb="2">
      <t>マツノ</t>
    </rPh>
    <rPh sb="2" eb="5">
      <t>コウミンカン</t>
    </rPh>
    <rPh sb="5" eb="6">
      <t>マエ</t>
    </rPh>
    <phoneticPr fontId="3"/>
  </si>
  <si>
    <t>下田</t>
    <rPh sb="0" eb="2">
      <t>シモダ</t>
    </rPh>
    <phoneticPr fontId="3"/>
  </si>
  <si>
    <t>米道</t>
    <rPh sb="0" eb="1">
      <t>コメ</t>
    </rPh>
    <rPh sb="1" eb="2">
      <t>ミチ</t>
    </rPh>
    <phoneticPr fontId="3"/>
  </si>
  <si>
    <t>改養寺</t>
    <phoneticPr fontId="3"/>
  </si>
  <si>
    <t>吾妻町</t>
    <phoneticPr fontId="3"/>
  </si>
  <si>
    <r>
      <t>PC4;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136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</si>
  <si>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t>高月町</t>
    <rPh sb="0" eb="3">
      <t>タカツキチョウ</t>
    </rPh>
    <phoneticPr fontId="3"/>
  </si>
  <si>
    <t>岩瀬浜駅前</t>
    <rPh sb="0" eb="4">
      <t>イワセハマエキ</t>
    </rPh>
    <rPh sb="4" eb="5">
      <t>マエ</t>
    </rPh>
    <phoneticPr fontId="3"/>
  </si>
  <si>
    <t>永楽町</t>
    <phoneticPr fontId="3"/>
  </si>
  <si>
    <t>中央郵便局前</t>
    <rPh sb="0" eb="2">
      <t>チュウオウ</t>
    </rPh>
    <rPh sb="2" eb="5">
      <t>ユウビンキョク</t>
    </rPh>
    <rPh sb="5" eb="6">
      <t>マエ</t>
    </rPh>
    <phoneticPr fontId="3"/>
  </si>
  <si>
    <t>五艘</t>
    <phoneticPr fontId="3"/>
  </si>
  <si>
    <t>羽根</t>
    <rPh sb="0" eb="2">
      <t>ハネ</t>
    </rPh>
    <phoneticPr fontId="3"/>
  </si>
  <si>
    <t>高道</t>
    <rPh sb="0" eb="2">
      <t>タカミチ</t>
    </rPh>
    <phoneticPr fontId="3"/>
  </si>
  <si>
    <t>内山峠</t>
    <rPh sb="0" eb="2">
      <t>ウチヤマ</t>
    </rPh>
    <rPh sb="2" eb="3">
      <t>トウゲ</t>
    </rPh>
    <phoneticPr fontId="3"/>
  </si>
  <si>
    <t>宮野町</t>
    <rPh sb="0" eb="2">
      <t>ミヤノ</t>
    </rPh>
    <rPh sb="2" eb="3">
      <t>マチ</t>
    </rPh>
    <phoneticPr fontId="3"/>
  </si>
  <si>
    <t>森本</t>
    <rPh sb="0" eb="2">
      <t>モリモト</t>
    </rPh>
    <phoneticPr fontId="3"/>
  </si>
  <si>
    <t>鳴和</t>
    <rPh sb="0" eb="2">
      <t>ナルワ</t>
    </rPh>
    <phoneticPr fontId="3"/>
  </si>
  <si>
    <t>武蔵</t>
    <rPh sb="0" eb="2">
      <t>ムサシ</t>
    </rPh>
    <phoneticPr fontId="3"/>
  </si>
  <si>
    <t>高尾一丁目</t>
    <rPh sb="0" eb="2">
      <t>タカオ</t>
    </rPh>
    <rPh sb="2" eb="5">
      <t>イッチョウメ</t>
    </rPh>
    <phoneticPr fontId="3"/>
  </si>
  <si>
    <t>四十万町東</t>
    <phoneticPr fontId="3"/>
  </si>
  <si>
    <t>小柳町北</t>
    <phoneticPr fontId="3"/>
  </si>
  <si>
    <t>月橋</t>
    <rPh sb="0" eb="2">
      <t>ツキハシ</t>
    </rPh>
    <phoneticPr fontId="3"/>
  </si>
  <si>
    <t>宮竹</t>
    <rPh sb="0" eb="2">
      <t>ミヤタケ</t>
    </rPh>
    <phoneticPr fontId="3"/>
  </si>
  <si>
    <t>中海小学校前</t>
    <rPh sb="0" eb="2">
      <t>ナカウミ</t>
    </rPh>
    <rPh sb="2" eb="5">
      <t>ショウガッコウ</t>
    </rPh>
    <rPh sb="5" eb="6">
      <t>マエ</t>
    </rPh>
    <phoneticPr fontId="3"/>
  </si>
  <si>
    <t>金野町</t>
    <rPh sb="0" eb="2">
      <t>カネノ</t>
    </rPh>
    <rPh sb="2" eb="3">
      <t>マチ</t>
    </rPh>
    <phoneticPr fontId="3"/>
  </si>
  <si>
    <t>粟津温泉北</t>
    <rPh sb="0" eb="2">
      <t>アワズ</t>
    </rPh>
    <rPh sb="2" eb="4">
      <t>オンセン</t>
    </rPh>
    <rPh sb="4" eb="5">
      <t>キタ</t>
    </rPh>
    <phoneticPr fontId="3"/>
  </si>
  <si>
    <t>勅使</t>
    <phoneticPr fontId="3"/>
  </si>
  <si>
    <t>四十九院トンネル</t>
    <rPh sb="0" eb="3">
      <t>ヨンジュウキュウ</t>
    </rPh>
    <rPh sb="3" eb="4">
      <t>イン</t>
    </rPh>
    <phoneticPr fontId="3"/>
  </si>
  <si>
    <t>上久米田</t>
    <rPh sb="0" eb="1">
      <t>カミ</t>
    </rPh>
    <rPh sb="1" eb="4">
      <t>クメダ</t>
    </rPh>
    <phoneticPr fontId="3"/>
  </si>
  <si>
    <t>レシート取得</t>
    <rPh sb="4" eb="6">
      <t>シュトク</t>
    </rPh>
    <phoneticPr fontId="3"/>
  </si>
  <si>
    <t>時刻記入</t>
    <rPh sb="0" eb="2">
      <t>ジコク</t>
    </rPh>
    <rPh sb="2" eb="4">
      <t>キニュウ</t>
    </rPh>
    <phoneticPr fontId="3"/>
  </si>
  <si>
    <t>富士見町</t>
    <rPh sb="0" eb="3">
      <t>フジミ</t>
    </rPh>
    <rPh sb="3" eb="4">
      <t>チョウ</t>
    </rPh>
    <phoneticPr fontId="3"/>
  </si>
  <si>
    <t>中津川</t>
    <rPh sb="0" eb="3">
      <t>ナカツガワ</t>
    </rPh>
    <phoneticPr fontId="3"/>
  </si>
  <si>
    <r>
      <t>PC5;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75.6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</si>
  <si>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r>
      <t>PC6;</t>
    </r>
    <r>
      <rPr>
        <b/>
        <sz val="8"/>
        <rFont val="ＭＳ Ｐゴシック"/>
        <family val="3"/>
        <charset val="128"/>
      </rPr>
      <t>次ｺﾞｰﾙ</t>
    </r>
    <r>
      <rPr>
        <b/>
        <sz val="12"/>
        <rFont val="ＭＳ Ｐゴシック"/>
        <family val="3"/>
        <charset val="128"/>
      </rPr>
      <t>64.3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</si>
  <si>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t>庄田</t>
    <rPh sb="0" eb="2">
      <t>ショウダ</t>
    </rPh>
    <phoneticPr fontId="3"/>
  </si>
  <si>
    <t>向新保</t>
    <rPh sb="0" eb="1">
      <t>ムカイ</t>
    </rPh>
    <rPh sb="1" eb="3">
      <t>シンボ</t>
    </rPh>
    <phoneticPr fontId="3"/>
  </si>
  <si>
    <t>ver.2022/4/13</t>
    <phoneticPr fontId="3"/>
  </si>
  <si>
    <t>10,11</t>
    <phoneticPr fontId="3"/>
  </si>
  <si>
    <t>22,23</t>
    <phoneticPr fontId="3"/>
  </si>
  <si>
    <t>26,27</t>
    <phoneticPr fontId="3"/>
  </si>
  <si>
    <t>30,31</t>
    <phoneticPr fontId="3"/>
  </si>
  <si>
    <t>42,43</t>
    <phoneticPr fontId="3"/>
  </si>
  <si>
    <t>44,45</t>
    <phoneticPr fontId="3"/>
  </si>
  <si>
    <t>46,47</t>
    <phoneticPr fontId="3"/>
  </si>
  <si>
    <t>49,50</t>
    <phoneticPr fontId="3"/>
  </si>
  <si>
    <t>51~53</t>
    <phoneticPr fontId="3"/>
  </si>
  <si>
    <t>62,63</t>
    <phoneticPr fontId="3"/>
  </si>
  <si>
    <t>65,66</t>
    <phoneticPr fontId="3"/>
  </si>
  <si>
    <t>75,76</t>
    <phoneticPr fontId="3"/>
  </si>
  <si>
    <t>78,79</t>
    <phoneticPr fontId="3"/>
  </si>
  <si>
    <t>80,81</t>
    <phoneticPr fontId="3"/>
  </si>
  <si>
    <t>94~96</t>
    <phoneticPr fontId="3"/>
  </si>
  <si>
    <t>130~132</t>
    <phoneticPr fontId="3"/>
  </si>
  <si>
    <t>134~136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</si>
</sst>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&quot;km&quot;"/>
    <numFmt numFmtId="177" formatCode="h:mm;@"/>
    <numFmt numFmtId="178" formatCode="0&quot;m&quot;"/>
    <numFmt numFmtId="179" formatCode="&quot;open&quot;\ h:mm"/>
    <numFmt numFmtId="180" formatCode="&quot;～&quot;\ h:mm"/>
    <numFmt numFmtId="181" formatCode="h:mm&quot;ｽﾀｰﾄ基準&quot;"/>
    <numFmt numFmtId="182" formatCode="&quot;Close&quot;h:mm;@"/>
    <numFmt numFmtId="183" formatCode="0.0"/>
    <numFmt numFmtId="184" formatCode="&quot;Close&quot;\ h:mm"/>
    <numFmt numFmtId="185" formatCode="&quot;～&quot;\ dd&quot;日&quot;h:mm"/>
    <numFmt numFmtId="186" formatCode="&quot;受付open&quot;\ dd&quot;日&quot;h:mm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4"/>
      <name val="ＭＳ Ｐゴシック"/>
      <family val="3"/>
      <charset val="128"/>
    </font>
    <font>
      <b/>
      <sz val="12"/>
      <color theme="4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5" xfId="0" applyFont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178" fontId="9" fillId="0" borderId="2" xfId="0" applyNumberFormat="1" applyFont="1" applyBorder="1">
      <alignment vertical="center"/>
    </xf>
    <xf numFmtId="178" fontId="9" fillId="0" borderId="2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77" fontId="5" fillId="2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shrinkToFit="1"/>
    </xf>
    <xf numFmtId="0" fontId="0" fillId="0" borderId="11" xfId="0" applyBorder="1">
      <alignment vertical="center"/>
    </xf>
    <xf numFmtId="0" fontId="10" fillId="0" borderId="11" xfId="0" applyFont="1" applyBorder="1" applyAlignment="1">
      <alignment vertical="center" shrinkToFit="1"/>
    </xf>
    <xf numFmtId="177" fontId="11" fillId="0" borderId="11" xfId="0" applyNumberFormat="1" applyFont="1" applyBorder="1">
      <alignment vertical="center"/>
    </xf>
    <xf numFmtId="0" fontId="12" fillId="0" borderId="0" xfId="0" applyFont="1" applyBorder="1">
      <alignment vertical="center"/>
    </xf>
    <xf numFmtId="178" fontId="9" fillId="0" borderId="6" xfId="0" applyNumberFormat="1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15" xfId="0" applyNumberFormat="1" applyFont="1" applyBorder="1">
      <alignment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0" borderId="18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83" fontId="4" fillId="0" borderId="0" xfId="0" applyNumberFormat="1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8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 shrinkToFit="1"/>
    </xf>
    <xf numFmtId="178" fontId="9" fillId="0" borderId="0" xfId="0" applyNumberFormat="1" applyFont="1" applyBorder="1">
      <alignment vertical="center"/>
    </xf>
    <xf numFmtId="0" fontId="0" fillId="0" borderId="0" xfId="0" applyNumberFormat="1">
      <alignment vertical="center"/>
    </xf>
    <xf numFmtId="0" fontId="4" fillId="3" borderId="9" xfId="0" applyFont="1" applyFill="1" applyBorder="1" applyAlignment="1">
      <alignment horizontal="left" vertical="center" shrinkToFit="1"/>
    </xf>
    <xf numFmtId="176" fontId="2" fillId="0" borderId="4" xfId="0" applyNumberFormat="1" applyFont="1" applyBorder="1" applyAlignment="1">
      <alignment horizontal="center" vertical="center"/>
    </xf>
    <xf numFmtId="177" fontId="11" fillId="0" borderId="10" xfId="0" applyNumberFormat="1" applyFont="1" applyBorder="1">
      <alignment vertical="center"/>
    </xf>
    <xf numFmtId="0" fontId="4" fillId="3" borderId="7" xfId="0" applyFont="1" applyFill="1" applyBorder="1" applyAlignment="1">
      <alignment horizontal="left" vertical="center" shrinkToFit="1"/>
    </xf>
    <xf numFmtId="177" fontId="0" fillId="0" borderId="0" xfId="0" applyNumberFormat="1">
      <alignment vertical="center"/>
    </xf>
    <xf numFmtId="0" fontId="15" fillId="0" borderId="2" xfId="0" applyFont="1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16" fillId="0" borderId="1" xfId="0" applyFont="1" applyBorder="1">
      <alignment vertical="center"/>
    </xf>
    <xf numFmtId="0" fontId="16" fillId="0" borderId="0" xfId="0" applyFont="1">
      <alignment vertical="center"/>
    </xf>
    <xf numFmtId="0" fontId="4" fillId="4" borderId="9" xfId="0" applyFont="1" applyFill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177" fontId="15" fillId="0" borderId="11" xfId="0" applyNumberFormat="1" applyFont="1" applyBorder="1" applyAlignment="1">
      <alignment horizontal="right" vertical="center"/>
    </xf>
    <xf numFmtId="0" fontId="0" fillId="0" borderId="19" xfId="0" applyBorder="1">
      <alignment vertical="center"/>
    </xf>
    <xf numFmtId="0" fontId="4" fillId="0" borderId="7" xfId="0" applyFont="1" applyFill="1" applyBorder="1" applyAlignment="1">
      <alignment horizontal="left" vertical="center" shrinkToFit="1"/>
    </xf>
    <xf numFmtId="3" fontId="4" fillId="0" borderId="9" xfId="0" applyNumberFormat="1" applyFont="1" applyBorder="1" applyAlignment="1">
      <alignment horizontal="left" vertical="center" shrinkToFit="1"/>
    </xf>
    <xf numFmtId="3" fontId="4" fillId="0" borderId="9" xfId="0" applyNumberFormat="1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9" fontId="5" fillId="0" borderId="2" xfId="0" applyNumberFormat="1" applyFont="1" applyBorder="1" applyAlignment="1">
      <alignment horizontal="right" vertical="center" shrinkToFit="1"/>
    </xf>
    <xf numFmtId="180" fontId="7" fillId="0" borderId="0" xfId="0" applyNumberFormat="1" applyFont="1" applyBorder="1" applyAlignment="1">
      <alignment horizontal="right" vertical="center"/>
    </xf>
    <xf numFmtId="180" fontId="7" fillId="0" borderId="2" xfId="0" applyNumberFormat="1" applyFont="1" applyBorder="1" applyAlignment="1">
      <alignment horizontal="right" vertical="center"/>
    </xf>
    <xf numFmtId="179" fontId="5" fillId="0" borderId="0" xfId="0" applyNumberFormat="1" applyFont="1" applyAlignment="1">
      <alignment horizontal="right" vertical="center" shrinkToFit="1"/>
    </xf>
    <xf numFmtId="180" fontId="7" fillId="0" borderId="0" xfId="0" applyNumberFormat="1" applyFont="1" applyAlignment="1">
      <alignment horizontal="right" vertical="center"/>
    </xf>
    <xf numFmtId="0" fontId="2" fillId="0" borderId="7" xfId="0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horizontal="right" vertical="center" shrinkToFit="1"/>
    </xf>
    <xf numFmtId="181" fontId="5" fillId="0" borderId="0" xfId="0" applyNumberFormat="1" applyFont="1" applyBorder="1" applyAlignment="1">
      <alignment horizontal="right" vertical="center" shrinkToFit="1"/>
    </xf>
    <xf numFmtId="181" fontId="5" fillId="0" borderId="2" xfId="0" applyNumberFormat="1" applyFont="1" applyBorder="1" applyAlignment="1">
      <alignment horizontal="right" vertical="center" shrinkToFit="1"/>
    </xf>
    <xf numFmtId="182" fontId="5" fillId="0" borderId="0" xfId="0" applyNumberFormat="1" applyFont="1" applyBorder="1" applyAlignment="1">
      <alignment horizontal="right" vertical="center"/>
    </xf>
    <xf numFmtId="182" fontId="5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 vertical="center"/>
    </xf>
    <xf numFmtId="184" fontId="2" fillId="0" borderId="2" xfId="0" applyNumberFormat="1" applyFont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 shrinkToFit="1"/>
    </xf>
    <xf numFmtId="185" fontId="7" fillId="0" borderId="0" xfId="0" applyNumberFormat="1" applyFont="1" applyBorder="1" applyAlignment="1">
      <alignment horizontal="right" vertical="center" shrinkToFit="1"/>
    </xf>
    <xf numFmtId="185" fontId="7" fillId="0" borderId="2" xfId="0" applyNumberFormat="1" applyFont="1" applyBorder="1" applyAlignment="1">
      <alignment horizontal="right" vertical="center" shrinkToFit="1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179" fontId="5" fillId="0" borderId="0" xfId="0" applyNumberFormat="1" applyFont="1" applyBorder="1" applyAlignment="1">
      <alignment horizontal="left" vertical="center" shrinkToFit="1"/>
    </xf>
    <xf numFmtId="185" fontId="7" fillId="0" borderId="0" xfId="0" applyNumberFormat="1" applyFont="1" applyBorder="1" applyAlignment="1">
      <alignment horizontal="left" vertical="center"/>
    </xf>
    <xf numFmtId="186" fontId="5" fillId="0" borderId="0" xfId="0" applyNumberFormat="1" applyFont="1" applyBorder="1" applyAlignment="1">
      <alignment horizontal="left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4" borderId="7" xfId="0" applyFont="1" applyFill="1" applyBorder="1" applyAlignment="1">
      <alignment horizontal="right" vertical="center" shrinkToFit="1"/>
    </xf>
    <xf numFmtId="0" fontId="2" fillId="4" borderId="8" xfId="0" applyFont="1" applyFill="1" applyBorder="1" applyAlignment="1">
      <alignment horizontal="right" vertical="center" shrinkToFit="1"/>
    </xf>
    <xf numFmtId="3" fontId="4" fillId="0" borderId="9" xfId="0" applyNumberFormat="1" applyFont="1" applyFill="1" applyBorder="1" applyAlignment="1">
      <alignment horizontal="left" vertical="center" shrinkToFit="1"/>
    </xf>
    <xf numFmtId="3" fontId="4" fillId="0" borderId="7" xfId="0" applyNumberFormat="1" applyFont="1" applyFill="1" applyBorder="1" applyAlignment="1">
      <alignment horizontal="left" vertical="center" shrinkToFit="1"/>
    </xf>
    <xf numFmtId="3" fontId="4" fillId="0" borderId="8" xfId="0" applyNumberFormat="1" applyFont="1" applyFill="1" applyBorder="1" applyAlignment="1">
      <alignment horizontal="left" vertical="center" shrinkToFit="1"/>
    </xf>
    <xf numFmtId="0" fontId="0" fillId="0" borderId="2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9900"/>
      <color rgb="FF008000"/>
      <color rgb="FF3399FF"/>
      <color rgb="FF0066FF"/>
      <color rgb="FF3333FF"/>
      <color rgb="FF800000"/>
      <color rgb="FFFF6600"/>
      <color rgb="FF00CC00"/>
      <color rgb="FF00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289892</xdr:colOff>
      <xdr:row>4</xdr:row>
      <xdr:rowOff>74543</xdr:rowOff>
    </xdr:from>
    <xdr:ext cx="426713" cy="372721"/>
    <xdr:sp macro="" textlink="">
      <xdr:nvSpPr>
        <xdr:cNvPr id="1223" name="AutoShape 6505">
          <a:extLst>
            <a:ext uri="{FF2B5EF4-FFF2-40B4-BE49-F238E27FC236}">
              <a16:creationId xmlns:a16="http://schemas.microsoft.com/office/drawing/2014/main" id="{F89567EE-33D2-4337-9988-C492B6E6709C}"/>
            </a:ext>
          </a:extLst>
        </xdr:cNvPr>
        <xdr:cNvSpPr>
          <a:spLocks noChangeArrowheads="1"/>
        </xdr:cNvSpPr>
      </xdr:nvSpPr>
      <xdr:spPr bwMode="auto">
        <a:xfrm>
          <a:off x="2401957" y="80341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oneCellAnchor>
  <xdr:twoCellAnchor>
    <xdr:from>
      <xdr:col>8</xdr:col>
      <xdr:colOff>372554</xdr:colOff>
      <xdr:row>204</xdr:row>
      <xdr:rowOff>120505</xdr:rowOff>
    </xdr:from>
    <xdr:to>
      <xdr:col>9</xdr:col>
      <xdr:colOff>490999</xdr:colOff>
      <xdr:row>204</xdr:row>
      <xdr:rowOff>120505</xdr:rowOff>
    </xdr:to>
    <xdr:sp macro="" textlink="">
      <xdr:nvSpPr>
        <xdr:cNvPr id="1652" name="Line 6499">
          <a:extLst>
            <a:ext uri="{FF2B5EF4-FFF2-40B4-BE49-F238E27FC236}">
              <a16:creationId xmlns:a16="http://schemas.microsoft.com/office/drawing/2014/main" id="{7CC5A69C-0BBC-47C4-9EB7-67BAC715A855}"/>
            </a:ext>
          </a:extLst>
        </xdr:cNvPr>
        <xdr:cNvSpPr>
          <a:spLocks noChangeShapeType="1"/>
        </xdr:cNvSpPr>
      </xdr:nvSpPr>
      <xdr:spPr bwMode="auto">
        <a:xfrm rot="16200000">
          <a:off x="1172941" y="7380649"/>
          <a:ext cx="0" cy="52921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64977</xdr:colOff>
      <xdr:row>192</xdr:row>
      <xdr:rowOff>160736</xdr:rowOff>
    </xdr:from>
    <xdr:to>
      <xdr:col>5</xdr:col>
      <xdr:colOff>154781</xdr:colOff>
      <xdr:row>198</xdr:row>
      <xdr:rowOff>119063</xdr:rowOff>
    </xdr:to>
    <xdr:sp macro="" textlink="">
      <xdr:nvSpPr>
        <xdr:cNvPr id="2011" name="フリーフォーム: 図形 2010">
          <a:extLst>
            <a:ext uri="{FF2B5EF4-FFF2-40B4-BE49-F238E27FC236}">
              <a16:creationId xmlns:a16="http://schemas.microsoft.com/office/drawing/2014/main" id="{1A215DA9-F530-4890-BD02-1B0492B30FD1}"/>
            </a:ext>
          </a:extLst>
        </xdr:cNvPr>
        <xdr:cNvSpPr/>
      </xdr:nvSpPr>
      <xdr:spPr bwMode="auto">
        <a:xfrm>
          <a:off x="35700383" y="5542361"/>
          <a:ext cx="89804" cy="1029890"/>
        </a:xfrm>
        <a:custGeom>
          <a:avLst/>
          <a:gdLst>
            <a:gd name="connsiteX0" fmla="*/ 60038 w 89804"/>
            <a:gd name="connsiteY0" fmla="*/ 0 h 1029890"/>
            <a:gd name="connsiteX1" fmla="*/ 507 w 89804"/>
            <a:gd name="connsiteY1" fmla="*/ 613172 h 1029890"/>
            <a:gd name="connsiteX2" fmla="*/ 89804 w 89804"/>
            <a:gd name="connsiteY2" fmla="*/ 1029890 h 10298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9804" h="1029890">
              <a:moveTo>
                <a:pt x="60038" y="0"/>
              </a:moveTo>
              <a:cubicBezTo>
                <a:pt x="27792" y="220762"/>
                <a:pt x="-4454" y="441524"/>
                <a:pt x="507" y="613172"/>
              </a:cubicBezTo>
              <a:cubicBezTo>
                <a:pt x="5468" y="784820"/>
                <a:pt x="47636" y="907355"/>
                <a:pt x="89804" y="1029890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351233</xdr:colOff>
      <xdr:row>195</xdr:row>
      <xdr:rowOff>65484</xdr:rowOff>
    </xdr:from>
    <xdr:to>
      <xdr:col>5</xdr:col>
      <xdr:colOff>170349</xdr:colOff>
      <xdr:row>196</xdr:row>
      <xdr:rowOff>83259</xdr:rowOff>
    </xdr:to>
    <xdr:grpSp>
      <xdr:nvGrpSpPr>
        <xdr:cNvPr id="1581" name="Group 17064">
          <a:extLst>
            <a:ext uri="{FF2B5EF4-FFF2-40B4-BE49-F238E27FC236}">
              <a16:creationId xmlns:a16="http://schemas.microsoft.com/office/drawing/2014/main" id="{16A81B0D-1BBD-417F-A379-9AAE14A8E166}"/>
            </a:ext>
          </a:extLst>
        </xdr:cNvPr>
        <xdr:cNvGrpSpPr>
          <a:grpSpLocks/>
        </xdr:cNvGrpSpPr>
      </xdr:nvGrpSpPr>
      <xdr:grpSpPr bwMode="auto">
        <a:xfrm>
          <a:off x="2065733" y="35090270"/>
          <a:ext cx="227330" cy="197389"/>
          <a:chOff x="1084" y="110"/>
          <a:chExt cx="86" cy="28"/>
        </a:xfrm>
      </xdr:grpSpPr>
      <xdr:sp macro="" textlink="">
        <xdr:nvSpPr>
          <xdr:cNvPr id="1582" name="Rectangle 6595">
            <a:extLst>
              <a:ext uri="{FF2B5EF4-FFF2-40B4-BE49-F238E27FC236}">
                <a16:creationId xmlns:a16="http://schemas.microsoft.com/office/drawing/2014/main" id="{2AB3E645-37BD-48C0-AEF4-74AEE705337A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83" name="Freeform 6598">
            <a:extLst>
              <a:ext uri="{FF2B5EF4-FFF2-40B4-BE49-F238E27FC236}">
                <a16:creationId xmlns:a16="http://schemas.microsoft.com/office/drawing/2014/main" id="{8F18C1E8-D859-4947-9AB7-6B099A1D40E7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4" name="Freeform 6598">
            <a:extLst>
              <a:ext uri="{FF2B5EF4-FFF2-40B4-BE49-F238E27FC236}">
                <a16:creationId xmlns:a16="http://schemas.microsoft.com/office/drawing/2014/main" id="{2D6E5355-62C0-4820-881D-D73B72CE23B9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268240</xdr:colOff>
      <xdr:row>195</xdr:row>
      <xdr:rowOff>165946</xdr:rowOff>
    </xdr:from>
    <xdr:to>
      <xdr:col>2</xdr:col>
      <xdr:colOff>239973</xdr:colOff>
      <xdr:row>197</xdr:row>
      <xdr:rowOff>132186</xdr:rowOff>
    </xdr:to>
    <xdr:sp macro="" textlink="">
      <xdr:nvSpPr>
        <xdr:cNvPr id="1577" name="AutoShape 6505">
          <a:extLst>
            <a:ext uri="{FF2B5EF4-FFF2-40B4-BE49-F238E27FC236}">
              <a16:creationId xmlns:a16="http://schemas.microsoft.com/office/drawing/2014/main" id="{491E22F7-8A86-4203-BC3D-C614BF5AAF84}"/>
            </a:ext>
          </a:extLst>
        </xdr:cNvPr>
        <xdr:cNvSpPr>
          <a:spLocks noChangeArrowheads="1"/>
        </xdr:cNvSpPr>
      </xdr:nvSpPr>
      <xdr:spPr bwMode="auto">
        <a:xfrm>
          <a:off x="33897443" y="6083352"/>
          <a:ext cx="382499" cy="323428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137</a:t>
          </a:r>
        </a:p>
      </xdr:txBody>
    </xdr:sp>
    <xdr:clientData/>
  </xdr:twoCellAnchor>
  <xdr:twoCellAnchor editAs="oneCell">
    <xdr:from>
      <xdr:col>2</xdr:col>
      <xdr:colOff>29764</xdr:colOff>
      <xdr:row>195</xdr:row>
      <xdr:rowOff>160735</xdr:rowOff>
    </xdr:from>
    <xdr:to>
      <xdr:col>3</xdr:col>
      <xdr:colOff>613171</xdr:colOff>
      <xdr:row>195</xdr:row>
      <xdr:rowOff>160735</xdr:rowOff>
    </xdr:to>
    <xdr:sp macro="" textlink="">
      <xdr:nvSpPr>
        <xdr:cNvPr id="1548" name="Line 6499">
          <a:extLst>
            <a:ext uri="{FF2B5EF4-FFF2-40B4-BE49-F238E27FC236}">
              <a16:creationId xmlns:a16="http://schemas.microsoft.com/office/drawing/2014/main" id="{0FF1FA18-5CB6-4E51-ADDD-6CCBC3055B2D}"/>
            </a:ext>
          </a:extLst>
        </xdr:cNvPr>
        <xdr:cNvSpPr>
          <a:spLocks noChangeShapeType="1"/>
        </xdr:cNvSpPr>
      </xdr:nvSpPr>
      <xdr:spPr bwMode="auto">
        <a:xfrm flipH="1" flipV="1">
          <a:off x="34069733" y="6078141"/>
          <a:ext cx="994172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123912</xdr:colOff>
      <xdr:row>195</xdr:row>
      <xdr:rowOff>60635</xdr:rowOff>
    </xdr:from>
    <xdr:to>
      <xdr:col>3</xdr:col>
      <xdr:colOff>320281</xdr:colOff>
      <xdr:row>196</xdr:row>
      <xdr:rowOff>111922</xdr:rowOff>
    </xdr:to>
    <xdr:grpSp>
      <xdr:nvGrpSpPr>
        <xdr:cNvPr id="1572" name="Group 17064">
          <a:extLst>
            <a:ext uri="{FF2B5EF4-FFF2-40B4-BE49-F238E27FC236}">
              <a16:creationId xmlns:a16="http://schemas.microsoft.com/office/drawing/2014/main" id="{C2C97621-B944-48CF-BED7-ABD2415846F0}"/>
            </a:ext>
          </a:extLst>
        </xdr:cNvPr>
        <xdr:cNvGrpSpPr>
          <a:grpSpLocks/>
        </xdr:cNvGrpSpPr>
      </xdr:nvGrpSpPr>
      <xdr:grpSpPr bwMode="auto">
        <a:xfrm rot="5400000">
          <a:off x="1048260" y="35102687"/>
          <a:ext cx="230901" cy="196369"/>
          <a:chOff x="1084" y="110"/>
          <a:chExt cx="86" cy="28"/>
        </a:xfrm>
      </xdr:grpSpPr>
      <xdr:sp macro="" textlink="">
        <xdr:nvSpPr>
          <xdr:cNvPr id="1573" name="Rectangle 6595">
            <a:extLst>
              <a:ext uri="{FF2B5EF4-FFF2-40B4-BE49-F238E27FC236}">
                <a16:creationId xmlns:a16="http://schemas.microsoft.com/office/drawing/2014/main" id="{A21E06F7-E505-4828-A840-BA3144166279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4" name="Freeform 6598">
            <a:extLst>
              <a:ext uri="{FF2B5EF4-FFF2-40B4-BE49-F238E27FC236}">
                <a16:creationId xmlns:a16="http://schemas.microsoft.com/office/drawing/2014/main" id="{BC9806CE-0EC4-445A-B67D-5C390C7594A1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75" name="Freeform 6598">
            <a:extLst>
              <a:ext uri="{FF2B5EF4-FFF2-40B4-BE49-F238E27FC236}">
                <a16:creationId xmlns:a16="http://schemas.microsoft.com/office/drawing/2014/main" id="{C1A435EF-4F0B-4AD9-9515-0B424479B611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375047</xdr:colOff>
      <xdr:row>186</xdr:row>
      <xdr:rowOff>101203</xdr:rowOff>
    </xdr:from>
    <xdr:to>
      <xdr:col>12</xdr:col>
      <xdr:colOff>604928</xdr:colOff>
      <xdr:row>187</xdr:row>
      <xdr:rowOff>118978</xdr:rowOff>
    </xdr:to>
    <xdr:grpSp>
      <xdr:nvGrpSpPr>
        <xdr:cNvPr id="1315" name="Group 17064">
          <a:extLst>
            <a:ext uri="{FF2B5EF4-FFF2-40B4-BE49-F238E27FC236}">
              <a16:creationId xmlns:a16="http://schemas.microsoft.com/office/drawing/2014/main" id="{52C32FF2-D23A-445E-A83E-97EB03B625A1}"/>
            </a:ext>
          </a:extLst>
        </xdr:cNvPr>
        <xdr:cNvGrpSpPr>
          <a:grpSpLocks/>
        </xdr:cNvGrpSpPr>
      </xdr:nvGrpSpPr>
      <xdr:grpSpPr bwMode="auto">
        <a:xfrm rot="10800000">
          <a:off x="6084604" y="33509460"/>
          <a:ext cx="229881" cy="197389"/>
          <a:chOff x="1084" y="110"/>
          <a:chExt cx="86" cy="28"/>
        </a:xfrm>
      </xdr:grpSpPr>
      <xdr:sp macro="" textlink="">
        <xdr:nvSpPr>
          <xdr:cNvPr id="1316" name="Rectangle 6595">
            <a:extLst>
              <a:ext uri="{FF2B5EF4-FFF2-40B4-BE49-F238E27FC236}">
                <a16:creationId xmlns:a16="http://schemas.microsoft.com/office/drawing/2014/main" id="{776EA406-6719-40CB-A4F8-C82733B58638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17" name="Freeform 6598">
            <a:extLst>
              <a:ext uri="{FF2B5EF4-FFF2-40B4-BE49-F238E27FC236}">
                <a16:creationId xmlns:a16="http://schemas.microsoft.com/office/drawing/2014/main" id="{66C17DC4-5EFC-4C07-A89B-F8051AC235B1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18" name="Freeform 6598">
            <a:extLst>
              <a:ext uri="{FF2B5EF4-FFF2-40B4-BE49-F238E27FC236}">
                <a16:creationId xmlns:a16="http://schemas.microsoft.com/office/drawing/2014/main" id="{4FC8CE26-6B40-4CC6-9EE1-0E50B353BBA7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6</xdr:col>
      <xdr:colOff>59533</xdr:colOff>
      <xdr:row>184</xdr:row>
      <xdr:rowOff>97656</xdr:rowOff>
    </xdr:from>
    <xdr:ext cx="273844" cy="254876"/>
    <xdr:pic>
      <xdr:nvPicPr>
        <xdr:cNvPr id="1281" name="Picture 17761" descr="famima">
          <a:extLst>
            <a:ext uri="{FF2B5EF4-FFF2-40B4-BE49-F238E27FC236}">
              <a16:creationId xmlns:a16="http://schemas.microsoft.com/office/drawing/2014/main" id="{2F0BFAE1-3E6F-4E2C-91E2-7A498C383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517" y="5657875"/>
          <a:ext cx="273844" cy="25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48116</xdr:colOff>
      <xdr:row>185</xdr:row>
      <xdr:rowOff>107213</xdr:rowOff>
    </xdr:from>
    <xdr:to>
      <xdr:col>6</xdr:col>
      <xdr:colOff>608753</xdr:colOff>
      <xdr:row>187</xdr:row>
      <xdr:rowOff>37245</xdr:rowOff>
    </xdr:to>
    <xdr:sp macro="" textlink="">
      <xdr:nvSpPr>
        <xdr:cNvPr id="1277" name="Line 6499">
          <a:extLst>
            <a:ext uri="{FF2B5EF4-FFF2-40B4-BE49-F238E27FC236}">
              <a16:creationId xmlns:a16="http://schemas.microsoft.com/office/drawing/2014/main" id="{68163418-422A-456C-998E-B7A756D13E29}"/>
            </a:ext>
          </a:extLst>
        </xdr:cNvPr>
        <xdr:cNvSpPr>
          <a:spLocks noChangeShapeType="1"/>
        </xdr:cNvSpPr>
      </xdr:nvSpPr>
      <xdr:spPr bwMode="auto">
        <a:xfrm rot="12613940">
          <a:off x="28117100" y="5846026"/>
          <a:ext cx="560637" cy="287219"/>
        </a:xfrm>
        <a:custGeom>
          <a:avLst/>
          <a:gdLst>
            <a:gd name="connsiteX0" fmla="*/ 0 w 288161"/>
            <a:gd name="connsiteY0" fmla="*/ 0 h 502265"/>
            <a:gd name="connsiteX1" fmla="*/ 288161 w 288161"/>
            <a:gd name="connsiteY1" fmla="*/ 502265 h 502265"/>
            <a:gd name="connsiteX0" fmla="*/ 0 w 42640"/>
            <a:gd name="connsiteY0" fmla="*/ 0 h 459309"/>
            <a:gd name="connsiteX1" fmla="*/ 42640 w 42640"/>
            <a:gd name="connsiteY1" fmla="*/ 459309 h 459309"/>
            <a:gd name="connsiteX0" fmla="*/ 84488 w 127128"/>
            <a:gd name="connsiteY0" fmla="*/ 0 h 459309"/>
            <a:gd name="connsiteX1" fmla="*/ 127128 w 127128"/>
            <a:gd name="connsiteY1" fmla="*/ 459309 h 459309"/>
            <a:gd name="connsiteX0" fmla="*/ 494450 w 494450"/>
            <a:gd name="connsiteY0" fmla="*/ 0 h 295396"/>
            <a:gd name="connsiteX1" fmla="*/ 14370 w 494450"/>
            <a:gd name="connsiteY1" fmla="*/ 295396 h 295396"/>
            <a:gd name="connsiteX0" fmla="*/ 480080 w 480080"/>
            <a:gd name="connsiteY0" fmla="*/ 0 h 295396"/>
            <a:gd name="connsiteX1" fmla="*/ 0 w 480080"/>
            <a:gd name="connsiteY1" fmla="*/ 295396 h 295396"/>
            <a:gd name="connsiteX0" fmla="*/ 564486 w 564486"/>
            <a:gd name="connsiteY0" fmla="*/ 0 h 268792"/>
            <a:gd name="connsiteX1" fmla="*/ 0 w 564486"/>
            <a:gd name="connsiteY1" fmla="*/ 268792 h 268792"/>
            <a:gd name="connsiteX0" fmla="*/ 564486 w 564486"/>
            <a:gd name="connsiteY0" fmla="*/ 0 h 268792"/>
            <a:gd name="connsiteX1" fmla="*/ 0 w 564486"/>
            <a:gd name="connsiteY1" fmla="*/ 268792 h 268792"/>
            <a:gd name="connsiteX0" fmla="*/ 560637 w 560637"/>
            <a:gd name="connsiteY0" fmla="*/ 0 h 287219"/>
            <a:gd name="connsiteX1" fmla="*/ 0 w 560637"/>
            <a:gd name="connsiteY1" fmla="*/ 287219 h 287219"/>
            <a:gd name="connsiteX0" fmla="*/ 560637 w 560637"/>
            <a:gd name="connsiteY0" fmla="*/ 0 h 287219"/>
            <a:gd name="connsiteX1" fmla="*/ 0 w 560637"/>
            <a:gd name="connsiteY1" fmla="*/ 287219 h 2872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60637" h="287219">
              <a:moveTo>
                <a:pt x="560637" y="0"/>
              </a:moveTo>
              <a:cubicBezTo>
                <a:pt x="371350" y="44318"/>
                <a:pt x="281051" y="92959"/>
                <a:pt x="0" y="287219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404812</xdr:colOff>
      <xdr:row>174</xdr:row>
      <xdr:rowOff>136922</xdr:rowOff>
    </xdr:from>
    <xdr:to>
      <xdr:col>15</xdr:col>
      <xdr:colOff>178594</xdr:colOff>
      <xdr:row>180</xdr:row>
      <xdr:rowOff>130968</xdr:rowOff>
    </xdr:to>
    <xdr:sp macro="" textlink="">
      <xdr:nvSpPr>
        <xdr:cNvPr id="50" name="フリーフォーム: 図形 49">
          <a:extLst>
            <a:ext uri="{FF2B5EF4-FFF2-40B4-BE49-F238E27FC236}">
              <a16:creationId xmlns:a16="http://schemas.microsoft.com/office/drawing/2014/main" id="{86E85B55-C2AC-4E7B-B593-DB1F131930FE}"/>
            </a:ext>
          </a:extLst>
        </xdr:cNvPr>
        <xdr:cNvSpPr/>
      </xdr:nvSpPr>
      <xdr:spPr bwMode="auto">
        <a:xfrm rot="317684">
          <a:off x="24872156" y="5518547"/>
          <a:ext cx="184547" cy="1065609"/>
        </a:xfrm>
        <a:custGeom>
          <a:avLst/>
          <a:gdLst>
            <a:gd name="connsiteX0" fmla="*/ 184547 w 184547"/>
            <a:gd name="connsiteY0" fmla="*/ 0 h 1065609"/>
            <a:gd name="connsiteX1" fmla="*/ 154781 w 184547"/>
            <a:gd name="connsiteY1" fmla="*/ 363140 h 1065609"/>
            <a:gd name="connsiteX2" fmla="*/ 142875 w 184547"/>
            <a:gd name="connsiteY2" fmla="*/ 684609 h 1065609"/>
            <a:gd name="connsiteX3" fmla="*/ 0 w 184547"/>
            <a:gd name="connsiteY3" fmla="*/ 1065609 h 10656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84547" h="1065609">
              <a:moveTo>
                <a:pt x="184547" y="0"/>
              </a:moveTo>
              <a:cubicBezTo>
                <a:pt x="173136" y="124519"/>
                <a:pt x="161726" y="249039"/>
                <a:pt x="154781" y="363140"/>
              </a:cubicBezTo>
              <a:cubicBezTo>
                <a:pt x="147836" y="477242"/>
                <a:pt x="168672" y="567531"/>
                <a:pt x="142875" y="684609"/>
              </a:cubicBezTo>
              <a:cubicBezTo>
                <a:pt x="117078" y="801687"/>
                <a:pt x="58539" y="933648"/>
                <a:pt x="0" y="1065609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71438</xdr:colOff>
      <xdr:row>176</xdr:row>
      <xdr:rowOff>59530</xdr:rowOff>
    </xdr:from>
    <xdr:to>
      <xdr:col>15</xdr:col>
      <xdr:colOff>301319</xdr:colOff>
      <xdr:row>177</xdr:row>
      <xdr:rowOff>77306</xdr:rowOff>
    </xdr:to>
    <xdr:grpSp>
      <xdr:nvGrpSpPr>
        <xdr:cNvPr id="1257" name="Group 17064">
          <a:extLst>
            <a:ext uri="{FF2B5EF4-FFF2-40B4-BE49-F238E27FC236}">
              <a16:creationId xmlns:a16="http://schemas.microsoft.com/office/drawing/2014/main" id="{3C0D4B40-C2D3-4CA6-83B5-7C517569374B}"/>
            </a:ext>
          </a:extLst>
        </xdr:cNvPr>
        <xdr:cNvGrpSpPr>
          <a:grpSpLocks/>
        </xdr:cNvGrpSpPr>
      </xdr:nvGrpSpPr>
      <xdr:grpSpPr bwMode="auto">
        <a:xfrm rot="10520014">
          <a:off x="7370309" y="31671644"/>
          <a:ext cx="229881" cy="197391"/>
          <a:chOff x="1084" y="110"/>
          <a:chExt cx="86" cy="28"/>
        </a:xfrm>
      </xdr:grpSpPr>
      <xdr:sp macro="" textlink="">
        <xdr:nvSpPr>
          <xdr:cNvPr id="1258" name="Rectangle 6595">
            <a:extLst>
              <a:ext uri="{FF2B5EF4-FFF2-40B4-BE49-F238E27FC236}">
                <a16:creationId xmlns:a16="http://schemas.microsoft.com/office/drawing/2014/main" id="{64AA04F9-3E04-4544-BAC7-D5594AAF3CBB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59" name="Freeform 6598">
            <a:extLst>
              <a:ext uri="{FF2B5EF4-FFF2-40B4-BE49-F238E27FC236}">
                <a16:creationId xmlns:a16="http://schemas.microsoft.com/office/drawing/2014/main" id="{7225902E-1BB7-4E60-B76A-DE0986219225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0" name="Freeform 6598">
            <a:extLst>
              <a:ext uri="{FF2B5EF4-FFF2-40B4-BE49-F238E27FC236}">
                <a16:creationId xmlns:a16="http://schemas.microsoft.com/office/drawing/2014/main" id="{0A0AB543-60C0-49D0-A52D-4DFF38EB05CD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215818</xdr:colOff>
      <xdr:row>177</xdr:row>
      <xdr:rowOff>177212</xdr:rowOff>
    </xdr:from>
    <xdr:to>
      <xdr:col>10</xdr:col>
      <xdr:colOff>386954</xdr:colOff>
      <xdr:row>179</xdr:row>
      <xdr:rowOff>47624</xdr:rowOff>
    </xdr:to>
    <xdr:sp macro="" textlink="">
      <xdr:nvSpPr>
        <xdr:cNvPr id="1239" name="正方形/長方形 1238">
          <a:extLst>
            <a:ext uri="{FF2B5EF4-FFF2-40B4-BE49-F238E27FC236}">
              <a16:creationId xmlns:a16="http://schemas.microsoft.com/office/drawing/2014/main" id="{78120E39-CCE9-43AC-A4A6-D854204F06BC}"/>
            </a:ext>
          </a:extLst>
        </xdr:cNvPr>
        <xdr:cNvSpPr/>
      </xdr:nvSpPr>
      <xdr:spPr bwMode="auto">
        <a:xfrm>
          <a:off x="22676959" y="6094618"/>
          <a:ext cx="171136" cy="227600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215818</xdr:colOff>
      <xdr:row>175</xdr:row>
      <xdr:rowOff>87915</xdr:rowOff>
    </xdr:from>
    <xdr:to>
      <xdr:col>10</xdr:col>
      <xdr:colOff>386954</xdr:colOff>
      <xdr:row>176</xdr:row>
      <xdr:rowOff>136921</xdr:rowOff>
    </xdr:to>
    <xdr:sp macro="" textlink="">
      <xdr:nvSpPr>
        <xdr:cNvPr id="1238" name="正方形/長方形 1237">
          <a:extLst>
            <a:ext uri="{FF2B5EF4-FFF2-40B4-BE49-F238E27FC236}">
              <a16:creationId xmlns:a16="http://schemas.microsoft.com/office/drawing/2014/main" id="{88D94363-4160-49D3-9FE0-A9CFE74BBA34}"/>
            </a:ext>
          </a:extLst>
        </xdr:cNvPr>
        <xdr:cNvSpPr/>
      </xdr:nvSpPr>
      <xdr:spPr bwMode="auto">
        <a:xfrm>
          <a:off x="22676959" y="5648134"/>
          <a:ext cx="171136" cy="227600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427148</xdr:colOff>
      <xdr:row>174</xdr:row>
      <xdr:rowOff>41671</xdr:rowOff>
    </xdr:from>
    <xdr:to>
      <xdr:col>6</xdr:col>
      <xdr:colOff>472867</xdr:colOff>
      <xdr:row>179</xdr:row>
      <xdr:rowOff>136921</xdr:rowOff>
    </xdr:to>
    <xdr:sp macro="" textlink="">
      <xdr:nvSpPr>
        <xdr:cNvPr id="40" name="フリーフォーム: 図形 39">
          <a:extLst>
            <a:ext uri="{FF2B5EF4-FFF2-40B4-BE49-F238E27FC236}">
              <a16:creationId xmlns:a16="http://schemas.microsoft.com/office/drawing/2014/main" id="{5584F4A7-EAD4-47CA-A15E-5416C8DB8722}"/>
            </a:ext>
          </a:extLst>
        </xdr:cNvPr>
        <xdr:cNvSpPr/>
      </xdr:nvSpPr>
      <xdr:spPr bwMode="auto">
        <a:xfrm>
          <a:off x="20518945" y="5423296"/>
          <a:ext cx="45719" cy="988219"/>
        </a:xfrm>
        <a:custGeom>
          <a:avLst/>
          <a:gdLst>
            <a:gd name="connsiteX0" fmla="*/ 13383 w 43149"/>
            <a:gd name="connsiteY0" fmla="*/ 0 h 654844"/>
            <a:gd name="connsiteX1" fmla="*/ 1477 w 43149"/>
            <a:gd name="connsiteY1" fmla="*/ 309562 h 654844"/>
            <a:gd name="connsiteX2" fmla="*/ 43149 w 43149"/>
            <a:gd name="connsiteY2" fmla="*/ 654844 h 6548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3149" h="654844">
              <a:moveTo>
                <a:pt x="13383" y="0"/>
              </a:moveTo>
              <a:cubicBezTo>
                <a:pt x="4949" y="100210"/>
                <a:pt x="-3484" y="200421"/>
                <a:pt x="1477" y="309562"/>
              </a:cubicBezTo>
              <a:cubicBezTo>
                <a:pt x="6438" y="418703"/>
                <a:pt x="35212" y="532805"/>
                <a:pt x="43149" y="654844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359153</xdr:colOff>
      <xdr:row>176</xdr:row>
      <xdr:rowOff>1082</xdr:rowOff>
    </xdr:from>
    <xdr:to>
      <xdr:col>6</xdr:col>
      <xdr:colOff>589034</xdr:colOff>
      <xdr:row>177</xdr:row>
      <xdr:rowOff>18858</xdr:rowOff>
    </xdr:to>
    <xdr:grpSp>
      <xdr:nvGrpSpPr>
        <xdr:cNvPr id="1173" name="Group 17064">
          <a:extLst>
            <a:ext uri="{FF2B5EF4-FFF2-40B4-BE49-F238E27FC236}">
              <a16:creationId xmlns:a16="http://schemas.microsoft.com/office/drawing/2014/main" id="{CFC8799E-5BD4-4432-83F3-78CD349F852A}"/>
            </a:ext>
          </a:extLst>
        </xdr:cNvPr>
        <xdr:cNvGrpSpPr>
          <a:grpSpLocks/>
        </xdr:cNvGrpSpPr>
      </xdr:nvGrpSpPr>
      <xdr:grpSpPr bwMode="auto">
        <a:xfrm rot="10800000">
          <a:off x="2890082" y="31613196"/>
          <a:ext cx="229881" cy="197391"/>
          <a:chOff x="1084" y="110"/>
          <a:chExt cx="86" cy="28"/>
        </a:xfrm>
      </xdr:grpSpPr>
      <xdr:sp macro="" textlink="">
        <xdr:nvSpPr>
          <xdr:cNvPr id="1178" name="Rectangle 6595">
            <a:extLst>
              <a:ext uri="{FF2B5EF4-FFF2-40B4-BE49-F238E27FC236}">
                <a16:creationId xmlns:a16="http://schemas.microsoft.com/office/drawing/2014/main" id="{9F09DBB9-1F1C-4A4F-8274-A1C2A5AB047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87" name="Freeform 6598">
            <a:extLst>
              <a:ext uri="{FF2B5EF4-FFF2-40B4-BE49-F238E27FC236}">
                <a16:creationId xmlns:a16="http://schemas.microsoft.com/office/drawing/2014/main" id="{236EFB9B-65E8-4C7D-9DE5-CD3D72A24464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88" name="Freeform 6598">
            <a:extLst>
              <a:ext uri="{FF2B5EF4-FFF2-40B4-BE49-F238E27FC236}">
                <a16:creationId xmlns:a16="http://schemas.microsoft.com/office/drawing/2014/main" id="{5623D18F-BCAB-4157-AC63-709C6BF5533C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31900</xdr:colOff>
      <xdr:row>176</xdr:row>
      <xdr:rowOff>157161</xdr:rowOff>
    </xdr:from>
    <xdr:ext cx="417188" cy="408122"/>
    <xdr:grpSp>
      <xdr:nvGrpSpPr>
        <xdr:cNvPr id="1135" name="Group 6672">
          <a:extLst>
            <a:ext uri="{FF2B5EF4-FFF2-40B4-BE49-F238E27FC236}">
              <a16:creationId xmlns:a16="http://schemas.microsoft.com/office/drawing/2014/main" id="{F30720FD-A82F-4973-A079-139DA9C8D2FD}"/>
            </a:ext>
          </a:extLst>
        </xdr:cNvPr>
        <xdr:cNvGrpSpPr>
          <a:grpSpLocks/>
        </xdr:cNvGrpSpPr>
      </xdr:nvGrpSpPr>
      <xdr:grpSpPr bwMode="auto">
        <a:xfrm>
          <a:off x="1746400" y="31769275"/>
          <a:ext cx="417188" cy="408122"/>
          <a:chOff x="536" y="109"/>
          <a:chExt cx="46" cy="44"/>
        </a:xfrm>
      </xdr:grpSpPr>
      <xdr:pic>
        <xdr:nvPicPr>
          <xdr:cNvPr id="1136" name="Picture 6673" descr="route2">
            <a:extLst>
              <a:ext uri="{FF2B5EF4-FFF2-40B4-BE49-F238E27FC236}">
                <a16:creationId xmlns:a16="http://schemas.microsoft.com/office/drawing/2014/main" id="{EABF30E2-5523-446E-920D-CEAAEB404E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7" name="Text Box 6674">
            <a:extLst>
              <a:ext uri="{FF2B5EF4-FFF2-40B4-BE49-F238E27FC236}">
                <a16:creationId xmlns:a16="http://schemas.microsoft.com/office/drawing/2014/main" id="{CB7F32D6-269E-4173-B438-76F79E3FFF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336974</xdr:colOff>
      <xdr:row>177</xdr:row>
      <xdr:rowOff>162583</xdr:rowOff>
    </xdr:from>
    <xdr:ext cx="426713" cy="372721"/>
    <xdr:sp macro="" textlink="">
      <xdr:nvSpPr>
        <xdr:cNvPr id="1134" name="AutoShape 6505">
          <a:extLst>
            <a:ext uri="{FF2B5EF4-FFF2-40B4-BE49-F238E27FC236}">
              <a16:creationId xmlns:a16="http://schemas.microsoft.com/office/drawing/2014/main" id="{8F27C2F5-EE43-4D81-9947-02E328D396F7}"/>
            </a:ext>
          </a:extLst>
        </xdr:cNvPr>
        <xdr:cNvSpPr>
          <a:spLocks noChangeArrowheads="1"/>
        </xdr:cNvSpPr>
      </xdr:nvSpPr>
      <xdr:spPr bwMode="auto">
        <a:xfrm>
          <a:off x="19607240" y="607998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</a:t>
          </a:r>
        </a:p>
      </xdr:txBody>
    </xdr:sp>
    <xdr:clientData/>
  </xdr:oneCellAnchor>
  <xdr:oneCellAnchor>
    <xdr:from>
      <xdr:col>3</xdr:col>
      <xdr:colOff>305744</xdr:colOff>
      <xdr:row>174</xdr:row>
      <xdr:rowOff>14286</xdr:rowOff>
    </xdr:from>
    <xdr:ext cx="417188" cy="408122"/>
    <xdr:grpSp>
      <xdr:nvGrpSpPr>
        <xdr:cNvPr id="1121" name="Group 6672">
          <a:extLst>
            <a:ext uri="{FF2B5EF4-FFF2-40B4-BE49-F238E27FC236}">
              <a16:creationId xmlns:a16="http://schemas.microsoft.com/office/drawing/2014/main" id="{3144B50B-5F6A-49BE-BE5D-4C30765EB8B5}"/>
            </a:ext>
          </a:extLst>
        </xdr:cNvPr>
        <xdr:cNvGrpSpPr>
          <a:grpSpLocks/>
        </xdr:cNvGrpSpPr>
      </xdr:nvGrpSpPr>
      <xdr:grpSpPr bwMode="auto">
        <a:xfrm>
          <a:off x="1247358" y="31267172"/>
          <a:ext cx="417188" cy="408122"/>
          <a:chOff x="536" y="109"/>
          <a:chExt cx="46" cy="44"/>
        </a:xfrm>
      </xdr:grpSpPr>
      <xdr:pic>
        <xdr:nvPicPr>
          <xdr:cNvPr id="1122" name="Picture 6673" descr="route2">
            <a:extLst>
              <a:ext uri="{FF2B5EF4-FFF2-40B4-BE49-F238E27FC236}">
                <a16:creationId xmlns:a16="http://schemas.microsoft.com/office/drawing/2014/main" id="{ED212EDF-2CD2-4A48-99E4-9D268C5151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3" name="Text Box 6674">
            <a:extLst>
              <a:ext uri="{FF2B5EF4-FFF2-40B4-BE49-F238E27FC236}">
                <a16:creationId xmlns:a16="http://schemas.microsoft.com/office/drawing/2014/main" id="{9F2218E0-148B-4DF6-89D9-9E43E5BFF6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9553</xdr:colOff>
      <xdr:row>175</xdr:row>
      <xdr:rowOff>61378</xdr:rowOff>
    </xdr:from>
    <xdr:ext cx="426713" cy="372721"/>
    <xdr:sp macro="" textlink="">
      <xdr:nvSpPr>
        <xdr:cNvPr id="1120" name="AutoShape 6505">
          <a:extLst>
            <a:ext uri="{FF2B5EF4-FFF2-40B4-BE49-F238E27FC236}">
              <a16:creationId xmlns:a16="http://schemas.microsoft.com/office/drawing/2014/main" id="{7E7E9875-757D-4956-AF76-653C5F348F7B}"/>
            </a:ext>
          </a:extLst>
        </xdr:cNvPr>
        <xdr:cNvSpPr>
          <a:spLocks noChangeArrowheads="1"/>
        </xdr:cNvSpPr>
      </xdr:nvSpPr>
      <xdr:spPr bwMode="auto">
        <a:xfrm>
          <a:off x="18505912" y="562159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172</a:t>
          </a:r>
        </a:p>
      </xdr:txBody>
    </xdr:sp>
    <xdr:clientData/>
  </xdr:oneCellAnchor>
  <xdr:oneCellAnchor>
    <xdr:from>
      <xdr:col>1</xdr:col>
      <xdr:colOff>319115</xdr:colOff>
      <xdr:row>176</xdr:row>
      <xdr:rowOff>174488</xdr:rowOff>
    </xdr:from>
    <xdr:ext cx="426713" cy="372721"/>
    <xdr:sp macro="" textlink="">
      <xdr:nvSpPr>
        <xdr:cNvPr id="1119" name="AutoShape 6505">
          <a:extLst>
            <a:ext uri="{FF2B5EF4-FFF2-40B4-BE49-F238E27FC236}">
              <a16:creationId xmlns:a16="http://schemas.microsoft.com/office/drawing/2014/main" id="{B6CBCB85-E350-47E9-BBFF-A449508C5E65}"/>
            </a:ext>
          </a:extLst>
        </xdr:cNvPr>
        <xdr:cNvSpPr>
          <a:spLocks noChangeArrowheads="1"/>
        </xdr:cNvSpPr>
      </xdr:nvSpPr>
      <xdr:spPr bwMode="auto">
        <a:xfrm>
          <a:off x="17993943" y="591330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240</a:t>
          </a:r>
        </a:p>
      </xdr:txBody>
    </xdr:sp>
    <xdr:clientData/>
  </xdr:oneCellAnchor>
  <xdr:oneCellAnchor>
    <xdr:from>
      <xdr:col>8</xdr:col>
      <xdr:colOff>52285</xdr:colOff>
      <xdr:row>169</xdr:row>
      <xdr:rowOff>125276</xdr:rowOff>
    </xdr:from>
    <xdr:ext cx="426713" cy="372721"/>
    <xdr:sp macro="" textlink="">
      <xdr:nvSpPr>
        <xdr:cNvPr id="1562" name="AutoShape 6505">
          <a:extLst>
            <a:ext uri="{FF2B5EF4-FFF2-40B4-BE49-F238E27FC236}">
              <a16:creationId xmlns:a16="http://schemas.microsoft.com/office/drawing/2014/main" id="{46B7345F-0ACD-45BE-B325-BDB69B621C66}"/>
            </a:ext>
          </a:extLst>
        </xdr:cNvPr>
        <xdr:cNvSpPr>
          <a:spLocks noChangeArrowheads="1"/>
        </xdr:cNvSpPr>
      </xdr:nvSpPr>
      <xdr:spPr bwMode="auto">
        <a:xfrm>
          <a:off x="13351566" y="622127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170</a:t>
          </a:r>
        </a:p>
      </xdr:txBody>
    </xdr:sp>
    <xdr:clientData/>
  </xdr:oneCellAnchor>
  <xdr:twoCellAnchor>
    <xdr:from>
      <xdr:col>9</xdr:col>
      <xdr:colOff>289891</xdr:colOff>
      <xdr:row>165</xdr:row>
      <xdr:rowOff>49696</xdr:rowOff>
    </xdr:from>
    <xdr:to>
      <xdr:col>9</xdr:col>
      <xdr:colOff>331304</xdr:colOff>
      <xdr:row>171</xdr:row>
      <xdr:rowOff>57979</xdr:rowOff>
    </xdr:to>
    <xdr:sp macro="" textlink="">
      <xdr:nvSpPr>
        <xdr:cNvPr id="2036" name="フリーフォーム: 図形 2035">
          <a:extLst>
            <a:ext uri="{FF2B5EF4-FFF2-40B4-BE49-F238E27FC236}">
              <a16:creationId xmlns:a16="http://schemas.microsoft.com/office/drawing/2014/main" id="{F155EB86-E4FB-4479-A0F5-84D316847AD3}"/>
            </a:ext>
          </a:extLst>
        </xdr:cNvPr>
        <xdr:cNvSpPr/>
      </xdr:nvSpPr>
      <xdr:spPr bwMode="auto">
        <a:xfrm>
          <a:off x="13881652" y="5532783"/>
          <a:ext cx="41413" cy="1101587"/>
        </a:xfrm>
        <a:custGeom>
          <a:avLst/>
          <a:gdLst>
            <a:gd name="connsiteX0" fmla="*/ 8283 w 41413"/>
            <a:gd name="connsiteY0" fmla="*/ 1101587 h 1101587"/>
            <a:gd name="connsiteX1" fmla="*/ 41413 w 41413"/>
            <a:gd name="connsiteY1" fmla="*/ 604631 h 1101587"/>
            <a:gd name="connsiteX2" fmla="*/ 8283 w 41413"/>
            <a:gd name="connsiteY2" fmla="*/ 182218 h 1101587"/>
            <a:gd name="connsiteX3" fmla="*/ 0 w 41413"/>
            <a:gd name="connsiteY3" fmla="*/ 0 h 11015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1413" h="1101587">
              <a:moveTo>
                <a:pt x="8283" y="1101587"/>
              </a:moveTo>
              <a:cubicBezTo>
                <a:pt x="24848" y="929723"/>
                <a:pt x="41413" y="757859"/>
                <a:pt x="41413" y="604631"/>
              </a:cubicBezTo>
              <a:cubicBezTo>
                <a:pt x="41413" y="451403"/>
                <a:pt x="15185" y="282990"/>
                <a:pt x="8283" y="182218"/>
              </a:cubicBezTo>
              <a:cubicBezTo>
                <a:pt x="1381" y="81446"/>
                <a:pt x="690" y="40723"/>
                <a:pt x="0" y="0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208358</xdr:colOff>
      <xdr:row>169</xdr:row>
      <xdr:rowOff>51767</xdr:rowOff>
    </xdr:from>
    <xdr:to>
      <xdr:col>9</xdr:col>
      <xdr:colOff>428429</xdr:colOff>
      <xdr:row>170</xdr:row>
      <xdr:rowOff>29764</xdr:rowOff>
    </xdr:to>
    <xdr:grpSp>
      <xdr:nvGrpSpPr>
        <xdr:cNvPr id="1556" name="Group 17064">
          <a:extLst>
            <a:ext uri="{FF2B5EF4-FFF2-40B4-BE49-F238E27FC236}">
              <a16:creationId xmlns:a16="http://schemas.microsoft.com/office/drawing/2014/main" id="{462D8E6E-A56E-46F7-BFC9-E801FA293616}"/>
            </a:ext>
          </a:extLst>
        </xdr:cNvPr>
        <xdr:cNvGrpSpPr>
          <a:grpSpLocks/>
        </xdr:cNvGrpSpPr>
      </xdr:nvGrpSpPr>
      <xdr:grpSpPr bwMode="auto">
        <a:xfrm rot="10800000">
          <a:off x="4328601" y="30406581"/>
          <a:ext cx="220071" cy="157612"/>
          <a:chOff x="1084" y="110"/>
          <a:chExt cx="86" cy="28"/>
        </a:xfrm>
      </xdr:grpSpPr>
      <xdr:sp macro="" textlink="">
        <xdr:nvSpPr>
          <xdr:cNvPr id="1557" name="Rectangle 6595">
            <a:extLst>
              <a:ext uri="{FF2B5EF4-FFF2-40B4-BE49-F238E27FC236}">
                <a16:creationId xmlns:a16="http://schemas.microsoft.com/office/drawing/2014/main" id="{5825C089-214A-4907-9038-DFB32C91338C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58" name="Freeform 6598">
            <a:extLst>
              <a:ext uri="{FF2B5EF4-FFF2-40B4-BE49-F238E27FC236}">
                <a16:creationId xmlns:a16="http://schemas.microsoft.com/office/drawing/2014/main" id="{0EB20747-DC71-4CD8-83B0-77115B58F755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59" name="Freeform 6598">
            <a:extLst>
              <a:ext uri="{FF2B5EF4-FFF2-40B4-BE49-F238E27FC236}">
                <a16:creationId xmlns:a16="http://schemas.microsoft.com/office/drawing/2014/main" id="{E297C654-A6B3-4DA5-9BE9-30DA06900A67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207066</xdr:colOff>
      <xdr:row>167</xdr:row>
      <xdr:rowOff>149088</xdr:rowOff>
    </xdr:from>
    <xdr:ext cx="426713" cy="372721"/>
    <xdr:sp macro="" textlink="">
      <xdr:nvSpPr>
        <xdr:cNvPr id="1549" name="AutoShape 6505">
          <a:extLst>
            <a:ext uri="{FF2B5EF4-FFF2-40B4-BE49-F238E27FC236}">
              <a16:creationId xmlns:a16="http://schemas.microsoft.com/office/drawing/2014/main" id="{07A13246-3482-40DA-B4FD-48267CA75F65}"/>
            </a:ext>
          </a:extLst>
        </xdr:cNvPr>
        <xdr:cNvSpPr>
          <a:spLocks noChangeArrowheads="1"/>
        </xdr:cNvSpPr>
      </xdr:nvSpPr>
      <xdr:spPr bwMode="auto">
        <a:xfrm>
          <a:off x="11405153" y="599661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255</a:t>
          </a:r>
        </a:p>
      </xdr:txBody>
    </xdr:sp>
    <xdr:clientData/>
  </xdr:oneCellAnchor>
  <xdr:oneCellAnchor>
    <xdr:from>
      <xdr:col>3</xdr:col>
      <xdr:colOff>191383</xdr:colOff>
      <xdr:row>164</xdr:row>
      <xdr:rowOff>173934</xdr:rowOff>
    </xdr:from>
    <xdr:ext cx="352952" cy="345282"/>
    <xdr:grpSp>
      <xdr:nvGrpSpPr>
        <xdr:cNvPr id="1539" name="Group 6672">
          <a:extLst>
            <a:ext uri="{FF2B5EF4-FFF2-40B4-BE49-F238E27FC236}">
              <a16:creationId xmlns:a16="http://schemas.microsoft.com/office/drawing/2014/main" id="{F31763F4-3C7E-4203-BD1B-C6BE18882F26}"/>
            </a:ext>
          </a:extLst>
        </xdr:cNvPr>
        <xdr:cNvGrpSpPr>
          <a:grpSpLocks/>
        </xdr:cNvGrpSpPr>
      </xdr:nvGrpSpPr>
      <xdr:grpSpPr bwMode="auto">
        <a:xfrm>
          <a:off x="1132997" y="29630677"/>
          <a:ext cx="352952" cy="345282"/>
          <a:chOff x="536" y="109"/>
          <a:chExt cx="46" cy="44"/>
        </a:xfrm>
      </xdr:grpSpPr>
      <xdr:pic>
        <xdr:nvPicPr>
          <xdr:cNvPr id="1540" name="Picture 6673" descr="route2">
            <a:extLst>
              <a:ext uri="{FF2B5EF4-FFF2-40B4-BE49-F238E27FC236}">
                <a16:creationId xmlns:a16="http://schemas.microsoft.com/office/drawing/2014/main" id="{282C9A07-52CA-4F1C-9566-05A1FE70D0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41" name="Text Box 6674">
            <a:extLst>
              <a:ext uri="{FF2B5EF4-FFF2-40B4-BE49-F238E27FC236}">
                <a16:creationId xmlns:a16="http://schemas.microsoft.com/office/drawing/2014/main" id="{9FB7150D-2152-44C9-9A41-58DD99700A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136403</xdr:colOff>
      <xdr:row>165</xdr:row>
      <xdr:rowOff>122428</xdr:rowOff>
    </xdr:from>
    <xdr:to>
      <xdr:col>2</xdr:col>
      <xdr:colOff>191044</xdr:colOff>
      <xdr:row>171</xdr:row>
      <xdr:rowOff>146241</xdr:rowOff>
    </xdr:to>
    <xdr:sp macro="" textlink="">
      <xdr:nvSpPr>
        <xdr:cNvPr id="1400" name="フリーフォーム: 図形 1399">
          <a:extLst>
            <a:ext uri="{FF2B5EF4-FFF2-40B4-BE49-F238E27FC236}">
              <a16:creationId xmlns:a16="http://schemas.microsoft.com/office/drawing/2014/main" id="{B97AB451-5C0A-4CDD-8610-4383B1422D46}"/>
            </a:ext>
          </a:extLst>
        </xdr:cNvPr>
        <xdr:cNvSpPr/>
      </xdr:nvSpPr>
      <xdr:spPr bwMode="auto">
        <a:xfrm>
          <a:off x="10158360" y="5605515"/>
          <a:ext cx="54641" cy="1117117"/>
        </a:xfrm>
        <a:custGeom>
          <a:avLst/>
          <a:gdLst>
            <a:gd name="connsiteX0" fmla="*/ 0 w 54641"/>
            <a:gd name="connsiteY0" fmla="*/ 0 h 1095375"/>
            <a:gd name="connsiteX1" fmla="*/ 53578 w 54641"/>
            <a:gd name="connsiteY1" fmla="*/ 410765 h 1095375"/>
            <a:gd name="connsiteX2" fmla="*/ 35719 w 54641"/>
            <a:gd name="connsiteY2" fmla="*/ 821531 h 1095375"/>
            <a:gd name="connsiteX3" fmla="*/ 35719 w 54641"/>
            <a:gd name="connsiteY3" fmla="*/ 1095375 h 1095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4641" h="1095375">
              <a:moveTo>
                <a:pt x="0" y="0"/>
              </a:moveTo>
              <a:cubicBezTo>
                <a:pt x="23812" y="136921"/>
                <a:pt x="47625" y="273843"/>
                <a:pt x="53578" y="410765"/>
              </a:cubicBezTo>
              <a:cubicBezTo>
                <a:pt x="59531" y="547687"/>
                <a:pt x="38695" y="707429"/>
                <a:pt x="35719" y="821531"/>
              </a:cubicBezTo>
              <a:cubicBezTo>
                <a:pt x="32743" y="935633"/>
                <a:pt x="34231" y="1015504"/>
                <a:pt x="35719" y="1095375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356669</xdr:colOff>
      <xdr:row>165</xdr:row>
      <xdr:rowOff>104568</xdr:rowOff>
    </xdr:from>
    <xdr:to>
      <xdr:col>3</xdr:col>
      <xdr:colOff>63931</xdr:colOff>
      <xdr:row>171</xdr:row>
      <xdr:rowOff>158147</xdr:rowOff>
    </xdr:to>
    <xdr:sp macro="" textlink="">
      <xdr:nvSpPr>
        <xdr:cNvPr id="1401" name="フリーフォーム: 図形 1400">
          <a:extLst>
            <a:ext uri="{FF2B5EF4-FFF2-40B4-BE49-F238E27FC236}">
              <a16:creationId xmlns:a16="http://schemas.microsoft.com/office/drawing/2014/main" id="{CEF8C383-40EF-4FA5-AC69-8D6B38CC9F24}"/>
            </a:ext>
          </a:extLst>
        </xdr:cNvPr>
        <xdr:cNvSpPr/>
      </xdr:nvSpPr>
      <xdr:spPr bwMode="auto">
        <a:xfrm>
          <a:off x="10378626" y="5587655"/>
          <a:ext cx="113109" cy="1146883"/>
        </a:xfrm>
        <a:custGeom>
          <a:avLst/>
          <a:gdLst>
            <a:gd name="connsiteX0" fmla="*/ 0 w 113109"/>
            <a:gd name="connsiteY0" fmla="*/ 0 h 1125141"/>
            <a:gd name="connsiteX1" fmla="*/ 17859 w 113109"/>
            <a:gd name="connsiteY1" fmla="*/ 470297 h 1125141"/>
            <a:gd name="connsiteX2" fmla="*/ 95250 w 113109"/>
            <a:gd name="connsiteY2" fmla="*/ 916781 h 1125141"/>
            <a:gd name="connsiteX3" fmla="*/ 113109 w 113109"/>
            <a:gd name="connsiteY3" fmla="*/ 1125141 h 1125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109" h="1125141">
              <a:moveTo>
                <a:pt x="0" y="0"/>
              </a:moveTo>
              <a:cubicBezTo>
                <a:pt x="992" y="158750"/>
                <a:pt x="1984" y="317500"/>
                <a:pt x="17859" y="470297"/>
              </a:cubicBezTo>
              <a:cubicBezTo>
                <a:pt x="33734" y="623094"/>
                <a:pt x="79375" y="807640"/>
                <a:pt x="95250" y="916781"/>
              </a:cubicBezTo>
              <a:cubicBezTo>
                <a:pt x="111125" y="1025922"/>
                <a:pt x="112117" y="1075531"/>
                <a:pt x="113109" y="1125141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130452</xdr:colOff>
      <xdr:row>167</xdr:row>
      <xdr:rowOff>152194</xdr:rowOff>
    </xdr:from>
    <xdr:to>
      <xdr:col>3</xdr:col>
      <xdr:colOff>81792</xdr:colOff>
      <xdr:row>168</xdr:row>
      <xdr:rowOff>116475</xdr:rowOff>
    </xdr:to>
    <xdr:grpSp>
      <xdr:nvGrpSpPr>
        <xdr:cNvPr id="1402" name="Group 17064">
          <a:extLst>
            <a:ext uri="{FF2B5EF4-FFF2-40B4-BE49-F238E27FC236}">
              <a16:creationId xmlns:a16="http://schemas.microsoft.com/office/drawing/2014/main" id="{D4893FC0-9B40-450D-919E-37681AEF5960}"/>
            </a:ext>
          </a:extLst>
        </xdr:cNvPr>
        <xdr:cNvGrpSpPr>
          <a:grpSpLocks/>
        </xdr:cNvGrpSpPr>
      </xdr:nvGrpSpPr>
      <xdr:grpSpPr bwMode="auto">
        <a:xfrm rot="21420526">
          <a:off x="663852" y="30147780"/>
          <a:ext cx="359554" cy="143895"/>
          <a:chOff x="1084" y="110"/>
          <a:chExt cx="86" cy="28"/>
        </a:xfrm>
      </xdr:grpSpPr>
      <xdr:sp macro="" textlink="">
        <xdr:nvSpPr>
          <xdr:cNvPr id="1405" name="Rectangle 6595">
            <a:extLst>
              <a:ext uri="{FF2B5EF4-FFF2-40B4-BE49-F238E27FC236}">
                <a16:creationId xmlns:a16="http://schemas.microsoft.com/office/drawing/2014/main" id="{EDC02888-F67F-40C1-9737-A851393A982C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06" name="Freeform 6598">
            <a:extLst>
              <a:ext uri="{FF2B5EF4-FFF2-40B4-BE49-F238E27FC236}">
                <a16:creationId xmlns:a16="http://schemas.microsoft.com/office/drawing/2014/main" id="{0E626FB2-7924-4EFE-B27A-115DA7D52A38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07" name="Freeform 6598">
            <a:extLst>
              <a:ext uri="{FF2B5EF4-FFF2-40B4-BE49-F238E27FC236}">
                <a16:creationId xmlns:a16="http://schemas.microsoft.com/office/drawing/2014/main" id="{AD854FD1-8262-4846-8A50-90837563677B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339587</xdr:colOff>
      <xdr:row>165</xdr:row>
      <xdr:rowOff>41413</xdr:rowOff>
    </xdr:from>
    <xdr:to>
      <xdr:col>3</xdr:col>
      <xdr:colOff>563218</xdr:colOff>
      <xdr:row>171</xdr:row>
      <xdr:rowOff>99392</xdr:rowOff>
    </xdr:to>
    <xdr:sp macro="" textlink="">
      <xdr:nvSpPr>
        <xdr:cNvPr id="2033" name="フリーフォーム: 図形 2032">
          <a:extLst>
            <a:ext uri="{FF2B5EF4-FFF2-40B4-BE49-F238E27FC236}">
              <a16:creationId xmlns:a16="http://schemas.microsoft.com/office/drawing/2014/main" id="{E3FB1AA2-DB3A-4B90-8372-AD12A4465221}"/>
            </a:ext>
          </a:extLst>
        </xdr:cNvPr>
        <xdr:cNvSpPr/>
      </xdr:nvSpPr>
      <xdr:spPr bwMode="auto">
        <a:xfrm>
          <a:off x="9955696" y="5524500"/>
          <a:ext cx="1035326" cy="1151283"/>
        </a:xfrm>
        <a:custGeom>
          <a:avLst/>
          <a:gdLst>
            <a:gd name="connsiteX0" fmla="*/ 0 w 1035326"/>
            <a:gd name="connsiteY0" fmla="*/ 1151283 h 1151283"/>
            <a:gd name="connsiteX1" fmla="*/ 0 w 1035326"/>
            <a:gd name="connsiteY1" fmla="*/ 571500 h 1151283"/>
            <a:gd name="connsiteX2" fmla="*/ 1035326 w 1035326"/>
            <a:gd name="connsiteY2" fmla="*/ 480391 h 1151283"/>
            <a:gd name="connsiteX3" fmla="*/ 1027043 w 1035326"/>
            <a:gd name="connsiteY3" fmla="*/ 0 h 11512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5326" h="1151283">
              <a:moveTo>
                <a:pt x="0" y="1151283"/>
              </a:moveTo>
              <a:lnTo>
                <a:pt x="0" y="571500"/>
              </a:lnTo>
              <a:lnTo>
                <a:pt x="1035326" y="480391"/>
              </a:lnTo>
              <a:lnTo>
                <a:pt x="102704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49696</xdr:colOff>
      <xdr:row>130</xdr:row>
      <xdr:rowOff>16565</xdr:rowOff>
    </xdr:from>
    <xdr:ext cx="426713" cy="372721"/>
    <xdr:sp macro="" textlink="">
      <xdr:nvSpPr>
        <xdr:cNvPr id="1093" name="AutoShape 6505">
          <a:extLst>
            <a:ext uri="{FF2B5EF4-FFF2-40B4-BE49-F238E27FC236}">
              <a16:creationId xmlns:a16="http://schemas.microsoft.com/office/drawing/2014/main" id="{457EAF78-9358-4F40-BFEE-14C89339D883}"/>
            </a:ext>
          </a:extLst>
        </xdr:cNvPr>
        <xdr:cNvSpPr>
          <a:spLocks noChangeArrowheads="1"/>
        </xdr:cNvSpPr>
      </xdr:nvSpPr>
      <xdr:spPr bwMode="auto">
        <a:xfrm>
          <a:off x="25891435" y="404191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oneCellAnchor>
  <xdr:oneCellAnchor>
    <xdr:from>
      <xdr:col>15</xdr:col>
      <xdr:colOff>337974</xdr:colOff>
      <xdr:row>123</xdr:row>
      <xdr:rowOff>84083</xdr:rowOff>
    </xdr:from>
    <xdr:ext cx="417188" cy="408122"/>
    <xdr:grpSp>
      <xdr:nvGrpSpPr>
        <xdr:cNvPr id="1002" name="Group 6672">
          <a:extLst>
            <a:ext uri="{FF2B5EF4-FFF2-40B4-BE49-F238E27FC236}">
              <a16:creationId xmlns:a16="http://schemas.microsoft.com/office/drawing/2014/main" id="{55084DCA-F3DA-404B-83CC-B65255576FB1}"/>
            </a:ext>
          </a:extLst>
        </xdr:cNvPr>
        <xdr:cNvGrpSpPr>
          <a:grpSpLocks/>
        </xdr:cNvGrpSpPr>
      </xdr:nvGrpSpPr>
      <xdr:grpSpPr bwMode="auto">
        <a:xfrm>
          <a:off x="7636845" y="22176640"/>
          <a:ext cx="417188" cy="408122"/>
          <a:chOff x="536" y="109"/>
          <a:chExt cx="46" cy="44"/>
        </a:xfrm>
      </xdr:grpSpPr>
      <xdr:pic>
        <xdr:nvPicPr>
          <xdr:cNvPr id="1004" name="Picture 6673" descr="route2">
            <a:extLst>
              <a:ext uri="{FF2B5EF4-FFF2-40B4-BE49-F238E27FC236}">
                <a16:creationId xmlns:a16="http://schemas.microsoft.com/office/drawing/2014/main" id="{C50D2B92-EF58-4064-9F71-19AA3B5674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9" name="Text Box 6674">
            <a:extLst>
              <a:ext uri="{FF2B5EF4-FFF2-40B4-BE49-F238E27FC236}">
                <a16:creationId xmlns:a16="http://schemas.microsoft.com/office/drawing/2014/main" id="{EBB7DC67-0A3B-464C-9435-859E57E3B2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160611</xdr:colOff>
      <xdr:row>122</xdr:row>
      <xdr:rowOff>52879</xdr:rowOff>
    </xdr:from>
    <xdr:ext cx="352952" cy="345282"/>
    <xdr:grpSp>
      <xdr:nvGrpSpPr>
        <xdr:cNvPr id="978" name="Group 6672">
          <a:extLst>
            <a:ext uri="{FF2B5EF4-FFF2-40B4-BE49-F238E27FC236}">
              <a16:creationId xmlns:a16="http://schemas.microsoft.com/office/drawing/2014/main" id="{A075F3CF-40CC-40E8-A3D1-A7184DC5CE41}"/>
            </a:ext>
          </a:extLst>
        </xdr:cNvPr>
        <xdr:cNvGrpSpPr>
          <a:grpSpLocks/>
        </xdr:cNvGrpSpPr>
      </xdr:nvGrpSpPr>
      <xdr:grpSpPr bwMode="auto">
        <a:xfrm>
          <a:off x="1875111" y="21965822"/>
          <a:ext cx="352952" cy="345282"/>
          <a:chOff x="536" y="109"/>
          <a:chExt cx="46" cy="44"/>
        </a:xfrm>
      </xdr:grpSpPr>
      <xdr:pic>
        <xdr:nvPicPr>
          <xdr:cNvPr id="979" name="Picture 6673" descr="route2">
            <a:extLst>
              <a:ext uri="{FF2B5EF4-FFF2-40B4-BE49-F238E27FC236}">
                <a16:creationId xmlns:a16="http://schemas.microsoft.com/office/drawing/2014/main" id="{FD304FA6-D1CB-4772-B41D-D14C9CC675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0" name="Text Box 6674">
            <a:extLst>
              <a:ext uri="{FF2B5EF4-FFF2-40B4-BE49-F238E27FC236}">
                <a16:creationId xmlns:a16="http://schemas.microsoft.com/office/drawing/2014/main" id="{88F1C7F8-4C94-4206-9FA8-C68EFBFC3B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14</xdr:col>
      <xdr:colOff>121526</xdr:colOff>
      <xdr:row>112</xdr:row>
      <xdr:rowOff>165537</xdr:rowOff>
    </xdr:from>
    <xdr:ext cx="426713" cy="372721"/>
    <xdr:sp macro="" textlink="">
      <xdr:nvSpPr>
        <xdr:cNvPr id="959" name="AutoShape 6505">
          <a:extLst>
            <a:ext uri="{FF2B5EF4-FFF2-40B4-BE49-F238E27FC236}">
              <a16:creationId xmlns:a16="http://schemas.microsoft.com/office/drawing/2014/main" id="{91E4E726-41FC-4654-90ED-F4B20881216D}"/>
            </a:ext>
          </a:extLst>
        </xdr:cNvPr>
        <xdr:cNvSpPr>
          <a:spLocks noChangeArrowheads="1"/>
        </xdr:cNvSpPr>
      </xdr:nvSpPr>
      <xdr:spPr bwMode="auto">
        <a:xfrm>
          <a:off x="13318578" y="422515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oneCellAnchor>
  <xdr:oneCellAnchor>
    <xdr:from>
      <xdr:col>10</xdr:col>
      <xdr:colOff>174079</xdr:colOff>
      <xdr:row>111</xdr:row>
      <xdr:rowOff>68724</xdr:rowOff>
    </xdr:from>
    <xdr:ext cx="364578" cy="318448"/>
    <xdr:sp macro="" textlink="">
      <xdr:nvSpPr>
        <xdr:cNvPr id="940" name="AutoShape 6505">
          <a:extLst>
            <a:ext uri="{FF2B5EF4-FFF2-40B4-BE49-F238E27FC236}">
              <a16:creationId xmlns:a16="http://schemas.microsoft.com/office/drawing/2014/main" id="{5CFB64A0-239B-4267-9C83-71B9E29DAD28}"/>
            </a:ext>
          </a:extLst>
        </xdr:cNvPr>
        <xdr:cNvSpPr>
          <a:spLocks noChangeArrowheads="1"/>
        </xdr:cNvSpPr>
      </xdr:nvSpPr>
      <xdr:spPr bwMode="auto">
        <a:xfrm>
          <a:off x="11380734" y="3944414"/>
          <a:ext cx="364578" cy="318448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</a:t>
          </a:r>
        </a:p>
      </xdr:txBody>
    </xdr:sp>
    <xdr:clientData/>
  </xdr:oneCellAnchor>
  <xdr:oneCellAnchor>
    <xdr:from>
      <xdr:col>7</xdr:col>
      <xdr:colOff>82113</xdr:colOff>
      <xdr:row>110</xdr:row>
      <xdr:rowOff>178675</xdr:rowOff>
    </xdr:from>
    <xdr:ext cx="426713" cy="372721"/>
    <xdr:sp macro="" textlink="">
      <xdr:nvSpPr>
        <xdr:cNvPr id="922" name="AutoShape 6505">
          <a:extLst>
            <a:ext uri="{FF2B5EF4-FFF2-40B4-BE49-F238E27FC236}">
              <a16:creationId xmlns:a16="http://schemas.microsoft.com/office/drawing/2014/main" id="{409CB71F-0ABF-4EB2-86D7-8F4656AD2070}"/>
            </a:ext>
          </a:extLst>
        </xdr:cNvPr>
        <xdr:cNvSpPr>
          <a:spLocks noChangeArrowheads="1"/>
        </xdr:cNvSpPr>
      </xdr:nvSpPr>
      <xdr:spPr bwMode="auto">
        <a:xfrm>
          <a:off x="9705647" y="387043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</a:t>
          </a:r>
        </a:p>
      </xdr:txBody>
    </xdr:sp>
    <xdr:clientData/>
  </xdr:oneCellAnchor>
  <xdr:oneCellAnchor>
    <xdr:from>
      <xdr:col>5</xdr:col>
      <xdr:colOff>116243</xdr:colOff>
      <xdr:row>111</xdr:row>
      <xdr:rowOff>13000</xdr:rowOff>
    </xdr:from>
    <xdr:ext cx="426713" cy="372721"/>
    <xdr:sp macro="" textlink="">
      <xdr:nvSpPr>
        <xdr:cNvPr id="918" name="AutoShape 6505">
          <a:extLst>
            <a:ext uri="{FF2B5EF4-FFF2-40B4-BE49-F238E27FC236}">
              <a16:creationId xmlns:a16="http://schemas.microsoft.com/office/drawing/2014/main" id="{B499A704-CB70-4D3C-B475-6BD6B47874B2}"/>
            </a:ext>
          </a:extLst>
        </xdr:cNvPr>
        <xdr:cNvSpPr>
          <a:spLocks noChangeArrowheads="1"/>
        </xdr:cNvSpPr>
      </xdr:nvSpPr>
      <xdr:spPr bwMode="auto">
        <a:xfrm>
          <a:off x="8563933" y="388869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oneCellAnchor>
    <xdr:from>
      <xdr:col>13</xdr:col>
      <xdr:colOff>135949</xdr:colOff>
      <xdr:row>101</xdr:row>
      <xdr:rowOff>177224</xdr:rowOff>
    </xdr:from>
    <xdr:ext cx="426713" cy="372721"/>
    <xdr:sp macro="" textlink="">
      <xdr:nvSpPr>
        <xdr:cNvPr id="906" name="AutoShape 6505">
          <a:extLst>
            <a:ext uri="{FF2B5EF4-FFF2-40B4-BE49-F238E27FC236}">
              <a16:creationId xmlns:a16="http://schemas.microsoft.com/office/drawing/2014/main" id="{6BB7916E-9F4C-4357-99E3-3EF6B868C218}"/>
            </a:ext>
          </a:extLst>
        </xdr:cNvPr>
        <xdr:cNvSpPr>
          <a:spLocks noChangeArrowheads="1"/>
        </xdr:cNvSpPr>
      </xdr:nvSpPr>
      <xdr:spPr bwMode="auto">
        <a:xfrm>
          <a:off x="5010121" y="386898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twoCellAnchor>
    <xdr:from>
      <xdr:col>13</xdr:col>
      <xdr:colOff>78828</xdr:colOff>
      <xdr:row>104</xdr:row>
      <xdr:rowOff>144517</xdr:rowOff>
    </xdr:from>
    <xdr:to>
      <xdr:col>15</xdr:col>
      <xdr:colOff>630621</xdr:colOff>
      <xdr:row>105</xdr:row>
      <xdr:rowOff>85396</xdr:rowOff>
    </xdr:to>
    <xdr:sp macro="" textlink="">
      <xdr:nvSpPr>
        <xdr:cNvPr id="2017" name="フリーフォーム: 図形 2016">
          <a:extLst>
            <a:ext uri="{FF2B5EF4-FFF2-40B4-BE49-F238E27FC236}">
              <a16:creationId xmlns:a16="http://schemas.microsoft.com/office/drawing/2014/main" id="{B76E13D4-CFE5-4160-B991-959B7399E3FA}"/>
            </a:ext>
          </a:extLst>
        </xdr:cNvPr>
        <xdr:cNvSpPr/>
      </xdr:nvSpPr>
      <xdr:spPr bwMode="auto">
        <a:xfrm>
          <a:off x="4953000" y="4388069"/>
          <a:ext cx="1366345" cy="124810"/>
        </a:xfrm>
        <a:custGeom>
          <a:avLst/>
          <a:gdLst>
            <a:gd name="connsiteX0" fmla="*/ 1366345 w 1366345"/>
            <a:gd name="connsiteY0" fmla="*/ 0 h 124810"/>
            <a:gd name="connsiteX1" fmla="*/ 1005052 w 1366345"/>
            <a:gd name="connsiteY1" fmla="*/ 32845 h 124810"/>
            <a:gd name="connsiteX2" fmla="*/ 367862 w 1366345"/>
            <a:gd name="connsiteY2" fmla="*/ 26276 h 124810"/>
            <a:gd name="connsiteX3" fmla="*/ 0 w 1366345"/>
            <a:gd name="connsiteY3" fmla="*/ 124810 h 1248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66345" h="124810">
              <a:moveTo>
                <a:pt x="1366345" y="0"/>
              </a:moveTo>
              <a:cubicBezTo>
                <a:pt x="1268905" y="14233"/>
                <a:pt x="1171466" y="28466"/>
                <a:pt x="1005052" y="32845"/>
              </a:cubicBezTo>
              <a:cubicBezTo>
                <a:pt x="838638" y="37224"/>
                <a:pt x="535371" y="10949"/>
                <a:pt x="367862" y="26276"/>
              </a:cubicBezTo>
              <a:cubicBezTo>
                <a:pt x="200353" y="41603"/>
                <a:pt x="100176" y="83206"/>
                <a:pt x="0" y="124810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138670</xdr:colOff>
      <xdr:row>104</xdr:row>
      <xdr:rowOff>105108</xdr:rowOff>
    </xdr:from>
    <xdr:to>
      <xdr:col>15</xdr:col>
      <xdr:colOff>282465</xdr:colOff>
      <xdr:row>105</xdr:row>
      <xdr:rowOff>39809</xdr:rowOff>
    </xdr:to>
    <xdr:grpSp>
      <xdr:nvGrpSpPr>
        <xdr:cNvPr id="898" name="Group 17064">
          <a:extLst>
            <a:ext uri="{FF2B5EF4-FFF2-40B4-BE49-F238E27FC236}">
              <a16:creationId xmlns:a16="http://schemas.microsoft.com/office/drawing/2014/main" id="{0244B47C-0E6C-44C5-BE73-FE4CBD7E7904}"/>
            </a:ext>
          </a:extLst>
        </xdr:cNvPr>
        <xdr:cNvGrpSpPr>
          <a:grpSpLocks/>
        </xdr:cNvGrpSpPr>
      </xdr:nvGrpSpPr>
      <xdr:grpSpPr bwMode="auto">
        <a:xfrm rot="5400000">
          <a:off x="7452281" y="18770254"/>
          <a:ext cx="114315" cy="143795"/>
          <a:chOff x="1084" y="110"/>
          <a:chExt cx="86" cy="28"/>
        </a:xfrm>
      </xdr:grpSpPr>
      <xdr:sp macro="" textlink="">
        <xdr:nvSpPr>
          <xdr:cNvPr id="899" name="Rectangle 6595">
            <a:extLst>
              <a:ext uri="{FF2B5EF4-FFF2-40B4-BE49-F238E27FC236}">
                <a16:creationId xmlns:a16="http://schemas.microsoft.com/office/drawing/2014/main" id="{39D21E52-6F13-4D67-BF1F-E0BA658CE818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00" name="Freeform 6598">
            <a:extLst>
              <a:ext uri="{FF2B5EF4-FFF2-40B4-BE49-F238E27FC236}">
                <a16:creationId xmlns:a16="http://schemas.microsoft.com/office/drawing/2014/main" id="{37A4A1E8-F2E3-469D-9829-482C5EE39094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01" name="Freeform 6598">
            <a:extLst>
              <a:ext uri="{FF2B5EF4-FFF2-40B4-BE49-F238E27FC236}">
                <a16:creationId xmlns:a16="http://schemas.microsoft.com/office/drawing/2014/main" id="{B39F26AA-6D6F-4B36-9D30-C9976D0D5C1D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86119</xdr:colOff>
      <xdr:row>104</xdr:row>
      <xdr:rowOff>105109</xdr:rowOff>
    </xdr:from>
    <xdr:to>
      <xdr:col>14</xdr:col>
      <xdr:colOff>229914</xdr:colOff>
      <xdr:row>105</xdr:row>
      <xdr:rowOff>39810</xdr:rowOff>
    </xdr:to>
    <xdr:grpSp>
      <xdr:nvGrpSpPr>
        <xdr:cNvPr id="902" name="Group 17064">
          <a:extLst>
            <a:ext uri="{FF2B5EF4-FFF2-40B4-BE49-F238E27FC236}">
              <a16:creationId xmlns:a16="http://schemas.microsoft.com/office/drawing/2014/main" id="{0F20CC93-3546-454E-9AAC-436500540724}"/>
            </a:ext>
          </a:extLst>
        </xdr:cNvPr>
        <xdr:cNvGrpSpPr>
          <a:grpSpLocks/>
        </xdr:cNvGrpSpPr>
      </xdr:nvGrpSpPr>
      <xdr:grpSpPr bwMode="auto">
        <a:xfrm rot="5400000">
          <a:off x="6991516" y="18770255"/>
          <a:ext cx="114315" cy="143795"/>
          <a:chOff x="1084" y="110"/>
          <a:chExt cx="86" cy="28"/>
        </a:xfrm>
      </xdr:grpSpPr>
      <xdr:sp macro="" textlink="">
        <xdr:nvSpPr>
          <xdr:cNvPr id="903" name="Rectangle 6595">
            <a:extLst>
              <a:ext uri="{FF2B5EF4-FFF2-40B4-BE49-F238E27FC236}">
                <a16:creationId xmlns:a16="http://schemas.microsoft.com/office/drawing/2014/main" id="{949D904F-A26F-4C64-A07F-70142D27E1CD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04" name="Freeform 6598">
            <a:extLst>
              <a:ext uri="{FF2B5EF4-FFF2-40B4-BE49-F238E27FC236}">
                <a16:creationId xmlns:a16="http://schemas.microsoft.com/office/drawing/2014/main" id="{8B56FD24-B87B-45FA-B619-13704D85B596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05" name="Freeform 6598">
            <a:extLst>
              <a:ext uri="{FF2B5EF4-FFF2-40B4-BE49-F238E27FC236}">
                <a16:creationId xmlns:a16="http://schemas.microsoft.com/office/drawing/2014/main" id="{12F0BD2B-CA20-481F-BD1B-D253522FCED2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11</xdr:col>
      <xdr:colOff>37413</xdr:colOff>
      <xdr:row>102</xdr:row>
      <xdr:rowOff>170655</xdr:rowOff>
    </xdr:from>
    <xdr:ext cx="426713" cy="372721"/>
    <xdr:sp macro="" textlink="">
      <xdr:nvSpPr>
        <xdr:cNvPr id="889" name="AutoShape 6505">
          <a:extLst>
            <a:ext uri="{FF2B5EF4-FFF2-40B4-BE49-F238E27FC236}">
              <a16:creationId xmlns:a16="http://schemas.microsoft.com/office/drawing/2014/main" id="{1581EF45-1743-4136-9192-3FCB0450E039}"/>
            </a:ext>
          </a:extLst>
        </xdr:cNvPr>
        <xdr:cNvSpPr>
          <a:spLocks noChangeArrowheads="1"/>
        </xdr:cNvSpPr>
      </xdr:nvSpPr>
      <xdr:spPr bwMode="auto">
        <a:xfrm>
          <a:off x="3735741" y="404634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oneCellAnchor>
    <xdr:from>
      <xdr:col>6</xdr:col>
      <xdr:colOff>124467</xdr:colOff>
      <xdr:row>102</xdr:row>
      <xdr:rowOff>328</xdr:rowOff>
    </xdr:from>
    <xdr:ext cx="426713" cy="372721"/>
    <xdr:sp macro="" textlink="">
      <xdr:nvSpPr>
        <xdr:cNvPr id="875" name="AutoShape 6505">
          <a:extLst>
            <a:ext uri="{FF2B5EF4-FFF2-40B4-BE49-F238E27FC236}">
              <a16:creationId xmlns:a16="http://schemas.microsoft.com/office/drawing/2014/main" id="{C1D776A6-0E29-4969-AE14-E5390FF3F0D1}"/>
            </a:ext>
          </a:extLst>
        </xdr:cNvPr>
        <xdr:cNvSpPr>
          <a:spLocks noChangeArrowheads="1"/>
        </xdr:cNvSpPr>
      </xdr:nvSpPr>
      <xdr:spPr bwMode="auto">
        <a:xfrm>
          <a:off x="1063829" y="387601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320</a:t>
          </a:r>
        </a:p>
      </xdr:txBody>
    </xdr:sp>
    <xdr:clientData/>
  </xdr:oneCellAnchor>
  <xdr:oneCellAnchor>
    <xdr:from>
      <xdr:col>7</xdr:col>
      <xdr:colOff>52551</xdr:colOff>
      <xdr:row>94</xdr:row>
      <xdr:rowOff>52552</xdr:rowOff>
    </xdr:from>
    <xdr:ext cx="426713" cy="372721"/>
    <xdr:sp macro="" textlink="">
      <xdr:nvSpPr>
        <xdr:cNvPr id="849" name="AutoShape 6505">
          <a:extLst>
            <a:ext uri="{FF2B5EF4-FFF2-40B4-BE49-F238E27FC236}">
              <a16:creationId xmlns:a16="http://schemas.microsoft.com/office/drawing/2014/main" id="{1919ACBE-29E6-4F2B-A962-B07B4E4BDF8D}"/>
            </a:ext>
          </a:extLst>
        </xdr:cNvPr>
        <xdr:cNvSpPr>
          <a:spLocks noChangeArrowheads="1"/>
        </xdr:cNvSpPr>
      </xdr:nvSpPr>
      <xdr:spPr bwMode="auto">
        <a:xfrm>
          <a:off x="38172258" y="245679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oneCellAnchor>
  <xdr:oneCellAnchor>
    <xdr:from>
      <xdr:col>4</xdr:col>
      <xdr:colOff>82440</xdr:colOff>
      <xdr:row>93</xdr:row>
      <xdr:rowOff>116928</xdr:rowOff>
    </xdr:from>
    <xdr:ext cx="426713" cy="372721"/>
    <xdr:sp macro="" textlink="">
      <xdr:nvSpPr>
        <xdr:cNvPr id="846" name="AutoShape 6505">
          <a:extLst>
            <a:ext uri="{FF2B5EF4-FFF2-40B4-BE49-F238E27FC236}">
              <a16:creationId xmlns:a16="http://schemas.microsoft.com/office/drawing/2014/main" id="{F0E5A101-F476-40B7-8C56-01144C706FF4}"/>
            </a:ext>
          </a:extLst>
        </xdr:cNvPr>
        <xdr:cNvSpPr>
          <a:spLocks noChangeArrowheads="1"/>
        </xdr:cNvSpPr>
      </xdr:nvSpPr>
      <xdr:spPr bwMode="auto">
        <a:xfrm>
          <a:off x="36619026" y="233723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35</a:t>
          </a:r>
        </a:p>
      </xdr:txBody>
    </xdr:sp>
    <xdr:clientData/>
  </xdr:oneCellAnchor>
  <xdr:oneCellAnchor>
    <xdr:from>
      <xdr:col>1</xdr:col>
      <xdr:colOff>367862</xdr:colOff>
      <xdr:row>97</xdr:row>
      <xdr:rowOff>65691</xdr:rowOff>
    </xdr:from>
    <xdr:ext cx="426713" cy="372721"/>
    <xdr:sp macro="" textlink="">
      <xdr:nvSpPr>
        <xdr:cNvPr id="831" name="AutoShape 6505">
          <a:extLst>
            <a:ext uri="{FF2B5EF4-FFF2-40B4-BE49-F238E27FC236}">
              <a16:creationId xmlns:a16="http://schemas.microsoft.com/office/drawing/2014/main" id="{76898CF1-A111-4461-9E06-749C0A2D006E}"/>
            </a:ext>
          </a:extLst>
        </xdr:cNvPr>
        <xdr:cNvSpPr>
          <a:spLocks noChangeArrowheads="1"/>
        </xdr:cNvSpPr>
      </xdr:nvSpPr>
      <xdr:spPr bwMode="auto">
        <a:xfrm>
          <a:off x="35321328" y="302172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184</a:t>
          </a:r>
        </a:p>
      </xdr:txBody>
    </xdr:sp>
    <xdr:clientData/>
  </xdr:oneCellAnchor>
  <xdr:twoCellAnchor>
    <xdr:from>
      <xdr:col>3</xdr:col>
      <xdr:colOff>45663</xdr:colOff>
      <xdr:row>93</xdr:row>
      <xdr:rowOff>85397</xdr:rowOff>
    </xdr:from>
    <xdr:to>
      <xdr:col>3</xdr:col>
      <xdr:colOff>124811</xdr:colOff>
      <xdr:row>99</xdr:row>
      <xdr:rowOff>151086</xdr:rowOff>
    </xdr:to>
    <xdr:sp macro="" textlink="">
      <xdr:nvSpPr>
        <xdr:cNvPr id="2007" name="フリーフォーム: 図形 2006">
          <a:extLst>
            <a:ext uri="{FF2B5EF4-FFF2-40B4-BE49-F238E27FC236}">
              <a16:creationId xmlns:a16="http://schemas.microsoft.com/office/drawing/2014/main" id="{7075D988-FA5D-42A8-89EF-57C9F1F038D4}"/>
            </a:ext>
          </a:extLst>
        </xdr:cNvPr>
        <xdr:cNvSpPr/>
      </xdr:nvSpPr>
      <xdr:spPr bwMode="auto">
        <a:xfrm>
          <a:off x="35813680" y="2305707"/>
          <a:ext cx="79148" cy="1169276"/>
        </a:xfrm>
        <a:custGeom>
          <a:avLst/>
          <a:gdLst>
            <a:gd name="connsiteX0" fmla="*/ 79148 w 79148"/>
            <a:gd name="connsiteY0" fmla="*/ 0 h 1169276"/>
            <a:gd name="connsiteX1" fmla="*/ 13458 w 79148"/>
            <a:gd name="connsiteY1" fmla="*/ 466396 h 1169276"/>
            <a:gd name="connsiteX2" fmla="*/ 320 w 79148"/>
            <a:gd name="connsiteY2" fmla="*/ 775138 h 1169276"/>
            <a:gd name="connsiteX3" fmla="*/ 20027 w 79148"/>
            <a:gd name="connsiteY3" fmla="*/ 1169276 h 11692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148" h="1169276">
              <a:moveTo>
                <a:pt x="79148" y="0"/>
              </a:moveTo>
              <a:cubicBezTo>
                <a:pt x="52872" y="168603"/>
                <a:pt x="26596" y="337206"/>
                <a:pt x="13458" y="466396"/>
              </a:cubicBezTo>
              <a:cubicBezTo>
                <a:pt x="320" y="595586"/>
                <a:pt x="-775" y="657991"/>
                <a:pt x="320" y="775138"/>
              </a:cubicBezTo>
              <a:cubicBezTo>
                <a:pt x="1415" y="892285"/>
                <a:pt x="10721" y="1030780"/>
                <a:pt x="20027" y="1169276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321879</xdr:colOff>
      <xdr:row>96</xdr:row>
      <xdr:rowOff>72259</xdr:rowOff>
    </xdr:from>
    <xdr:to>
      <xdr:col>3</xdr:col>
      <xdr:colOff>145669</xdr:colOff>
      <xdr:row>97</xdr:row>
      <xdr:rowOff>68370</xdr:rowOff>
    </xdr:to>
    <xdr:grpSp>
      <xdr:nvGrpSpPr>
        <xdr:cNvPr id="834" name="Group 17064">
          <a:extLst>
            <a:ext uri="{FF2B5EF4-FFF2-40B4-BE49-F238E27FC236}">
              <a16:creationId xmlns:a16="http://schemas.microsoft.com/office/drawing/2014/main" id="{249055D0-0D81-4457-A7A5-B507010B8173}"/>
            </a:ext>
          </a:extLst>
        </xdr:cNvPr>
        <xdr:cNvGrpSpPr>
          <a:grpSpLocks/>
        </xdr:cNvGrpSpPr>
      </xdr:nvGrpSpPr>
      <xdr:grpSpPr bwMode="auto">
        <a:xfrm rot="10800000">
          <a:off x="855279" y="17315230"/>
          <a:ext cx="232004" cy="175726"/>
          <a:chOff x="1084" y="110"/>
          <a:chExt cx="86" cy="28"/>
        </a:xfrm>
      </xdr:grpSpPr>
      <xdr:sp macro="" textlink="">
        <xdr:nvSpPr>
          <xdr:cNvPr id="835" name="Rectangle 6595">
            <a:extLst>
              <a:ext uri="{FF2B5EF4-FFF2-40B4-BE49-F238E27FC236}">
                <a16:creationId xmlns:a16="http://schemas.microsoft.com/office/drawing/2014/main" id="{D82A4D30-E2C5-465B-BBC3-643485C2A917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36" name="Freeform 6598">
            <a:extLst>
              <a:ext uri="{FF2B5EF4-FFF2-40B4-BE49-F238E27FC236}">
                <a16:creationId xmlns:a16="http://schemas.microsoft.com/office/drawing/2014/main" id="{9B999E01-EC5F-4228-ADE3-83ADCBB1DD2C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7" name="Freeform 6598">
            <a:extLst>
              <a:ext uri="{FF2B5EF4-FFF2-40B4-BE49-F238E27FC236}">
                <a16:creationId xmlns:a16="http://schemas.microsoft.com/office/drawing/2014/main" id="{9D1AAC10-A07D-4882-B65B-89B1EB6E887B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15</xdr:col>
      <xdr:colOff>229914</xdr:colOff>
      <xdr:row>84</xdr:row>
      <xdr:rowOff>39415</xdr:rowOff>
    </xdr:from>
    <xdr:ext cx="426713" cy="372721"/>
    <xdr:sp macro="" textlink="">
      <xdr:nvSpPr>
        <xdr:cNvPr id="830" name="AutoShape 6505">
          <a:extLst>
            <a:ext uri="{FF2B5EF4-FFF2-40B4-BE49-F238E27FC236}">
              <a16:creationId xmlns:a16="http://schemas.microsoft.com/office/drawing/2014/main" id="{631302B8-FEC9-4D1F-AA01-A7A8A2CA2B10}"/>
            </a:ext>
          </a:extLst>
        </xdr:cNvPr>
        <xdr:cNvSpPr>
          <a:spLocks noChangeArrowheads="1"/>
        </xdr:cNvSpPr>
      </xdr:nvSpPr>
      <xdr:spPr bwMode="auto">
        <a:xfrm>
          <a:off x="34414811" y="225972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183</a:t>
          </a:r>
        </a:p>
      </xdr:txBody>
    </xdr:sp>
    <xdr:clientData/>
  </xdr:oneCellAnchor>
  <xdr:twoCellAnchor>
    <xdr:from>
      <xdr:col>8</xdr:col>
      <xdr:colOff>203638</xdr:colOff>
      <xdr:row>88</xdr:row>
      <xdr:rowOff>59121</xdr:rowOff>
    </xdr:from>
    <xdr:to>
      <xdr:col>8</xdr:col>
      <xdr:colOff>203638</xdr:colOff>
      <xdr:row>89</xdr:row>
      <xdr:rowOff>65689</xdr:rowOff>
    </xdr:to>
    <xdr:sp macro="" textlink="">
      <xdr:nvSpPr>
        <xdr:cNvPr id="2003" name="フリーフォーム: 図形 2002">
          <a:extLst>
            <a:ext uri="{FF2B5EF4-FFF2-40B4-BE49-F238E27FC236}">
              <a16:creationId xmlns:a16="http://schemas.microsoft.com/office/drawing/2014/main" id="{929ACEB0-3C9F-40A1-99B0-BA2B00614BCF}"/>
            </a:ext>
          </a:extLst>
        </xdr:cNvPr>
        <xdr:cNvSpPr/>
      </xdr:nvSpPr>
      <xdr:spPr bwMode="auto">
        <a:xfrm>
          <a:off x="30815017" y="3015155"/>
          <a:ext cx="0" cy="190500"/>
        </a:xfrm>
        <a:custGeom>
          <a:avLst/>
          <a:gdLst>
            <a:gd name="connsiteX0" fmla="*/ 0 w 0"/>
            <a:gd name="connsiteY0" fmla="*/ 190500 h 190500"/>
            <a:gd name="connsiteX1" fmla="*/ 0 w 0"/>
            <a:gd name="connsiteY1" fmla="*/ 0 h 190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90500">
              <a:moveTo>
                <a:pt x="0" y="190500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348156</xdr:colOff>
      <xdr:row>88</xdr:row>
      <xdr:rowOff>59121</xdr:rowOff>
    </xdr:from>
    <xdr:to>
      <xdr:col>7</xdr:col>
      <xdr:colOff>348156</xdr:colOff>
      <xdr:row>89</xdr:row>
      <xdr:rowOff>65689</xdr:rowOff>
    </xdr:to>
    <xdr:sp macro="" textlink="">
      <xdr:nvSpPr>
        <xdr:cNvPr id="820" name="フリーフォーム: 図形 819">
          <a:extLst>
            <a:ext uri="{FF2B5EF4-FFF2-40B4-BE49-F238E27FC236}">
              <a16:creationId xmlns:a16="http://schemas.microsoft.com/office/drawing/2014/main" id="{DEEB9E0B-5BE9-498B-9E89-9F30E8FA0FE0}"/>
            </a:ext>
          </a:extLst>
        </xdr:cNvPr>
        <xdr:cNvSpPr/>
      </xdr:nvSpPr>
      <xdr:spPr bwMode="auto">
        <a:xfrm>
          <a:off x="30552259" y="3015155"/>
          <a:ext cx="0" cy="190500"/>
        </a:xfrm>
        <a:custGeom>
          <a:avLst/>
          <a:gdLst>
            <a:gd name="connsiteX0" fmla="*/ 0 w 0"/>
            <a:gd name="connsiteY0" fmla="*/ 190500 h 190500"/>
            <a:gd name="connsiteX1" fmla="*/ 0 w 0"/>
            <a:gd name="connsiteY1" fmla="*/ 0 h 190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90500">
              <a:moveTo>
                <a:pt x="0" y="190500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83371</xdr:colOff>
      <xdr:row>78</xdr:row>
      <xdr:rowOff>149485</xdr:rowOff>
    </xdr:from>
    <xdr:ext cx="426713" cy="372721"/>
    <xdr:sp macro="" textlink="">
      <xdr:nvSpPr>
        <xdr:cNvPr id="742" name="AutoShape 6505">
          <a:extLst>
            <a:ext uri="{FF2B5EF4-FFF2-40B4-BE49-F238E27FC236}">
              <a16:creationId xmlns:a16="http://schemas.microsoft.com/office/drawing/2014/main" id="{F0C2D5B1-5F01-4BA9-BF13-D85800E80976}"/>
            </a:ext>
          </a:extLst>
        </xdr:cNvPr>
        <xdr:cNvSpPr>
          <a:spLocks noChangeArrowheads="1"/>
        </xdr:cNvSpPr>
      </xdr:nvSpPr>
      <xdr:spPr bwMode="auto">
        <a:xfrm>
          <a:off x="22544512" y="285220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480</a:t>
          </a:r>
        </a:p>
      </xdr:txBody>
    </xdr:sp>
    <xdr:clientData/>
  </xdr:oneCellAnchor>
  <xdr:oneCellAnchor>
    <xdr:from>
      <xdr:col>6</xdr:col>
      <xdr:colOff>431664</xdr:colOff>
      <xdr:row>75</xdr:row>
      <xdr:rowOff>19644</xdr:rowOff>
    </xdr:from>
    <xdr:ext cx="426713" cy="309657"/>
    <xdr:sp macro="" textlink="">
      <xdr:nvSpPr>
        <xdr:cNvPr id="793" name="AutoShape 6505">
          <a:extLst>
            <a:ext uri="{FF2B5EF4-FFF2-40B4-BE49-F238E27FC236}">
              <a16:creationId xmlns:a16="http://schemas.microsoft.com/office/drawing/2014/main" id="{AD204302-DDE4-4BC0-AA36-75EB3651C820}"/>
            </a:ext>
          </a:extLst>
        </xdr:cNvPr>
        <xdr:cNvSpPr>
          <a:spLocks noChangeArrowheads="1"/>
        </xdr:cNvSpPr>
      </xdr:nvSpPr>
      <xdr:spPr bwMode="auto">
        <a:xfrm>
          <a:off x="22118898" y="2186582"/>
          <a:ext cx="426713" cy="309657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476</a:t>
          </a:r>
        </a:p>
      </xdr:txBody>
    </xdr:sp>
    <xdr:clientData/>
  </xdr:oneCellAnchor>
  <xdr:oneCellAnchor>
    <xdr:from>
      <xdr:col>5</xdr:col>
      <xdr:colOff>5858</xdr:colOff>
      <xdr:row>77</xdr:row>
      <xdr:rowOff>48157</xdr:rowOff>
    </xdr:from>
    <xdr:ext cx="426713" cy="309657"/>
    <xdr:sp macro="" textlink="">
      <xdr:nvSpPr>
        <xdr:cNvPr id="787" name="AutoShape 6505">
          <a:extLst>
            <a:ext uri="{FF2B5EF4-FFF2-40B4-BE49-F238E27FC236}">
              <a16:creationId xmlns:a16="http://schemas.microsoft.com/office/drawing/2014/main" id="{03D88178-CCDA-406D-8761-7AF000AEF18B}"/>
            </a:ext>
          </a:extLst>
        </xdr:cNvPr>
        <xdr:cNvSpPr>
          <a:spLocks noChangeArrowheads="1"/>
        </xdr:cNvSpPr>
      </xdr:nvSpPr>
      <xdr:spPr bwMode="auto">
        <a:xfrm>
          <a:off x="21282327" y="2572282"/>
          <a:ext cx="426713" cy="309657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471</a:t>
          </a:r>
        </a:p>
      </xdr:txBody>
    </xdr:sp>
    <xdr:clientData/>
  </xdr:oneCellAnchor>
  <xdr:oneCellAnchor>
    <xdr:from>
      <xdr:col>3</xdr:col>
      <xdr:colOff>687648</xdr:colOff>
      <xdr:row>77</xdr:row>
      <xdr:rowOff>73223</xdr:rowOff>
    </xdr:from>
    <xdr:ext cx="426713" cy="309657"/>
    <xdr:sp macro="" textlink="">
      <xdr:nvSpPr>
        <xdr:cNvPr id="786" name="AutoShape 6505">
          <a:extLst>
            <a:ext uri="{FF2B5EF4-FFF2-40B4-BE49-F238E27FC236}">
              <a16:creationId xmlns:a16="http://schemas.microsoft.com/office/drawing/2014/main" id="{9E3A732E-0796-4F3B-8579-360CA548547F}"/>
            </a:ext>
          </a:extLst>
        </xdr:cNvPr>
        <xdr:cNvSpPr>
          <a:spLocks noChangeArrowheads="1"/>
        </xdr:cNvSpPr>
      </xdr:nvSpPr>
      <xdr:spPr bwMode="auto">
        <a:xfrm>
          <a:off x="20779445" y="2597348"/>
          <a:ext cx="426713" cy="309657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471</a:t>
          </a:r>
        </a:p>
      </xdr:txBody>
    </xdr:sp>
    <xdr:clientData/>
  </xdr:oneCellAnchor>
  <xdr:twoCellAnchor>
    <xdr:from>
      <xdr:col>6</xdr:col>
      <xdr:colOff>182756</xdr:colOff>
      <xdr:row>75</xdr:row>
      <xdr:rowOff>52010</xdr:rowOff>
    </xdr:from>
    <xdr:to>
      <xdr:col>6</xdr:col>
      <xdr:colOff>228475</xdr:colOff>
      <xdr:row>81</xdr:row>
      <xdr:rowOff>137235</xdr:rowOff>
    </xdr:to>
    <xdr:sp macro="" textlink="">
      <xdr:nvSpPr>
        <xdr:cNvPr id="783" name="フリーフォーム: 図形 782">
          <a:extLst>
            <a:ext uri="{FF2B5EF4-FFF2-40B4-BE49-F238E27FC236}">
              <a16:creationId xmlns:a16="http://schemas.microsoft.com/office/drawing/2014/main" id="{ED179F46-D2E9-4164-BBA6-585595D3AD34}"/>
            </a:ext>
          </a:extLst>
        </xdr:cNvPr>
        <xdr:cNvSpPr/>
      </xdr:nvSpPr>
      <xdr:spPr bwMode="auto">
        <a:xfrm>
          <a:off x="21869990" y="2218948"/>
          <a:ext cx="45719" cy="1156787"/>
        </a:xfrm>
        <a:custGeom>
          <a:avLst/>
          <a:gdLst>
            <a:gd name="connsiteX0" fmla="*/ 104775 w 104775"/>
            <a:gd name="connsiteY0" fmla="*/ 1143000 h 1143000"/>
            <a:gd name="connsiteX1" fmla="*/ 85725 w 104775"/>
            <a:gd name="connsiteY1" fmla="*/ 685800 h 1143000"/>
            <a:gd name="connsiteX2" fmla="*/ 0 w 104775"/>
            <a:gd name="connsiteY2" fmla="*/ 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775" h="1143000">
              <a:moveTo>
                <a:pt x="104775" y="1143000"/>
              </a:moveTo>
              <a:cubicBezTo>
                <a:pt x="103981" y="1009650"/>
                <a:pt x="103187" y="876300"/>
                <a:pt x="85725" y="685800"/>
              </a:cubicBezTo>
              <a:cubicBezTo>
                <a:pt x="68262" y="495300"/>
                <a:pt x="34131" y="247650"/>
                <a:pt x="0" y="0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90951</xdr:colOff>
      <xdr:row>76</xdr:row>
      <xdr:rowOff>116071</xdr:rowOff>
    </xdr:from>
    <xdr:to>
      <xdr:col>6</xdr:col>
      <xdr:colOff>320832</xdr:colOff>
      <xdr:row>77</xdr:row>
      <xdr:rowOff>133847</xdr:rowOff>
    </xdr:to>
    <xdr:grpSp>
      <xdr:nvGrpSpPr>
        <xdr:cNvPr id="779" name="Group 17064">
          <a:extLst>
            <a:ext uri="{FF2B5EF4-FFF2-40B4-BE49-F238E27FC236}">
              <a16:creationId xmlns:a16="http://schemas.microsoft.com/office/drawing/2014/main" id="{5EB56BB6-E32A-4F7C-BEF6-D4702350B876}"/>
            </a:ext>
          </a:extLst>
        </xdr:cNvPr>
        <xdr:cNvGrpSpPr>
          <a:grpSpLocks/>
        </xdr:cNvGrpSpPr>
      </xdr:nvGrpSpPr>
      <xdr:grpSpPr bwMode="auto">
        <a:xfrm rot="10800000">
          <a:off x="2621880" y="13766757"/>
          <a:ext cx="229881" cy="197390"/>
          <a:chOff x="1084" y="110"/>
          <a:chExt cx="86" cy="28"/>
        </a:xfrm>
      </xdr:grpSpPr>
      <xdr:sp macro="" textlink="">
        <xdr:nvSpPr>
          <xdr:cNvPr id="780" name="Rectangle 6595">
            <a:extLst>
              <a:ext uri="{FF2B5EF4-FFF2-40B4-BE49-F238E27FC236}">
                <a16:creationId xmlns:a16="http://schemas.microsoft.com/office/drawing/2014/main" id="{FC8C7F6B-9FDD-4B15-882C-EB7CF6AE5421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81" name="Freeform 6598">
            <a:extLst>
              <a:ext uri="{FF2B5EF4-FFF2-40B4-BE49-F238E27FC236}">
                <a16:creationId xmlns:a16="http://schemas.microsoft.com/office/drawing/2014/main" id="{3BF8274A-3360-411B-9F72-165090A8B044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82" name="Freeform 6598">
            <a:extLst>
              <a:ext uri="{FF2B5EF4-FFF2-40B4-BE49-F238E27FC236}">
                <a16:creationId xmlns:a16="http://schemas.microsoft.com/office/drawing/2014/main" id="{444B69FA-276E-4106-ABA4-54677F90FB0B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</xdr:col>
      <xdr:colOff>53606</xdr:colOff>
      <xdr:row>75</xdr:row>
      <xdr:rowOff>19707</xdr:rowOff>
    </xdr:from>
    <xdr:ext cx="426713" cy="372721"/>
    <xdr:sp macro="" textlink="">
      <xdr:nvSpPr>
        <xdr:cNvPr id="769" name="AutoShape 6505">
          <a:extLst>
            <a:ext uri="{FF2B5EF4-FFF2-40B4-BE49-F238E27FC236}">
              <a16:creationId xmlns:a16="http://schemas.microsoft.com/office/drawing/2014/main" id="{9411435A-0E40-48F2-9B3A-C09BD680F664}"/>
            </a:ext>
          </a:extLst>
        </xdr:cNvPr>
        <xdr:cNvSpPr>
          <a:spLocks noChangeArrowheads="1"/>
        </xdr:cNvSpPr>
      </xdr:nvSpPr>
      <xdr:spPr bwMode="auto">
        <a:xfrm>
          <a:off x="19675106" y="221045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457</a:t>
          </a:r>
        </a:p>
      </xdr:txBody>
    </xdr:sp>
    <xdr:clientData/>
  </xdr:oneCellAnchor>
  <xdr:twoCellAnchor>
    <xdr:from>
      <xdr:col>3</xdr:col>
      <xdr:colOff>161925</xdr:colOff>
      <xdr:row>75</xdr:row>
      <xdr:rowOff>38100</xdr:rowOff>
    </xdr:from>
    <xdr:to>
      <xdr:col>3</xdr:col>
      <xdr:colOff>266700</xdr:colOff>
      <xdr:row>81</xdr:row>
      <xdr:rowOff>95250</xdr:rowOff>
    </xdr:to>
    <xdr:sp macro="" textlink="">
      <xdr:nvSpPr>
        <xdr:cNvPr id="2000" name="フリーフォーム: 図形 1999">
          <a:extLst>
            <a:ext uri="{FF2B5EF4-FFF2-40B4-BE49-F238E27FC236}">
              <a16:creationId xmlns:a16="http://schemas.microsoft.com/office/drawing/2014/main" id="{F8B20422-3C79-4FA8-9ECB-3C9FED7B6032}"/>
            </a:ext>
          </a:extLst>
        </xdr:cNvPr>
        <xdr:cNvSpPr/>
      </xdr:nvSpPr>
      <xdr:spPr bwMode="auto">
        <a:xfrm>
          <a:off x="20193000" y="2228850"/>
          <a:ext cx="104775" cy="1143000"/>
        </a:xfrm>
        <a:custGeom>
          <a:avLst/>
          <a:gdLst>
            <a:gd name="connsiteX0" fmla="*/ 104775 w 104775"/>
            <a:gd name="connsiteY0" fmla="*/ 1143000 h 1143000"/>
            <a:gd name="connsiteX1" fmla="*/ 85725 w 104775"/>
            <a:gd name="connsiteY1" fmla="*/ 685800 h 1143000"/>
            <a:gd name="connsiteX2" fmla="*/ 0 w 104775"/>
            <a:gd name="connsiteY2" fmla="*/ 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775" h="1143000">
              <a:moveTo>
                <a:pt x="104775" y="1143000"/>
              </a:moveTo>
              <a:cubicBezTo>
                <a:pt x="103981" y="1009650"/>
                <a:pt x="103187" y="876300"/>
                <a:pt x="85725" y="685800"/>
              </a:cubicBezTo>
              <a:cubicBezTo>
                <a:pt x="68262" y="495300"/>
                <a:pt x="34131" y="247650"/>
                <a:pt x="0" y="0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109122</xdr:colOff>
      <xdr:row>77</xdr:row>
      <xdr:rowOff>114192</xdr:rowOff>
    </xdr:from>
    <xdr:to>
      <xdr:col>3</xdr:col>
      <xdr:colOff>339003</xdr:colOff>
      <xdr:row>78</xdr:row>
      <xdr:rowOff>131967</xdr:rowOff>
    </xdr:to>
    <xdr:grpSp>
      <xdr:nvGrpSpPr>
        <xdr:cNvPr id="758" name="Group 17064">
          <a:extLst>
            <a:ext uri="{FF2B5EF4-FFF2-40B4-BE49-F238E27FC236}">
              <a16:creationId xmlns:a16="http://schemas.microsoft.com/office/drawing/2014/main" id="{6D5B3FE1-CBC5-414B-98A8-E0DBA4B2DF61}"/>
            </a:ext>
          </a:extLst>
        </xdr:cNvPr>
        <xdr:cNvGrpSpPr>
          <a:grpSpLocks/>
        </xdr:cNvGrpSpPr>
      </xdr:nvGrpSpPr>
      <xdr:grpSpPr bwMode="auto">
        <a:xfrm rot="10800000">
          <a:off x="1050736" y="13944492"/>
          <a:ext cx="229881" cy="197389"/>
          <a:chOff x="1084" y="110"/>
          <a:chExt cx="86" cy="28"/>
        </a:xfrm>
      </xdr:grpSpPr>
      <xdr:sp macro="" textlink="">
        <xdr:nvSpPr>
          <xdr:cNvPr id="759" name="Rectangle 6595">
            <a:extLst>
              <a:ext uri="{FF2B5EF4-FFF2-40B4-BE49-F238E27FC236}">
                <a16:creationId xmlns:a16="http://schemas.microsoft.com/office/drawing/2014/main" id="{168143A8-69BF-4D16-8B4A-FBA25B700D1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60" name="Freeform 6598">
            <a:extLst>
              <a:ext uri="{FF2B5EF4-FFF2-40B4-BE49-F238E27FC236}">
                <a16:creationId xmlns:a16="http://schemas.microsoft.com/office/drawing/2014/main" id="{9D758F4E-7AA2-4A37-9EFE-B7B4091383F7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61" name="Freeform 6598">
            <a:extLst>
              <a:ext uri="{FF2B5EF4-FFF2-40B4-BE49-F238E27FC236}">
                <a16:creationId xmlns:a16="http://schemas.microsoft.com/office/drawing/2014/main" id="{2762CEA9-7037-4AEB-AC88-F206F1FA98F9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15</xdr:col>
      <xdr:colOff>28575</xdr:colOff>
      <xdr:row>69</xdr:row>
      <xdr:rowOff>9526</xdr:rowOff>
    </xdr:from>
    <xdr:to>
      <xdr:col>15</xdr:col>
      <xdr:colOff>571500</xdr:colOff>
      <xdr:row>70</xdr:row>
      <xdr:rowOff>142874</xdr:rowOff>
    </xdr:to>
    <xdr:sp macro="" textlink="">
      <xdr:nvSpPr>
        <xdr:cNvPr id="752" name="Line 6499">
          <a:extLst>
            <a:ext uri="{FF2B5EF4-FFF2-40B4-BE49-F238E27FC236}">
              <a16:creationId xmlns:a16="http://schemas.microsoft.com/office/drawing/2014/main" id="{1155EB14-B698-4AEB-8468-F030A20A939E}"/>
            </a:ext>
          </a:extLst>
        </xdr:cNvPr>
        <xdr:cNvSpPr>
          <a:spLocks noChangeShapeType="1"/>
        </xdr:cNvSpPr>
      </xdr:nvSpPr>
      <xdr:spPr bwMode="auto">
        <a:xfrm flipH="1">
          <a:off x="18468975" y="2743201"/>
          <a:ext cx="542925" cy="314324"/>
        </a:xfrm>
        <a:custGeom>
          <a:avLst/>
          <a:gdLst>
            <a:gd name="connsiteX0" fmla="*/ 0 w 542925"/>
            <a:gd name="connsiteY0" fmla="*/ 0 h 247649"/>
            <a:gd name="connsiteX1" fmla="*/ 542925 w 542925"/>
            <a:gd name="connsiteY1" fmla="*/ 247649 h 247649"/>
            <a:gd name="connsiteX0" fmla="*/ 0 w 561975"/>
            <a:gd name="connsiteY0" fmla="*/ 0 h 276224"/>
            <a:gd name="connsiteX1" fmla="*/ 561975 w 561975"/>
            <a:gd name="connsiteY1" fmla="*/ 276224 h 276224"/>
            <a:gd name="connsiteX0" fmla="*/ 0 w 561975"/>
            <a:gd name="connsiteY0" fmla="*/ 0 h 276224"/>
            <a:gd name="connsiteX1" fmla="*/ 561975 w 561975"/>
            <a:gd name="connsiteY1" fmla="*/ 276224 h 276224"/>
            <a:gd name="connsiteX0" fmla="*/ 0 w 561975"/>
            <a:gd name="connsiteY0" fmla="*/ 0 h 304799"/>
            <a:gd name="connsiteX1" fmla="*/ 561975 w 561975"/>
            <a:gd name="connsiteY1" fmla="*/ 304799 h 304799"/>
            <a:gd name="connsiteX0" fmla="*/ 0 w 561975"/>
            <a:gd name="connsiteY0" fmla="*/ 0 h 304799"/>
            <a:gd name="connsiteX1" fmla="*/ 561975 w 561975"/>
            <a:gd name="connsiteY1" fmla="*/ 304799 h 304799"/>
            <a:gd name="connsiteX0" fmla="*/ 0 w 542925"/>
            <a:gd name="connsiteY0" fmla="*/ 0 h 314324"/>
            <a:gd name="connsiteX1" fmla="*/ 542925 w 542925"/>
            <a:gd name="connsiteY1" fmla="*/ 314324 h 3143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2925" h="314324">
              <a:moveTo>
                <a:pt x="0" y="0"/>
              </a:moveTo>
              <a:cubicBezTo>
                <a:pt x="180975" y="25400"/>
                <a:pt x="381000" y="146049"/>
                <a:pt x="542925" y="314324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114300</xdr:colOff>
      <xdr:row>67</xdr:row>
      <xdr:rowOff>57150</xdr:rowOff>
    </xdr:from>
    <xdr:to>
      <xdr:col>12</xdr:col>
      <xdr:colOff>133625</xdr:colOff>
      <xdr:row>72</xdr:row>
      <xdr:rowOff>123825</xdr:rowOff>
    </xdr:to>
    <xdr:sp macro="" textlink="">
      <xdr:nvSpPr>
        <xdr:cNvPr id="1997" name="フリーフォーム: 図形 1996">
          <a:extLst>
            <a:ext uri="{FF2B5EF4-FFF2-40B4-BE49-F238E27FC236}">
              <a16:creationId xmlns:a16="http://schemas.microsoft.com/office/drawing/2014/main" id="{20617D06-9C32-497E-B7EE-D6FE9D6AEE21}"/>
            </a:ext>
          </a:extLst>
        </xdr:cNvPr>
        <xdr:cNvSpPr/>
      </xdr:nvSpPr>
      <xdr:spPr bwMode="auto">
        <a:xfrm>
          <a:off x="16964025" y="2428875"/>
          <a:ext cx="19325" cy="971550"/>
        </a:xfrm>
        <a:custGeom>
          <a:avLst/>
          <a:gdLst>
            <a:gd name="connsiteX0" fmla="*/ 9525 w 19325"/>
            <a:gd name="connsiteY0" fmla="*/ 0 h 971550"/>
            <a:gd name="connsiteX1" fmla="*/ 19050 w 19325"/>
            <a:gd name="connsiteY1" fmla="*/ 485775 h 971550"/>
            <a:gd name="connsiteX2" fmla="*/ 0 w 19325"/>
            <a:gd name="connsiteY2" fmla="*/ 971550 h 971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325" h="971550">
              <a:moveTo>
                <a:pt x="9525" y="0"/>
              </a:moveTo>
              <a:cubicBezTo>
                <a:pt x="15081" y="161925"/>
                <a:pt x="20638" y="323850"/>
                <a:pt x="19050" y="485775"/>
              </a:cubicBezTo>
              <a:cubicBezTo>
                <a:pt x="17463" y="647700"/>
                <a:pt x="8731" y="809625"/>
                <a:pt x="0" y="971550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247650</xdr:colOff>
      <xdr:row>66</xdr:row>
      <xdr:rowOff>152400</xdr:rowOff>
    </xdr:from>
    <xdr:to>
      <xdr:col>11</xdr:col>
      <xdr:colOff>228600</xdr:colOff>
      <xdr:row>72</xdr:row>
      <xdr:rowOff>85725</xdr:rowOff>
    </xdr:to>
    <xdr:sp macro="" textlink="">
      <xdr:nvSpPr>
        <xdr:cNvPr id="1996" name="フリーフォーム: 図形 1995">
          <a:extLst>
            <a:ext uri="{FF2B5EF4-FFF2-40B4-BE49-F238E27FC236}">
              <a16:creationId xmlns:a16="http://schemas.microsoft.com/office/drawing/2014/main" id="{26C3BB3F-AC48-4CE3-A84B-F8A94662FBE1}"/>
            </a:ext>
          </a:extLst>
        </xdr:cNvPr>
        <xdr:cNvSpPr/>
      </xdr:nvSpPr>
      <xdr:spPr bwMode="auto">
        <a:xfrm>
          <a:off x="16278225" y="2343150"/>
          <a:ext cx="390525" cy="1019175"/>
        </a:xfrm>
        <a:custGeom>
          <a:avLst/>
          <a:gdLst>
            <a:gd name="connsiteX0" fmla="*/ 390525 w 390525"/>
            <a:gd name="connsiteY0" fmla="*/ 0 h 1019175"/>
            <a:gd name="connsiteX1" fmla="*/ 238125 w 390525"/>
            <a:gd name="connsiteY1" fmla="*/ 304800 h 1019175"/>
            <a:gd name="connsiteX2" fmla="*/ 142875 w 390525"/>
            <a:gd name="connsiteY2" fmla="*/ 685800 h 1019175"/>
            <a:gd name="connsiteX3" fmla="*/ 0 w 390525"/>
            <a:gd name="connsiteY3" fmla="*/ 1019175 h 1019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90525" h="1019175">
              <a:moveTo>
                <a:pt x="390525" y="0"/>
              </a:moveTo>
              <a:cubicBezTo>
                <a:pt x="334962" y="95250"/>
                <a:pt x="279400" y="190500"/>
                <a:pt x="238125" y="304800"/>
              </a:cubicBezTo>
              <a:cubicBezTo>
                <a:pt x="196850" y="419100"/>
                <a:pt x="182563" y="566737"/>
                <a:pt x="142875" y="685800"/>
              </a:cubicBezTo>
              <a:cubicBezTo>
                <a:pt x="103187" y="804863"/>
                <a:pt x="51593" y="912019"/>
                <a:pt x="0" y="1019175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329831</xdr:colOff>
      <xdr:row>66</xdr:row>
      <xdr:rowOff>19707</xdr:rowOff>
    </xdr:from>
    <xdr:ext cx="426713" cy="372721"/>
    <xdr:sp macro="" textlink="">
      <xdr:nvSpPr>
        <xdr:cNvPr id="744" name="AutoShape 6505">
          <a:extLst>
            <a:ext uri="{FF2B5EF4-FFF2-40B4-BE49-F238E27FC236}">
              <a16:creationId xmlns:a16="http://schemas.microsoft.com/office/drawing/2014/main" id="{6C83147C-5A06-4E01-BB0B-AF473E8E286F}"/>
            </a:ext>
          </a:extLst>
        </xdr:cNvPr>
        <xdr:cNvSpPr>
          <a:spLocks noChangeArrowheads="1"/>
        </xdr:cNvSpPr>
      </xdr:nvSpPr>
      <xdr:spPr bwMode="auto">
        <a:xfrm>
          <a:off x="16360406" y="221045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460</a:t>
          </a:r>
        </a:p>
      </xdr:txBody>
    </xdr:sp>
    <xdr:clientData/>
  </xdr:oneCellAnchor>
  <xdr:oneCellAnchor>
    <xdr:from>
      <xdr:col>11</xdr:col>
      <xdr:colOff>206006</xdr:colOff>
      <xdr:row>68</xdr:row>
      <xdr:rowOff>19707</xdr:rowOff>
    </xdr:from>
    <xdr:ext cx="426713" cy="372721"/>
    <xdr:sp macro="" textlink="">
      <xdr:nvSpPr>
        <xdr:cNvPr id="743" name="AutoShape 6505">
          <a:extLst>
            <a:ext uri="{FF2B5EF4-FFF2-40B4-BE49-F238E27FC236}">
              <a16:creationId xmlns:a16="http://schemas.microsoft.com/office/drawing/2014/main" id="{9541A901-2E9F-43B5-A17A-E1735B9099A9}"/>
            </a:ext>
          </a:extLst>
        </xdr:cNvPr>
        <xdr:cNvSpPr>
          <a:spLocks noChangeArrowheads="1"/>
        </xdr:cNvSpPr>
      </xdr:nvSpPr>
      <xdr:spPr bwMode="auto">
        <a:xfrm>
          <a:off x="16646156" y="257240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458</a:t>
          </a:r>
        </a:p>
      </xdr:txBody>
    </xdr:sp>
    <xdr:clientData/>
  </xdr:oneCellAnchor>
  <xdr:twoCellAnchor>
    <xdr:from>
      <xdr:col>12</xdr:col>
      <xdr:colOff>85723</xdr:colOff>
      <xdr:row>69</xdr:row>
      <xdr:rowOff>133349</xdr:rowOff>
    </xdr:from>
    <xdr:to>
      <xdr:col>12</xdr:col>
      <xdr:colOff>200024</xdr:colOff>
      <xdr:row>70</xdr:row>
      <xdr:rowOff>95249</xdr:rowOff>
    </xdr:to>
    <xdr:grpSp>
      <xdr:nvGrpSpPr>
        <xdr:cNvPr id="738" name="Group 17064">
          <a:extLst>
            <a:ext uri="{FF2B5EF4-FFF2-40B4-BE49-F238E27FC236}">
              <a16:creationId xmlns:a16="http://schemas.microsoft.com/office/drawing/2014/main" id="{6CBB1B83-4774-4496-A519-795FB98E27D7}"/>
            </a:ext>
          </a:extLst>
        </xdr:cNvPr>
        <xdr:cNvGrpSpPr>
          <a:grpSpLocks/>
        </xdr:cNvGrpSpPr>
      </xdr:nvGrpSpPr>
      <xdr:grpSpPr bwMode="auto">
        <a:xfrm rot="10800000">
          <a:off x="5795280" y="12526735"/>
          <a:ext cx="114301" cy="141514"/>
          <a:chOff x="1084" y="110"/>
          <a:chExt cx="86" cy="28"/>
        </a:xfrm>
      </xdr:grpSpPr>
      <xdr:sp macro="" textlink="">
        <xdr:nvSpPr>
          <xdr:cNvPr id="739" name="Rectangle 6595">
            <a:extLst>
              <a:ext uri="{FF2B5EF4-FFF2-40B4-BE49-F238E27FC236}">
                <a16:creationId xmlns:a16="http://schemas.microsoft.com/office/drawing/2014/main" id="{1359851D-DF89-4EB7-AC59-04F1BE63550B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40" name="Freeform 6598">
            <a:extLst>
              <a:ext uri="{FF2B5EF4-FFF2-40B4-BE49-F238E27FC236}">
                <a16:creationId xmlns:a16="http://schemas.microsoft.com/office/drawing/2014/main" id="{959CB919-2D3D-4F97-ABF9-C5AF7F1A622F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41" name="Freeform 6598">
            <a:extLst>
              <a:ext uri="{FF2B5EF4-FFF2-40B4-BE49-F238E27FC236}">
                <a16:creationId xmlns:a16="http://schemas.microsoft.com/office/drawing/2014/main" id="{6F627109-115B-40DB-9669-2EF27ECADAC7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347247</xdr:colOff>
      <xdr:row>68</xdr:row>
      <xdr:rowOff>123717</xdr:rowOff>
    </xdr:from>
    <xdr:to>
      <xdr:col>11</xdr:col>
      <xdr:colOff>167553</xdr:colOff>
      <xdr:row>69</xdr:row>
      <xdr:rowOff>141492</xdr:rowOff>
    </xdr:to>
    <xdr:grpSp>
      <xdr:nvGrpSpPr>
        <xdr:cNvPr id="730" name="Group 17064">
          <a:extLst>
            <a:ext uri="{FF2B5EF4-FFF2-40B4-BE49-F238E27FC236}">
              <a16:creationId xmlns:a16="http://schemas.microsoft.com/office/drawing/2014/main" id="{270606E5-0BC0-4757-A8AF-31342F5A6741}"/>
            </a:ext>
          </a:extLst>
        </xdr:cNvPr>
        <xdr:cNvGrpSpPr>
          <a:grpSpLocks/>
        </xdr:cNvGrpSpPr>
      </xdr:nvGrpSpPr>
      <xdr:grpSpPr bwMode="auto">
        <a:xfrm rot="12312067">
          <a:off x="5240376" y="12337488"/>
          <a:ext cx="228520" cy="197390"/>
          <a:chOff x="1084" y="110"/>
          <a:chExt cx="86" cy="28"/>
        </a:xfrm>
      </xdr:grpSpPr>
      <xdr:sp macro="" textlink="">
        <xdr:nvSpPr>
          <xdr:cNvPr id="731" name="Rectangle 6595">
            <a:extLst>
              <a:ext uri="{FF2B5EF4-FFF2-40B4-BE49-F238E27FC236}">
                <a16:creationId xmlns:a16="http://schemas.microsoft.com/office/drawing/2014/main" id="{B5A39666-D429-466C-9634-D637A1BF979E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32" name="Freeform 6598">
            <a:extLst>
              <a:ext uri="{FF2B5EF4-FFF2-40B4-BE49-F238E27FC236}">
                <a16:creationId xmlns:a16="http://schemas.microsoft.com/office/drawing/2014/main" id="{51C31457-AE31-4E89-B212-376985B846B3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33" name="Freeform 6598">
            <a:extLst>
              <a:ext uri="{FF2B5EF4-FFF2-40B4-BE49-F238E27FC236}">
                <a16:creationId xmlns:a16="http://schemas.microsoft.com/office/drawing/2014/main" id="{0163AFDA-AD21-4EAA-81A1-121EDB96B9C4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342413</xdr:colOff>
      <xdr:row>66</xdr:row>
      <xdr:rowOff>85725</xdr:rowOff>
    </xdr:from>
    <xdr:to>
      <xdr:col>1</xdr:col>
      <xdr:colOff>388132</xdr:colOff>
      <xdr:row>72</xdr:row>
      <xdr:rowOff>104775</xdr:rowOff>
    </xdr:to>
    <xdr:sp macro="" textlink="">
      <xdr:nvSpPr>
        <xdr:cNvPr id="1991" name="フリーフォーム: 図形 1990">
          <a:extLst>
            <a:ext uri="{FF2B5EF4-FFF2-40B4-BE49-F238E27FC236}">
              <a16:creationId xmlns:a16="http://schemas.microsoft.com/office/drawing/2014/main" id="{B616239F-C392-43C6-A124-1179714948AE}"/>
            </a:ext>
          </a:extLst>
        </xdr:cNvPr>
        <xdr:cNvSpPr/>
      </xdr:nvSpPr>
      <xdr:spPr bwMode="auto">
        <a:xfrm>
          <a:off x="11600963" y="2276475"/>
          <a:ext cx="45719" cy="1104900"/>
        </a:xfrm>
        <a:custGeom>
          <a:avLst/>
          <a:gdLst>
            <a:gd name="connsiteX0" fmla="*/ 86212 w 86212"/>
            <a:gd name="connsiteY0" fmla="*/ 0 h 1085850"/>
            <a:gd name="connsiteX1" fmla="*/ 487 w 86212"/>
            <a:gd name="connsiteY1" fmla="*/ 523875 h 1085850"/>
            <a:gd name="connsiteX2" fmla="*/ 57637 w 86212"/>
            <a:gd name="connsiteY2" fmla="*/ 1085850 h 1085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6212" h="1085850">
              <a:moveTo>
                <a:pt x="86212" y="0"/>
              </a:moveTo>
              <a:cubicBezTo>
                <a:pt x="45731" y="171450"/>
                <a:pt x="5250" y="342900"/>
                <a:pt x="487" y="523875"/>
              </a:cubicBezTo>
              <a:cubicBezTo>
                <a:pt x="-4276" y="704850"/>
                <a:pt x="26680" y="895350"/>
                <a:pt x="57637" y="1085850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209551</xdr:colOff>
      <xdr:row>68</xdr:row>
      <xdr:rowOff>104776</xdr:rowOff>
    </xdr:from>
    <xdr:to>
      <xdr:col>2</xdr:col>
      <xdr:colOff>67775</xdr:colOff>
      <xdr:row>69</xdr:row>
      <xdr:rowOff>89756</xdr:rowOff>
    </xdr:to>
    <xdr:grpSp>
      <xdr:nvGrpSpPr>
        <xdr:cNvPr id="688" name="Group 17064">
          <a:extLst>
            <a:ext uri="{FF2B5EF4-FFF2-40B4-BE49-F238E27FC236}">
              <a16:creationId xmlns:a16="http://schemas.microsoft.com/office/drawing/2014/main" id="{A263D1FB-0E20-4993-9BF5-4E2F524BB6D8}"/>
            </a:ext>
          </a:extLst>
        </xdr:cNvPr>
        <xdr:cNvGrpSpPr>
          <a:grpSpLocks/>
        </xdr:cNvGrpSpPr>
      </xdr:nvGrpSpPr>
      <xdr:grpSpPr bwMode="auto">
        <a:xfrm rot="11036188">
          <a:off x="334737" y="12318547"/>
          <a:ext cx="266438" cy="164595"/>
          <a:chOff x="1084" y="110"/>
          <a:chExt cx="86" cy="28"/>
        </a:xfrm>
      </xdr:grpSpPr>
      <xdr:sp macro="" textlink="">
        <xdr:nvSpPr>
          <xdr:cNvPr id="689" name="Rectangle 6595">
            <a:extLst>
              <a:ext uri="{FF2B5EF4-FFF2-40B4-BE49-F238E27FC236}">
                <a16:creationId xmlns:a16="http://schemas.microsoft.com/office/drawing/2014/main" id="{DE19AB6E-934B-4EF5-B5F3-8A2DD7665EC1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0" name="Freeform 6598">
            <a:extLst>
              <a:ext uri="{FF2B5EF4-FFF2-40B4-BE49-F238E27FC236}">
                <a16:creationId xmlns:a16="http://schemas.microsoft.com/office/drawing/2014/main" id="{599F991A-5065-46BA-9C79-006E3F7FFC4A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91" name="Freeform 6598">
            <a:extLst>
              <a:ext uri="{FF2B5EF4-FFF2-40B4-BE49-F238E27FC236}">
                <a16:creationId xmlns:a16="http://schemas.microsoft.com/office/drawing/2014/main" id="{1D9D3A5E-B617-4ECD-AC4F-F9EECBCEB5B4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7</xdr:col>
      <xdr:colOff>177431</xdr:colOff>
      <xdr:row>58</xdr:row>
      <xdr:rowOff>76857</xdr:rowOff>
    </xdr:from>
    <xdr:ext cx="426713" cy="372721"/>
    <xdr:sp macro="" textlink="">
      <xdr:nvSpPr>
        <xdr:cNvPr id="665" name="AutoShape 6505">
          <a:extLst>
            <a:ext uri="{FF2B5EF4-FFF2-40B4-BE49-F238E27FC236}">
              <a16:creationId xmlns:a16="http://schemas.microsoft.com/office/drawing/2014/main" id="{CB09DE4A-1D9C-4B4A-8260-46F6AB8F3658}"/>
            </a:ext>
          </a:extLst>
        </xdr:cNvPr>
        <xdr:cNvSpPr>
          <a:spLocks noChangeArrowheads="1"/>
        </xdr:cNvSpPr>
      </xdr:nvSpPr>
      <xdr:spPr bwMode="auto">
        <a:xfrm>
          <a:off x="6663956" y="244858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320</a:t>
          </a:r>
        </a:p>
      </xdr:txBody>
    </xdr:sp>
    <xdr:clientData/>
  </xdr:oneCellAnchor>
  <xdr:twoCellAnchor editAs="oneCell">
    <xdr:from>
      <xdr:col>7</xdr:col>
      <xdr:colOff>295275</xdr:colOff>
      <xdr:row>62</xdr:row>
      <xdr:rowOff>28574</xdr:rowOff>
    </xdr:from>
    <xdr:to>
      <xdr:col>9</xdr:col>
      <xdr:colOff>19050</xdr:colOff>
      <xdr:row>62</xdr:row>
      <xdr:rowOff>85725</xdr:rowOff>
    </xdr:to>
    <xdr:sp macro="" textlink="">
      <xdr:nvSpPr>
        <xdr:cNvPr id="658" name="Line 6499">
          <a:extLst>
            <a:ext uri="{FF2B5EF4-FFF2-40B4-BE49-F238E27FC236}">
              <a16:creationId xmlns:a16="http://schemas.microsoft.com/office/drawing/2014/main" id="{260BB308-DC7E-42CA-AC47-C17914BAFA7E}"/>
            </a:ext>
          </a:extLst>
        </xdr:cNvPr>
        <xdr:cNvSpPr>
          <a:spLocks noChangeShapeType="1"/>
        </xdr:cNvSpPr>
      </xdr:nvSpPr>
      <xdr:spPr bwMode="auto">
        <a:xfrm flipH="1">
          <a:off x="6781800" y="3124199"/>
          <a:ext cx="542924" cy="571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114299</xdr:colOff>
      <xdr:row>48</xdr:row>
      <xdr:rowOff>132121</xdr:rowOff>
    </xdr:from>
    <xdr:to>
      <xdr:col>14</xdr:col>
      <xdr:colOff>371501</xdr:colOff>
      <xdr:row>54</xdr:row>
      <xdr:rowOff>142875</xdr:rowOff>
    </xdr:to>
    <xdr:sp macro="" textlink="">
      <xdr:nvSpPr>
        <xdr:cNvPr id="1985" name="フリーフォーム: 図形 1984">
          <a:extLst>
            <a:ext uri="{FF2B5EF4-FFF2-40B4-BE49-F238E27FC236}">
              <a16:creationId xmlns:a16="http://schemas.microsoft.com/office/drawing/2014/main" id="{C011F157-0A8E-4FAB-A5B9-2550514DE334}"/>
            </a:ext>
          </a:extLst>
        </xdr:cNvPr>
        <xdr:cNvSpPr/>
      </xdr:nvSpPr>
      <xdr:spPr bwMode="auto">
        <a:xfrm>
          <a:off x="1828799" y="2322871"/>
          <a:ext cx="666777" cy="1096604"/>
        </a:xfrm>
        <a:custGeom>
          <a:avLst/>
          <a:gdLst>
            <a:gd name="connsiteX0" fmla="*/ 571500 w 666788"/>
            <a:gd name="connsiteY0" fmla="*/ 982304 h 982304"/>
            <a:gd name="connsiteX1" fmla="*/ 666750 w 666788"/>
            <a:gd name="connsiteY1" fmla="*/ 448904 h 982304"/>
            <a:gd name="connsiteX2" fmla="*/ 561975 w 666788"/>
            <a:gd name="connsiteY2" fmla="*/ 201254 h 982304"/>
            <a:gd name="connsiteX3" fmla="*/ 190500 w 666788"/>
            <a:gd name="connsiteY3" fmla="*/ 29804 h 982304"/>
            <a:gd name="connsiteX4" fmla="*/ 0 w 666788"/>
            <a:gd name="connsiteY4" fmla="*/ 1229 h 982304"/>
            <a:gd name="connsiteX0" fmla="*/ 552450 w 666777"/>
            <a:gd name="connsiteY0" fmla="*/ 1096604 h 1096604"/>
            <a:gd name="connsiteX1" fmla="*/ 666750 w 666777"/>
            <a:gd name="connsiteY1" fmla="*/ 448904 h 1096604"/>
            <a:gd name="connsiteX2" fmla="*/ 561975 w 666777"/>
            <a:gd name="connsiteY2" fmla="*/ 201254 h 1096604"/>
            <a:gd name="connsiteX3" fmla="*/ 190500 w 666777"/>
            <a:gd name="connsiteY3" fmla="*/ 29804 h 1096604"/>
            <a:gd name="connsiteX4" fmla="*/ 0 w 666777"/>
            <a:gd name="connsiteY4" fmla="*/ 1229 h 10966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66777" h="1096604">
              <a:moveTo>
                <a:pt x="552450" y="1096604"/>
              </a:moveTo>
              <a:cubicBezTo>
                <a:pt x="600869" y="894991"/>
                <a:pt x="668338" y="579079"/>
                <a:pt x="666750" y="448904"/>
              </a:cubicBezTo>
              <a:cubicBezTo>
                <a:pt x="665163" y="318729"/>
                <a:pt x="641350" y="271104"/>
                <a:pt x="561975" y="201254"/>
              </a:cubicBezTo>
              <a:cubicBezTo>
                <a:pt x="482600" y="131404"/>
                <a:pt x="284162" y="63141"/>
                <a:pt x="190500" y="29804"/>
              </a:cubicBezTo>
              <a:cubicBezTo>
                <a:pt x="96838" y="-3533"/>
                <a:pt x="48419" y="-1152"/>
                <a:pt x="0" y="1229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323850</xdr:colOff>
      <xdr:row>50</xdr:row>
      <xdr:rowOff>85725</xdr:rowOff>
    </xdr:from>
    <xdr:to>
      <xdr:col>12</xdr:col>
      <xdr:colOff>381000</xdr:colOff>
      <xdr:row>52</xdr:row>
      <xdr:rowOff>0</xdr:rowOff>
    </xdr:to>
    <xdr:sp macro="" textlink="">
      <xdr:nvSpPr>
        <xdr:cNvPr id="61" name="フリーフォーム: 図形 60">
          <a:extLst>
            <a:ext uri="{FF2B5EF4-FFF2-40B4-BE49-F238E27FC236}">
              <a16:creationId xmlns:a16="http://schemas.microsoft.com/office/drawing/2014/main" id="{58D9564A-46DE-4D00-84C0-B965BE4E81A6}"/>
            </a:ext>
          </a:extLst>
        </xdr:cNvPr>
        <xdr:cNvSpPr/>
      </xdr:nvSpPr>
      <xdr:spPr bwMode="auto">
        <a:xfrm>
          <a:off x="447675" y="2638425"/>
          <a:ext cx="876300" cy="276225"/>
        </a:xfrm>
        <a:custGeom>
          <a:avLst/>
          <a:gdLst>
            <a:gd name="connsiteX0" fmla="*/ 0 w 876300"/>
            <a:gd name="connsiteY0" fmla="*/ 0 h 276225"/>
            <a:gd name="connsiteX1" fmla="*/ 200025 w 876300"/>
            <a:gd name="connsiteY1" fmla="*/ 47625 h 276225"/>
            <a:gd name="connsiteX2" fmla="*/ 342900 w 876300"/>
            <a:gd name="connsiteY2" fmla="*/ 180975 h 276225"/>
            <a:gd name="connsiteX3" fmla="*/ 876300 w 876300"/>
            <a:gd name="connsiteY3" fmla="*/ 276225 h 276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76300" h="276225">
              <a:moveTo>
                <a:pt x="0" y="0"/>
              </a:moveTo>
              <a:cubicBezTo>
                <a:pt x="71437" y="8731"/>
                <a:pt x="142875" y="17463"/>
                <a:pt x="200025" y="47625"/>
              </a:cubicBezTo>
              <a:cubicBezTo>
                <a:pt x="257175" y="77787"/>
                <a:pt x="230188" y="142875"/>
                <a:pt x="342900" y="180975"/>
              </a:cubicBezTo>
              <a:cubicBezTo>
                <a:pt x="455613" y="219075"/>
                <a:pt x="665956" y="247650"/>
                <a:pt x="876300" y="276225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314325</xdr:colOff>
      <xdr:row>48</xdr:row>
      <xdr:rowOff>123825</xdr:rowOff>
    </xdr:from>
    <xdr:to>
      <xdr:col>12</xdr:col>
      <xdr:colOff>371475</xdr:colOff>
      <xdr:row>54</xdr:row>
      <xdr:rowOff>114300</xdr:rowOff>
    </xdr:to>
    <xdr:sp macro="" textlink="">
      <xdr:nvSpPr>
        <xdr:cNvPr id="1984" name="フリーフォーム: 図形 1983">
          <a:extLst>
            <a:ext uri="{FF2B5EF4-FFF2-40B4-BE49-F238E27FC236}">
              <a16:creationId xmlns:a16="http://schemas.microsoft.com/office/drawing/2014/main" id="{DAB5F526-3015-4BF2-A755-18C43BF51427}"/>
            </a:ext>
          </a:extLst>
        </xdr:cNvPr>
        <xdr:cNvSpPr/>
      </xdr:nvSpPr>
      <xdr:spPr bwMode="auto">
        <a:xfrm>
          <a:off x="1257300" y="2314575"/>
          <a:ext cx="57150" cy="1076325"/>
        </a:xfrm>
        <a:custGeom>
          <a:avLst/>
          <a:gdLst>
            <a:gd name="connsiteX0" fmla="*/ 38100 w 57150"/>
            <a:gd name="connsiteY0" fmla="*/ 0 h 1076325"/>
            <a:gd name="connsiteX1" fmla="*/ 47625 w 57150"/>
            <a:gd name="connsiteY1" fmla="*/ 438150 h 1076325"/>
            <a:gd name="connsiteX2" fmla="*/ 57150 w 57150"/>
            <a:gd name="connsiteY2" fmla="*/ 676275 h 1076325"/>
            <a:gd name="connsiteX3" fmla="*/ 0 w 57150"/>
            <a:gd name="connsiteY3" fmla="*/ 1076325 h 1076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7150" h="1076325">
              <a:moveTo>
                <a:pt x="38100" y="0"/>
              </a:moveTo>
              <a:lnTo>
                <a:pt x="47625" y="438150"/>
              </a:lnTo>
              <a:lnTo>
                <a:pt x="57150" y="676275"/>
              </a:lnTo>
              <a:lnTo>
                <a:pt x="0" y="1076325"/>
              </a:ln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330626</xdr:colOff>
      <xdr:row>48</xdr:row>
      <xdr:rowOff>76200</xdr:rowOff>
    </xdr:from>
    <xdr:to>
      <xdr:col>8</xdr:col>
      <xdr:colOff>361950</xdr:colOff>
      <xdr:row>54</xdr:row>
      <xdr:rowOff>104775</xdr:rowOff>
    </xdr:to>
    <xdr:sp macro="" textlink="">
      <xdr:nvSpPr>
        <xdr:cNvPr id="597" name="フリーフォーム: 図形 596">
          <a:extLst>
            <a:ext uri="{FF2B5EF4-FFF2-40B4-BE49-F238E27FC236}">
              <a16:creationId xmlns:a16="http://schemas.microsoft.com/office/drawing/2014/main" id="{35971F12-BC18-4594-8F16-E835E92EB2BA}"/>
            </a:ext>
          </a:extLst>
        </xdr:cNvPr>
        <xdr:cNvSpPr/>
      </xdr:nvSpPr>
      <xdr:spPr bwMode="auto">
        <a:xfrm>
          <a:off x="43812251" y="638175"/>
          <a:ext cx="31324" cy="1114425"/>
        </a:xfrm>
        <a:custGeom>
          <a:avLst/>
          <a:gdLst>
            <a:gd name="connsiteX0" fmla="*/ 2749 w 31324"/>
            <a:gd name="connsiteY0" fmla="*/ 0 h 1114425"/>
            <a:gd name="connsiteX1" fmla="*/ 2749 w 31324"/>
            <a:gd name="connsiteY1" fmla="*/ 285750 h 1114425"/>
            <a:gd name="connsiteX2" fmla="*/ 31324 w 31324"/>
            <a:gd name="connsiteY2" fmla="*/ 771525 h 1114425"/>
            <a:gd name="connsiteX3" fmla="*/ 2749 w 31324"/>
            <a:gd name="connsiteY3" fmla="*/ 1114425 h 1114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1324" h="1114425">
              <a:moveTo>
                <a:pt x="2749" y="0"/>
              </a:moveTo>
              <a:cubicBezTo>
                <a:pt x="368" y="78581"/>
                <a:pt x="-2013" y="157163"/>
                <a:pt x="2749" y="285750"/>
              </a:cubicBezTo>
              <a:cubicBezTo>
                <a:pt x="7511" y="414337"/>
                <a:pt x="31324" y="633413"/>
                <a:pt x="31324" y="771525"/>
              </a:cubicBezTo>
              <a:cubicBezTo>
                <a:pt x="31324" y="909637"/>
                <a:pt x="17036" y="1012031"/>
                <a:pt x="2749" y="1114425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333375</xdr:colOff>
      <xdr:row>49</xdr:row>
      <xdr:rowOff>161925</xdr:rowOff>
    </xdr:from>
    <xdr:ext cx="417188" cy="408122"/>
    <xdr:grpSp>
      <xdr:nvGrpSpPr>
        <xdr:cNvPr id="577" name="Group 6672">
          <a:extLst>
            <a:ext uri="{FF2B5EF4-FFF2-40B4-BE49-F238E27FC236}">
              <a16:creationId xmlns:a16="http://schemas.microsoft.com/office/drawing/2014/main" id="{7E1EA23E-F311-4555-A464-2B39C54D37D5}"/>
            </a:ext>
          </a:extLst>
        </xdr:cNvPr>
        <xdr:cNvGrpSpPr>
          <a:grpSpLocks/>
        </xdr:cNvGrpSpPr>
      </xdr:nvGrpSpPr>
      <xdr:grpSpPr bwMode="auto">
        <a:xfrm>
          <a:off x="1274989" y="8963025"/>
          <a:ext cx="417188" cy="408122"/>
          <a:chOff x="536" y="109"/>
          <a:chExt cx="46" cy="44"/>
        </a:xfrm>
      </xdr:grpSpPr>
      <xdr:pic>
        <xdr:nvPicPr>
          <xdr:cNvPr id="578" name="Picture 6673" descr="route2">
            <a:extLst>
              <a:ext uri="{FF2B5EF4-FFF2-40B4-BE49-F238E27FC236}">
                <a16:creationId xmlns:a16="http://schemas.microsoft.com/office/drawing/2014/main" id="{6745C129-AD8F-4765-8337-FD2538A0AC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9" name="Text Box 6674">
            <a:extLst>
              <a:ext uri="{FF2B5EF4-FFF2-40B4-BE49-F238E27FC236}">
                <a16:creationId xmlns:a16="http://schemas.microsoft.com/office/drawing/2014/main" id="{98D43FE9-48ED-4955-AE35-1E93EE494C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418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9525</xdr:colOff>
      <xdr:row>49</xdr:row>
      <xdr:rowOff>161925</xdr:rowOff>
    </xdr:from>
    <xdr:ext cx="426713" cy="372721"/>
    <xdr:sp macro="" textlink="">
      <xdr:nvSpPr>
        <xdr:cNvPr id="576" name="AutoShape 6505">
          <a:extLst>
            <a:ext uri="{FF2B5EF4-FFF2-40B4-BE49-F238E27FC236}">
              <a16:creationId xmlns:a16="http://schemas.microsoft.com/office/drawing/2014/main" id="{52BA42BB-A7B9-42AD-BE4D-088825EECDA4}"/>
            </a:ext>
          </a:extLst>
        </xdr:cNvPr>
        <xdr:cNvSpPr>
          <a:spLocks noChangeArrowheads="1"/>
        </xdr:cNvSpPr>
      </xdr:nvSpPr>
      <xdr:spPr bwMode="auto">
        <a:xfrm>
          <a:off x="39900225" y="90487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196</a:t>
          </a:r>
        </a:p>
      </xdr:txBody>
    </xdr:sp>
    <xdr:clientData/>
  </xdr:oneCellAnchor>
  <xdr:twoCellAnchor>
    <xdr:from>
      <xdr:col>14</xdr:col>
      <xdr:colOff>368726</xdr:colOff>
      <xdr:row>39</xdr:row>
      <xdr:rowOff>123825</xdr:rowOff>
    </xdr:from>
    <xdr:to>
      <xdr:col>14</xdr:col>
      <xdr:colOff>400050</xdr:colOff>
      <xdr:row>45</xdr:row>
      <xdr:rowOff>152400</xdr:rowOff>
    </xdr:to>
    <xdr:sp macro="" textlink="">
      <xdr:nvSpPr>
        <xdr:cNvPr id="37" name="フリーフォーム: 図形 36">
          <a:extLst>
            <a:ext uri="{FF2B5EF4-FFF2-40B4-BE49-F238E27FC236}">
              <a16:creationId xmlns:a16="http://schemas.microsoft.com/office/drawing/2014/main" id="{6D45EFAF-FEB6-4D10-BA89-FE92C7110FF3}"/>
            </a:ext>
          </a:extLst>
        </xdr:cNvPr>
        <xdr:cNvSpPr/>
      </xdr:nvSpPr>
      <xdr:spPr bwMode="auto">
        <a:xfrm>
          <a:off x="39078326" y="685800"/>
          <a:ext cx="31324" cy="1114425"/>
        </a:xfrm>
        <a:custGeom>
          <a:avLst/>
          <a:gdLst>
            <a:gd name="connsiteX0" fmla="*/ 2749 w 31324"/>
            <a:gd name="connsiteY0" fmla="*/ 0 h 1114425"/>
            <a:gd name="connsiteX1" fmla="*/ 2749 w 31324"/>
            <a:gd name="connsiteY1" fmla="*/ 285750 h 1114425"/>
            <a:gd name="connsiteX2" fmla="*/ 31324 w 31324"/>
            <a:gd name="connsiteY2" fmla="*/ 771525 h 1114425"/>
            <a:gd name="connsiteX3" fmla="*/ 2749 w 31324"/>
            <a:gd name="connsiteY3" fmla="*/ 1114425 h 1114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1324" h="1114425">
              <a:moveTo>
                <a:pt x="2749" y="0"/>
              </a:moveTo>
              <a:cubicBezTo>
                <a:pt x="368" y="78581"/>
                <a:pt x="-2013" y="157163"/>
                <a:pt x="2749" y="285750"/>
              </a:cubicBezTo>
              <a:cubicBezTo>
                <a:pt x="7511" y="414337"/>
                <a:pt x="31324" y="633413"/>
                <a:pt x="31324" y="771525"/>
              </a:cubicBezTo>
              <a:cubicBezTo>
                <a:pt x="31324" y="909637"/>
                <a:pt x="17036" y="1012031"/>
                <a:pt x="2749" y="1114425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243761</xdr:colOff>
      <xdr:row>42</xdr:row>
      <xdr:rowOff>58428</xdr:rowOff>
    </xdr:from>
    <xdr:to>
      <xdr:col>15</xdr:col>
      <xdr:colOff>101985</xdr:colOff>
      <xdr:row>43</xdr:row>
      <xdr:rowOff>43408</xdr:rowOff>
    </xdr:to>
    <xdr:grpSp>
      <xdr:nvGrpSpPr>
        <xdr:cNvPr id="562" name="Group 17064">
          <a:extLst>
            <a:ext uri="{FF2B5EF4-FFF2-40B4-BE49-F238E27FC236}">
              <a16:creationId xmlns:a16="http://schemas.microsoft.com/office/drawing/2014/main" id="{6E922DF2-BB85-41DC-8BF1-21BB229CAEB2}"/>
            </a:ext>
          </a:extLst>
        </xdr:cNvPr>
        <xdr:cNvGrpSpPr>
          <a:grpSpLocks/>
        </xdr:cNvGrpSpPr>
      </xdr:nvGrpSpPr>
      <xdr:grpSpPr bwMode="auto">
        <a:xfrm rot="10800000">
          <a:off x="7134418" y="7602228"/>
          <a:ext cx="266438" cy="164594"/>
          <a:chOff x="1084" y="110"/>
          <a:chExt cx="86" cy="28"/>
        </a:xfrm>
      </xdr:grpSpPr>
      <xdr:sp macro="" textlink="">
        <xdr:nvSpPr>
          <xdr:cNvPr id="563" name="Rectangle 6595">
            <a:extLst>
              <a:ext uri="{FF2B5EF4-FFF2-40B4-BE49-F238E27FC236}">
                <a16:creationId xmlns:a16="http://schemas.microsoft.com/office/drawing/2014/main" id="{F12836BC-C529-4AF0-A59A-B64CFF386397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4" name="Freeform 6598">
            <a:extLst>
              <a:ext uri="{FF2B5EF4-FFF2-40B4-BE49-F238E27FC236}">
                <a16:creationId xmlns:a16="http://schemas.microsoft.com/office/drawing/2014/main" id="{71D0F0ED-B701-45D9-8AE7-552DB2ECB82E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5" name="Freeform 6598">
            <a:extLst>
              <a:ext uri="{FF2B5EF4-FFF2-40B4-BE49-F238E27FC236}">
                <a16:creationId xmlns:a16="http://schemas.microsoft.com/office/drawing/2014/main" id="{546D21F9-8E48-4992-A154-41E8A0E7ED8E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9</xdr:col>
      <xdr:colOff>371475</xdr:colOff>
      <xdr:row>40</xdr:row>
      <xdr:rowOff>38100</xdr:rowOff>
    </xdr:from>
    <xdr:ext cx="426713" cy="372721"/>
    <xdr:sp macro="" textlink="">
      <xdr:nvSpPr>
        <xdr:cNvPr id="553" name="AutoShape 6505">
          <a:extLst>
            <a:ext uri="{FF2B5EF4-FFF2-40B4-BE49-F238E27FC236}">
              <a16:creationId xmlns:a16="http://schemas.microsoft.com/office/drawing/2014/main" id="{CD9CF8C3-78A6-4F11-9D24-143F7DBEBCE3}"/>
            </a:ext>
          </a:extLst>
        </xdr:cNvPr>
        <xdr:cNvSpPr>
          <a:spLocks noChangeArrowheads="1"/>
        </xdr:cNvSpPr>
      </xdr:nvSpPr>
      <xdr:spPr bwMode="auto">
        <a:xfrm>
          <a:off x="36309300" y="78105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91</a:t>
          </a:r>
        </a:p>
      </xdr:txBody>
    </xdr:sp>
    <xdr:clientData/>
  </xdr:oneCellAnchor>
  <xdr:oneCellAnchor>
    <xdr:from>
      <xdr:col>8</xdr:col>
      <xdr:colOff>161925</xdr:colOff>
      <xdr:row>39</xdr:row>
      <xdr:rowOff>47625</xdr:rowOff>
    </xdr:from>
    <xdr:ext cx="426713" cy="372721"/>
    <xdr:sp macro="" textlink="">
      <xdr:nvSpPr>
        <xdr:cNvPr id="552" name="AutoShape 6505">
          <a:extLst>
            <a:ext uri="{FF2B5EF4-FFF2-40B4-BE49-F238E27FC236}">
              <a16:creationId xmlns:a16="http://schemas.microsoft.com/office/drawing/2014/main" id="{031134D9-F8B8-4EA5-9710-E683106A9C02}"/>
            </a:ext>
          </a:extLst>
        </xdr:cNvPr>
        <xdr:cNvSpPr>
          <a:spLocks noChangeArrowheads="1"/>
        </xdr:cNvSpPr>
      </xdr:nvSpPr>
      <xdr:spPr bwMode="auto">
        <a:xfrm>
          <a:off x="35690175" y="60960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174</a:t>
          </a:r>
        </a:p>
      </xdr:txBody>
    </xdr:sp>
    <xdr:clientData/>
  </xdr:oneCellAnchor>
  <xdr:twoCellAnchor>
    <xdr:from>
      <xdr:col>8</xdr:col>
      <xdr:colOff>57150</xdr:colOff>
      <xdr:row>40</xdr:row>
      <xdr:rowOff>28575</xdr:rowOff>
    </xdr:from>
    <xdr:to>
      <xdr:col>8</xdr:col>
      <xdr:colOff>161925</xdr:colOff>
      <xdr:row>45</xdr:row>
      <xdr:rowOff>171450</xdr:rowOff>
    </xdr:to>
    <xdr:sp macro="" textlink="">
      <xdr:nvSpPr>
        <xdr:cNvPr id="29" name="フリーフォーム: 図形 28">
          <a:extLst>
            <a:ext uri="{FF2B5EF4-FFF2-40B4-BE49-F238E27FC236}">
              <a16:creationId xmlns:a16="http://schemas.microsoft.com/office/drawing/2014/main" id="{50448427-7BE0-4666-8FF8-3F590C4AA49C}"/>
            </a:ext>
          </a:extLst>
        </xdr:cNvPr>
        <xdr:cNvSpPr/>
      </xdr:nvSpPr>
      <xdr:spPr bwMode="auto">
        <a:xfrm>
          <a:off x="35585400" y="771525"/>
          <a:ext cx="104775" cy="1047750"/>
        </a:xfrm>
        <a:custGeom>
          <a:avLst/>
          <a:gdLst>
            <a:gd name="connsiteX0" fmla="*/ 0 w 104775"/>
            <a:gd name="connsiteY0" fmla="*/ 0 h 1047750"/>
            <a:gd name="connsiteX1" fmla="*/ 38100 w 104775"/>
            <a:gd name="connsiteY1" fmla="*/ 419100 h 1047750"/>
            <a:gd name="connsiteX2" fmla="*/ 66675 w 104775"/>
            <a:gd name="connsiteY2" fmla="*/ 819150 h 1047750"/>
            <a:gd name="connsiteX3" fmla="*/ 104775 w 104775"/>
            <a:gd name="connsiteY3" fmla="*/ 1047750 h 1047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775" h="1047750">
              <a:moveTo>
                <a:pt x="0" y="0"/>
              </a:moveTo>
              <a:cubicBezTo>
                <a:pt x="13494" y="141287"/>
                <a:pt x="26988" y="282575"/>
                <a:pt x="38100" y="419100"/>
              </a:cubicBezTo>
              <a:cubicBezTo>
                <a:pt x="49212" y="555625"/>
                <a:pt x="55562" y="714375"/>
                <a:pt x="66675" y="819150"/>
              </a:cubicBezTo>
              <a:cubicBezTo>
                <a:pt x="77788" y="923925"/>
                <a:pt x="91281" y="985837"/>
                <a:pt x="104775" y="1047750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405687</xdr:colOff>
      <xdr:row>43</xdr:row>
      <xdr:rowOff>96528</xdr:rowOff>
    </xdr:from>
    <xdr:to>
      <xdr:col>8</xdr:col>
      <xdr:colOff>263911</xdr:colOff>
      <xdr:row>44</xdr:row>
      <xdr:rowOff>81508</xdr:rowOff>
    </xdr:to>
    <xdr:grpSp>
      <xdr:nvGrpSpPr>
        <xdr:cNvPr id="547" name="Group 17064">
          <a:extLst>
            <a:ext uri="{FF2B5EF4-FFF2-40B4-BE49-F238E27FC236}">
              <a16:creationId xmlns:a16="http://schemas.microsoft.com/office/drawing/2014/main" id="{8E662464-2AA7-4973-A26C-6CB82CDF39C9}"/>
            </a:ext>
          </a:extLst>
        </xdr:cNvPr>
        <xdr:cNvGrpSpPr>
          <a:grpSpLocks/>
        </xdr:cNvGrpSpPr>
      </xdr:nvGrpSpPr>
      <xdr:grpSpPr bwMode="auto">
        <a:xfrm rot="10203599">
          <a:off x="3709501" y="7819942"/>
          <a:ext cx="266439" cy="164595"/>
          <a:chOff x="1084" y="110"/>
          <a:chExt cx="86" cy="28"/>
        </a:xfrm>
      </xdr:grpSpPr>
      <xdr:sp macro="" textlink="">
        <xdr:nvSpPr>
          <xdr:cNvPr id="548" name="Rectangle 6595">
            <a:extLst>
              <a:ext uri="{FF2B5EF4-FFF2-40B4-BE49-F238E27FC236}">
                <a16:creationId xmlns:a16="http://schemas.microsoft.com/office/drawing/2014/main" id="{30569397-FA4E-43F8-866E-291A49053185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49" name="Freeform 6598">
            <a:extLst>
              <a:ext uri="{FF2B5EF4-FFF2-40B4-BE49-F238E27FC236}">
                <a16:creationId xmlns:a16="http://schemas.microsoft.com/office/drawing/2014/main" id="{95D2171F-B60E-4161-9BE0-E6F805E0DCA3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0" name="Freeform 6598">
            <a:extLst>
              <a:ext uri="{FF2B5EF4-FFF2-40B4-BE49-F238E27FC236}">
                <a16:creationId xmlns:a16="http://schemas.microsoft.com/office/drawing/2014/main" id="{8B127AA5-AA99-45E7-859B-86C1E58ACE61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</xdr:col>
      <xdr:colOff>381000</xdr:colOff>
      <xdr:row>40</xdr:row>
      <xdr:rowOff>0</xdr:rowOff>
    </xdr:from>
    <xdr:ext cx="426713" cy="372721"/>
    <xdr:sp macro="" textlink="">
      <xdr:nvSpPr>
        <xdr:cNvPr id="534" name="AutoShape 6505">
          <a:extLst>
            <a:ext uri="{FF2B5EF4-FFF2-40B4-BE49-F238E27FC236}">
              <a16:creationId xmlns:a16="http://schemas.microsoft.com/office/drawing/2014/main" id="{AA5C7DD0-74C2-4086-8D7C-540BC529432F}"/>
            </a:ext>
          </a:extLst>
        </xdr:cNvPr>
        <xdr:cNvSpPr>
          <a:spLocks noChangeArrowheads="1"/>
        </xdr:cNvSpPr>
      </xdr:nvSpPr>
      <xdr:spPr bwMode="auto">
        <a:xfrm>
          <a:off x="32318325" y="74295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79</a:t>
          </a:r>
        </a:p>
      </xdr:txBody>
    </xdr:sp>
    <xdr:clientData/>
  </xdr:oneCellAnchor>
  <xdr:oneCellAnchor>
    <xdr:from>
      <xdr:col>11</xdr:col>
      <xdr:colOff>257175</xdr:colOff>
      <xdr:row>30</xdr:row>
      <xdr:rowOff>76200</xdr:rowOff>
    </xdr:from>
    <xdr:ext cx="426713" cy="372721"/>
    <xdr:sp macro="" textlink="">
      <xdr:nvSpPr>
        <xdr:cNvPr id="524" name="AutoShape 6505">
          <a:extLst>
            <a:ext uri="{FF2B5EF4-FFF2-40B4-BE49-F238E27FC236}">
              <a16:creationId xmlns:a16="http://schemas.microsoft.com/office/drawing/2014/main" id="{F2D234CF-7D89-40E4-B8E7-BDF0E16F8CD6}"/>
            </a:ext>
          </a:extLst>
        </xdr:cNvPr>
        <xdr:cNvSpPr>
          <a:spLocks noChangeArrowheads="1"/>
        </xdr:cNvSpPr>
      </xdr:nvSpPr>
      <xdr:spPr bwMode="auto">
        <a:xfrm>
          <a:off x="29422725" y="63817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79</a:t>
          </a:r>
        </a:p>
      </xdr:txBody>
    </xdr:sp>
    <xdr:clientData/>
  </xdr:oneCellAnchor>
  <xdr:twoCellAnchor>
    <xdr:from>
      <xdr:col>7</xdr:col>
      <xdr:colOff>266700</xdr:colOff>
      <xdr:row>25</xdr:row>
      <xdr:rowOff>28575</xdr:rowOff>
    </xdr:from>
    <xdr:to>
      <xdr:col>9</xdr:col>
      <xdr:colOff>666750</xdr:colOff>
      <xdr:row>25</xdr:row>
      <xdr:rowOff>95920</xdr:rowOff>
    </xdr:to>
    <xdr:sp macro="" textlink="">
      <xdr:nvSpPr>
        <xdr:cNvPr id="19" name="フリーフォーム: 図形 18">
          <a:extLst>
            <a:ext uri="{FF2B5EF4-FFF2-40B4-BE49-F238E27FC236}">
              <a16:creationId xmlns:a16="http://schemas.microsoft.com/office/drawing/2014/main" id="{DBD8A98F-CA48-48FA-A969-9B946DD343C3}"/>
            </a:ext>
          </a:extLst>
        </xdr:cNvPr>
        <xdr:cNvSpPr/>
      </xdr:nvSpPr>
      <xdr:spPr bwMode="auto">
        <a:xfrm>
          <a:off x="19478625" y="1314450"/>
          <a:ext cx="1219200" cy="67345"/>
        </a:xfrm>
        <a:custGeom>
          <a:avLst/>
          <a:gdLst>
            <a:gd name="connsiteX0" fmla="*/ 0 w 1219200"/>
            <a:gd name="connsiteY0" fmla="*/ 28575 h 67345"/>
            <a:gd name="connsiteX1" fmla="*/ 438150 w 1219200"/>
            <a:gd name="connsiteY1" fmla="*/ 66675 h 67345"/>
            <a:gd name="connsiteX2" fmla="*/ 1219200 w 1219200"/>
            <a:gd name="connsiteY2" fmla="*/ 0 h 673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67345">
              <a:moveTo>
                <a:pt x="0" y="28575"/>
              </a:moveTo>
              <a:cubicBezTo>
                <a:pt x="117475" y="50006"/>
                <a:pt x="234950" y="71438"/>
                <a:pt x="438150" y="66675"/>
              </a:cubicBezTo>
              <a:cubicBezTo>
                <a:pt x="641350" y="61913"/>
                <a:pt x="930275" y="30956"/>
                <a:pt x="1219200" y="0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323849</xdr:colOff>
      <xdr:row>24</xdr:row>
      <xdr:rowOff>171450</xdr:rowOff>
    </xdr:from>
    <xdr:to>
      <xdr:col>9</xdr:col>
      <xdr:colOff>85724</xdr:colOff>
      <xdr:row>27</xdr:row>
      <xdr:rowOff>76200</xdr:rowOff>
    </xdr:to>
    <xdr:grpSp>
      <xdr:nvGrpSpPr>
        <xdr:cNvPr id="492" name="Group 17064">
          <a:extLst>
            <a:ext uri="{FF2B5EF4-FFF2-40B4-BE49-F238E27FC236}">
              <a16:creationId xmlns:a16="http://schemas.microsoft.com/office/drawing/2014/main" id="{442CDF2E-7FAF-4F87-922B-4CFF7A9801C6}"/>
            </a:ext>
          </a:extLst>
        </xdr:cNvPr>
        <xdr:cNvGrpSpPr>
          <a:grpSpLocks/>
        </xdr:cNvGrpSpPr>
      </xdr:nvGrpSpPr>
      <xdr:grpSpPr bwMode="auto">
        <a:xfrm rot="5400000">
          <a:off x="3899126" y="4618945"/>
          <a:ext cx="443593" cy="170089"/>
          <a:chOff x="1084" y="110"/>
          <a:chExt cx="86" cy="28"/>
        </a:xfrm>
      </xdr:grpSpPr>
      <xdr:sp macro="" textlink="">
        <xdr:nvSpPr>
          <xdr:cNvPr id="493" name="Rectangle 6595">
            <a:extLst>
              <a:ext uri="{FF2B5EF4-FFF2-40B4-BE49-F238E27FC236}">
                <a16:creationId xmlns:a16="http://schemas.microsoft.com/office/drawing/2014/main" id="{3F5CF564-5FEC-4D26-A065-194033834649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4" name="Freeform 6598">
            <a:extLst>
              <a:ext uri="{FF2B5EF4-FFF2-40B4-BE49-F238E27FC236}">
                <a16:creationId xmlns:a16="http://schemas.microsoft.com/office/drawing/2014/main" id="{6B9C553A-5AD1-4B03-914D-ED218B6CB67A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5" name="Freeform 6598">
            <a:extLst>
              <a:ext uri="{FF2B5EF4-FFF2-40B4-BE49-F238E27FC236}">
                <a16:creationId xmlns:a16="http://schemas.microsoft.com/office/drawing/2014/main" id="{831CE360-BED8-4FAA-A990-BF0F8EF3FCCD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361950</xdr:colOff>
      <xdr:row>12</xdr:row>
      <xdr:rowOff>171450</xdr:rowOff>
    </xdr:from>
    <xdr:to>
      <xdr:col>9</xdr:col>
      <xdr:colOff>685800</xdr:colOff>
      <xdr:row>18</xdr:row>
      <xdr:rowOff>57150</xdr:rowOff>
    </xdr:to>
    <xdr:sp macro="" textlink="">
      <xdr:nvSpPr>
        <xdr:cNvPr id="13" name="フリーフォーム: 図形 12">
          <a:extLst>
            <a:ext uri="{FF2B5EF4-FFF2-40B4-BE49-F238E27FC236}">
              <a16:creationId xmlns:a16="http://schemas.microsoft.com/office/drawing/2014/main" id="{3533E815-FC25-4B15-B7CF-37624217F3FF}"/>
            </a:ext>
          </a:extLst>
        </xdr:cNvPr>
        <xdr:cNvSpPr/>
      </xdr:nvSpPr>
      <xdr:spPr bwMode="auto">
        <a:xfrm>
          <a:off x="12030075" y="733425"/>
          <a:ext cx="733425" cy="971550"/>
        </a:xfrm>
        <a:custGeom>
          <a:avLst/>
          <a:gdLst>
            <a:gd name="connsiteX0" fmla="*/ 0 w 733425"/>
            <a:gd name="connsiteY0" fmla="*/ 971550 h 971550"/>
            <a:gd name="connsiteX1" fmla="*/ 0 w 733425"/>
            <a:gd name="connsiteY1" fmla="*/ 0 h 971550"/>
            <a:gd name="connsiteX2" fmla="*/ 733425 w 733425"/>
            <a:gd name="connsiteY2" fmla="*/ 0 h 971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33425" h="971550">
              <a:moveTo>
                <a:pt x="0" y="971550"/>
              </a:moveTo>
              <a:lnTo>
                <a:pt x="0" y="0"/>
              </a:lnTo>
              <a:lnTo>
                <a:pt x="73342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295726</xdr:colOff>
      <xdr:row>3</xdr:row>
      <xdr:rowOff>82074</xdr:rowOff>
    </xdr:from>
    <xdr:ext cx="417188" cy="408122"/>
    <xdr:grpSp>
      <xdr:nvGrpSpPr>
        <xdr:cNvPr id="397" name="Group 6672">
          <a:extLst>
            <a:ext uri="{FF2B5EF4-FFF2-40B4-BE49-F238E27FC236}">
              <a16:creationId xmlns:a16="http://schemas.microsoft.com/office/drawing/2014/main" id="{46F3D9AE-DF0E-4C47-9CDD-B64136876F76}"/>
            </a:ext>
          </a:extLst>
        </xdr:cNvPr>
        <xdr:cNvGrpSpPr>
          <a:grpSpLocks/>
        </xdr:cNvGrpSpPr>
      </xdr:nvGrpSpPr>
      <xdr:grpSpPr bwMode="auto">
        <a:xfrm>
          <a:off x="4415969" y="620917"/>
          <a:ext cx="417188" cy="408122"/>
          <a:chOff x="536" y="109"/>
          <a:chExt cx="46" cy="44"/>
        </a:xfrm>
      </xdr:grpSpPr>
      <xdr:pic>
        <xdr:nvPicPr>
          <xdr:cNvPr id="398" name="Picture 6673" descr="route2">
            <a:extLst>
              <a:ext uri="{FF2B5EF4-FFF2-40B4-BE49-F238E27FC236}">
                <a16:creationId xmlns:a16="http://schemas.microsoft.com/office/drawing/2014/main" id="{C30C5C78-0341-45E8-A757-7B38595D88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9" name="Text Box 6674">
            <a:extLst>
              <a:ext uri="{FF2B5EF4-FFF2-40B4-BE49-F238E27FC236}">
                <a16:creationId xmlns:a16="http://schemas.microsoft.com/office/drawing/2014/main" id="{3ABF8055-2054-420B-9ABC-820B985180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2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733876</xdr:colOff>
      <xdr:row>2</xdr:row>
      <xdr:rowOff>139224</xdr:rowOff>
    </xdr:from>
    <xdr:ext cx="417188" cy="408122"/>
    <xdr:grpSp>
      <xdr:nvGrpSpPr>
        <xdr:cNvPr id="387" name="Group 6672">
          <a:extLst>
            <a:ext uri="{FF2B5EF4-FFF2-40B4-BE49-F238E27FC236}">
              <a16:creationId xmlns:a16="http://schemas.microsoft.com/office/drawing/2014/main" id="{2D4880BC-5E0B-4C7C-8910-2621332B0C6A}"/>
            </a:ext>
          </a:extLst>
        </xdr:cNvPr>
        <xdr:cNvGrpSpPr>
          <a:grpSpLocks/>
        </xdr:cNvGrpSpPr>
      </xdr:nvGrpSpPr>
      <xdr:grpSpPr bwMode="auto">
        <a:xfrm>
          <a:off x="1675490" y="498453"/>
          <a:ext cx="417188" cy="408122"/>
          <a:chOff x="536" y="109"/>
          <a:chExt cx="46" cy="44"/>
        </a:xfrm>
      </xdr:grpSpPr>
      <xdr:pic>
        <xdr:nvPicPr>
          <xdr:cNvPr id="388" name="Picture 6673" descr="route2">
            <a:extLst>
              <a:ext uri="{FF2B5EF4-FFF2-40B4-BE49-F238E27FC236}">
                <a16:creationId xmlns:a16="http://schemas.microsoft.com/office/drawing/2014/main" id="{8358DF9F-356D-4FD4-9222-F10566C9CF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9" name="Text Box 6674">
            <a:extLst>
              <a:ext uri="{FF2B5EF4-FFF2-40B4-BE49-F238E27FC236}">
                <a16:creationId xmlns:a16="http://schemas.microsoft.com/office/drawing/2014/main" id="{FDA549DF-B766-45E2-A164-3551A4BDC2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2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161923</xdr:colOff>
      <xdr:row>4</xdr:row>
      <xdr:rowOff>47624</xdr:rowOff>
    </xdr:from>
    <xdr:to>
      <xdr:col>5</xdr:col>
      <xdr:colOff>304798</xdr:colOff>
      <xdr:row>8</xdr:row>
      <xdr:rowOff>76199</xdr:rowOff>
    </xdr:to>
    <xdr:sp macro="" textlink="">
      <xdr:nvSpPr>
        <xdr:cNvPr id="2" name="フリーフォーム: 図形 1">
          <a:extLst>
            <a:ext uri="{FF2B5EF4-FFF2-40B4-BE49-F238E27FC236}">
              <a16:creationId xmlns:a16="http://schemas.microsoft.com/office/drawing/2014/main" id="{ECCD7CBA-44FE-4CDF-9D1D-F49EA12AFD75}"/>
            </a:ext>
          </a:extLst>
        </xdr:cNvPr>
        <xdr:cNvSpPr/>
      </xdr:nvSpPr>
      <xdr:spPr bwMode="auto">
        <a:xfrm flipH="1">
          <a:off x="1876423" y="790574"/>
          <a:ext cx="552450" cy="752475"/>
        </a:xfrm>
        <a:custGeom>
          <a:avLst/>
          <a:gdLst>
            <a:gd name="connsiteX0" fmla="*/ 0 w 723900"/>
            <a:gd name="connsiteY0" fmla="*/ 285750 h 285750"/>
            <a:gd name="connsiteX1" fmla="*/ 0 w 723900"/>
            <a:gd name="connsiteY1" fmla="*/ 0 h 285750"/>
            <a:gd name="connsiteX2" fmla="*/ 723900 w 723900"/>
            <a:gd name="connsiteY2" fmla="*/ 0 h 285750"/>
            <a:gd name="connsiteX0" fmla="*/ 0 w 736600"/>
            <a:gd name="connsiteY0" fmla="*/ 285750 h 285750"/>
            <a:gd name="connsiteX1" fmla="*/ 0 w 736600"/>
            <a:gd name="connsiteY1" fmla="*/ 0 h 285750"/>
            <a:gd name="connsiteX2" fmla="*/ 736600 w 736600"/>
            <a:gd name="connsiteY2" fmla="*/ 39788 h 285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36600" h="285750">
              <a:moveTo>
                <a:pt x="0" y="285750"/>
              </a:moveTo>
              <a:lnTo>
                <a:pt x="0" y="0"/>
              </a:lnTo>
              <a:lnTo>
                <a:pt x="736600" y="39788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403413</xdr:colOff>
      <xdr:row>3</xdr:row>
      <xdr:rowOff>85725</xdr:rowOff>
    </xdr:from>
    <xdr:to>
      <xdr:col>2</xdr:col>
      <xdr:colOff>403413</xdr:colOff>
      <xdr:row>9</xdr:row>
      <xdr:rowOff>57150</xdr:rowOff>
    </xdr:to>
    <xdr:sp macro="" textlink="">
      <xdr:nvSpPr>
        <xdr:cNvPr id="966" name="フリーフォーム 394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/>
        </xdr:cNvSpPr>
      </xdr:nvSpPr>
      <xdr:spPr bwMode="auto">
        <a:xfrm>
          <a:off x="9446560" y="668431"/>
          <a:ext cx="0" cy="1047190"/>
        </a:xfrm>
        <a:custGeom>
          <a:avLst/>
          <a:gdLst>
            <a:gd name="T0" fmla="*/ 1057275 h 1057275"/>
            <a:gd name="T1" fmla="*/ 0 h 1057275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057275">
              <a:moveTo>
                <a:pt x="0" y="105727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967" name="Line 6499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ShapeType="1"/>
        </xdr:cNvSpPr>
      </xdr:nvSpPr>
      <xdr:spPr bwMode="auto">
        <a:xfrm flipV="1">
          <a:off x="8941735" y="969869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288024</xdr:colOff>
      <xdr:row>8</xdr:row>
      <xdr:rowOff>18414</xdr:rowOff>
    </xdr:from>
    <xdr:to>
      <xdr:col>3</xdr:col>
      <xdr:colOff>101424</xdr:colOff>
      <xdr:row>9</xdr:row>
      <xdr:rowOff>29162</xdr:rowOff>
    </xdr:to>
    <xdr:sp macro="" textlink="">
      <xdr:nvSpPr>
        <xdr:cNvPr id="968" name="AutoShape 650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rrowheads="1"/>
        </xdr:cNvSpPr>
      </xdr:nvSpPr>
      <xdr:spPr bwMode="auto">
        <a:xfrm>
          <a:off x="784981" y="1492718"/>
          <a:ext cx="194400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302910</xdr:colOff>
      <xdr:row>4</xdr:row>
      <xdr:rowOff>104775</xdr:rowOff>
    </xdr:from>
    <xdr:to>
      <xdr:col>3</xdr:col>
      <xdr:colOff>89997</xdr:colOff>
      <xdr:row>5</xdr:row>
      <xdr:rowOff>130037</xdr:rowOff>
    </xdr:to>
    <xdr:sp macro="" textlink="">
      <xdr:nvSpPr>
        <xdr:cNvPr id="969" name="Oval 6509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rrowheads="1"/>
        </xdr:cNvSpPr>
      </xdr:nvSpPr>
      <xdr:spPr bwMode="auto">
        <a:xfrm>
          <a:off x="9351660" y="866775"/>
          <a:ext cx="197853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970" name="Line 649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ShapeType="1"/>
        </xdr:cNvSpPr>
      </xdr:nvSpPr>
      <xdr:spPr bwMode="auto">
        <a:xfrm flipV="1">
          <a:off x="8941735" y="1318932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1705" name="Line 6499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ShapeType="1"/>
        </xdr:cNvSpPr>
      </xdr:nvSpPr>
      <xdr:spPr bwMode="auto">
        <a:xfrm flipV="1">
          <a:off x="437031" y="971550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286343</xdr:colOff>
      <xdr:row>4</xdr:row>
      <xdr:rowOff>111671</xdr:rowOff>
    </xdr:from>
    <xdr:to>
      <xdr:col>3</xdr:col>
      <xdr:colOff>92768</xdr:colOff>
      <xdr:row>5</xdr:row>
      <xdr:rowOff>146696</xdr:rowOff>
    </xdr:to>
    <xdr:sp macro="" textlink="">
      <xdr:nvSpPr>
        <xdr:cNvPr id="1706" name="Oval 6509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rrowheads="1"/>
        </xdr:cNvSpPr>
      </xdr:nvSpPr>
      <xdr:spPr bwMode="auto">
        <a:xfrm>
          <a:off x="819743" y="854621"/>
          <a:ext cx="216000" cy="216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1707" name="Line 6499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ShapeType="1"/>
        </xdr:cNvSpPr>
      </xdr:nvSpPr>
      <xdr:spPr bwMode="auto">
        <a:xfrm flipV="1">
          <a:off x="437031" y="1323975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164373</xdr:colOff>
      <xdr:row>5</xdr:row>
      <xdr:rowOff>45845</xdr:rowOff>
    </xdr:from>
    <xdr:ext cx="569835" cy="200119"/>
    <xdr:sp macro="" textlink="">
      <xdr:nvSpPr>
        <xdr:cNvPr id="1708" name="テキスト ボックス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288198" y="988820"/>
          <a:ext cx="569835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信号あり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167033</xdr:colOff>
      <xdr:row>7</xdr:row>
      <xdr:rowOff>59452</xdr:rowOff>
    </xdr:from>
    <xdr:ext cx="564514" cy="200119"/>
    <xdr:sp macro="" textlink="">
      <xdr:nvSpPr>
        <xdr:cNvPr id="1709" name="テキスト ボックス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290858" y="1364377"/>
          <a:ext cx="564514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信号なし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twoCellAnchor editAs="oneCell">
    <xdr:from>
      <xdr:col>4</xdr:col>
      <xdr:colOff>98535</xdr:colOff>
      <xdr:row>6</xdr:row>
      <xdr:rowOff>166544</xdr:rowOff>
    </xdr:from>
    <xdr:to>
      <xdr:col>6</xdr:col>
      <xdr:colOff>400050</xdr:colOff>
      <xdr:row>6</xdr:row>
      <xdr:rowOff>166544</xdr:rowOff>
    </xdr:to>
    <xdr:sp macro="" textlink="">
      <xdr:nvSpPr>
        <xdr:cNvPr id="1141" name="Line 6499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ShapeType="1"/>
        </xdr:cNvSpPr>
      </xdr:nvSpPr>
      <xdr:spPr bwMode="auto">
        <a:xfrm flipV="1">
          <a:off x="1813035" y="1271444"/>
          <a:ext cx="112066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308694</xdr:colOff>
      <xdr:row>2</xdr:row>
      <xdr:rowOff>171450</xdr:rowOff>
    </xdr:from>
    <xdr:to>
      <xdr:col>5</xdr:col>
      <xdr:colOff>308694</xdr:colOff>
      <xdr:row>8</xdr:row>
      <xdr:rowOff>131379</xdr:rowOff>
    </xdr:to>
    <xdr:sp macro="" textlink="">
      <xdr:nvSpPr>
        <xdr:cNvPr id="1143" name="Line 649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ShapeType="1"/>
        </xdr:cNvSpPr>
      </xdr:nvSpPr>
      <xdr:spPr bwMode="auto">
        <a:xfrm flipH="1" flipV="1">
          <a:off x="2432769" y="552450"/>
          <a:ext cx="0" cy="104577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208655</xdr:colOff>
      <xdr:row>6</xdr:row>
      <xdr:rowOff>52806</xdr:rowOff>
    </xdr:from>
    <xdr:to>
      <xdr:col>6</xdr:col>
      <xdr:colOff>15080</xdr:colOff>
      <xdr:row>7</xdr:row>
      <xdr:rowOff>87831</xdr:rowOff>
    </xdr:to>
    <xdr:sp macro="" textlink="">
      <xdr:nvSpPr>
        <xdr:cNvPr id="1144" name="Oval 6509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rrowheads="1"/>
        </xdr:cNvSpPr>
      </xdr:nvSpPr>
      <xdr:spPr bwMode="auto">
        <a:xfrm>
          <a:off x="2332730" y="1157706"/>
          <a:ext cx="216000" cy="216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194437</xdr:colOff>
      <xdr:row>7</xdr:row>
      <xdr:rowOff>115798</xdr:rowOff>
    </xdr:from>
    <xdr:to>
      <xdr:col>6</xdr:col>
      <xdr:colOff>7837</xdr:colOff>
      <xdr:row>8</xdr:row>
      <xdr:rowOff>126547</xdr:rowOff>
    </xdr:to>
    <xdr:sp macro="" textlink="">
      <xdr:nvSpPr>
        <xdr:cNvPr id="1145" name="AutoShape 6507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rrowheads="1"/>
        </xdr:cNvSpPr>
      </xdr:nvSpPr>
      <xdr:spPr bwMode="auto">
        <a:xfrm>
          <a:off x="2318512" y="1401673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148056</xdr:colOff>
      <xdr:row>8</xdr:row>
      <xdr:rowOff>141505</xdr:rowOff>
    </xdr:from>
    <xdr:to>
      <xdr:col>6</xdr:col>
      <xdr:colOff>537943</xdr:colOff>
      <xdr:row>9</xdr:row>
      <xdr:rowOff>123069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 rot="16200000">
          <a:off x="2385124" y="1055851"/>
          <a:ext cx="161179" cy="1206316"/>
          <a:chOff x="1922201" y="591283"/>
          <a:chExt cx="165495" cy="1186703"/>
        </a:xfrm>
      </xdr:grpSpPr>
      <xdr:grpSp>
        <xdr:nvGrpSpPr>
          <xdr:cNvPr id="1146" name="Group 4332">
            <a:extLst>
              <a:ext uri="{FF2B5EF4-FFF2-40B4-BE49-F238E27FC236}">
                <a16:creationId xmlns:a16="http://schemas.microsoft.com/office/drawing/2014/main" id="{00000000-0008-0000-0000-00007A040000}"/>
              </a:ext>
            </a:extLst>
          </xdr:cNvPr>
          <xdr:cNvGrpSpPr>
            <a:grpSpLocks/>
          </xdr:cNvGrpSpPr>
        </xdr:nvGrpSpPr>
        <xdr:grpSpPr bwMode="auto">
          <a:xfrm rot="10800000">
            <a:off x="1975599" y="591283"/>
            <a:ext cx="52982" cy="1186703"/>
            <a:chOff x="5428" y="57"/>
            <a:chExt cx="6" cy="99"/>
          </a:xfrm>
        </xdr:grpSpPr>
        <xdr:cxnSp macro="">
          <xdr:nvCxnSpPr>
            <xdr:cNvPr id="1147" name="AutoShape 4333">
              <a:extLs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-5400000">
              <a:off x="5379" y="107"/>
              <a:ext cx="98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148" name="AutoShape 4334">
              <a:extLs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-5400000">
              <a:off x="5382" y="106"/>
              <a:ext cx="98" cy="0"/>
            </a:xfrm>
            <a:prstGeom prst="straightConnector1">
              <a:avLst/>
            </a:prstGeom>
            <a:noFill/>
            <a:ln w="50800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149" name="AutoShape 4335">
              <a:extLs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-5400000">
              <a:off x="5385" y="107"/>
              <a:ext cx="98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sp macro="" textlink="">
        <xdr:nvSpPr>
          <xdr:cNvPr id="1150" name="正方形/長方形 1149">
            <a:extLst>
              <a:ext uri="{FF2B5EF4-FFF2-40B4-BE49-F238E27FC236}">
                <a16:creationId xmlns:a16="http://schemas.microsoft.com/office/drawing/2014/main" id="{00000000-0008-0000-0000-00007E040000}"/>
              </a:ext>
            </a:extLst>
          </xdr:cNvPr>
          <xdr:cNvSpPr/>
        </xdr:nvSpPr>
        <xdr:spPr bwMode="auto">
          <a:xfrm rot="16200000">
            <a:off x="1778589" y="1091710"/>
            <a:ext cx="452720" cy="165495"/>
          </a:xfrm>
          <a:prstGeom prst="rect">
            <a:avLst/>
          </a:prstGeom>
          <a:solidFill>
            <a:schemeClr val="bg1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triangl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5</xdr:col>
      <xdr:colOff>124810</xdr:colOff>
      <xdr:row>8</xdr:row>
      <xdr:rowOff>157441</xdr:rowOff>
    </xdr:from>
    <xdr:ext cx="386260" cy="166712"/>
    <xdr:sp macro="" textlink="">
      <xdr:nvSpPr>
        <xdr:cNvPr id="1151" name="テキスト ボックス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2240017" y="1642027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敦賀駅</a:t>
          </a:r>
        </a:p>
      </xdr:txBody>
    </xdr:sp>
    <xdr:clientData/>
  </xdr:oneCellAnchor>
  <xdr:oneCellAnchor>
    <xdr:from>
      <xdr:col>5</xdr:col>
      <xdr:colOff>223337</xdr:colOff>
      <xdr:row>30</xdr:row>
      <xdr:rowOff>104775</xdr:rowOff>
    </xdr:from>
    <xdr:ext cx="919089" cy="366767"/>
    <xdr:sp macro="" textlink="">
      <xdr:nvSpPr>
        <xdr:cNvPr id="996" name="テキスト ボックス 995">
          <a:extLst>
            <a:ext uri="{FF2B5EF4-FFF2-40B4-BE49-F238E27FC236}">
              <a16:creationId xmlns:a16="http://schemas.microsoft.com/office/drawing/2014/main" id="{CF5F1CD0-B5F0-46ED-90C4-D6C70825CC84}"/>
            </a:ext>
          </a:extLst>
        </xdr:cNvPr>
        <xdr:cNvSpPr txBox="1"/>
      </xdr:nvSpPr>
      <xdr:spPr>
        <a:xfrm>
          <a:off x="26207537" y="666750"/>
          <a:ext cx="919089" cy="366767"/>
        </a:xfrm>
        <a:prstGeom prst="rect">
          <a:avLst/>
        </a:prstGeom>
        <a:noFill/>
        <a:ln w="28575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ﾌｧﾐﾘｰﾏｰﾄ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本巣木知原店</a:t>
          </a:r>
          <a:endParaRPr kumimoji="1" lang="en-US" altLang="ja-JP" sz="1100"/>
        </a:p>
      </xdr:txBody>
    </xdr:sp>
    <xdr:clientData/>
  </xdr:oneCellAnchor>
  <xdr:oneCellAnchor>
    <xdr:from>
      <xdr:col>5</xdr:col>
      <xdr:colOff>248479</xdr:colOff>
      <xdr:row>34</xdr:row>
      <xdr:rowOff>165652</xdr:rowOff>
    </xdr:from>
    <xdr:ext cx="766813" cy="366767"/>
    <xdr:sp macro="" textlink="">
      <xdr:nvSpPr>
        <xdr:cNvPr id="1003" name="テキスト ボックス 1002">
          <a:extLst>
            <a:ext uri="{FF2B5EF4-FFF2-40B4-BE49-F238E27FC236}">
              <a16:creationId xmlns:a16="http://schemas.microsoft.com/office/drawing/2014/main" id="{56D65FAF-76A5-426E-88DA-339EC740CE00}"/>
            </a:ext>
          </a:extLst>
        </xdr:cNvPr>
        <xdr:cNvSpPr txBox="1"/>
      </xdr:nvSpPr>
      <xdr:spPr>
        <a:xfrm>
          <a:off x="2372554" y="7966627"/>
          <a:ext cx="766813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時刻記入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oneCellAnchor>
    <xdr:from>
      <xdr:col>4</xdr:col>
      <xdr:colOff>38100</xdr:colOff>
      <xdr:row>32</xdr:row>
      <xdr:rowOff>131316</xdr:rowOff>
    </xdr:from>
    <xdr:ext cx="432972" cy="402981"/>
    <xdr:pic>
      <xdr:nvPicPr>
        <xdr:cNvPr id="1005" name="Picture 17761" descr="famima">
          <a:extLst>
            <a:ext uri="{FF2B5EF4-FFF2-40B4-BE49-F238E27FC236}">
              <a16:creationId xmlns:a16="http://schemas.microsoft.com/office/drawing/2014/main" id="{9C7498DA-B7C5-44A4-A9E0-A791604A2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2684016"/>
          <a:ext cx="432972" cy="40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287215</xdr:colOff>
      <xdr:row>33</xdr:row>
      <xdr:rowOff>112790</xdr:rowOff>
    </xdr:from>
    <xdr:to>
      <xdr:col>5</xdr:col>
      <xdr:colOff>133350</xdr:colOff>
      <xdr:row>36</xdr:row>
      <xdr:rowOff>127445</xdr:rowOff>
    </xdr:to>
    <xdr:sp macro="" textlink="">
      <xdr:nvSpPr>
        <xdr:cNvPr id="1006" name="フリーフォーム 1692">
          <a:extLst>
            <a:ext uri="{FF2B5EF4-FFF2-40B4-BE49-F238E27FC236}">
              <a16:creationId xmlns:a16="http://schemas.microsoft.com/office/drawing/2014/main" id="{B96E8A6C-B600-4EC7-B635-F1CF364F05F2}"/>
            </a:ext>
          </a:extLst>
        </xdr:cNvPr>
        <xdr:cNvSpPr/>
      </xdr:nvSpPr>
      <xdr:spPr bwMode="auto">
        <a:xfrm>
          <a:off x="3592390" y="2846465"/>
          <a:ext cx="255710" cy="557580"/>
        </a:xfrm>
        <a:custGeom>
          <a:avLst/>
          <a:gdLst>
            <a:gd name="connsiteX0" fmla="*/ 183173 w 183173"/>
            <a:gd name="connsiteY0" fmla="*/ 732692 h 732692"/>
            <a:gd name="connsiteX1" fmla="*/ 183173 w 183173"/>
            <a:gd name="connsiteY1" fmla="*/ 0 h 732692"/>
            <a:gd name="connsiteX2" fmla="*/ 0 w 183173"/>
            <a:gd name="connsiteY2" fmla="*/ 0 h 7326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3173" h="732692">
              <a:moveTo>
                <a:pt x="183173" y="732692"/>
              </a:moveTo>
              <a:lnTo>
                <a:pt x="183173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33405</xdr:colOff>
      <xdr:row>35</xdr:row>
      <xdr:rowOff>84754</xdr:rowOff>
    </xdr:from>
    <xdr:ext cx="197396" cy="193922"/>
    <xdr:sp macro="" textlink="">
      <xdr:nvSpPr>
        <xdr:cNvPr id="1007" name="AutoShape 6507">
          <a:extLst>
            <a:ext uri="{FF2B5EF4-FFF2-40B4-BE49-F238E27FC236}">
              <a16:creationId xmlns:a16="http://schemas.microsoft.com/office/drawing/2014/main" id="{5088336D-9528-4BD4-93A0-B074DE4A5FE7}"/>
            </a:ext>
          </a:extLst>
        </xdr:cNvPr>
        <xdr:cNvSpPr>
          <a:spLocks noChangeArrowheads="1"/>
        </xdr:cNvSpPr>
      </xdr:nvSpPr>
      <xdr:spPr bwMode="auto">
        <a:xfrm>
          <a:off x="3748155" y="3180379"/>
          <a:ext cx="197396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4</xdr:col>
      <xdr:colOff>337641</xdr:colOff>
      <xdr:row>30</xdr:row>
      <xdr:rowOff>66675</xdr:rowOff>
    </xdr:from>
    <xdr:to>
      <xdr:col>5</xdr:col>
      <xdr:colOff>135935</xdr:colOff>
      <xdr:row>33</xdr:row>
      <xdr:rowOff>21851</xdr:rowOff>
    </xdr:to>
    <xdr:sp macro="" textlink="">
      <xdr:nvSpPr>
        <xdr:cNvPr id="1008" name="フリーフォーム 10">
          <a:extLst>
            <a:ext uri="{FF2B5EF4-FFF2-40B4-BE49-F238E27FC236}">
              <a16:creationId xmlns:a16="http://schemas.microsoft.com/office/drawing/2014/main" id="{FF45B27B-1123-46E0-AFE8-BFE51CB77982}"/>
            </a:ext>
          </a:extLst>
        </xdr:cNvPr>
        <xdr:cNvSpPr/>
      </xdr:nvSpPr>
      <xdr:spPr bwMode="auto">
        <a:xfrm>
          <a:off x="3642816" y="2257425"/>
          <a:ext cx="207869" cy="498101"/>
        </a:xfrm>
        <a:custGeom>
          <a:avLst/>
          <a:gdLst>
            <a:gd name="connsiteX0" fmla="*/ 0 w 201706"/>
            <a:gd name="connsiteY0" fmla="*/ 470647 h 470647"/>
            <a:gd name="connsiteX1" fmla="*/ 201706 w 201706"/>
            <a:gd name="connsiteY1" fmla="*/ 470647 h 470647"/>
            <a:gd name="connsiteX2" fmla="*/ 201706 w 201706"/>
            <a:gd name="connsiteY2" fmla="*/ 0 h 4706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1706" h="470647">
              <a:moveTo>
                <a:pt x="0" y="470647"/>
              </a:moveTo>
              <a:lnTo>
                <a:pt x="201706" y="470647"/>
              </a:lnTo>
              <a:lnTo>
                <a:pt x="20170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346185</xdr:colOff>
      <xdr:row>3</xdr:row>
      <xdr:rowOff>85725</xdr:rowOff>
    </xdr:from>
    <xdr:to>
      <xdr:col>6</xdr:col>
      <xdr:colOff>390525</xdr:colOff>
      <xdr:row>4</xdr:row>
      <xdr:rowOff>4620</xdr:rowOff>
    </xdr:to>
    <xdr:sp macro="" textlink="">
      <xdr:nvSpPr>
        <xdr:cNvPr id="383" name="Line 6499">
          <a:extLst>
            <a:ext uri="{FF2B5EF4-FFF2-40B4-BE49-F238E27FC236}">
              <a16:creationId xmlns:a16="http://schemas.microsoft.com/office/drawing/2014/main" id="{5C69594E-5F66-4058-B28F-33F839B5DB0A}"/>
            </a:ext>
          </a:extLst>
        </xdr:cNvPr>
        <xdr:cNvSpPr>
          <a:spLocks noChangeShapeType="1"/>
        </xdr:cNvSpPr>
      </xdr:nvSpPr>
      <xdr:spPr bwMode="auto">
        <a:xfrm flipV="1">
          <a:off x="2470260" y="647700"/>
          <a:ext cx="453915" cy="9986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208655</xdr:colOff>
      <xdr:row>3</xdr:row>
      <xdr:rowOff>119481</xdr:rowOff>
    </xdr:from>
    <xdr:to>
      <xdr:col>6</xdr:col>
      <xdr:colOff>15080</xdr:colOff>
      <xdr:row>4</xdr:row>
      <xdr:rowOff>154507</xdr:rowOff>
    </xdr:to>
    <xdr:sp macro="" textlink="">
      <xdr:nvSpPr>
        <xdr:cNvPr id="384" name="Oval 6509">
          <a:extLst>
            <a:ext uri="{FF2B5EF4-FFF2-40B4-BE49-F238E27FC236}">
              <a16:creationId xmlns:a16="http://schemas.microsoft.com/office/drawing/2014/main" id="{831E7CA6-DB24-42D9-9275-F4AF7A709115}"/>
            </a:ext>
          </a:extLst>
        </xdr:cNvPr>
        <xdr:cNvSpPr>
          <a:spLocks noChangeArrowheads="1"/>
        </xdr:cNvSpPr>
      </xdr:nvSpPr>
      <xdr:spPr bwMode="auto">
        <a:xfrm>
          <a:off x="2332730" y="681456"/>
          <a:ext cx="216000" cy="216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4</xdr:col>
      <xdr:colOff>280641</xdr:colOff>
      <xdr:row>5</xdr:row>
      <xdr:rowOff>0</xdr:rowOff>
    </xdr:from>
    <xdr:ext cx="293123" cy="179404"/>
    <xdr:sp macro="" textlink="">
      <xdr:nvSpPr>
        <xdr:cNvPr id="385" name="線吹き出し 2 (枠付き) 1634">
          <a:extLst>
            <a:ext uri="{FF2B5EF4-FFF2-40B4-BE49-F238E27FC236}">
              <a16:creationId xmlns:a16="http://schemas.microsoft.com/office/drawing/2014/main" id="{A37995AD-3C7C-4448-949E-C41EB0026FFF}"/>
            </a:ext>
          </a:extLst>
        </xdr:cNvPr>
        <xdr:cNvSpPr/>
      </xdr:nvSpPr>
      <xdr:spPr bwMode="auto">
        <a:xfrm flipH="1">
          <a:off x="1995141" y="923925"/>
          <a:ext cx="293123" cy="179404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60347"/>
            <a:gd name="adj6" fmla="val -42993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36000" rIns="1800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白銀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267545</xdr:colOff>
      <xdr:row>4</xdr:row>
      <xdr:rowOff>44205</xdr:rowOff>
    </xdr:from>
    <xdr:ext cx="200119" cy="419602"/>
    <xdr:sp macro="" textlink="">
      <xdr:nvSpPr>
        <xdr:cNvPr id="386" name="テキスト ボックス 385">
          <a:extLst>
            <a:ext uri="{FF2B5EF4-FFF2-40B4-BE49-F238E27FC236}">
              <a16:creationId xmlns:a16="http://schemas.microsoft.com/office/drawing/2014/main" id="{42778FD9-6CB4-4E8A-81E9-FF33F000605B}"/>
            </a:ext>
          </a:extLst>
        </xdr:cNvPr>
        <xdr:cNvSpPr txBox="1"/>
      </xdr:nvSpPr>
      <xdr:spPr>
        <a:xfrm rot="16200000">
          <a:off x="2675717" y="882816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</a:t>
          </a:r>
          <a:r>
            <a:rPr kumimoji="1" lang="ja-JP" altLang="en-US" sz="1200" b="1" baseline="0">
              <a:latin typeface="+mj-ea"/>
              <a:ea typeface="+mj-ea"/>
            </a:rPr>
            <a:t> </a:t>
          </a:r>
          <a:r>
            <a:rPr kumimoji="1" lang="en-US" altLang="ja-JP" sz="1200" b="1">
              <a:latin typeface="+mj-ea"/>
              <a:ea typeface="+mj-ea"/>
            </a:rPr>
            <a:t>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7</xdr:col>
      <xdr:colOff>377165</xdr:colOff>
      <xdr:row>5</xdr:row>
      <xdr:rowOff>110774</xdr:rowOff>
    </xdr:from>
    <xdr:to>
      <xdr:col>9</xdr:col>
      <xdr:colOff>714196</xdr:colOff>
      <xdr:row>9</xdr:row>
      <xdr:rowOff>34919</xdr:rowOff>
    </xdr:to>
    <xdr:sp macro="" textlink="">
      <xdr:nvSpPr>
        <xdr:cNvPr id="4" name="フリーフォーム: 図形 3">
          <a:extLst>
            <a:ext uri="{FF2B5EF4-FFF2-40B4-BE49-F238E27FC236}">
              <a16:creationId xmlns:a16="http://schemas.microsoft.com/office/drawing/2014/main" id="{24915668-EEE0-4DF7-A935-A523DE6FBE0F}"/>
            </a:ext>
          </a:extLst>
        </xdr:cNvPr>
        <xdr:cNvSpPr/>
      </xdr:nvSpPr>
      <xdr:spPr bwMode="auto">
        <a:xfrm rot="15740114">
          <a:off x="3936408" y="780631"/>
          <a:ext cx="648045" cy="1156181"/>
        </a:xfrm>
        <a:custGeom>
          <a:avLst/>
          <a:gdLst>
            <a:gd name="connsiteX0" fmla="*/ 0 w 742950"/>
            <a:gd name="connsiteY0" fmla="*/ 0 h 1104900"/>
            <a:gd name="connsiteX1" fmla="*/ 38100 w 742950"/>
            <a:gd name="connsiteY1" fmla="*/ 438150 h 1104900"/>
            <a:gd name="connsiteX2" fmla="*/ 742950 w 742950"/>
            <a:gd name="connsiteY2" fmla="*/ 523875 h 1104900"/>
            <a:gd name="connsiteX3" fmla="*/ 657225 w 742950"/>
            <a:gd name="connsiteY3" fmla="*/ 1104900 h 1104900"/>
            <a:gd name="connsiteX0" fmla="*/ 34822 w 777772"/>
            <a:gd name="connsiteY0" fmla="*/ 0 h 1104900"/>
            <a:gd name="connsiteX1" fmla="*/ 72922 w 777772"/>
            <a:gd name="connsiteY1" fmla="*/ 438150 h 1104900"/>
            <a:gd name="connsiteX2" fmla="*/ 777772 w 777772"/>
            <a:gd name="connsiteY2" fmla="*/ 523875 h 1104900"/>
            <a:gd name="connsiteX3" fmla="*/ 692047 w 777772"/>
            <a:gd name="connsiteY3" fmla="*/ 1104900 h 1104900"/>
            <a:gd name="connsiteX0" fmla="*/ 3166 w 803266"/>
            <a:gd name="connsiteY0" fmla="*/ 0 h 1152525"/>
            <a:gd name="connsiteX1" fmla="*/ 98416 w 803266"/>
            <a:gd name="connsiteY1" fmla="*/ 485775 h 1152525"/>
            <a:gd name="connsiteX2" fmla="*/ 803266 w 803266"/>
            <a:gd name="connsiteY2" fmla="*/ 571500 h 1152525"/>
            <a:gd name="connsiteX3" fmla="*/ 717541 w 803266"/>
            <a:gd name="connsiteY3" fmla="*/ 1152525 h 1152525"/>
            <a:gd name="connsiteX0" fmla="*/ 0 w 828675"/>
            <a:gd name="connsiteY0" fmla="*/ 0 h 1152525"/>
            <a:gd name="connsiteX1" fmla="*/ 123825 w 828675"/>
            <a:gd name="connsiteY1" fmla="*/ 485775 h 1152525"/>
            <a:gd name="connsiteX2" fmla="*/ 828675 w 828675"/>
            <a:gd name="connsiteY2" fmla="*/ 571500 h 1152525"/>
            <a:gd name="connsiteX3" fmla="*/ 742950 w 828675"/>
            <a:gd name="connsiteY3" fmla="*/ 1152525 h 1152525"/>
            <a:gd name="connsiteX0" fmla="*/ 0 w 828675"/>
            <a:gd name="connsiteY0" fmla="*/ 0 h 1152525"/>
            <a:gd name="connsiteX1" fmla="*/ 123825 w 828675"/>
            <a:gd name="connsiteY1" fmla="*/ 485775 h 1152525"/>
            <a:gd name="connsiteX2" fmla="*/ 828675 w 828675"/>
            <a:gd name="connsiteY2" fmla="*/ 571500 h 1152525"/>
            <a:gd name="connsiteX3" fmla="*/ 742950 w 828675"/>
            <a:gd name="connsiteY3" fmla="*/ 1152525 h 1152525"/>
            <a:gd name="connsiteX0" fmla="*/ 0 w 828675"/>
            <a:gd name="connsiteY0" fmla="*/ 0 h 1152525"/>
            <a:gd name="connsiteX1" fmla="*/ 123825 w 828675"/>
            <a:gd name="connsiteY1" fmla="*/ 485775 h 1152525"/>
            <a:gd name="connsiteX2" fmla="*/ 828675 w 828675"/>
            <a:gd name="connsiteY2" fmla="*/ 571500 h 1152525"/>
            <a:gd name="connsiteX3" fmla="*/ 742950 w 828675"/>
            <a:gd name="connsiteY3" fmla="*/ 1152525 h 1152525"/>
            <a:gd name="connsiteX0" fmla="*/ 0 w 828675"/>
            <a:gd name="connsiteY0" fmla="*/ 0 h 1478444"/>
            <a:gd name="connsiteX1" fmla="*/ 123825 w 828675"/>
            <a:gd name="connsiteY1" fmla="*/ 485775 h 1478444"/>
            <a:gd name="connsiteX2" fmla="*/ 828675 w 828675"/>
            <a:gd name="connsiteY2" fmla="*/ 571500 h 1478444"/>
            <a:gd name="connsiteX3" fmla="*/ 699088 w 828675"/>
            <a:gd name="connsiteY3" fmla="*/ 1478444 h 14784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28675" h="1478444">
              <a:moveTo>
                <a:pt x="0" y="0"/>
              </a:moveTo>
              <a:cubicBezTo>
                <a:pt x="22225" y="241300"/>
                <a:pt x="-60325" y="444500"/>
                <a:pt x="123825" y="485775"/>
              </a:cubicBezTo>
              <a:lnTo>
                <a:pt x="828675" y="571500"/>
              </a:lnTo>
              <a:lnTo>
                <a:pt x="699088" y="1478444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238885</xdr:colOff>
      <xdr:row>3</xdr:row>
      <xdr:rowOff>9208</xdr:rowOff>
    </xdr:from>
    <xdr:to>
      <xdr:col>8</xdr:col>
      <xdr:colOff>338754</xdr:colOff>
      <xdr:row>5</xdr:row>
      <xdr:rowOff>101173</xdr:rowOff>
    </xdr:to>
    <xdr:sp macro="" textlink="">
      <xdr:nvSpPr>
        <xdr:cNvPr id="391" name="Line 6499">
          <a:extLst>
            <a:ext uri="{FF2B5EF4-FFF2-40B4-BE49-F238E27FC236}">
              <a16:creationId xmlns:a16="http://schemas.microsoft.com/office/drawing/2014/main" id="{D6106774-E192-4E3D-AFE6-882218CDD49B}"/>
            </a:ext>
          </a:extLst>
        </xdr:cNvPr>
        <xdr:cNvSpPr>
          <a:spLocks noChangeShapeType="1"/>
        </xdr:cNvSpPr>
      </xdr:nvSpPr>
      <xdr:spPr bwMode="auto">
        <a:xfrm rot="15740114" flipV="1">
          <a:off x="3776612" y="748206"/>
          <a:ext cx="453915" cy="9986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9040</xdr:colOff>
      <xdr:row>8</xdr:row>
      <xdr:rowOff>148510</xdr:rowOff>
    </xdr:from>
    <xdr:to>
      <xdr:col>9</xdr:col>
      <xdr:colOff>447190</xdr:colOff>
      <xdr:row>8</xdr:row>
      <xdr:rowOff>158034</xdr:rowOff>
    </xdr:to>
    <xdr:sp macro="" textlink="">
      <xdr:nvSpPr>
        <xdr:cNvPr id="392" name="Line 6499">
          <a:extLst>
            <a:ext uri="{FF2B5EF4-FFF2-40B4-BE49-F238E27FC236}">
              <a16:creationId xmlns:a16="http://schemas.microsoft.com/office/drawing/2014/main" id="{0FA6D7A6-F518-4F51-8AF4-943D289F47B4}"/>
            </a:ext>
          </a:extLst>
        </xdr:cNvPr>
        <xdr:cNvSpPr>
          <a:spLocks noChangeShapeType="1"/>
        </xdr:cNvSpPr>
      </xdr:nvSpPr>
      <xdr:spPr bwMode="auto">
        <a:xfrm rot="15740114" flipH="1" flipV="1">
          <a:off x="4347678" y="1401047"/>
          <a:ext cx="9524" cy="4381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265805</xdr:colOff>
      <xdr:row>5</xdr:row>
      <xdr:rowOff>33756</xdr:rowOff>
    </xdr:from>
    <xdr:to>
      <xdr:col>9</xdr:col>
      <xdr:colOff>72230</xdr:colOff>
      <xdr:row>6</xdr:row>
      <xdr:rowOff>68780</xdr:rowOff>
    </xdr:to>
    <xdr:sp macro="" textlink="">
      <xdr:nvSpPr>
        <xdr:cNvPr id="394" name="Oval 6509">
          <a:extLst>
            <a:ext uri="{FF2B5EF4-FFF2-40B4-BE49-F238E27FC236}">
              <a16:creationId xmlns:a16="http://schemas.microsoft.com/office/drawing/2014/main" id="{F9DFDF9E-98AF-4CCB-B380-B7031FA337B8}"/>
            </a:ext>
          </a:extLst>
        </xdr:cNvPr>
        <xdr:cNvSpPr>
          <a:spLocks noChangeArrowheads="1"/>
        </xdr:cNvSpPr>
      </xdr:nvSpPr>
      <xdr:spPr bwMode="auto">
        <a:xfrm>
          <a:off x="3980555" y="957681"/>
          <a:ext cx="216000" cy="216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303905</xdr:colOff>
      <xdr:row>8</xdr:row>
      <xdr:rowOff>105985</xdr:rowOff>
    </xdr:from>
    <xdr:to>
      <xdr:col>9</xdr:col>
      <xdr:colOff>28575</xdr:colOff>
      <xdr:row>9</xdr:row>
      <xdr:rowOff>59255</xdr:rowOff>
    </xdr:to>
    <xdr:sp macro="" textlink="">
      <xdr:nvSpPr>
        <xdr:cNvPr id="395" name="Oval 6509">
          <a:extLst>
            <a:ext uri="{FF2B5EF4-FFF2-40B4-BE49-F238E27FC236}">
              <a16:creationId xmlns:a16="http://schemas.microsoft.com/office/drawing/2014/main" id="{073B0A2A-ECF7-4F05-B25F-4B0755DD97B9}"/>
            </a:ext>
          </a:extLst>
        </xdr:cNvPr>
        <xdr:cNvSpPr>
          <a:spLocks noChangeArrowheads="1"/>
        </xdr:cNvSpPr>
      </xdr:nvSpPr>
      <xdr:spPr bwMode="auto">
        <a:xfrm>
          <a:off x="4018655" y="1572835"/>
          <a:ext cx="134245" cy="13424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261112</xdr:colOff>
      <xdr:row>7</xdr:row>
      <xdr:rowOff>1498</xdr:rowOff>
    </xdr:from>
    <xdr:to>
      <xdr:col>9</xdr:col>
      <xdr:colOff>74512</xdr:colOff>
      <xdr:row>8</xdr:row>
      <xdr:rowOff>12247</xdr:rowOff>
    </xdr:to>
    <xdr:sp macro="" textlink="">
      <xdr:nvSpPr>
        <xdr:cNvPr id="396" name="AutoShape 6507">
          <a:extLst>
            <a:ext uri="{FF2B5EF4-FFF2-40B4-BE49-F238E27FC236}">
              <a16:creationId xmlns:a16="http://schemas.microsoft.com/office/drawing/2014/main" id="{9E6072E6-844F-402A-895E-8400E4B862B9}"/>
            </a:ext>
          </a:extLst>
        </xdr:cNvPr>
        <xdr:cNvSpPr>
          <a:spLocks noChangeArrowheads="1"/>
        </xdr:cNvSpPr>
      </xdr:nvSpPr>
      <xdr:spPr bwMode="auto">
        <a:xfrm>
          <a:off x="3975862" y="1287373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171450</xdr:colOff>
      <xdr:row>3</xdr:row>
      <xdr:rowOff>161924</xdr:rowOff>
    </xdr:from>
    <xdr:to>
      <xdr:col>11</xdr:col>
      <xdr:colOff>381000</xdr:colOff>
      <xdr:row>9</xdr:row>
      <xdr:rowOff>114299</xdr:rowOff>
    </xdr:to>
    <xdr:sp macro="" textlink="">
      <xdr:nvSpPr>
        <xdr:cNvPr id="6" name="フリーフォーム: 図形 5">
          <a:extLst>
            <a:ext uri="{FF2B5EF4-FFF2-40B4-BE49-F238E27FC236}">
              <a16:creationId xmlns:a16="http://schemas.microsoft.com/office/drawing/2014/main" id="{9F5C1E6D-93CC-487F-AE15-7B8A8EF37DE4}"/>
            </a:ext>
          </a:extLst>
        </xdr:cNvPr>
        <xdr:cNvSpPr/>
      </xdr:nvSpPr>
      <xdr:spPr bwMode="auto">
        <a:xfrm>
          <a:off x="5476875" y="723899"/>
          <a:ext cx="209550" cy="1038225"/>
        </a:xfrm>
        <a:custGeom>
          <a:avLst/>
          <a:gdLst>
            <a:gd name="connsiteX0" fmla="*/ 266700 w 266700"/>
            <a:gd name="connsiteY0" fmla="*/ 1028700 h 1028700"/>
            <a:gd name="connsiteX1" fmla="*/ 266700 w 266700"/>
            <a:gd name="connsiteY1" fmla="*/ 590550 h 1028700"/>
            <a:gd name="connsiteX2" fmla="*/ 0 w 266700"/>
            <a:gd name="connsiteY2" fmla="*/ 0 h 1028700"/>
            <a:gd name="connsiteX0" fmla="*/ 266700 w 266700"/>
            <a:gd name="connsiteY0" fmla="*/ 1028700 h 1028700"/>
            <a:gd name="connsiteX1" fmla="*/ 266700 w 266700"/>
            <a:gd name="connsiteY1" fmla="*/ 590550 h 1028700"/>
            <a:gd name="connsiteX2" fmla="*/ 0 w 266700"/>
            <a:gd name="connsiteY2" fmla="*/ 0 h 1028700"/>
            <a:gd name="connsiteX0" fmla="*/ 266700 w 266700"/>
            <a:gd name="connsiteY0" fmla="*/ 1028700 h 1028700"/>
            <a:gd name="connsiteX1" fmla="*/ 266700 w 266700"/>
            <a:gd name="connsiteY1" fmla="*/ 590550 h 1028700"/>
            <a:gd name="connsiteX2" fmla="*/ 0 w 266700"/>
            <a:gd name="connsiteY2" fmla="*/ 0 h 1028700"/>
            <a:gd name="connsiteX0" fmla="*/ 209550 w 209550"/>
            <a:gd name="connsiteY0" fmla="*/ 1038225 h 1038225"/>
            <a:gd name="connsiteX1" fmla="*/ 209550 w 209550"/>
            <a:gd name="connsiteY1" fmla="*/ 600075 h 1038225"/>
            <a:gd name="connsiteX2" fmla="*/ 0 w 209550"/>
            <a:gd name="connsiteY2" fmla="*/ 0 h 1038225"/>
            <a:gd name="connsiteX0" fmla="*/ 209550 w 209550"/>
            <a:gd name="connsiteY0" fmla="*/ 1038225 h 1038225"/>
            <a:gd name="connsiteX1" fmla="*/ 209550 w 209550"/>
            <a:gd name="connsiteY1" fmla="*/ 600075 h 1038225"/>
            <a:gd name="connsiteX2" fmla="*/ 0 w 209550"/>
            <a:gd name="connsiteY2" fmla="*/ 0 h 1038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9550" h="1038225">
              <a:moveTo>
                <a:pt x="209550" y="1038225"/>
              </a:moveTo>
              <a:lnTo>
                <a:pt x="209550" y="600075"/>
              </a:lnTo>
              <a:cubicBezTo>
                <a:pt x="53975" y="479425"/>
                <a:pt x="88900" y="215900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384894</xdr:colOff>
      <xdr:row>3</xdr:row>
      <xdr:rowOff>28575</xdr:rowOff>
    </xdr:from>
    <xdr:to>
      <xdr:col>11</xdr:col>
      <xdr:colOff>384894</xdr:colOff>
      <xdr:row>8</xdr:row>
      <xdr:rowOff>169479</xdr:rowOff>
    </xdr:to>
    <xdr:sp macro="" textlink="">
      <xdr:nvSpPr>
        <xdr:cNvPr id="401" name="Line 6499">
          <a:extLst>
            <a:ext uri="{FF2B5EF4-FFF2-40B4-BE49-F238E27FC236}">
              <a16:creationId xmlns:a16="http://schemas.microsoft.com/office/drawing/2014/main" id="{69593E1A-8E3F-47E4-BCD2-E92DA0FECDDC}"/>
            </a:ext>
          </a:extLst>
        </xdr:cNvPr>
        <xdr:cNvSpPr>
          <a:spLocks noChangeShapeType="1"/>
        </xdr:cNvSpPr>
      </xdr:nvSpPr>
      <xdr:spPr bwMode="auto">
        <a:xfrm flipH="1" flipV="1">
          <a:off x="5690319" y="590550"/>
          <a:ext cx="0" cy="104577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390976</xdr:colOff>
      <xdr:row>3</xdr:row>
      <xdr:rowOff>139224</xdr:rowOff>
    </xdr:from>
    <xdr:ext cx="417188" cy="408122"/>
    <xdr:grpSp>
      <xdr:nvGrpSpPr>
        <xdr:cNvPr id="402" name="Group 6672">
          <a:extLst>
            <a:ext uri="{FF2B5EF4-FFF2-40B4-BE49-F238E27FC236}">
              <a16:creationId xmlns:a16="http://schemas.microsoft.com/office/drawing/2014/main" id="{F978BD24-EB8F-4D55-BA7D-083C9BFC1539}"/>
            </a:ext>
          </a:extLst>
        </xdr:cNvPr>
        <xdr:cNvGrpSpPr>
          <a:grpSpLocks/>
        </xdr:cNvGrpSpPr>
      </xdr:nvGrpSpPr>
      <xdr:grpSpPr bwMode="auto">
        <a:xfrm>
          <a:off x="5692319" y="678067"/>
          <a:ext cx="417188" cy="408122"/>
          <a:chOff x="536" y="109"/>
          <a:chExt cx="46" cy="44"/>
        </a:xfrm>
      </xdr:grpSpPr>
      <xdr:pic>
        <xdr:nvPicPr>
          <xdr:cNvPr id="403" name="Picture 6673" descr="route2">
            <a:extLst>
              <a:ext uri="{FF2B5EF4-FFF2-40B4-BE49-F238E27FC236}">
                <a16:creationId xmlns:a16="http://schemas.microsoft.com/office/drawing/2014/main" id="{8450849A-147E-47C9-8BE0-802C1871FC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4" name="Text Box 6674">
            <a:extLst>
              <a:ext uri="{FF2B5EF4-FFF2-40B4-BE49-F238E27FC236}">
                <a16:creationId xmlns:a16="http://schemas.microsoft.com/office/drawing/2014/main" id="{82978A5A-262A-4EEB-97BB-F26F0C4A5D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2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11</xdr:col>
      <xdr:colOff>270637</xdr:colOff>
      <xdr:row>8</xdr:row>
      <xdr:rowOff>49123</xdr:rowOff>
    </xdr:from>
    <xdr:to>
      <xdr:col>12</xdr:col>
      <xdr:colOff>84037</xdr:colOff>
      <xdr:row>9</xdr:row>
      <xdr:rowOff>59872</xdr:rowOff>
    </xdr:to>
    <xdr:sp macro="" textlink="">
      <xdr:nvSpPr>
        <xdr:cNvPr id="405" name="AutoShape 6507">
          <a:extLst>
            <a:ext uri="{FF2B5EF4-FFF2-40B4-BE49-F238E27FC236}">
              <a16:creationId xmlns:a16="http://schemas.microsoft.com/office/drawing/2014/main" id="{2463D2D7-5F41-4C69-973F-C98ED3FCD5DD}"/>
            </a:ext>
          </a:extLst>
        </xdr:cNvPr>
        <xdr:cNvSpPr>
          <a:spLocks noChangeArrowheads="1"/>
        </xdr:cNvSpPr>
      </xdr:nvSpPr>
      <xdr:spPr bwMode="auto">
        <a:xfrm>
          <a:off x="5576062" y="1515973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104775</xdr:colOff>
      <xdr:row>3</xdr:row>
      <xdr:rowOff>38100</xdr:rowOff>
    </xdr:from>
    <xdr:to>
      <xdr:col>15</xdr:col>
      <xdr:colOff>38100</xdr:colOff>
      <xdr:row>9</xdr:row>
      <xdr:rowOff>76200</xdr:rowOff>
    </xdr:to>
    <xdr:sp macro="" textlink="">
      <xdr:nvSpPr>
        <xdr:cNvPr id="8" name="フリーフォーム: 図形 7">
          <a:extLst>
            <a:ext uri="{FF2B5EF4-FFF2-40B4-BE49-F238E27FC236}">
              <a16:creationId xmlns:a16="http://schemas.microsoft.com/office/drawing/2014/main" id="{5367ED69-6D28-4B93-B7C2-6A858B112575}"/>
            </a:ext>
          </a:extLst>
        </xdr:cNvPr>
        <xdr:cNvSpPr/>
      </xdr:nvSpPr>
      <xdr:spPr bwMode="auto">
        <a:xfrm>
          <a:off x="7000875" y="600075"/>
          <a:ext cx="342900" cy="1123950"/>
        </a:xfrm>
        <a:custGeom>
          <a:avLst/>
          <a:gdLst>
            <a:gd name="connsiteX0" fmla="*/ 342900 w 342900"/>
            <a:gd name="connsiteY0" fmla="*/ 1123950 h 1123950"/>
            <a:gd name="connsiteX1" fmla="*/ 342900 w 342900"/>
            <a:gd name="connsiteY1" fmla="*/ 600075 h 1123950"/>
            <a:gd name="connsiteX2" fmla="*/ 0 w 342900"/>
            <a:gd name="connsiteY2" fmla="*/ 0 h 1123950"/>
            <a:gd name="connsiteX0" fmla="*/ 342900 w 342900"/>
            <a:gd name="connsiteY0" fmla="*/ 1123950 h 1123950"/>
            <a:gd name="connsiteX1" fmla="*/ 342900 w 342900"/>
            <a:gd name="connsiteY1" fmla="*/ 600075 h 1123950"/>
            <a:gd name="connsiteX2" fmla="*/ 0 w 342900"/>
            <a:gd name="connsiteY2" fmla="*/ 0 h 1123950"/>
            <a:gd name="connsiteX0" fmla="*/ 342900 w 342900"/>
            <a:gd name="connsiteY0" fmla="*/ 1123950 h 1123950"/>
            <a:gd name="connsiteX1" fmla="*/ 342900 w 342900"/>
            <a:gd name="connsiteY1" fmla="*/ 600075 h 1123950"/>
            <a:gd name="connsiteX2" fmla="*/ 0 w 342900"/>
            <a:gd name="connsiteY2" fmla="*/ 0 h 1123950"/>
            <a:gd name="connsiteX0" fmla="*/ 342900 w 342900"/>
            <a:gd name="connsiteY0" fmla="*/ 1123950 h 1123950"/>
            <a:gd name="connsiteX1" fmla="*/ 342900 w 342900"/>
            <a:gd name="connsiteY1" fmla="*/ 704850 h 1123950"/>
            <a:gd name="connsiteX2" fmla="*/ 0 w 342900"/>
            <a:gd name="connsiteY2" fmla="*/ 0 h 1123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42900" h="1123950">
              <a:moveTo>
                <a:pt x="342900" y="1123950"/>
              </a:moveTo>
              <a:lnTo>
                <a:pt x="342900" y="704850"/>
              </a:lnTo>
              <a:cubicBezTo>
                <a:pt x="209550" y="552450"/>
                <a:pt x="28575" y="228600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91156</xdr:colOff>
      <xdr:row>7</xdr:row>
      <xdr:rowOff>15540</xdr:rowOff>
    </xdr:from>
    <xdr:to>
      <xdr:col>15</xdr:col>
      <xdr:colOff>261268</xdr:colOff>
      <xdr:row>9</xdr:row>
      <xdr:rowOff>32085</xdr:rowOff>
    </xdr:to>
    <xdr:sp macro="" textlink="">
      <xdr:nvSpPr>
        <xdr:cNvPr id="407" name="Line 6499">
          <a:extLst>
            <a:ext uri="{FF2B5EF4-FFF2-40B4-BE49-F238E27FC236}">
              <a16:creationId xmlns:a16="http://schemas.microsoft.com/office/drawing/2014/main" id="{3DD6C7DE-818B-4404-97C4-F94905EF4AD1}"/>
            </a:ext>
          </a:extLst>
        </xdr:cNvPr>
        <xdr:cNvSpPr>
          <a:spLocks noChangeShapeType="1"/>
        </xdr:cNvSpPr>
      </xdr:nvSpPr>
      <xdr:spPr bwMode="auto">
        <a:xfrm rot="15740114" flipV="1">
          <a:off x="7292639" y="1405607"/>
          <a:ext cx="378495" cy="17011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337312</xdr:colOff>
      <xdr:row>8</xdr:row>
      <xdr:rowOff>58648</xdr:rowOff>
    </xdr:from>
    <xdr:to>
      <xdr:col>15</xdr:col>
      <xdr:colOff>150712</xdr:colOff>
      <xdr:row>9</xdr:row>
      <xdr:rowOff>69397</xdr:rowOff>
    </xdr:to>
    <xdr:sp macro="" textlink="">
      <xdr:nvSpPr>
        <xdr:cNvPr id="408" name="AutoShape 6507">
          <a:extLst>
            <a:ext uri="{FF2B5EF4-FFF2-40B4-BE49-F238E27FC236}">
              <a16:creationId xmlns:a16="http://schemas.microsoft.com/office/drawing/2014/main" id="{204B1413-0E59-493D-A0AE-9640EFD27502}"/>
            </a:ext>
          </a:extLst>
        </xdr:cNvPr>
        <xdr:cNvSpPr>
          <a:spLocks noChangeArrowheads="1"/>
        </xdr:cNvSpPr>
      </xdr:nvSpPr>
      <xdr:spPr bwMode="auto">
        <a:xfrm>
          <a:off x="7233412" y="1525498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324301</xdr:colOff>
      <xdr:row>4</xdr:row>
      <xdr:rowOff>15399</xdr:rowOff>
    </xdr:from>
    <xdr:ext cx="417188" cy="408122"/>
    <xdr:grpSp>
      <xdr:nvGrpSpPr>
        <xdr:cNvPr id="409" name="Group 6672">
          <a:extLst>
            <a:ext uri="{FF2B5EF4-FFF2-40B4-BE49-F238E27FC236}">
              <a16:creationId xmlns:a16="http://schemas.microsoft.com/office/drawing/2014/main" id="{D778ED3E-BFCF-486E-A4DC-CE6F54237B3A}"/>
            </a:ext>
          </a:extLst>
        </xdr:cNvPr>
        <xdr:cNvGrpSpPr>
          <a:grpSpLocks/>
        </xdr:cNvGrpSpPr>
      </xdr:nvGrpSpPr>
      <xdr:grpSpPr bwMode="auto">
        <a:xfrm>
          <a:off x="7214958" y="733856"/>
          <a:ext cx="417188" cy="408122"/>
          <a:chOff x="536" y="109"/>
          <a:chExt cx="46" cy="44"/>
        </a:xfrm>
      </xdr:grpSpPr>
      <xdr:pic>
        <xdr:nvPicPr>
          <xdr:cNvPr id="410" name="Picture 6673" descr="route2">
            <a:extLst>
              <a:ext uri="{FF2B5EF4-FFF2-40B4-BE49-F238E27FC236}">
                <a16:creationId xmlns:a16="http://schemas.microsoft.com/office/drawing/2014/main" id="{698C6A7A-81D4-499B-9391-0B823EC383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1" name="Text Box 6674">
            <a:extLst>
              <a:ext uri="{FF2B5EF4-FFF2-40B4-BE49-F238E27FC236}">
                <a16:creationId xmlns:a16="http://schemas.microsoft.com/office/drawing/2014/main" id="{DEB53DFA-D5D3-426A-A2B7-C1C9387E5A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2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186956</xdr:colOff>
      <xdr:row>13</xdr:row>
      <xdr:rowOff>29232</xdr:rowOff>
    </xdr:from>
    <xdr:ext cx="426713" cy="372721"/>
    <xdr:sp macro="" textlink="">
      <xdr:nvSpPr>
        <xdr:cNvPr id="418" name="AutoShape 6505">
          <a:extLst>
            <a:ext uri="{FF2B5EF4-FFF2-40B4-BE49-F238E27FC236}">
              <a16:creationId xmlns:a16="http://schemas.microsoft.com/office/drawing/2014/main" id="{68AF477B-4B05-4330-A589-FC32EFE025A8}"/>
            </a:ext>
          </a:extLst>
        </xdr:cNvPr>
        <xdr:cNvSpPr>
          <a:spLocks noChangeArrowheads="1"/>
        </xdr:cNvSpPr>
      </xdr:nvSpPr>
      <xdr:spPr bwMode="auto">
        <a:xfrm>
          <a:off x="8264156" y="77218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514</a:t>
          </a:r>
        </a:p>
      </xdr:txBody>
    </xdr:sp>
    <xdr:clientData/>
  </xdr:oneCellAnchor>
  <xdr:twoCellAnchor>
    <xdr:from>
      <xdr:col>2</xdr:col>
      <xdr:colOff>66675</xdr:colOff>
      <xdr:row>12</xdr:row>
      <xdr:rowOff>38100</xdr:rowOff>
    </xdr:from>
    <xdr:to>
      <xdr:col>2</xdr:col>
      <xdr:colOff>390525</xdr:colOff>
      <xdr:row>18</xdr:row>
      <xdr:rowOff>123825</xdr:rowOff>
    </xdr:to>
    <xdr:sp macro="" textlink="">
      <xdr:nvSpPr>
        <xdr:cNvPr id="9" name="フリーフォーム: 図形 8">
          <a:extLst>
            <a:ext uri="{FF2B5EF4-FFF2-40B4-BE49-F238E27FC236}">
              <a16:creationId xmlns:a16="http://schemas.microsoft.com/office/drawing/2014/main" id="{FBAEF4A9-D061-4009-B9F9-C9E88E0ADD3B}"/>
            </a:ext>
          </a:extLst>
        </xdr:cNvPr>
        <xdr:cNvSpPr/>
      </xdr:nvSpPr>
      <xdr:spPr bwMode="auto">
        <a:xfrm>
          <a:off x="8553450" y="600075"/>
          <a:ext cx="323850" cy="1171575"/>
        </a:xfrm>
        <a:custGeom>
          <a:avLst/>
          <a:gdLst>
            <a:gd name="connsiteX0" fmla="*/ 323850 w 323850"/>
            <a:gd name="connsiteY0" fmla="*/ 1171575 h 1171575"/>
            <a:gd name="connsiteX1" fmla="*/ 323850 w 323850"/>
            <a:gd name="connsiteY1" fmla="*/ 676275 h 1171575"/>
            <a:gd name="connsiteX2" fmla="*/ 0 w 323850"/>
            <a:gd name="connsiteY2" fmla="*/ 0 h 11715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3850" h="1171575">
              <a:moveTo>
                <a:pt x="323850" y="1171575"/>
              </a:moveTo>
              <a:lnTo>
                <a:pt x="323850" y="67627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400007</xdr:colOff>
      <xdr:row>11</xdr:row>
      <xdr:rowOff>161925</xdr:rowOff>
    </xdr:from>
    <xdr:to>
      <xdr:col>2</xdr:col>
      <xdr:colOff>400007</xdr:colOff>
      <xdr:row>17</xdr:row>
      <xdr:rowOff>121853</xdr:rowOff>
    </xdr:to>
    <xdr:sp macro="" textlink="">
      <xdr:nvSpPr>
        <xdr:cNvPr id="420" name="Line 6499">
          <a:extLst>
            <a:ext uri="{FF2B5EF4-FFF2-40B4-BE49-F238E27FC236}">
              <a16:creationId xmlns:a16="http://schemas.microsoft.com/office/drawing/2014/main" id="{82D2BEC8-A8DA-40E1-8188-21BE100CD9AB}"/>
            </a:ext>
          </a:extLst>
        </xdr:cNvPr>
        <xdr:cNvSpPr>
          <a:spLocks noChangeShapeType="1"/>
        </xdr:cNvSpPr>
      </xdr:nvSpPr>
      <xdr:spPr bwMode="auto">
        <a:xfrm flipH="1" flipV="1">
          <a:off x="8886782" y="542925"/>
          <a:ext cx="0" cy="104577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285750</xdr:colOff>
      <xdr:row>17</xdr:row>
      <xdr:rowOff>1498</xdr:rowOff>
    </xdr:from>
    <xdr:to>
      <xdr:col>3</xdr:col>
      <xdr:colOff>99150</xdr:colOff>
      <xdr:row>18</xdr:row>
      <xdr:rowOff>12249</xdr:rowOff>
    </xdr:to>
    <xdr:sp macro="" textlink="">
      <xdr:nvSpPr>
        <xdr:cNvPr id="421" name="AutoShape 6507">
          <a:extLst>
            <a:ext uri="{FF2B5EF4-FFF2-40B4-BE49-F238E27FC236}">
              <a16:creationId xmlns:a16="http://schemas.microsoft.com/office/drawing/2014/main" id="{61D2BEAD-8913-4250-8482-668CE29C5F6E}"/>
            </a:ext>
          </a:extLst>
        </xdr:cNvPr>
        <xdr:cNvSpPr>
          <a:spLocks noChangeArrowheads="1"/>
        </xdr:cNvSpPr>
      </xdr:nvSpPr>
      <xdr:spPr bwMode="auto">
        <a:xfrm>
          <a:off x="8772525" y="1468348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239096</xdr:colOff>
      <xdr:row>15</xdr:row>
      <xdr:rowOff>106212</xdr:rowOff>
    </xdr:from>
    <xdr:ext cx="486480" cy="166712"/>
    <xdr:sp macro="" textlink="">
      <xdr:nvSpPr>
        <xdr:cNvPr id="422" name="テキスト ボックス 421">
          <a:extLst>
            <a:ext uri="{FF2B5EF4-FFF2-40B4-BE49-F238E27FC236}">
              <a16:creationId xmlns:a16="http://schemas.microsoft.com/office/drawing/2014/main" id="{90FA0D7B-73D9-4026-867A-9902DFD3B73E}"/>
            </a:ext>
          </a:extLst>
        </xdr:cNvPr>
        <xdr:cNvSpPr txBox="1"/>
      </xdr:nvSpPr>
      <xdr:spPr>
        <a:xfrm rot="20880598">
          <a:off x="8316296" y="1211112"/>
          <a:ext cx="48648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000" b="1">
              <a:latin typeface="+mj-ea"/>
              <a:ea typeface="+mj-ea"/>
            </a:rPr>
            <a:t>賤ヶ岳↑</a:t>
          </a:r>
        </a:p>
      </xdr:txBody>
    </xdr:sp>
    <xdr:clientData/>
  </xdr:oneCellAnchor>
  <xdr:oneCellAnchor>
    <xdr:from>
      <xdr:col>3</xdr:col>
      <xdr:colOff>29026</xdr:colOff>
      <xdr:row>12</xdr:row>
      <xdr:rowOff>158274</xdr:rowOff>
    </xdr:from>
    <xdr:ext cx="417188" cy="408122"/>
    <xdr:grpSp>
      <xdr:nvGrpSpPr>
        <xdr:cNvPr id="423" name="Group 6672">
          <a:extLst>
            <a:ext uri="{FF2B5EF4-FFF2-40B4-BE49-F238E27FC236}">
              <a16:creationId xmlns:a16="http://schemas.microsoft.com/office/drawing/2014/main" id="{7C045421-65EC-4BCC-8339-A647850E9D6A}"/>
            </a:ext>
          </a:extLst>
        </xdr:cNvPr>
        <xdr:cNvGrpSpPr>
          <a:grpSpLocks/>
        </xdr:cNvGrpSpPr>
      </xdr:nvGrpSpPr>
      <xdr:grpSpPr bwMode="auto">
        <a:xfrm>
          <a:off x="970640" y="2313645"/>
          <a:ext cx="417188" cy="408122"/>
          <a:chOff x="536" y="109"/>
          <a:chExt cx="46" cy="44"/>
        </a:xfrm>
      </xdr:grpSpPr>
      <xdr:pic>
        <xdr:nvPicPr>
          <xdr:cNvPr id="424" name="Picture 6673" descr="route2">
            <a:extLst>
              <a:ext uri="{FF2B5EF4-FFF2-40B4-BE49-F238E27FC236}">
                <a16:creationId xmlns:a16="http://schemas.microsoft.com/office/drawing/2014/main" id="{9E19A349-75C1-4642-B5F3-333361276C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5" name="Text Box 6674">
            <a:extLst>
              <a:ext uri="{FF2B5EF4-FFF2-40B4-BE49-F238E27FC236}">
                <a16:creationId xmlns:a16="http://schemas.microsoft.com/office/drawing/2014/main" id="{FA43B812-5892-41AE-8C2A-B53F1170E7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2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49689</xdr:colOff>
      <xdr:row>12</xdr:row>
      <xdr:rowOff>45141</xdr:rowOff>
    </xdr:from>
    <xdr:to>
      <xdr:col>5</xdr:col>
      <xdr:colOff>369812</xdr:colOff>
      <xdr:row>18</xdr:row>
      <xdr:rowOff>92766</xdr:rowOff>
    </xdr:to>
    <xdr:sp macro="" textlink="">
      <xdr:nvSpPr>
        <xdr:cNvPr id="10" name="フリーフォーム: 図形 9">
          <a:extLst>
            <a:ext uri="{FF2B5EF4-FFF2-40B4-BE49-F238E27FC236}">
              <a16:creationId xmlns:a16="http://schemas.microsoft.com/office/drawing/2014/main" id="{1DA7C3B0-BF4F-4B1D-BF17-ED94E9040415}"/>
            </a:ext>
          </a:extLst>
        </xdr:cNvPr>
        <xdr:cNvSpPr/>
      </xdr:nvSpPr>
      <xdr:spPr bwMode="auto">
        <a:xfrm>
          <a:off x="2161754" y="2231750"/>
          <a:ext cx="320123" cy="1140929"/>
        </a:xfrm>
        <a:custGeom>
          <a:avLst/>
          <a:gdLst>
            <a:gd name="connsiteX0" fmla="*/ 0 w 323850"/>
            <a:gd name="connsiteY0" fmla="*/ 1133475 h 1133475"/>
            <a:gd name="connsiteX1" fmla="*/ 0 w 323850"/>
            <a:gd name="connsiteY1" fmla="*/ 571500 h 1133475"/>
            <a:gd name="connsiteX2" fmla="*/ 323850 w 323850"/>
            <a:gd name="connsiteY2" fmla="*/ 619125 h 1133475"/>
            <a:gd name="connsiteX3" fmla="*/ 295275 w 323850"/>
            <a:gd name="connsiteY3" fmla="*/ 0 h 1133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23850" h="1133475">
              <a:moveTo>
                <a:pt x="0" y="1133475"/>
              </a:moveTo>
              <a:lnTo>
                <a:pt x="0" y="571500"/>
              </a:lnTo>
              <a:lnTo>
                <a:pt x="323850" y="619125"/>
              </a:lnTo>
              <a:lnTo>
                <a:pt x="2952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303136</xdr:colOff>
      <xdr:row>15</xdr:row>
      <xdr:rowOff>121340</xdr:rowOff>
    </xdr:from>
    <xdr:to>
      <xdr:col>6</xdr:col>
      <xdr:colOff>468786</xdr:colOff>
      <xdr:row>16</xdr:row>
      <xdr:rowOff>26090</xdr:rowOff>
    </xdr:to>
    <xdr:sp macro="" textlink="">
      <xdr:nvSpPr>
        <xdr:cNvPr id="427" name="Line 6499">
          <a:extLst>
            <a:ext uri="{FF2B5EF4-FFF2-40B4-BE49-F238E27FC236}">
              <a16:creationId xmlns:a16="http://schemas.microsoft.com/office/drawing/2014/main" id="{2FE8C4D8-BE0F-4CC9-95C9-BF239DFE73B4}"/>
            </a:ext>
          </a:extLst>
        </xdr:cNvPr>
        <xdr:cNvSpPr>
          <a:spLocks noChangeShapeType="1"/>
        </xdr:cNvSpPr>
      </xdr:nvSpPr>
      <xdr:spPr bwMode="auto">
        <a:xfrm flipH="1" flipV="1">
          <a:off x="2415201" y="2854601"/>
          <a:ext cx="571498" cy="8696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30638</xdr:colOff>
      <xdr:row>15</xdr:row>
      <xdr:rowOff>64189</xdr:rowOff>
    </xdr:from>
    <xdr:to>
      <xdr:col>5</xdr:col>
      <xdr:colOff>59210</xdr:colOff>
      <xdr:row>15</xdr:row>
      <xdr:rowOff>64190</xdr:rowOff>
    </xdr:to>
    <xdr:sp macro="" textlink="">
      <xdr:nvSpPr>
        <xdr:cNvPr id="428" name="Line 6499">
          <a:extLst>
            <a:ext uri="{FF2B5EF4-FFF2-40B4-BE49-F238E27FC236}">
              <a16:creationId xmlns:a16="http://schemas.microsoft.com/office/drawing/2014/main" id="{63379CEF-F3EC-47E1-8437-98D0D8688110}"/>
            </a:ext>
          </a:extLst>
        </xdr:cNvPr>
        <xdr:cNvSpPr>
          <a:spLocks noChangeShapeType="1"/>
        </xdr:cNvSpPr>
      </xdr:nvSpPr>
      <xdr:spPr bwMode="auto">
        <a:xfrm flipH="1">
          <a:off x="1736855" y="2797450"/>
          <a:ext cx="434420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341237</xdr:colOff>
      <xdr:row>16</xdr:row>
      <xdr:rowOff>151414</xdr:rowOff>
    </xdr:from>
    <xdr:to>
      <xdr:col>5</xdr:col>
      <xdr:colOff>158364</xdr:colOff>
      <xdr:row>17</xdr:row>
      <xdr:rowOff>162162</xdr:rowOff>
    </xdr:to>
    <xdr:sp macro="" textlink="">
      <xdr:nvSpPr>
        <xdr:cNvPr id="429" name="AutoShape 6507">
          <a:extLst>
            <a:ext uri="{FF2B5EF4-FFF2-40B4-BE49-F238E27FC236}">
              <a16:creationId xmlns:a16="http://schemas.microsoft.com/office/drawing/2014/main" id="{6F7E633C-D87A-4371-8B93-658419F1B7C0}"/>
            </a:ext>
          </a:extLst>
        </xdr:cNvPr>
        <xdr:cNvSpPr>
          <a:spLocks noChangeArrowheads="1"/>
        </xdr:cNvSpPr>
      </xdr:nvSpPr>
      <xdr:spPr bwMode="auto">
        <a:xfrm>
          <a:off x="2047454" y="3066892"/>
          <a:ext cx="22297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360244</xdr:colOff>
      <xdr:row>15</xdr:row>
      <xdr:rowOff>35616</xdr:rowOff>
    </xdr:from>
    <xdr:to>
      <xdr:col>6</xdr:col>
      <xdr:colOff>2064</xdr:colOff>
      <xdr:row>18</xdr:row>
      <xdr:rowOff>121342</xdr:rowOff>
    </xdr:to>
    <xdr:sp macro="" textlink="">
      <xdr:nvSpPr>
        <xdr:cNvPr id="430" name="Line 6499">
          <a:extLst>
            <a:ext uri="{FF2B5EF4-FFF2-40B4-BE49-F238E27FC236}">
              <a16:creationId xmlns:a16="http://schemas.microsoft.com/office/drawing/2014/main" id="{BB76B5C8-982F-4981-9EA0-4AF49AABE4C8}"/>
            </a:ext>
          </a:extLst>
        </xdr:cNvPr>
        <xdr:cNvSpPr>
          <a:spLocks noChangeShapeType="1"/>
        </xdr:cNvSpPr>
      </xdr:nvSpPr>
      <xdr:spPr bwMode="auto">
        <a:xfrm flipH="1" flipV="1">
          <a:off x="2472309" y="2768877"/>
          <a:ext cx="47668" cy="63237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267869</xdr:colOff>
      <xdr:row>15</xdr:row>
      <xdr:rowOff>10979</xdr:rowOff>
    </xdr:from>
    <xdr:to>
      <xdr:col>6</xdr:col>
      <xdr:colOff>74293</xdr:colOff>
      <xdr:row>16</xdr:row>
      <xdr:rowOff>47248</xdr:rowOff>
    </xdr:to>
    <xdr:sp macro="" textlink="">
      <xdr:nvSpPr>
        <xdr:cNvPr id="431" name="Oval 6509">
          <a:extLst>
            <a:ext uri="{FF2B5EF4-FFF2-40B4-BE49-F238E27FC236}">
              <a16:creationId xmlns:a16="http://schemas.microsoft.com/office/drawing/2014/main" id="{940125CD-710C-4294-A583-90636CB13BE4}"/>
            </a:ext>
          </a:extLst>
        </xdr:cNvPr>
        <xdr:cNvSpPr>
          <a:spLocks noChangeArrowheads="1"/>
        </xdr:cNvSpPr>
      </xdr:nvSpPr>
      <xdr:spPr bwMode="auto">
        <a:xfrm>
          <a:off x="2379934" y="2744240"/>
          <a:ext cx="212272" cy="21848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384305</xdr:colOff>
      <xdr:row>12</xdr:row>
      <xdr:rowOff>120930</xdr:rowOff>
    </xdr:from>
    <xdr:ext cx="417188" cy="408122"/>
    <xdr:grpSp>
      <xdr:nvGrpSpPr>
        <xdr:cNvPr id="432" name="Group 6672">
          <a:extLst>
            <a:ext uri="{FF2B5EF4-FFF2-40B4-BE49-F238E27FC236}">
              <a16:creationId xmlns:a16="http://schemas.microsoft.com/office/drawing/2014/main" id="{FFE02B54-F105-4653-907E-11AE2251405F}"/>
            </a:ext>
          </a:extLst>
        </xdr:cNvPr>
        <xdr:cNvGrpSpPr>
          <a:grpSpLocks/>
        </xdr:cNvGrpSpPr>
      </xdr:nvGrpSpPr>
      <xdr:grpSpPr bwMode="auto">
        <a:xfrm>
          <a:off x="2507019" y="2276301"/>
          <a:ext cx="417188" cy="408122"/>
          <a:chOff x="536" y="109"/>
          <a:chExt cx="46" cy="44"/>
        </a:xfrm>
      </xdr:grpSpPr>
      <xdr:pic>
        <xdr:nvPicPr>
          <xdr:cNvPr id="433" name="Picture 6673" descr="route2">
            <a:extLst>
              <a:ext uri="{FF2B5EF4-FFF2-40B4-BE49-F238E27FC236}">
                <a16:creationId xmlns:a16="http://schemas.microsoft.com/office/drawing/2014/main" id="{A21A086D-928D-40BC-AB74-4D697E6305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4" name="Text Box 6674">
            <a:extLst>
              <a:ext uri="{FF2B5EF4-FFF2-40B4-BE49-F238E27FC236}">
                <a16:creationId xmlns:a16="http://schemas.microsoft.com/office/drawing/2014/main" id="{8FA04EBF-4436-46A9-B47E-A9387864D2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125891</xdr:colOff>
      <xdr:row>16</xdr:row>
      <xdr:rowOff>102291</xdr:rowOff>
    </xdr:from>
    <xdr:ext cx="293123" cy="179404"/>
    <xdr:sp macro="" textlink="">
      <xdr:nvSpPr>
        <xdr:cNvPr id="435" name="線吹き出し 2 (枠付き) 1634">
          <a:extLst>
            <a:ext uri="{FF2B5EF4-FFF2-40B4-BE49-F238E27FC236}">
              <a16:creationId xmlns:a16="http://schemas.microsoft.com/office/drawing/2014/main" id="{FCA0441E-C8FD-4C87-A812-A1C426B85E8A}"/>
            </a:ext>
          </a:extLst>
        </xdr:cNvPr>
        <xdr:cNvSpPr/>
      </xdr:nvSpPr>
      <xdr:spPr bwMode="auto">
        <a:xfrm>
          <a:off x="2643804" y="3017769"/>
          <a:ext cx="293123" cy="179404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60347"/>
            <a:gd name="adj6" fmla="val -42993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36000" rIns="1800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effectLst/>
              <a:latin typeface="+mn-lt"/>
              <a:ea typeface="+mn-ea"/>
              <a:cs typeface="+mn-cs"/>
            </a:rPr>
            <a:t>大音</a:t>
          </a:r>
          <a:endParaRPr kumimoji="1" lang="en-US" altLang="ja-JP" sz="1000" b="1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8</xdr:col>
      <xdr:colOff>304798</xdr:colOff>
      <xdr:row>16</xdr:row>
      <xdr:rowOff>76199</xdr:rowOff>
    </xdr:from>
    <xdr:to>
      <xdr:col>9</xdr:col>
      <xdr:colOff>581024</xdr:colOff>
      <xdr:row>16</xdr:row>
      <xdr:rowOff>95248</xdr:rowOff>
    </xdr:to>
    <xdr:sp macro="" textlink="">
      <xdr:nvSpPr>
        <xdr:cNvPr id="437" name="Line 6499">
          <a:extLst>
            <a:ext uri="{FF2B5EF4-FFF2-40B4-BE49-F238E27FC236}">
              <a16:creationId xmlns:a16="http://schemas.microsoft.com/office/drawing/2014/main" id="{1045680B-D408-4D2D-A816-E4F076FB10D5}"/>
            </a:ext>
          </a:extLst>
        </xdr:cNvPr>
        <xdr:cNvSpPr>
          <a:spLocks noChangeShapeType="1"/>
        </xdr:cNvSpPr>
      </xdr:nvSpPr>
      <xdr:spPr bwMode="auto">
        <a:xfrm flipH="1">
          <a:off x="11972923" y="1362074"/>
          <a:ext cx="685801" cy="190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265805</xdr:colOff>
      <xdr:row>15</xdr:row>
      <xdr:rowOff>167106</xdr:rowOff>
    </xdr:from>
    <xdr:to>
      <xdr:col>9</xdr:col>
      <xdr:colOff>72230</xdr:colOff>
      <xdr:row>17</xdr:row>
      <xdr:rowOff>21155</xdr:rowOff>
    </xdr:to>
    <xdr:sp macro="" textlink="">
      <xdr:nvSpPr>
        <xdr:cNvPr id="438" name="Oval 6509">
          <a:extLst>
            <a:ext uri="{FF2B5EF4-FFF2-40B4-BE49-F238E27FC236}">
              <a16:creationId xmlns:a16="http://schemas.microsoft.com/office/drawing/2014/main" id="{D0C6894F-0226-4A27-872A-4E50B0BA1BD0}"/>
            </a:ext>
          </a:extLst>
        </xdr:cNvPr>
        <xdr:cNvSpPr>
          <a:spLocks noChangeArrowheads="1"/>
        </xdr:cNvSpPr>
      </xdr:nvSpPr>
      <xdr:spPr bwMode="auto">
        <a:xfrm>
          <a:off x="11933930" y="1272006"/>
          <a:ext cx="216000" cy="216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247650</xdr:colOff>
      <xdr:row>17</xdr:row>
      <xdr:rowOff>125323</xdr:rowOff>
    </xdr:from>
    <xdr:to>
      <xdr:col>9</xdr:col>
      <xdr:colOff>61050</xdr:colOff>
      <xdr:row>18</xdr:row>
      <xdr:rowOff>136074</xdr:rowOff>
    </xdr:to>
    <xdr:sp macro="" textlink="">
      <xdr:nvSpPr>
        <xdr:cNvPr id="439" name="AutoShape 6507">
          <a:extLst>
            <a:ext uri="{FF2B5EF4-FFF2-40B4-BE49-F238E27FC236}">
              <a16:creationId xmlns:a16="http://schemas.microsoft.com/office/drawing/2014/main" id="{A81DAD32-EBEE-4931-BAE5-D396F2602C53}"/>
            </a:ext>
          </a:extLst>
        </xdr:cNvPr>
        <xdr:cNvSpPr>
          <a:spLocks noChangeArrowheads="1"/>
        </xdr:cNvSpPr>
      </xdr:nvSpPr>
      <xdr:spPr bwMode="auto">
        <a:xfrm>
          <a:off x="11915775" y="1592173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9525</xdr:colOff>
      <xdr:row>13</xdr:row>
      <xdr:rowOff>28575</xdr:rowOff>
    </xdr:from>
    <xdr:ext cx="417188" cy="408122"/>
    <xdr:grpSp>
      <xdr:nvGrpSpPr>
        <xdr:cNvPr id="440" name="Group 6672">
          <a:extLst>
            <a:ext uri="{FF2B5EF4-FFF2-40B4-BE49-F238E27FC236}">
              <a16:creationId xmlns:a16="http://schemas.microsoft.com/office/drawing/2014/main" id="{A487F34A-E6D8-4EAE-AFD8-77AF53D4AA39}"/>
            </a:ext>
          </a:extLst>
        </xdr:cNvPr>
        <xdr:cNvGrpSpPr>
          <a:grpSpLocks/>
        </xdr:cNvGrpSpPr>
      </xdr:nvGrpSpPr>
      <xdr:grpSpPr bwMode="auto">
        <a:xfrm>
          <a:off x="4129768" y="2363561"/>
          <a:ext cx="417188" cy="408122"/>
          <a:chOff x="536" y="109"/>
          <a:chExt cx="46" cy="44"/>
        </a:xfrm>
      </xdr:grpSpPr>
      <xdr:pic>
        <xdr:nvPicPr>
          <xdr:cNvPr id="441" name="Picture 6673" descr="route2">
            <a:extLst>
              <a:ext uri="{FF2B5EF4-FFF2-40B4-BE49-F238E27FC236}">
                <a16:creationId xmlns:a16="http://schemas.microsoft.com/office/drawing/2014/main" id="{BE465A55-668A-411C-8705-5DAB5A71B46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2" name="Text Box 6674">
            <a:extLst>
              <a:ext uri="{FF2B5EF4-FFF2-40B4-BE49-F238E27FC236}">
                <a16:creationId xmlns:a16="http://schemas.microsoft.com/office/drawing/2014/main" id="{CE902F98-CC5F-45DF-9BF1-0B190BD452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142875</xdr:colOff>
      <xdr:row>16</xdr:row>
      <xdr:rowOff>127394</xdr:rowOff>
    </xdr:from>
    <xdr:ext cx="331914" cy="324701"/>
    <xdr:grpSp>
      <xdr:nvGrpSpPr>
        <xdr:cNvPr id="443" name="Group 6672">
          <a:extLst>
            <a:ext uri="{FF2B5EF4-FFF2-40B4-BE49-F238E27FC236}">
              <a16:creationId xmlns:a16="http://schemas.microsoft.com/office/drawing/2014/main" id="{9AECB540-BAB6-4630-B6BE-DB036CC273BB}"/>
            </a:ext>
          </a:extLst>
        </xdr:cNvPr>
        <xdr:cNvGrpSpPr>
          <a:grpSpLocks/>
        </xdr:cNvGrpSpPr>
      </xdr:nvGrpSpPr>
      <xdr:grpSpPr bwMode="auto">
        <a:xfrm>
          <a:off x="4263118" y="3001223"/>
          <a:ext cx="331914" cy="324701"/>
          <a:chOff x="536" y="109"/>
          <a:chExt cx="46" cy="44"/>
        </a:xfrm>
      </xdr:grpSpPr>
      <xdr:pic>
        <xdr:nvPicPr>
          <xdr:cNvPr id="444" name="Picture 6673" descr="route2">
            <a:extLst>
              <a:ext uri="{FF2B5EF4-FFF2-40B4-BE49-F238E27FC236}">
                <a16:creationId xmlns:a16="http://schemas.microsoft.com/office/drawing/2014/main" id="{166C1110-85A5-4419-977F-078005746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5" name="Text Box 6674">
            <a:extLst>
              <a:ext uri="{FF2B5EF4-FFF2-40B4-BE49-F238E27FC236}">
                <a16:creationId xmlns:a16="http://schemas.microsoft.com/office/drawing/2014/main" id="{3EB73D4F-BB5F-41A2-A9E5-9DED154B15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7</xdr:col>
      <xdr:colOff>247649</xdr:colOff>
      <xdr:row>12</xdr:row>
      <xdr:rowOff>171449</xdr:rowOff>
    </xdr:from>
    <xdr:to>
      <xdr:col>9</xdr:col>
      <xdr:colOff>85723</xdr:colOff>
      <xdr:row>12</xdr:row>
      <xdr:rowOff>171450</xdr:rowOff>
    </xdr:to>
    <xdr:sp macro="" textlink="">
      <xdr:nvSpPr>
        <xdr:cNvPr id="450" name="Line 6499">
          <a:extLst>
            <a:ext uri="{FF2B5EF4-FFF2-40B4-BE49-F238E27FC236}">
              <a16:creationId xmlns:a16="http://schemas.microsoft.com/office/drawing/2014/main" id="{F82BF673-04D9-4841-9597-4E4C2726EC74}"/>
            </a:ext>
          </a:extLst>
        </xdr:cNvPr>
        <xdr:cNvSpPr>
          <a:spLocks noChangeShapeType="1"/>
        </xdr:cNvSpPr>
      </xdr:nvSpPr>
      <xdr:spPr bwMode="auto">
        <a:xfrm flipH="1">
          <a:off x="11506199" y="733424"/>
          <a:ext cx="657223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29546</xdr:colOff>
      <xdr:row>12</xdr:row>
      <xdr:rowOff>1438</xdr:rowOff>
    </xdr:from>
    <xdr:ext cx="515013" cy="166712"/>
    <xdr:sp macro="" textlink="">
      <xdr:nvSpPr>
        <xdr:cNvPr id="452" name="テキスト ボックス 451">
          <a:extLst>
            <a:ext uri="{FF2B5EF4-FFF2-40B4-BE49-F238E27FC236}">
              <a16:creationId xmlns:a16="http://schemas.microsoft.com/office/drawing/2014/main" id="{00E2B081-DCE2-44F0-8065-29ADFBC7B1D0}"/>
            </a:ext>
          </a:extLst>
        </xdr:cNvPr>
        <xdr:cNvSpPr txBox="1"/>
      </xdr:nvSpPr>
      <xdr:spPr>
        <a:xfrm>
          <a:off x="12107246" y="563413"/>
          <a:ext cx="51501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000" b="1">
              <a:latin typeface="+mj-ea"/>
              <a:ea typeface="+mj-ea"/>
            </a:rPr>
            <a:t>→金居原</a:t>
          </a:r>
        </a:p>
      </xdr:txBody>
    </xdr:sp>
    <xdr:clientData/>
  </xdr:oneCellAnchor>
  <xdr:oneCellAnchor>
    <xdr:from>
      <xdr:col>8</xdr:col>
      <xdr:colOff>118045</xdr:colOff>
      <xdr:row>13</xdr:row>
      <xdr:rowOff>57459</xdr:rowOff>
    </xdr:from>
    <xdr:ext cx="200119" cy="419602"/>
    <xdr:sp macro="" textlink="">
      <xdr:nvSpPr>
        <xdr:cNvPr id="454" name="テキスト ボックス 453">
          <a:extLst>
            <a:ext uri="{FF2B5EF4-FFF2-40B4-BE49-F238E27FC236}">
              <a16:creationId xmlns:a16="http://schemas.microsoft.com/office/drawing/2014/main" id="{58599DBD-3DA4-428E-B54C-69726CD1AD85}"/>
            </a:ext>
          </a:extLst>
        </xdr:cNvPr>
        <xdr:cNvSpPr txBox="1"/>
      </xdr:nvSpPr>
      <xdr:spPr>
        <a:xfrm rot="16200000">
          <a:off x="11676429" y="910150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0.4</a:t>
          </a:r>
          <a:r>
            <a:rPr kumimoji="1" lang="ja-JP" altLang="en-US" sz="1200" b="1" baseline="0">
              <a:latin typeface="+mj-ea"/>
              <a:ea typeface="+mj-ea"/>
            </a:rPr>
            <a:t> </a:t>
          </a:r>
          <a:r>
            <a:rPr kumimoji="1" lang="en-US" altLang="ja-JP" sz="1200" b="1">
              <a:latin typeface="+mj-ea"/>
              <a:ea typeface="+mj-ea"/>
            </a:rPr>
            <a:t>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9</xdr:col>
      <xdr:colOff>771524</xdr:colOff>
      <xdr:row>15</xdr:row>
      <xdr:rowOff>0</xdr:rowOff>
    </xdr:from>
    <xdr:to>
      <xdr:col>12</xdr:col>
      <xdr:colOff>485774</xdr:colOff>
      <xdr:row>17</xdr:row>
      <xdr:rowOff>123825</xdr:rowOff>
    </xdr:to>
    <xdr:sp macro="" textlink="">
      <xdr:nvSpPr>
        <xdr:cNvPr id="14" name="フリーフォーム: 図形 13">
          <a:extLst>
            <a:ext uri="{FF2B5EF4-FFF2-40B4-BE49-F238E27FC236}">
              <a16:creationId xmlns:a16="http://schemas.microsoft.com/office/drawing/2014/main" id="{7AF42897-39CF-43CB-846E-1F61504AFBB1}"/>
            </a:ext>
          </a:extLst>
        </xdr:cNvPr>
        <xdr:cNvSpPr/>
      </xdr:nvSpPr>
      <xdr:spPr bwMode="auto">
        <a:xfrm rot="10800000">
          <a:off x="12849224" y="1104900"/>
          <a:ext cx="1304925" cy="485775"/>
        </a:xfrm>
        <a:custGeom>
          <a:avLst/>
          <a:gdLst>
            <a:gd name="connsiteX0" fmla="*/ 0 w 1381125"/>
            <a:gd name="connsiteY0" fmla="*/ 0 h 609600"/>
            <a:gd name="connsiteX1" fmla="*/ 0 w 1381125"/>
            <a:gd name="connsiteY1" fmla="*/ 495300 h 609600"/>
            <a:gd name="connsiteX2" fmla="*/ 238125 w 1381125"/>
            <a:gd name="connsiteY2" fmla="*/ 495300 h 609600"/>
            <a:gd name="connsiteX3" fmla="*/ 542925 w 1381125"/>
            <a:gd name="connsiteY3" fmla="*/ 609600 h 609600"/>
            <a:gd name="connsiteX4" fmla="*/ 942975 w 1381125"/>
            <a:gd name="connsiteY4" fmla="*/ 609600 h 609600"/>
            <a:gd name="connsiteX5" fmla="*/ 1381125 w 1381125"/>
            <a:gd name="connsiteY5" fmla="*/ 457200 h 609600"/>
            <a:gd name="connsiteX0" fmla="*/ 0 w 1381125"/>
            <a:gd name="connsiteY0" fmla="*/ 0 h 609600"/>
            <a:gd name="connsiteX1" fmla="*/ 0 w 1381125"/>
            <a:gd name="connsiteY1" fmla="*/ 495300 h 609600"/>
            <a:gd name="connsiteX2" fmla="*/ 238125 w 1381125"/>
            <a:gd name="connsiteY2" fmla="*/ 495300 h 609600"/>
            <a:gd name="connsiteX3" fmla="*/ 542925 w 1381125"/>
            <a:gd name="connsiteY3" fmla="*/ 609600 h 609600"/>
            <a:gd name="connsiteX4" fmla="*/ 942975 w 1381125"/>
            <a:gd name="connsiteY4" fmla="*/ 609600 h 609600"/>
            <a:gd name="connsiteX5" fmla="*/ 1381125 w 1381125"/>
            <a:gd name="connsiteY5" fmla="*/ 457200 h 609600"/>
            <a:gd name="connsiteX0" fmla="*/ 0 w 1381125"/>
            <a:gd name="connsiteY0" fmla="*/ 0 h 609600"/>
            <a:gd name="connsiteX1" fmla="*/ 0 w 1381125"/>
            <a:gd name="connsiteY1" fmla="*/ 495300 h 609600"/>
            <a:gd name="connsiteX2" fmla="*/ 238125 w 1381125"/>
            <a:gd name="connsiteY2" fmla="*/ 495300 h 609600"/>
            <a:gd name="connsiteX3" fmla="*/ 542925 w 1381125"/>
            <a:gd name="connsiteY3" fmla="*/ 609600 h 609600"/>
            <a:gd name="connsiteX4" fmla="*/ 942975 w 1381125"/>
            <a:gd name="connsiteY4" fmla="*/ 609600 h 609600"/>
            <a:gd name="connsiteX5" fmla="*/ 1381125 w 1381125"/>
            <a:gd name="connsiteY5" fmla="*/ 457200 h 609600"/>
            <a:gd name="connsiteX0" fmla="*/ 0 w 1381125"/>
            <a:gd name="connsiteY0" fmla="*/ 0 h 818147"/>
            <a:gd name="connsiteX1" fmla="*/ 0 w 1381125"/>
            <a:gd name="connsiteY1" fmla="*/ 703847 h 818147"/>
            <a:gd name="connsiteX2" fmla="*/ 238125 w 1381125"/>
            <a:gd name="connsiteY2" fmla="*/ 703847 h 818147"/>
            <a:gd name="connsiteX3" fmla="*/ 542925 w 1381125"/>
            <a:gd name="connsiteY3" fmla="*/ 818147 h 818147"/>
            <a:gd name="connsiteX4" fmla="*/ 942975 w 1381125"/>
            <a:gd name="connsiteY4" fmla="*/ 818147 h 818147"/>
            <a:gd name="connsiteX5" fmla="*/ 1381125 w 1381125"/>
            <a:gd name="connsiteY5" fmla="*/ 665747 h 8181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381125" h="818147">
              <a:moveTo>
                <a:pt x="0" y="0"/>
              </a:moveTo>
              <a:lnTo>
                <a:pt x="0" y="703847"/>
              </a:lnTo>
              <a:lnTo>
                <a:pt x="238125" y="703847"/>
              </a:lnTo>
              <a:cubicBezTo>
                <a:pt x="420375" y="721628"/>
                <a:pt x="421163" y="810527"/>
                <a:pt x="542925" y="818147"/>
              </a:cubicBezTo>
              <a:lnTo>
                <a:pt x="942975" y="818147"/>
              </a:lnTo>
              <a:lnTo>
                <a:pt x="1381125" y="665747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466723</xdr:colOff>
      <xdr:row>15</xdr:row>
      <xdr:rowOff>66674</xdr:rowOff>
    </xdr:from>
    <xdr:to>
      <xdr:col>13</xdr:col>
      <xdr:colOff>19049</xdr:colOff>
      <xdr:row>15</xdr:row>
      <xdr:rowOff>66674</xdr:rowOff>
    </xdr:to>
    <xdr:sp macro="" textlink="">
      <xdr:nvSpPr>
        <xdr:cNvPr id="456" name="Line 6499">
          <a:extLst>
            <a:ext uri="{FF2B5EF4-FFF2-40B4-BE49-F238E27FC236}">
              <a16:creationId xmlns:a16="http://schemas.microsoft.com/office/drawing/2014/main" id="{A1E06887-B661-444F-A09F-24FBB4F3F31D}"/>
            </a:ext>
          </a:extLst>
        </xdr:cNvPr>
        <xdr:cNvSpPr>
          <a:spLocks noChangeShapeType="1"/>
        </xdr:cNvSpPr>
      </xdr:nvSpPr>
      <xdr:spPr bwMode="auto">
        <a:xfrm flipH="1">
          <a:off x="14135098" y="1171574"/>
          <a:ext cx="32385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561974</xdr:colOff>
      <xdr:row>13</xdr:row>
      <xdr:rowOff>38098</xdr:rowOff>
    </xdr:from>
    <xdr:to>
      <xdr:col>12</xdr:col>
      <xdr:colOff>571497</xdr:colOff>
      <xdr:row>15</xdr:row>
      <xdr:rowOff>57149</xdr:rowOff>
    </xdr:to>
    <xdr:sp macro="" textlink="">
      <xdr:nvSpPr>
        <xdr:cNvPr id="457" name="Line 6499">
          <a:extLst>
            <a:ext uri="{FF2B5EF4-FFF2-40B4-BE49-F238E27FC236}">
              <a16:creationId xmlns:a16="http://schemas.microsoft.com/office/drawing/2014/main" id="{579C75E6-0803-46BA-8EFF-64D66AB70570}"/>
            </a:ext>
          </a:extLst>
        </xdr:cNvPr>
        <xdr:cNvSpPr>
          <a:spLocks noChangeShapeType="1"/>
        </xdr:cNvSpPr>
      </xdr:nvSpPr>
      <xdr:spPr bwMode="auto">
        <a:xfrm flipV="1">
          <a:off x="14230349" y="781048"/>
          <a:ext cx="9523" cy="3810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381000</xdr:colOff>
      <xdr:row>16</xdr:row>
      <xdr:rowOff>163423</xdr:rowOff>
    </xdr:from>
    <xdr:to>
      <xdr:col>12</xdr:col>
      <xdr:colOff>603975</xdr:colOff>
      <xdr:row>18</xdr:row>
      <xdr:rowOff>990</xdr:rowOff>
    </xdr:to>
    <xdr:sp macro="" textlink="">
      <xdr:nvSpPr>
        <xdr:cNvPr id="458" name="AutoShape 6507">
          <a:extLst>
            <a:ext uri="{FF2B5EF4-FFF2-40B4-BE49-F238E27FC236}">
              <a16:creationId xmlns:a16="http://schemas.microsoft.com/office/drawing/2014/main" id="{C42E0A72-D63D-4BE7-963D-3F8BAE70C27F}"/>
            </a:ext>
          </a:extLst>
        </xdr:cNvPr>
        <xdr:cNvSpPr>
          <a:spLocks noChangeArrowheads="1"/>
        </xdr:cNvSpPr>
      </xdr:nvSpPr>
      <xdr:spPr bwMode="auto">
        <a:xfrm>
          <a:off x="14049375" y="1449298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400048</xdr:colOff>
      <xdr:row>12</xdr:row>
      <xdr:rowOff>142872</xdr:rowOff>
    </xdr:from>
    <xdr:to>
      <xdr:col>11</xdr:col>
      <xdr:colOff>9525</xdr:colOff>
      <xdr:row>18</xdr:row>
      <xdr:rowOff>57150</xdr:rowOff>
    </xdr:to>
    <xdr:sp macro="" textlink="">
      <xdr:nvSpPr>
        <xdr:cNvPr id="459" name="Line 6499">
          <a:extLst>
            <a:ext uri="{FF2B5EF4-FFF2-40B4-BE49-F238E27FC236}">
              <a16:creationId xmlns:a16="http://schemas.microsoft.com/office/drawing/2014/main" id="{656E94F3-B1EE-45D4-A77B-BD91E00B2E8F}"/>
            </a:ext>
          </a:extLst>
        </xdr:cNvPr>
        <xdr:cNvSpPr>
          <a:spLocks noChangeShapeType="1"/>
        </xdr:cNvSpPr>
      </xdr:nvSpPr>
      <xdr:spPr bwMode="auto">
        <a:xfrm flipH="1" flipV="1">
          <a:off x="13249273" y="704847"/>
          <a:ext cx="19052" cy="100012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0</xdr:colOff>
      <xdr:row>12</xdr:row>
      <xdr:rowOff>22619</xdr:rowOff>
    </xdr:from>
    <xdr:ext cx="361950" cy="354084"/>
    <xdr:grpSp>
      <xdr:nvGrpSpPr>
        <xdr:cNvPr id="460" name="Group 6672">
          <a:extLst>
            <a:ext uri="{FF2B5EF4-FFF2-40B4-BE49-F238E27FC236}">
              <a16:creationId xmlns:a16="http://schemas.microsoft.com/office/drawing/2014/main" id="{281DC102-582C-4ACA-84CF-3CCD80064625}"/>
            </a:ext>
          </a:extLst>
        </xdr:cNvPr>
        <xdr:cNvGrpSpPr>
          <a:grpSpLocks/>
        </xdr:cNvGrpSpPr>
      </xdr:nvGrpSpPr>
      <xdr:grpSpPr bwMode="auto">
        <a:xfrm>
          <a:off x="5301343" y="2177990"/>
          <a:ext cx="361950" cy="354084"/>
          <a:chOff x="536" y="109"/>
          <a:chExt cx="46" cy="44"/>
        </a:xfrm>
      </xdr:grpSpPr>
      <xdr:pic>
        <xdr:nvPicPr>
          <xdr:cNvPr id="461" name="Picture 6673" descr="route2">
            <a:extLst>
              <a:ext uri="{FF2B5EF4-FFF2-40B4-BE49-F238E27FC236}">
                <a16:creationId xmlns:a16="http://schemas.microsoft.com/office/drawing/2014/main" id="{9C64E623-1ACF-478D-8E75-EC3107A6FC1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2" name="Text Box 6674">
            <a:extLst>
              <a:ext uri="{FF2B5EF4-FFF2-40B4-BE49-F238E27FC236}">
                <a16:creationId xmlns:a16="http://schemas.microsoft.com/office/drawing/2014/main" id="{9ABB8EF2-7210-4847-A073-0BBC888EF3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10</xdr:col>
      <xdr:colOff>303905</xdr:colOff>
      <xdr:row>14</xdr:row>
      <xdr:rowOff>90906</xdr:rowOff>
    </xdr:from>
    <xdr:to>
      <xdr:col>11</xdr:col>
      <xdr:colOff>110330</xdr:colOff>
      <xdr:row>15</xdr:row>
      <xdr:rowOff>125932</xdr:rowOff>
    </xdr:to>
    <xdr:sp macro="" textlink="">
      <xdr:nvSpPr>
        <xdr:cNvPr id="463" name="Oval 6509">
          <a:extLst>
            <a:ext uri="{FF2B5EF4-FFF2-40B4-BE49-F238E27FC236}">
              <a16:creationId xmlns:a16="http://schemas.microsoft.com/office/drawing/2014/main" id="{30F65303-34A6-48FE-A624-A2337BAB30F6}"/>
            </a:ext>
          </a:extLst>
        </xdr:cNvPr>
        <xdr:cNvSpPr>
          <a:spLocks noChangeArrowheads="1"/>
        </xdr:cNvSpPr>
      </xdr:nvSpPr>
      <xdr:spPr bwMode="auto">
        <a:xfrm>
          <a:off x="13153130" y="1014831"/>
          <a:ext cx="216000" cy="216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11</xdr:col>
      <xdr:colOff>236905</xdr:colOff>
      <xdr:row>15</xdr:row>
      <xdr:rowOff>62424</xdr:rowOff>
    </xdr:from>
    <xdr:ext cx="419602" cy="200119"/>
    <xdr:sp macro="" textlink="">
      <xdr:nvSpPr>
        <xdr:cNvPr id="464" name="テキスト ボックス 463">
          <a:extLst>
            <a:ext uri="{FF2B5EF4-FFF2-40B4-BE49-F238E27FC236}">
              <a16:creationId xmlns:a16="http://schemas.microsoft.com/office/drawing/2014/main" id="{023338FF-1ABF-4A99-835A-233D17862B24}"/>
            </a:ext>
          </a:extLst>
        </xdr:cNvPr>
        <xdr:cNvSpPr txBox="1"/>
      </xdr:nvSpPr>
      <xdr:spPr>
        <a:xfrm>
          <a:off x="13495705" y="1167324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</a:t>
          </a:r>
          <a:r>
            <a:rPr kumimoji="1" lang="ja-JP" altLang="en-US" sz="1200" b="1" baseline="0">
              <a:latin typeface="+mj-ea"/>
              <a:ea typeface="+mj-ea"/>
            </a:rPr>
            <a:t> </a:t>
          </a:r>
          <a:r>
            <a:rPr kumimoji="1" lang="en-US" altLang="ja-JP" sz="1200" b="1">
              <a:latin typeface="+mj-ea"/>
              <a:ea typeface="+mj-ea"/>
            </a:rPr>
            <a:t>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11</xdr:col>
      <xdr:colOff>240683</xdr:colOff>
      <xdr:row>17</xdr:row>
      <xdr:rowOff>9525</xdr:rowOff>
    </xdr:from>
    <xdr:ext cx="421363" cy="179404"/>
    <xdr:sp macro="" textlink="">
      <xdr:nvSpPr>
        <xdr:cNvPr id="465" name="線吹き出し 2 (枠付き) 1634">
          <a:extLst>
            <a:ext uri="{FF2B5EF4-FFF2-40B4-BE49-F238E27FC236}">
              <a16:creationId xmlns:a16="http://schemas.microsoft.com/office/drawing/2014/main" id="{0B9D0A04-D18A-43D4-8F31-D884466FD9C4}"/>
            </a:ext>
          </a:extLst>
        </xdr:cNvPr>
        <xdr:cNvSpPr/>
      </xdr:nvSpPr>
      <xdr:spPr bwMode="auto">
        <a:xfrm>
          <a:off x="13499483" y="1476375"/>
          <a:ext cx="421363" cy="179404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193079"/>
            <a:gd name="adj6" fmla="val -56556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36000" rIns="1800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effectLst/>
              <a:latin typeface="+mn-lt"/>
              <a:ea typeface="+mn-ea"/>
              <a:cs typeface="+mn-cs"/>
            </a:rPr>
            <a:t>東横川</a:t>
          </a:r>
          <a:endParaRPr kumimoji="1" lang="en-US" altLang="ja-JP" sz="1000" b="1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13</xdr:col>
      <xdr:colOff>161925</xdr:colOff>
      <xdr:row>15</xdr:row>
      <xdr:rowOff>85725</xdr:rowOff>
    </xdr:from>
    <xdr:to>
      <xdr:col>15</xdr:col>
      <xdr:colOff>371475</xdr:colOff>
      <xdr:row>18</xdr:row>
      <xdr:rowOff>47625</xdr:rowOff>
    </xdr:to>
    <xdr:sp macro="" textlink="">
      <xdr:nvSpPr>
        <xdr:cNvPr id="15" name="フリーフォーム: 図形 14">
          <a:extLst>
            <a:ext uri="{FF2B5EF4-FFF2-40B4-BE49-F238E27FC236}">
              <a16:creationId xmlns:a16="http://schemas.microsoft.com/office/drawing/2014/main" id="{2F0B262F-C343-4DD3-9EC2-8DD29D39D8D7}"/>
            </a:ext>
          </a:extLst>
        </xdr:cNvPr>
        <xdr:cNvSpPr/>
      </xdr:nvSpPr>
      <xdr:spPr bwMode="auto">
        <a:xfrm>
          <a:off x="14601825" y="1190625"/>
          <a:ext cx="1028700" cy="504825"/>
        </a:xfrm>
        <a:custGeom>
          <a:avLst/>
          <a:gdLst>
            <a:gd name="connsiteX0" fmla="*/ 1028700 w 1028700"/>
            <a:gd name="connsiteY0" fmla="*/ 504825 h 504825"/>
            <a:gd name="connsiteX1" fmla="*/ 638175 w 1028700"/>
            <a:gd name="connsiteY1" fmla="*/ 0 h 504825"/>
            <a:gd name="connsiteX2" fmla="*/ 0 w 1028700"/>
            <a:gd name="connsiteY2" fmla="*/ 0 h 504825"/>
            <a:gd name="connsiteX0" fmla="*/ 1028700 w 1028700"/>
            <a:gd name="connsiteY0" fmla="*/ 504825 h 504825"/>
            <a:gd name="connsiteX1" fmla="*/ 638175 w 1028700"/>
            <a:gd name="connsiteY1" fmla="*/ 0 h 504825"/>
            <a:gd name="connsiteX2" fmla="*/ 0 w 1028700"/>
            <a:gd name="connsiteY2" fmla="*/ 0 h 504825"/>
            <a:gd name="connsiteX0" fmla="*/ 1028700 w 1028700"/>
            <a:gd name="connsiteY0" fmla="*/ 504825 h 504825"/>
            <a:gd name="connsiteX1" fmla="*/ 638175 w 1028700"/>
            <a:gd name="connsiteY1" fmla="*/ 0 h 504825"/>
            <a:gd name="connsiteX2" fmla="*/ 0 w 1028700"/>
            <a:gd name="connsiteY2" fmla="*/ 0 h 5048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8700" h="504825">
              <a:moveTo>
                <a:pt x="1028700" y="504825"/>
              </a:moveTo>
              <a:cubicBezTo>
                <a:pt x="831850" y="412750"/>
                <a:pt x="635000" y="520700"/>
                <a:pt x="638175" y="0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400047</xdr:colOff>
      <xdr:row>15</xdr:row>
      <xdr:rowOff>76200</xdr:rowOff>
    </xdr:from>
    <xdr:to>
      <xdr:col>15</xdr:col>
      <xdr:colOff>647699</xdr:colOff>
      <xdr:row>15</xdr:row>
      <xdr:rowOff>85724</xdr:rowOff>
    </xdr:to>
    <xdr:sp macro="" textlink="">
      <xdr:nvSpPr>
        <xdr:cNvPr id="467" name="Line 6499">
          <a:extLst>
            <a:ext uri="{FF2B5EF4-FFF2-40B4-BE49-F238E27FC236}">
              <a16:creationId xmlns:a16="http://schemas.microsoft.com/office/drawing/2014/main" id="{E63D060D-C966-4FE1-A638-F2AF58D78443}"/>
            </a:ext>
          </a:extLst>
        </xdr:cNvPr>
        <xdr:cNvSpPr>
          <a:spLocks noChangeShapeType="1"/>
        </xdr:cNvSpPr>
      </xdr:nvSpPr>
      <xdr:spPr bwMode="auto">
        <a:xfrm flipH="1">
          <a:off x="15249522" y="1181100"/>
          <a:ext cx="657227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295275</xdr:colOff>
      <xdr:row>16</xdr:row>
      <xdr:rowOff>49123</xdr:rowOff>
    </xdr:from>
    <xdr:to>
      <xdr:col>15</xdr:col>
      <xdr:colOff>108675</xdr:colOff>
      <xdr:row>17</xdr:row>
      <xdr:rowOff>59871</xdr:rowOff>
    </xdr:to>
    <xdr:sp macro="" textlink="">
      <xdr:nvSpPr>
        <xdr:cNvPr id="468" name="AutoShape 6507">
          <a:extLst>
            <a:ext uri="{FF2B5EF4-FFF2-40B4-BE49-F238E27FC236}">
              <a16:creationId xmlns:a16="http://schemas.microsoft.com/office/drawing/2014/main" id="{B85B9F40-DCBF-4B7D-A664-749EBDC6F1F6}"/>
            </a:ext>
          </a:extLst>
        </xdr:cNvPr>
        <xdr:cNvSpPr>
          <a:spLocks noChangeArrowheads="1"/>
        </xdr:cNvSpPr>
      </xdr:nvSpPr>
      <xdr:spPr bwMode="auto">
        <a:xfrm>
          <a:off x="15144750" y="1334998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76200</xdr:colOff>
      <xdr:row>12</xdr:row>
      <xdr:rowOff>171450</xdr:rowOff>
    </xdr:from>
    <xdr:ext cx="417188" cy="408122"/>
    <xdr:grpSp>
      <xdr:nvGrpSpPr>
        <xdr:cNvPr id="469" name="Group 6672">
          <a:extLst>
            <a:ext uri="{FF2B5EF4-FFF2-40B4-BE49-F238E27FC236}">
              <a16:creationId xmlns:a16="http://schemas.microsoft.com/office/drawing/2014/main" id="{CED26073-15CD-4649-BB0B-1A52F1011441}"/>
            </a:ext>
          </a:extLst>
        </xdr:cNvPr>
        <xdr:cNvGrpSpPr>
          <a:grpSpLocks/>
        </xdr:cNvGrpSpPr>
      </xdr:nvGrpSpPr>
      <xdr:grpSpPr bwMode="auto">
        <a:xfrm>
          <a:off x="6966857" y="2326821"/>
          <a:ext cx="417188" cy="408122"/>
          <a:chOff x="536" y="109"/>
          <a:chExt cx="46" cy="44"/>
        </a:xfrm>
      </xdr:grpSpPr>
      <xdr:pic>
        <xdr:nvPicPr>
          <xdr:cNvPr id="470" name="Picture 6673" descr="route2">
            <a:extLst>
              <a:ext uri="{FF2B5EF4-FFF2-40B4-BE49-F238E27FC236}">
                <a16:creationId xmlns:a16="http://schemas.microsoft.com/office/drawing/2014/main" id="{E4BCB598-38D0-427E-A88E-16B80B3D4B0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71" name="Text Box 6674">
            <a:extLst>
              <a:ext uri="{FF2B5EF4-FFF2-40B4-BE49-F238E27FC236}">
                <a16:creationId xmlns:a16="http://schemas.microsoft.com/office/drawing/2014/main" id="{F7027070-BEAB-4686-9FF3-15B3E1C5F5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91706</xdr:colOff>
      <xdr:row>24</xdr:row>
      <xdr:rowOff>67332</xdr:rowOff>
    </xdr:from>
    <xdr:ext cx="426713" cy="372721"/>
    <xdr:sp macro="" textlink="">
      <xdr:nvSpPr>
        <xdr:cNvPr id="472" name="AutoShape 6505">
          <a:extLst>
            <a:ext uri="{FF2B5EF4-FFF2-40B4-BE49-F238E27FC236}">
              <a16:creationId xmlns:a16="http://schemas.microsoft.com/office/drawing/2014/main" id="{A7E8CDE2-0BB5-450F-99DC-3738192E87C6}"/>
            </a:ext>
          </a:extLst>
        </xdr:cNvPr>
        <xdr:cNvSpPr>
          <a:spLocks noChangeArrowheads="1"/>
        </xdr:cNvSpPr>
      </xdr:nvSpPr>
      <xdr:spPr bwMode="auto">
        <a:xfrm>
          <a:off x="16122281" y="117223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285</a:t>
          </a:r>
        </a:p>
      </xdr:txBody>
    </xdr:sp>
    <xdr:clientData/>
  </xdr:oneCellAnchor>
  <xdr:oneCellAnchor>
    <xdr:from>
      <xdr:col>2</xdr:col>
      <xdr:colOff>365677</xdr:colOff>
      <xdr:row>21</xdr:row>
      <xdr:rowOff>112643</xdr:rowOff>
    </xdr:from>
    <xdr:ext cx="417188" cy="408122"/>
    <xdr:grpSp>
      <xdr:nvGrpSpPr>
        <xdr:cNvPr id="473" name="Group 6672">
          <a:extLst>
            <a:ext uri="{FF2B5EF4-FFF2-40B4-BE49-F238E27FC236}">
              <a16:creationId xmlns:a16="http://schemas.microsoft.com/office/drawing/2014/main" id="{65E21AC1-E118-440A-834F-386242BFE561}"/>
            </a:ext>
          </a:extLst>
        </xdr:cNvPr>
        <xdr:cNvGrpSpPr>
          <a:grpSpLocks/>
        </xdr:cNvGrpSpPr>
      </xdr:nvGrpSpPr>
      <xdr:grpSpPr bwMode="auto">
        <a:xfrm>
          <a:off x="899077" y="3884543"/>
          <a:ext cx="417188" cy="408122"/>
          <a:chOff x="536" y="109"/>
          <a:chExt cx="46" cy="44"/>
        </a:xfrm>
      </xdr:grpSpPr>
      <xdr:pic>
        <xdr:nvPicPr>
          <xdr:cNvPr id="474" name="Picture 6673" descr="route2">
            <a:extLst>
              <a:ext uri="{FF2B5EF4-FFF2-40B4-BE49-F238E27FC236}">
                <a16:creationId xmlns:a16="http://schemas.microsoft.com/office/drawing/2014/main" id="{A4D0156B-2485-439B-9D64-7FA8D2E0D3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75" name="Text Box 6674">
            <a:extLst>
              <a:ext uri="{FF2B5EF4-FFF2-40B4-BE49-F238E27FC236}">
                <a16:creationId xmlns:a16="http://schemas.microsoft.com/office/drawing/2014/main" id="{47F50A04-D54A-4718-9BC5-DFAC721AD3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95250</xdr:colOff>
      <xdr:row>23</xdr:row>
      <xdr:rowOff>133350</xdr:rowOff>
    </xdr:from>
    <xdr:to>
      <xdr:col>2</xdr:col>
      <xdr:colOff>361950</xdr:colOff>
      <xdr:row>27</xdr:row>
      <xdr:rowOff>114300</xdr:rowOff>
    </xdr:to>
    <xdr:sp macro="" textlink="">
      <xdr:nvSpPr>
        <xdr:cNvPr id="16" name="フリーフォーム: 図形 15">
          <a:extLst>
            <a:ext uri="{FF2B5EF4-FFF2-40B4-BE49-F238E27FC236}">
              <a16:creationId xmlns:a16="http://schemas.microsoft.com/office/drawing/2014/main" id="{5FB93D50-836D-4091-81C7-4E802FE03469}"/>
            </a:ext>
          </a:extLst>
        </xdr:cNvPr>
        <xdr:cNvSpPr/>
      </xdr:nvSpPr>
      <xdr:spPr bwMode="auto">
        <a:xfrm>
          <a:off x="16125825" y="1057275"/>
          <a:ext cx="676275" cy="704850"/>
        </a:xfrm>
        <a:custGeom>
          <a:avLst/>
          <a:gdLst>
            <a:gd name="connsiteX0" fmla="*/ 676275 w 676275"/>
            <a:gd name="connsiteY0" fmla="*/ 704850 h 704850"/>
            <a:gd name="connsiteX1" fmla="*/ 676275 w 676275"/>
            <a:gd name="connsiteY1" fmla="*/ 190500 h 704850"/>
            <a:gd name="connsiteX2" fmla="*/ 0 w 676275"/>
            <a:gd name="connsiteY2" fmla="*/ 0 h 704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6275" h="704850">
              <a:moveTo>
                <a:pt x="676275" y="704850"/>
              </a:moveTo>
              <a:lnTo>
                <a:pt x="676275" y="19050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352421</xdr:colOff>
      <xdr:row>24</xdr:row>
      <xdr:rowOff>152399</xdr:rowOff>
    </xdr:from>
    <xdr:to>
      <xdr:col>3</xdr:col>
      <xdr:colOff>590548</xdr:colOff>
      <xdr:row>25</xdr:row>
      <xdr:rowOff>133351</xdr:rowOff>
    </xdr:to>
    <xdr:sp macro="" textlink="">
      <xdr:nvSpPr>
        <xdr:cNvPr id="477" name="Line 6499">
          <a:extLst>
            <a:ext uri="{FF2B5EF4-FFF2-40B4-BE49-F238E27FC236}">
              <a16:creationId xmlns:a16="http://schemas.microsoft.com/office/drawing/2014/main" id="{5CD923E0-2792-4485-B9A4-8F4936351D81}"/>
            </a:ext>
          </a:extLst>
        </xdr:cNvPr>
        <xdr:cNvSpPr>
          <a:spLocks noChangeShapeType="1"/>
        </xdr:cNvSpPr>
      </xdr:nvSpPr>
      <xdr:spPr bwMode="auto">
        <a:xfrm flipH="1" flipV="1">
          <a:off x="16792571" y="1257299"/>
          <a:ext cx="647703" cy="1619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361949</xdr:colOff>
      <xdr:row>21</xdr:row>
      <xdr:rowOff>47624</xdr:rowOff>
    </xdr:from>
    <xdr:to>
      <xdr:col>2</xdr:col>
      <xdr:colOff>371474</xdr:colOff>
      <xdr:row>25</xdr:row>
      <xdr:rowOff>19049</xdr:rowOff>
    </xdr:to>
    <xdr:sp macro="" textlink="">
      <xdr:nvSpPr>
        <xdr:cNvPr id="478" name="Line 6499">
          <a:extLst>
            <a:ext uri="{FF2B5EF4-FFF2-40B4-BE49-F238E27FC236}">
              <a16:creationId xmlns:a16="http://schemas.microsoft.com/office/drawing/2014/main" id="{686B6202-5DEB-436C-8BED-3ED916B8FB6D}"/>
            </a:ext>
          </a:extLst>
        </xdr:cNvPr>
        <xdr:cNvSpPr>
          <a:spLocks noChangeShapeType="1"/>
        </xdr:cNvSpPr>
      </xdr:nvSpPr>
      <xdr:spPr bwMode="auto">
        <a:xfrm flipV="1">
          <a:off x="16802099" y="609599"/>
          <a:ext cx="9525" cy="695324"/>
        </a:xfrm>
        <a:prstGeom prst="line">
          <a:avLst/>
        </a:prstGeom>
        <a:noFill/>
        <a:ln w="28575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257175</xdr:colOff>
      <xdr:row>26</xdr:row>
      <xdr:rowOff>49123</xdr:rowOff>
    </xdr:from>
    <xdr:to>
      <xdr:col>3</xdr:col>
      <xdr:colOff>70574</xdr:colOff>
      <xdr:row>27</xdr:row>
      <xdr:rowOff>59871</xdr:rowOff>
    </xdr:to>
    <xdr:sp macro="" textlink="">
      <xdr:nvSpPr>
        <xdr:cNvPr id="479" name="AutoShape 6507">
          <a:extLst>
            <a:ext uri="{FF2B5EF4-FFF2-40B4-BE49-F238E27FC236}">
              <a16:creationId xmlns:a16="http://schemas.microsoft.com/office/drawing/2014/main" id="{5486704C-0BA6-497E-A3A8-16E4F9029A9E}"/>
            </a:ext>
          </a:extLst>
        </xdr:cNvPr>
        <xdr:cNvSpPr>
          <a:spLocks noChangeArrowheads="1"/>
        </xdr:cNvSpPr>
      </xdr:nvSpPr>
      <xdr:spPr bwMode="auto">
        <a:xfrm>
          <a:off x="16697325" y="1515973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256280</xdr:colOff>
      <xdr:row>24</xdr:row>
      <xdr:rowOff>52806</xdr:rowOff>
    </xdr:from>
    <xdr:to>
      <xdr:col>3</xdr:col>
      <xdr:colOff>62704</xdr:colOff>
      <xdr:row>25</xdr:row>
      <xdr:rowOff>87832</xdr:rowOff>
    </xdr:to>
    <xdr:sp macro="" textlink="">
      <xdr:nvSpPr>
        <xdr:cNvPr id="480" name="Oval 6509">
          <a:extLst>
            <a:ext uri="{FF2B5EF4-FFF2-40B4-BE49-F238E27FC236}">
              <a16:creationId xmlns:a16="http://schemas.microsoft.com/office/drawing/2014/main" id="{16C01977-AC25-41F6-AC04-A06E91725010}"/>
            </a:ext>
          </a:extLst>
        </xdr:cNvPr>
        <xdr:cNvSpPr>
          <a:spLocks noChangeArrowheads="1"/>
        </xdr:cNvSpPr>
      </xdr:nvSpPr>
      <xdr:spPr bwMode="auto">
        <a:xfrm>
          <a:off x="16696430" y="1157706"/>
          <a:ext cx="216000" cy="216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354454</xdr:colOff>
      <xdr:row>21</xdr:row>
      <xdr:rowOff>38100</xdr:rowOff>
    </xdr:from>
    <xdr:ext cx="347596" cy="300082"/>
    <xdr:sp macro="" textlink="">
      <xdr:nvSpPr>
        <xdr:cNvPr id="481" name="テキスト ボックス 480">
          <a:extLst>
            <a:ext uri="{FF2B5EF4-FFF2-40B4-BE49-F238E27FC236}">
              <a16:creationId xmlns:a16="http://schemas.microsoft.com/office/drawing/2014/main" id="{FAF6E5C2-6E75-43BC-996A-DAB4F2BB13E2}"/>
            </a:ext>
          </a:extLst>
        </xdr:cNvPr>
        <xdr:cNvSpPr txBox="1"/>
      </xdr:nvSpPr>
      <xdr:spPr>
        <a:xfrm>
          <a:off x="16385029" y="600075"/>
          <a:ext cx="347596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900" b="1">
              <a:solidFill>
                <a:srgbClr val="FF0000"/>
              </a:solidFill>
              <a:latin typeface="+mj-ea"/>
              <a:ea typeface="+mj-ea"/>
            </a:rPr>
            <a:t>R303</a:t>
          </a: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直進可</a:t>
          </a:r>
        </a:p>
      </xdr:txBody>
    </xdr:sp>
    <xdr:clientData/>
  </xdr:oneCellAnchor>
  <xdr:twoCellAnchor>
    <xdr:from>
      <xdr:col>4</xdr:col>
      <xdr:colOff>390525</xdr:colOff>
      <xdr:row>21</xdr:row>
      <xdr:rowOff>123825</xdr:rowOff>
    </xdr:from>
    <xdr:to>
      <xdr:col>5</xdr:col>
      <xdr:colOff>200025</xdr:colOff>
      <xdr:row>27</xdr:row>
      <xdr:rowOff>104775</xdr:rowOff>
    </xdr:to>
    <xdr:sp macro="" textlink="">
      <xdr:nvSpPr>
        <xdr:cNvPr id="17" name="フリーフォーム: 図形 16">
          <a:extLst>
            <a:ext uri="{FF2B5EF4-FFF2-40B4-BE49-F238E27FC236}">
              <a16:creationId xmlns:a16="http://schemas.microsoft.com/office/drawing/2014/main" id="{FEF77918-931C-4AE8-866B-AA528D5A5CE9}"/>
            </a:ext>
          </a:extLst>
        </xdr:cNvPr>
        <xdr:cNvSpPr/>
      </xdr:nvSpPr>
      <xdr:spPr bwMode="auto">
        <a:xfrm>
          <a:off x="18011775" y="685800"/>
          <a:ext cx="219075" cy="1066800"/>
        </a:xfrm>
        <a:custGeom>
          <a:avLst/>
          <a:gdLst>
            <a:gd name="connsiteX0" fmla="*/ 0 w 219075"/>
            <a:gd name="connsiteY0" fmla="*/ 1066800 h 1066800"/>
            <a:gd name="connsiteX1" fmla="*/ 0 w 219075"/>
            <a:gd name="connsiteY1" fmla="*/ 619125 h 1066800"/>
            <a:gd name="connsiteX2" fmla="*/ 219075 w 219075"/>
            <a:gd name="connsiteY2" fmla="*/ 447675 h 1066800"/>
            <a:gd name="connsiteX3" fmla="*/ 209550 w 219075"/>
            <a:gd name="connsiteY3" fmla="*/ 0 h 1066800"/>
            <a:gd name="connsiteX0" fmla="*/ 0 w 219075"/>
            <a:gd name="connsiteY0" fmla="*/ 1066800 h 1066800"/>
            <a:gd name="connsiteX1" fmla="*/ 0 w 219075"/>
            <a:gd name="connsiteY1" fmla="*/ 619125 h 1066800"/>
            <a:gd name="connsiteX2" fmla="*/ 219075 w 219075"/>
            <a:gd name="connsiteY2" fmla="*/ 447675 h 1066800"/>
            <a:gd name="connsiteX3" fmla="*/ 209550 w 219075"/>
            <a:gd name="connsiteY3" fmla="*/ 0 h 1066800"/>
            <a:gd name="connsiteX0" fmla="*/ 0 w 219075"/>
            <a:gd name="connsiteY0" fmla="*/ 1066800 h 1066800"/>
            <a:gd name="connsiteX1" fmla="*/ 0 w 219075"/>
            <a:gd name="connsiteY1" fmla="*/ 619125 h 1066800"/>
            <a:gd name="connsiteX2" fmla="*/ 219075 w 219075"/>
            <a:gd name="connsiteY2" fmla="*/ 447675 h 1066800"/>
            <a:gd name="connsiteX3" fmla="*/ 209550 w 219075"/>
            <a:gd name="connsiteY3" fmla="*/ 0 h 1066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9075" h="1066800">
              <a:moveTo>
                <a:pt x="0" y="1066800"/>
              </a:moveTo>
              <a:lnTo>
                <a:pt x="0" y="619125"/>
              </a:lnTo>
              <a:cubicBezTo>
                <a:pt x="6350" y="523875"/>
                <a:pt x="107950" y="476250"/>
                <a:pt x="219075" y="447675"/>
              </a:cubicBezTo>
              <a:lnTo>
                <a:pt x="2095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200021</xdr:colOff>
      <xdr:row>24</xdr:row>
      <xdr:rowOff>66673</xdr:rowOff>
    </xdr:from>
    <xdr:to>
      <xdr:col>5</xdr:col>
      <xdr:colOff>238125</xdr:colOff>
      <xdr:row>27</xdr:row>
      <xdr:rowOff>76199</xdr:rowOff>
    </xdr:to>
    <xdr:sp macro="" textlink="">
      <xdr:nvSpPr>
        <xdr:cNvPr id="483" name="Line 6499">
          <a:extLst>
            <a:ext uri="{FF2B5EF4-FFF2-40B4-BE49-F238E27FC236}">
              <a16:creationId xmlns:a16="http://schemas.microsoft.com/office/drawing/2014/main" id="{0911AA94-15B2-4220-92ED-50F66A2ED8DE}"/>
            </a:ext>
          </a:extLst>
        </xdr:cNvPr>
        <xdr:cNvSpPr>
          <a:spLocks noChangeShapeType="1"/>
        </xdr:cNvSpPr>
      </xdr:nvSpPr>
      <xdr:spPr bwMode="auto">
        <a:xfrm flipH="1" flipV="1">
          <a:off x="18230846" y="1171573"/>
          <a:ext cx="38104" cy="5524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257175</xdr:colOff>
      <xdr:row>22</xdr:row>
      <xdr:rowOff>123825</xdr:rowOff>
    </xdr:from>
    <xdr:ext cx="417188" cy="408122"/>
    <xdr:grpSp>
      <xdr:nvGrpSpPr>
        <xdr:cNvPr id="484" name="Group 6672">
          <a:extLst>
            <a:ext uri="{FF2B5EF4-FFF2-40B4-BE49-F238E27FC236}">
              <a16:creationId xmlns:a16="http://schemas.microsoft.com/office/drawing/2014/main" id="{4FC1CDF6-9966-4230-A425-98C27C4EEEBD}"/>
            </a:ext>
          </a:extLst>
        </xdr:cNvPr>
        <xdr:cNvGrpSpPr>
          <a:grpSpLocks/>
        </xdr:cNvGrpSpPr>
      </xdr:nvGrpSpPr>
      <xdr:grpSpPr bwMode="auto">
        <a:xfrm>
          <a:off x="2379889" y="4075339"/>
          <a:ext cx="417188" cy="408122"/>
          <a:chOff x="536" y="109"/>
          <a:chExt cx="46" cy="44"/>
        </a:xfrm>
      </xdr:grpSpPr>
      <xdr:pic>
        <xdr:nvPicPr>
          <xdr:cNvPr id="485" name="Picture 6673" descr="route2">
            <a:extLst>
              <a:ext uri="{FF2B5EF4-FFF2-40B4-BE49-F238E27FC236}">
                <a16:creationId xmlns:a16="http://schemas.microsoft.com/office/drawing/2014/main" id="{DC336372-8C46-431F-8BCD-4551186D3C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6" name="Text Box 6674">
            <a:extLst>
              <a:ext uri="{FF2B5EF4-FFF2-40B4-BE49-F238E27FC236}">
                <a16:creationId xmlns:a16="http://schemas.microsoft.com/office/drawing/2014/main" id="{3B3D0213-3794-4270-8EA9-A64973DF96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4</xdr:col>
      <xdr:colOff>276225</xdr:colOff>
      <xdr:row>25</xdr:row>
      <xdr:rowOff>68173</xdr:rowOff>
    </xdr:from>
    <xdr:to>
      <xdr:col>5</xdr:col>
      <xdr:colOff>89625</xdr:colOff>
      <xdr:row>26</xdr:row>
      <xdr:rowOff>78922</xdr:rowOff>
    </xdr:to>
    <xdr:sp macro="" textlink="">
      <xdr:nvSpPr>
        <xdr:cNvPr id="487" name="AutoShape 6507">
          <a:extLst>
            <a:ext uri="{FF2B5EF4-FFF2-40B4-BE49-F238E27FC236}">
              <a16:creationId xmlns:a16="http://schemas.microsoft.com/office/drawing/2014/main" id="{537A316C-98BE-4E53-B080-BE8CD9869A6E}"/>
            </a:ext>
          </a:extLst>
        </xdr:cNvPr>
        <xdr:cNvSpPr>
          <a:spLocks noChangeArrowheads="1"/>
        </xdr:cNvSpPr>
      </xdr:nvSpPr>
      <xdr:spPr bwMode="auto">
        <a:xfrm>
          <a:off x="17897475" y="1354048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151834</xdr:colOff>
      <xdr:row>24</xdr:row>
      <xdr:rowOff>142875</xdr:rowOff>
    </xdr:from>
    <xdr:ext cx="543290" cy="300082"/>
    <xdr:sp macro="" textlink="">
      <xdr:nvSpPr>
        <xdr:cNvPr id="488" name="テキスト ボックス 487">
          <a:extLst>
            <a:ext uri="{FF2B5EF4-FFF2-40B4-BE49-F238E27FC236}">
              <a16:creationId xmlns:a16="http://schemas.microsoft.com/office/drawing/2014/main" id="{65CF46D6-2FD8-4B49-8AF4-EBD885763503}"/>
            </a:ext>
          </a:extLst>
        </xdr:cNvPr>
        <xdr:cNvSpPr txBox="1"/>
      </xdr:nvSpPr>
      <xdr:spPr>
        <a:xfrm>
          <a:off x="18592234" y="1247775"/>
          <a:ext cx="543290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900" b="1">
              <a:solidFill>
                <a:srgbClr val="FF0000"/>
              </a:solidFill>
              <a:latin typeface="+mj-ea"/>
              <a:ea typeface="+mj-ea"/>
            </a:rPr>
            <a:t>56</a:t>
          </a:r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㎞地点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道の駅あり</a:t>
          </a:r>
        </a:p>
      </xdr:txBody>
    </xdr:sp>
    <xdr:clientData/>
  </xdr:oneCellAnchor>
  <xdr:twoCellAnchor>
    <xdr:from>
      <xdr:col>9</xdr:col>
      <xdr:colOff>0</xdr:colOff>
      <xdr:row>23</xdr:row>
      <xdr:rowOff>66675</xdr:rowOff>
    </xdr:from>
    <xdr:to>
      <xdr:col>9</xdr:col>
      <xdr:colOff>657225</xdr:colOff>
      <xdr:row>27</xdr:row>
      <xdr:rowOff>85725</xdr:rowOff>
    </xdr:to>
    <xdr:sp macro="" textlink="">
      <xdr:nvSpPr>
        <xdr:cNvPr id="18" name="フリーフォーム: 図形 17">
          <a:extLst>
            <a:ext uri="{FF2B5EF4-FFF2-40B4-BE49-F238E27FC236}">
              <a16:creationId xmlns:a16="http://schemas.microsoft.com/office/drawing/2014/main" id="{1C4280A8-BF58-4FFC-A97C-582592441254}"/>
            </a:ext>
          </a:extLst>
        </xdr:cNvPr>
        <xdr:cNvSpPr/>
      </xdr:nvSpPr>
      <xdr:spPr bwMode="auto">
        <a:xfrm>
          <a:off x="20031075" y="990600"/>
          <a:ext cx="657225" cy="742950"/>
        </a:xfrm>
        <a:custGeom>
          <a:avLst/>
          <a:gdLst>
            <a:gd name="connsiteX0" fmla="*/ 0 w 657225"/>
            <a:gd name="connsiteY0" fmla="*/ 742950 h 742950"/>
            <a:gd name="connsiteX1" fmla="*/ 0 w 657225"/>
            <a:gd name="connsiteY1" fmla="*/ 0 h 742950"/>
            <a:gd name="connsiteX2" fmla="*/ 657225 w 657225"/>
            <a:gd name="connsiteY2" fmla="*/ 0 h 742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7225" h="742950">
              <a:moveTo>
                <a:pt x="0" y="742950"/>
              </a:moveTo>
              <a:lnTo>
                <a:pt x="0" y="0"/>
              </a:lnTo>
              <a:lnTo>
                <a:pt x="65722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142872</xdr:colOff>
      <xdr:row>23</xdr:row>
      <xdr:rowOff>76200</xdr:rowOff>
    </xdr:from>
    <xdr:to>
      <xdr:col>8</xdr:col>
      <xdr:colOff>390525</xdr:colOff>
      <xdr:row>23</xdr:row>
      <xdr:rowOff>85724</xdr:rowOff>
    </xdr:to>
    <xdr:sp macro="" textlink="">
      <xdr:nvSpPr>
        <xdr:cNvPr id="490" name="Line 6499">
          <a:extLst>
            <a:ext uri="{FF2B5EF4-FFF2-40B4-BE49-F238E27FC236}">
              <a16:creationId xmlns:a16="http://schemas.microsoft.com/office/drawing/2014/main" id="{8880EB3F-44C6-407B-9D61-69C55C75CBC9}"/>
            </a:ext>
          </a:extLst>
        </xdr:cNvPr>
        <xdr:cNvSpPr>
          <a:spLocks noChangeShapeType="1"/>
        </xdr:cNvSpPr>
      </xdr:nvSpPr>
      <xdr:spPr bwMode="auto">
        <a:xfrm flipH="1">
          <a:off x="19354797" y="1000125"/>
          <a:ext cx="657227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295275</xdr:colOff>
      <xdr:row>24</xdr:row>
      <xdr:rowOff>30073</xdr:rowOff>
    </xdr:from>
    <xdr:to>
      <xdr:col>9</xdr:col>
      <xdr:colOff>108675</xdr:colOff>
      <xdr:row>25</xdr:row>
      <xdr:rowOff>40823</xdr:rowOff>
    </xdr:to>
    <xdr:sp macro="" textlink="">
      <xdr:nvSpPr>
        <xdr:cNvPr id="491" name="AutoShape 6507">
          <a:extLst>
            <a:ext uri="{FF2B5EF4-FFF2-40B4-BE49-F238E27FC236}">
              <a16:creationId xmlns:a16="http://schemas.microsoft.com/office/drawing/2014/main" id="{DF8B9F78-5AEA-4DAF-82A5-554942FB73D3}"/>
            </a:ext>
          </a:extLst>
        </xdr:cNvPr>
        <xdr:cNvSpPr>
          <a:spLocks noChangeArrowheads="1"/>
        </xdr:cNvSpPr>
      </xdr:nvSpPr>
      <xdr:spPr bwMode="auto">
        <a:xfrm>
          <a:off x="19916775" y="1134973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26027</xdr:colOff>
      <xdr:row>25</xdr:row>
      <xdr:rowOff>128583</xdr:rowOff>
    </xdr:from>
    <xdr:ext cx="775853" cy="366767"/>
    <xdr:sp macro="" textlink="">
      <xdr:nvSpPr>
        <xdr:cNvPr id="497" name="テキスト ボックス 496">
          <a:extLst>
            <a:ext uri="{FF2B5EF4-FFF2-40B4-BE49-F238E27FC236}">
              <a16:creationId xmlns:a16="http://schemas.microsoft.com/office/drawing/2014/main" id="{C585F4EA-DC2A-4242-AC17-E3716DEACE15}"/>
            </a:ext>
          </a:extLst>
        </xdr:cNvPr>
        <xdr:cNvSpPr txBox="1"/>
      </xdr:nvSpPr>
      <xdr:spPr>
        <a:xfrm>
          <a:off x="19237952" y="1414458"/>
          <a:ext cx="775853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100" b="0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揖斐川 </a:t>
          </a:r>
          <a:endParaRPr kumimoji="1" lang="en-US" altLang="ja-JP" sz="1100" b="0" i="1">
            <a:solidFill>
              <a:schemeClr val="accent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en-US" altLang="ja-JP" sz="1100" b="0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 b="0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奥いび湖</a:t>
          </a:r>
          <a:r>
            <a:rPr kumimoji="1" lang="en-US" altLang="ja-JP" sz="1100" b="0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100" b="0" i="1" baseline="0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endParaRPr kumimoji="1" lang="en-US" altLang="ja-JP" sz="1100" b="0" i="1">
            <a:solidFill>
              <a:schemeClr val="accent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9</xdr:col>
      <xdr:colOff>126986</xdr:colOff>
      <xdr:row>23</xdr:row>
      <xdr:rowOff>105603</xdr:rowOff>
    </xdr:from>
    <xdr:ext cx="543290" cy="300082"/>
    <xdr:sp macro="" textlink="">
      <xdr:nvSpPr>
        <xdr:cNvPr id="498" name="テキスト ボックス 497">
          <a:extLst>
            <a:ext uri="{FF2B5EF4-FFF2-40B4-BE49-F238E27FC236}">
              <a16:creationId xmlns:a16="http://schemas.microsoft.com/office/drawing/2014/main" id="{B9CBB969-C4CC-4E61-9B2F-109019137653}"/>
            </a:ext>
          </a:extLst>
        </xdr:cNvPr>
        <xdr:cNvSpPr txBox="1"/>
      </xdr:nvSpPr>
      <xdr:spPr>
        <a:xfrm>
          <a:off x="4226877" y="4296603"/>
          <a:ext cx="543290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900" b="1">
              <a:solidFill>
                <a:srgbClr val="FF0000"/>
              </a:solidFill>
              <a:latin typeface="+mj-ea"/>
              <a:ea typeface="+mj-ea"/>
            </a:rPr>
            <a:t>65</a:t>
          </a:r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㎞地点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道の駅あり</a:t>
          </a:r>
        </a:p>
      </xdr:txBody>
    </xdr:sp>
    <xdr:clientData/>
  </xdr:oneCellAnchor>
  <xdr:oneCellAnchor>
    <xdr:from>
      <xdr:col>10</xdr:col>
      <xdr:colOff>37948</xdr:colOff>
      <xdr:row>21</xdr:row>
      <xdr:rowOff>170954</xdr:rowOff>
    </xdr:from>
    <xdr:ext cx="426713" cy="372721"/>
    <xdr:sp macro="" textlink="">
      <xdr:nvSpPr>
        <xdr:cNvPr id="499" name="AutoShape 6505">
          <a:extLst>
            <a:ext uri="{FF2B5EF4-FFF2-40B4-BE49-F238E27FC236}">
              <a16:creationId xmlns:a16="http://schemas.microsoft.com/office/drawing/2014/main" id="{365FFD8A-31EC-4793-9A86-4A8C0C9DB15F}"/>
            </a:ext>
          </a:extLst>
        </xdr:cNvPr>
        <xdr:cNvSpPr>
          <a:spLocks noChangeArrowheads="1"/>
        </xdr:cNvSpPr>
      </xdr:nvSpPr>
      <xdr:spPr bwMode="auto">
        <a:xfrm>
          <a:off x="20840548" y="73292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40</a:t>
          </a:r>
        </a:p>
      </xdr:txBody>
    </xdr:sp>
    <xdr:clientData/>
  </xdr:oneCellAnchor>
  <xdr:twoCellAnchor>
    <xdr:from>
      <xdr:col>10</xdr:col>
      <xdr:colOff>85724</xdr:colOff>
      <xdr:row>24</xdr:row>
      <xdr:rowOff>38099</xdr:rowOff>
    </xdr:from>
    <xdr:to>
      <xdr:col>11</xdr:col>
      <xdr:colOff>352424</xdr:colOff>
      <xdr:row>27</xdr:row>
      <xdr:rowOff>133349</xdr:rowOff>
    </xdr:to>
    <xdr:sp macro="" textlink="">
      <xdr:nvSpPr>
        <xdr:cNvPr id="500" name="フリーフォーム: 図形 499">
          <a:extLst>
            <a:ext uri="{FF2B5EF4-FFF2-40B4-BE49-F238E27FC236}">
              <a16:creationId xmlns:a16="http://schemas.microsoft.com/office/drawing/2014/main" id="{612BD922-2833-4406-A2EC-C2D19D6EEC54}"/>
            </a:ext>
          </a:extLst>
        </xdr:cNvPr>
        <xdr:cNvSpPr/>
      </xdr:nvSpPr>
      <xdr:spPr bwMode="auto">
        <a:xfrm flipH="1">
          <a:off x="20888324" y="1142999"/>
          <a:ext cx="676275" cy="638175"/>
        </a:xfrm>
        <a:custGeom>
          <a:avLst/>
          <a:gdLst>
            <a:gd name="connsiteX0" fmla="*/ 0 w 657225"/>
            <a:gd name="connsiteY0" fmla="*/ 742950 h 742950"/>
            <a:gd name="connsiteX1" fmla="*/ 0 w 657225"/>
            <a:gd name="connsiteY1" fmla="*/ 0 h 742950"/>
            <a:gd name="connsiteX2" fmla="*/ 657225 w 657225"/>
            <a:gd name="connsiteY2" fmla="*/ 0 h 742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7225" h="742950">
              <a:moveTo>
                <a:pt x="0" y="742950"/>
              </a:moveTo>
              <a:lnTo>
                <a:pt x="0" y="0"/>
              </a:lnTo>
              <a:lnTo>
                <a:pt x="65722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333372</xdr:colOff>
      <xdr:row>24</xdr:row>
      <xdr:rowOff>38100</xdr:rowOff>
    </xdr:from>
    <xdr:to>
      <xdr:col>12</xdr:col>
      <xdr:colOff>581024</xdr:colOff>
      <xdr:row>24</xdr:row>
      <xdr:rowOff>47624</xdr:rowOff>
    </xdr:to>
    <xdr:sp macro="" textlink="">
      <xdr:nvSpPr>
        <xdr:cNvPr id="501" name="Line 6499">
          <a:extLst>
            <a:ext uri="{FF2B5EF4-FFF2-40B4-BE49-F238E27FC236}">
              <a16:creationId xmlns:a16="http://schemas.microsoft.com/office/drawing/2014/main" id="{76ECEDCB-1621-478B-B5C2-64B43FD8F7A0}"/>
            </a:ext>
          </a:extLst>
        </xdr:cNvPr>
        <xdr:cNvSpPr>
          <a:spLocks noChangeShapeType="1"/>
        </xdr:cNvSpPr>
      </xdr:nvSpPr>
      <xdr:spPr bwMode="auto">
        <a:xfrm flipH="1">
          <a:off x="21545547" y="1143000"/>
          <a:ext cx="657227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342896</xdr:colOff>
      <xdr:row>21</xdr:row>
      <xdr:rowOff>76199</xdr:rowOff>
    </xdr:from>
    <xdr:to>
      <xdr:col>11</xdr:col>
      <xdr:colOff>342899</xdr:colOff>
      <xdr:row>25</xdr:row>
      <xdr:rowOff>28576</xdr:rowOff>
    </xdr:to>
    <xdr:sp macro="" textlink="">
      <xdr:nvSpPr>
        <xdr:cNvPr id="502" name="Line 6499">
          <a:extLst>
            <a:ext uri="{FF2B5EF4-FFF2-40B4-BE49-F238E27FC236}">
              <a16:creationId xmlns:a16="http://schemas.microsoft.com/office/drawing/2014/main" id="{DB7D8644-6E41-43E8-A5CD-DA539D033FD1}"/>
            </a:ext>
          </a:extLst>
        </xdr:cNvPr>
        <xdr:cNvSpPr>
          <a:spLocks noChangeShapeType="1"/>
        </xdr:cNvSpPr>
      </xdr:nvSpPr>
      <xdr:spPr bwMode="auto">
        <a:xfrm flipH="1" flipV="1">
          <a:off x="21555071" y="638174"/>
          <a:ext cx="3" cy="67627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247650</xdr:colOff>
      <xdr:row>25</xdr:row>
      <xdr:rowOff>87223</xdr:rowOff>
    </xdr:from>
    <xdr:to>
      <xdr:col>12</xdr:col>
      <xdr:colOff>61050</xdr:colOff>
      <xdr:row>26</xdr:row>
      <xdr:rowOff>97972</xdr:rowOff>
    </xdr:to>
    <xdr:sp macro="" textlink="">
      <xdr:nvSpPr>
        <xdr:cNvPr id="503" name="AutoShape 6507">
          <a:extLst>
            <a:ext uri="{FF2B5EF4-FFF2-40B4-BE49-F238E27FC236}">
              <a16:creationId xmlns:a16="http://schemas.microsoft.com/office/drawing/2014/main" id="{C2D27074-E8CE-47C1-8658-DF06378C2ECF}"/>
            </a:ext>
          </a:extLst>
        </xdr:cNvPr>
        <xdr:cNvSpPr>
          <a:spLocks noChangeArrowheads="1"/>
        </xdr:cNvSpPr>
      </xdr:nvSpPr>
      <xdr:spPr bwMode="auto">
        <a:xfrm>
          <a:off x="21459825" y="1373098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237230</xdr:colOff>
      <xdr:row>23</xdr:row>
      <xdr:rowOff>119481</xdr:rowOff>
    </xdr:from>
    <xdr:to>
      <xdr:col>12</xdr:col>
      <xdr:colOff>43655</xdr:colOff>
      <xdr:row>24</xdr:row>
      <xdr:rowOff>154506</xdr:rowOff>
    </xdr:to>
    <xdr:sp macro="" textlink="">
      <xdr:nvSpPr>
        <xdr:cNvPr id="504" name="Oval 6509">
          <a:extLst>
            <a:ext uri="{FF2B5EF4-FFF2-40B4-BE49-F238E27FC236}">
              <a16:creationId xmlns:a16="http://schemas.microsoft.com/office/drawing/2014/main" id="{D66F16BF-6B26-4600-ACB7-3F6CBFF55CC6}"/>
            </a:ext>
          </a:extLst>
        </xdr:cNvPr>
        <xdr:cNvSpPr>
          <a:spLocks noChangeArrowheads="1"/>
        </xdr:cNvSpPr>
      </xdr:nvSpPr>
      <xdr:spPr bwMode="auto">
        <a:xfrm>
          <a:off x="21449405" y="1043406"/>
          <a:ext cx="216000" cy="216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15</xdr:col>
      <xdr:colOff>88807</xdr:colOff>
      <xdr:row>22</xdr:row>
      <xdr:rowOff>2728</xdr:rowOff>
    </xdr:from>
    <xdr:ext cx="426713" cy="372721"/>
    <xdr:sp macro="" textlink="">
      <xdr:nvSpPr>
        <xdr:cNvPr id="505" name="AutoShape 6505">
          <a:extLst>
            <a:ext uri="{FF2B5EF4-FFF2-40B4-BE49-F238E27FC236}">
              <a16:creationId xmlns:a16="http://schemas.microsoft.com/office/drawing/2014/main" id="{3EFF28EF-48FA-4AFF-AB45-19DD0258668E}"/>
            </a:ext>
          </a:extLst>
        </xdr:cNvPr>
        <xdr:cNvSpPr>
          <a:spLocks noChangeArrowheads="1"/>
        </xdr:cNvSpPr>
      </xdr:nvSpPr>
      <xdr:spPr bwMode="auto">
        <a:xfrm>
          <a:off x="7352655" y="401151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267</a:t>
          </a:r>
        </a:p>
      </xdr:txBody>
    </xdr:sp>
    <xdr:clientData/>
  </xdr:oneCellAnchor>
  <xdr:twoCellAnchor>
    <xdr:from>
      <xdr:col>14</xdr:col>
      <xdr:colOff>381000</xdr:colOff>
      <xdr:row>24</xdr:row>
      <xdr:rowOff>9525</xdr:rowOff>
    </xdr:from>
    <xdr:to>
      <xdr:col>15</xdr:col>
      <xdr:colOff>695325</xdr:colOff>
      <xdr:row>27</xdr:row>
      <xdr:rowOff>114300</xdr:rowOff>
    </xdr:to>
    <xdr:sp macro="" textlink="">
      <xdr:nvSpPr>
        <xdr:cNvPr id="20" name="フリーフォーム: 図形 19">
          <a:extLst>
            <a:ext uri="{FF2B5EF4-FFF2-40B4-BE49-F238E27FC236}">
              <a16:creationId xmlns:a16="http://schemas.microsoft.com/office/drawing/2014/main" id="{2C57A827-76D0-44B6-B1C8-6C1E89275A86}"/>
            </a:ext>
          </a:extLst>
        </xdr:cNvPr>
        <xdr:cNvSpPr/>
      </xdr:nvSpPr>
      <xdr:spPr bwMode="auto">
        <a:xfrm>
          <a:off x="23183850" y="1114425"/>
          <a:ext cx="723900" cy="647700"/>
        </a:xfrm>
        <a:custGeom>
          <a:avLst/>
          <a:gdLst>
            <a:gd name="connsiteX0" fmla="*/ 0 w 723900"/>
            <a:gd name="connsiteY0" fmla="*/ 647700 h 647700"/>
            <a:gd name="connsiteX1" fmla="*/ 0 w 723900"/>
            <a:gd name="connsiteY1" fmla="*/ 0 h 647700"/>
            <a:gd name="connsiteX2" fmla="*/ 723900 w 723900"/>
            <a:gd name="connsiteY2" fmla="*/ 0 h 647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23900" h="647700">
              <a:moveTo>
                <a:pt x="0" y="647700"/>
              </a:moveTo>
              <a:lnTo>
                <a:pt x="0" y="0"/>
              </a:lnTo>
              <a:lnTo>
                <a:pt x="7239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104772</xdr:colOff>
      <xdr:row>24</xdr:row>
      <xdr:rowOff>19050</xdr:rowOff>
    </xdr:from>
    <xdr:to>
      <xdr:col>14</xdr:col>
      <xdr:colOff>352424</xdr:colOff>
      <xdr:row>24</xdr:row>
      <xdr:rowOff>28574</xdr:rowOff>
    </xdr:to>
    <xdr:sp macro="" textlink="">
      <xdr:nvSpPr>
        <xdr:cNvPr id="507" name="Line 6499">
          <a:extLst>
            <a:ext uri="{FF2B5EF4-FFF2-40B4-BE49-F238E27FC236}">
              <a16:creationId xmlns:a16="http://schemas.microsoft.com/office/drawing/2014/main" id="{EDFFFEF3-55A7-4F90-BB5E-1B7207FECB47}"/>
            </a:ext>
          </a:extLst>
        </xdr:cNvPr>
        <xdr:cNvSpPr>
          <a:spLocks noChangeShapeType="1"/>
        </xdr:cNvSpPr>
      </xdr:nvSpPr>
      <xdr:spPr bwMode="auto">
        <a:xfrm flipH="1">
          <a:off x="22498047" y="1123950"/>
          <a:ext cx="657227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266700</xdr:colOff>
      <xdr:row>25</xdr:row>
      <xdr:rowOff>125323</xdr:rowOff>
    </xdr:from>
    <xdr:to>
      <xdr:col>15</xdr:col>
      <xdr:colOff>80099</xdr:colOff>
      <xdr:row>26</xdr:row>
      <xdr:rowOff>136072</xdr:rowOff>
    </xdr:to>
    <xdr:sp macro="" textlink="">
      <xdr:nvSpPr>
        <xdr:cNvPr id="508" name="AutoShape 6507">
          <a:extLst>
            <a:ext uri="{FF2B5EF4-FFF2-40B4-BE49-F238E27FC236}">
              <a16:creationId xmlns:a16="http://schemas.microsoft.com/office/drawing/2014/main" id="{2AD6ACBF-9B70-4D7E-9031-821D9A6531E0}"/>
            </a:ext>
          </a:extLst>
        </xdr:cNvPr>
        <xdr:cNvSpPr>
          <a:spLocks noChangeArrowheads="1"/>
        </xdr:cNvSpPr>
      </xdr:nvSpPr>
      <xdr:spPr bwMode="auto">
        <a:xfrm>
          <a:off x="23069550" y="1411198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95250</xdr:colOff>
      <xdr:row>24</xdr:row>
      <xdr:rowOff>76200</xdr:rowOff>
    </xdr:from>
    <xdr:ext cx="515013" cy="166712"/>
    <xdr:sp macro="" textlink="">
      <xdr:nvSpPr>
        <xdr:cNvPr id="509" name="テキスト ボックス 508">
          <a:extLst>
            <a:ext uri="{FF2B5EF4-FFF2-40B4-BE49-F238E27FC236}">
              <a16:creationId xmlns:a16="http://schemas.microsoft.com/office/drawing/2014/main" id="{3698AD65-52F0-4B71-988C-F9797FEDA974}"/>
            </a:ext>
          </a:extLst>
        </xdr:cNvPr>
        <xdr:cNvSpPr txBox="1"/>
      </xdr:nvSpPr>
      <xdr:spPr>
        <a:xfrm>
          <a:off x="23307675" y="1181100"/>
          <a:ext cx="51501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000" b="1">
              <a:latin typeface="+mj-ea"/>
              <a:ea typeface="+mj-ea"/>
            </a:rPr>
            <a:t>→谷汲山</a:t>
          </a:r>
        </a:p>
      </xdr:txBody>
    </xdr:sp>
    <xdr:clientData/>
  </xdr:oneCellAnchor>
  <xdr:twoCellAnchor>
    <xdr:from>
      <xdr:col>1</xdr:col>
      <xdr:colOff>123825</xdr:colOff>
      <xdr:row>33</xdr:row>
      <xdr:rowOff>28575</xdr:rowOff>
    </xdr:from>
    <xdr:to>
      <xdr:col>3</xdr:col>
      <xdr:colOff>581025</xdr:colOff>
      <xdr:row>35</xdr:row>
      <xdr:rowOff>142875</xdr:rowOff>
    </xdr:to>
    <xdr:sp macro="" textlink="">
      <xdr:nvSpPr>
        <xdr:cNvPr id="21" name="フリーフォーム: 図形 20">
          <a:extLst>
            <a:ext uri="{FF2B5EF4-FFF2-40B4-BE49-F238E27FC236}">
              <a16:creationId xmlns:a16="http://schemas.microsoft.com/office/drawing/2014/main" id="{3EC32C68-3064-433C-8562-529B90D9FF10}"/>
            </a:ext>
          </a:extLst>
        </xdr:cNvPr>
        <xdr:cNvSpPr/>
      </xdr:nvSpPr>
      <xdr:spPr bwMode="auto">
        <a:xfrm>
          <a:off x="24107775" y="1133475"/>
          <a:ext cx="1276350" cy="476250"/>
        </a:xfrm>
        <a:custGeom>
          <a:avLst/>
          <a:gdLst>
            <a:gd name="connsiteX0" fmla="*/ 1276350 w 1276350"/>
            <a:gd name="connsiteY0" fmla="*/ 476250 h 476250"/>
            <a:gd name="connsiteX1" fmla="*/ 762000 w 1276350"/>
            <a:gd name="connsiteY1" fmla="*/ 476250 h 476250"/>
            <a:gd name="connsiteX2" fmla="*/ 590550 w 1276350"/>
            <a:gd name="connsiteY2" fmla="*/ 304800 h 476250"/>
            <a:gd name="connsiteX3" fmla="*/ 590550 w 1276350"/>
            <a:gd name="connsiteY3" fmla="*/ 0 h 476250"/>
            <a:gd name="connsiteX4" fmla="*/ 0 w 1276350"/>
            <a:gd name="connsiteY4" fmla="*/ 0 h 476250"/>
            <a:gd name="connsiteX0" fmla="*/ 1276350 w 1276350"/>
            <a:gd name="connsiteY0" fmla="*/ 476250 h 476250"/>
            <a:gd name="connsiteX1" fmla="*/ 762000 w 1276350"/>
            <a:gd name="connsiteY1" fmla="*/ 476250 h 476250"/>
            <a:gd name="connsiteX2" fmla="*/ 590550 w 1276350"/>
            <a:gd name="connsiteY2" fmla="*/ 304800 h 476250"/>
            <a:gd name="connsiteX3" fmla="*/ 590550 w 1276350"/>
            <a:gd name="connsiteY3" fmla="*/ 0 h 476250"/>
            <a:gd name="connsiteX4" fmla="*/ 0 w 1276350"/>
            <a:gd name="connsiteY4" fmla="*/ 0 h 476250"/>
            <a:gd name="connsiteX0" fmla="*/ 1276350 w 1276350"/>
            <a:gd name="connsiteY0" fmla="*/ 476250 h 476250"/>
            <a:gd name="connsiteX1" fmla="*/ 762000 w 1276350"/>
            <a:gd name="connsiteY1" fmla="*/ 476250 h 476250"/>
            <a:gd name="connsiteX2" fmla="*/ 590550 w 1276350"/>
            <a:gd name="connsiteY2" fmla="*/ 304800 h 476250"/>
            <a:gd name="connsiteX3" fmla="*/ 590550 w 1276350"/>
            <a:gd name="connsiteY3" fmla="*/ 0 h 476250"/>
            <a:gd name="connsiteX4" fmla="*/ 0 w 1276350"/>
            <a:gd name="connsiteY4" fmla="*/ 0 h 476250"/>
            <a:gd name="connsiteX0" fmla="*/ 1276350 w 1276350"/>
            <a:gd name="connsiteY0" fmla="*/ 476250 h 476250"/>
            <a:gd name="connsiteX1" fmla="*/ 762000 w 1276350"/>
            <a:gd name="connsiteY1" fmla="*/ 476250 h 476250"/>
            <a:gd name="connsiteX2" fmla="*/ 600075 w 1276350"/>
            <a:gd name="connsiteY2" fmla="*/ 247650 h 476250"/>
            <a:gd name="connsiteX3" fmla="*/ 590550 w 1276350"/>
            <a:gd name="connsiteY3" fmla="*/ 0 h 476250"/>
            <a:gd name="connsiteX4" fmla="*/ 0 w 1276350"/>
            <a:gd name="connsiteY4" fmla="*/ 0 h 476250"/>
            <a:gd name="connsiteX0" fmla="*/ 1276350 w 1276350"/>
            <a:gd name="connsiteY0" fmla="*/ 476250 h 476250"/>
            <a:gd name="connsiteX1" fmla="*/ 828675 w 1276350"/>
            <a:gd name="connsiteY1" fmla="*/ 476250 h 476250"/>
            <a:gd name="connsiteX2" fmla="*/ 600075 w 1276350"/>
            <a:gd name="connsiteY2" fmla="*/ 247650 h 476250"/>
            <a:gd name="connsiteX3" fmla="*/ 590550 w 1276350"/>
            <a:gd name="connsiteY3" fmla="*/ 0 h 476250"/>
            <a:gd name="connsiteX4" fmla="*/ 0 w 1276350"/>
            <a:gd name="connsiteY4" fmla="*/ 0 h 476250"/>
            <a:gd name="connsiteX0" fmla="*/ 1276350 w 1276350"/>
            <a:gd name="connsiteY0" fmla="*/ 476250 h 476250"/>
            <a:gd name="connsiteX1" fmla="*/ 828675 w 1276350"/>
            <a:gd name="connsiteY1" fmla="*/ 476250 h 476250"/>
            <a:gd name="connsiteX2" fmla="*/ 600075 w 1276350"/>
            <a:gd name="connsiteY2" fmla="*/ 247650 h 476250"/>
            <a:gd name="connsiteX3" fmla="*/ 590550 w 1276350"/>
            <a:gd name="connsiteY3" fmla="*/ 0 h 476250"/>
            <a:gd name="connsiteX4" fmla="*/ 0 w 1276350"/>
            <a:gd name="connsiteY4" fmla="*/ 0 h 476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76350" h="476250">
              <a:moveTo>
                <a:pt x="1276350" y="476250"/>
              </a:moveTo>
              <a:lnTo>
                <a:pt x="828675" y="476250"/>
              </a:lnTo>
              <a:cubicBezTo>
                <a:pt x="714375" y="457200"/>
                <a:pt x="590550" y="333375"/>
                <a:pt x="600075" y="247650"/>
              </a:cubicBezTo>
              <a:lnTo>
                <a:pt x="590550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200025</xdr:colOff>
      <xdr:row>33</xdr:row>
      <xdr:rowOff>153898</xdr:rowOff>
    </xdr:from>
    <xdr:to>
      <xdr:col>3</xdr:col>
      <xdr:colOff>13425</xdr:colOff>
      <xdr:row>34</xdr:row>
      <xdr:rowOff>164645</xdr:rowOff>
    </xdr:to>
    <xdr:sp macro="" textlink="">
      <xdr:nvSpPr>
        <xdr:cNvPr id="511" name="AutoShape 6507">
          <a:extLst>
            <a:ext uri="{FF2B5EF4-FFF2-40B4-BE49-F238E27FC236}">
              <a16:creationId xmlns:a16="http://schemas.microsoft.com/office/drawing/2014/main" id="{1EB71E53-35BB-4B40-AD0F-4C6168E22BEA}"/>
            </a:ext>
          </a:extLst>
        </xdr:cNvPr>
        <xdr:cNvSpPr>
          <a:spLocks noChangeArrowheads="1"/>
        </xdr:cNvSpPr>
      </xdr:nvSpPr>
      <xdr:spPr bwMode="auto">
        <a:xfrm>
          <a:off x="24593550" y="1258798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304797</xdr:colOff>
      <xdr:row>33</xdr:row>
      <xdr:rowOff>28575</xdr:rowOff>
    </xdr:from>
    <xdr:to>
      <xdr:col>3</xdr:col>
      <xdr:colOff>552449</xdr:colOff>
      <xdr:row>33</xdr:row>
      <xdr:rowOff>38099</xdr:rowOff>
    </xdr:to>
    <xdr:sp macro="" textlink="">
      <xdr:nvSpPr>
        <xdr:cNvPr id="512" name="Line 6499">
          <a:extLst>
            <a:ext uri="{FF2B5EF4-FFF2-40B4-BE49-F238E27FC236}">
              <a16:creationId xmlns:a16="http://schemas.microsoft.com/office/drawing/2014/main" id="{0D4C66E0-4D13-4E58-935D-8DD3B044A81E}"/>
            </a:ext>
          </a:extLst>
        </xdr:cNvPr>
        <xdr:cNvSpPr>
          <a:spLocks noChangeShapeType="1"/>
        </xdr:cNvSpPr>
      </xdr:nvSpPr>
      <xdr:spPr bwMode="auto">
        <a:xfrm flipH="1">
          <a:off x="24698322" y="1133475"/>
          <a:ext cx="657227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208655</xdr:colOff>
      <xdr:row>32</xdr:row>
      <xdr:rowOff>100431</xdr:rowOff>
    </xdr:from>
    <xdr:to>
      <xdr:col>3</xdr:col>
      <xdr:colOff>15080</xdr:colOff>
      <xdr:row>33</xdr:row>
      <xdr:rowOff>135457</xdr:rowOff>
    </xdr:to>
    <xdr:sp macro="" textlink="">
      <xdr:nvSpPr>
        <xdr:cNvPr id="513" name="Oval 6509">
          <a:extLst>
            <a:ext uri="{FF2B5EF4-FFF2-40B4-BE49-F238E27FC236}">
              <a16:creationId xmlns:a16="http://schemas.microsoft.com/office/drawing/2014/main" id="{6EF26FF0-4CF1-44CD-9F5B-FDD3E53FAB40}"/>
            </a:ext>
          </a:extLst>
        </xdr:cNvPr>
        <xdr:cNvSpPr>
          <a:spLocks noChangeArrowheads="1"/>
        </xdr:cNvSpPr>
      </xdr:nvSpPr>
      <xdr:spPr bwMode="auto">
        <a:xfrm>
          <a:off x="24602180" y="1024356"/>
          <a:ext cx="216000" cy="216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390525</xdr:colOff>
      <xdr:row>30</xdr:row>
      <xdr:rowOff>28575</xdr:rowOff>
    </xdr:from>
    <xdr:ext cx="417188" cy="408122"/>
    <xdr:grpSp>
      <xdr:nvGrpSpPr>
        <xdr:cNvPr id="514" name="Group 6672">
          <a:extLst>
            <a:ext uri="{FF2B5EF4-FFF2-40B4-BE49-F238E27FC236}">
              <a16:creationId xmlns:a16="http://schemas.microsoft.com/office/drawing/2014/main" id="{E8470E6E-58DF-4DAC-B304-794F309896C4}"/>
            </a:ext>
          </a:extLst>
        </xdr:cNvPr>
        <xdr:cNvGrpSpPr>
          <a:grpSpLocks/>
        </xdr:cNvGrpSpPr>
      </xdr:nvGrpSpPr>
      <xdr:grpSpPr bwMode="auto">
        <a:xfrm>
          <a:off x="515711" y="5417004"/>
          <a:ext cx="417188" cy="408122"/>
          <a:chOff x="536" y="109"/>
          <a:chExt cx="46" cy="44"/>
        </a:xfrm>
      </xdr:grpSpPr>
      <xdr:pic>
        <xdr:nvPicPr>
          <xdr:cNvPr id="515" name="Picture 6673" descr="route2">
            <a:extLst>
              <a:ext uri="{FF2B5EF4-FFF2-40B4-BE49-F238E27FC236}">
                <a16:creationId xmlns:a16="http://schemas.microsoft.com/office/drawing/2014/main" id="{72E94368-3967-4BCE-917C-598358E842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6" name="Text Box 6674">
            <a:extLst>
              <a:ext uri="{FF2B5EF4-FFF2-40B4-BE49-F238E27FC236}">
                <a16:creationId xmlns:a16="http://schemas.microsoft.com/office/drawing/2014/main" id="{91DB5FCC-3A62-4A12-A68A-47070AD0DB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157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95250</xdr:colOff>
      <xdr:row>32</xdr:row>
      <xdr:rowOff>171450</xdr:rowOff>
    </xdr:from>
    <xdr:to>
      <xdr:col>8</xdr:col>
      <xdr:colOff>390525</xdr:colOff>
      <xdr:row>36</xdr:row>
      <xdr:rowOff>85725</xdr:rowOff>
    </xdr:to>
    <xdr:sp macro="" textlink="">
      <xdr:nvSpPr>
        <xdr:cNvPr id="22" name="フリーフォーム: 図形 21">
          <a:extLst>
            <a:ext uri="{FF2B5EF4-FFF2-40B4-BE49-F238E27FC236}">
              <a16:creationId xmlns:a16="http://schemas.microsoft.com/office/drawing/2014/main" id="{0E41013C-F378-47CC-9C94-A1CEA8922FF7}"/>
            </a:ext>
          </a:extLst>
        </xdr:cNvPr>
        <xdr:cNvSpPr/>
      </xdr:nvSpPr>
      <xdr:spPr bwMode="auto">
        <a:xfrm>
          <a:off x="27260550" y="1095375"/>
          <a:ext cx="704850" cy="638175"/>
        </a:xfrm>
        <a:custGeom>
          <a:avLst/>
          <a:gdLst>
            <a:gd name="connsiteX0" fmla="*/ 704850 w 704850"/>
            <a:gd name="connsiteY0" fmla="*/ 638175 h 638175"/>
            <a:gd name="connsiteX1" fmla="*/ 704850 w 704850"/>
            <a:gd name="connsiteY1" fmla="*/ 0 h 638175"/>
            <a:gd name="connsiteX2" fmla="*/ 0 w 704850"/>
            <a:gd name="connsiteY2" fmla="*/ 314325 h 638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04850" h="638175">
              <a:moveTo>
                <a:pt x="704850" y="638175"/>
              </a:moveTo>
              <a:lnTo>
                <a:pt x="704850" y="0"/>
              </a:lnTo>
              <a:lnTo>
                <a:pt x="0" y="314325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380996</xdr:colOff>
      <xdr:row>29</xdr:row>
      <xdr:rowOff>152399</xdr:rowOff>
    </xdr:from>
    <xdr:to>
      <xdr:col>8</xdr:col>
      <xdr:colOff>380999</xdr:colOff>
      <xdr:row>33</xdr:row>
      <xdr:rowOff>104777</xdr:rowOff>
    </xdr:to>
    <xdr:sp macro="" textlink="">
      <xdr:nvSpPr>
        <xdr:cNvPr id="518" name="Line 6499">
          <a:extLst>
            <a:ext uri="{FF2B5EF4-FFF2-40B4-BE49-F238E27FC236}">
              <a16:creationId xmlns:a16="http://schemas.microsoft.com/office/drawing/2014/main" id="{74A867B4-ACC0-40A9-9707-997EB4DF6F3A}"/>
            </a:ext>
          </a:extLst>
        </xdr:cNvPr>
        <xdr:cNvSpPr>
          <a:spLocks noChangeShapeType="1"/>
        </xdr:cNvSpPr>
      </xdr:nvSpPr>
      <xdr:spPr bwMode="auto">
        <a:xfrm flipH="1" flipV="1">
          <a:off x="27955871" y="533399"/>
          <a:ext cx="3" cy="67627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285750</xdr:colOff>
      <xdr:row>34</xdr:row>
      <xdr:rowOff>77698</xdr:rowOff>
    </xdr:from>
    <xdr:to>
      <xdr:col>9</xdr:col>
      <xdr:colOff>99150</xdr:colOff>
      <xdr:row>35</xdr:row>
      <xdr:rowOff>88447</xdr:rowOff>
    </xdr:to>
    <xdr:sp macro="" textlink="">
      <xdr:nvSpPr>
        <xdr:cNvPr id="519" name="AutoShape 6507">
          <a:extLst>
            <a:ext uri="{FF2B5EF4-FFF2-40B4-BE49-F238E27FC236}">
              <a16:creationId xmlns:a16="http://schemas.microsoft.com/office/drawing/2014/main" id="{51BF670A-CC99-4F51-B8CB-C8BA3A1EAC8E}"/>
            </a:ext>
          </a:extLst>
        </xdr:cNvPr>
        <xdr:cNvSpPr>
          <a:spLocks noChangeArrowheads="1"/>
        </xdr:cNvSpPr>
      </xdr:nvSpPr>
      <xdr:spPr bwMode="auto">
        <a:xfrm>
          <a:off x="27860625" y="1363573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284855</xdr:colOff>
      <xdr:row>32</xdr:row>
      <xdr:rowOff>81381</xdr:rowOff>
    </xdr:from>
    <xdr:to>
      <xdr:col>9</xdr:col>
      <xdr:colOff>91280</xdr:colOff>
      <xdr:row>33</xdr:row>
      <xdr:rowOff>116407</xdr:rowOff>
    </xdr:to>
    <xdr:sp macro="" textlink="">
      <xdr:nvSpPr>
        <xdr:cNvPr id="520" name="Oval 6509">
          <a:extLst>
            <a:ext uri="{FF2B5EF4-FFF2-40B4-BE49-F238E27FC236}">
              <a16:creationId xmlns:a16="http://schemas.microsoft.com/office/drawing/2014/main" id="{A55C5E70-5362-4253-BB58-7A63F3A92253}"/>
            </a:ext>
          </a:extLst>
        </xdr:cNvPr>
        <xdr:cNvSpPr>
          <a:spLocks noChangeArrowheads="1"/>
        </xdr:cNvSpPr>
      </xdr:nvSpPr>
      <xdr:spPr bwMode="auto">
        <a:xfrm>
          <a:off x="27859730" y="1005306"/>
          <a:ext cx="216000" cy="216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400050</xdr:colOff>
      <xdr:row>32</xdr:row>
      <xdr:rowOff>123825</xdr:rowOff>
    </xdr:from>
    <xdr:to>
      <xdr:col>12</xdr:col>
      <xdr:colOff>638175</xdr:colOff>
      <xdr:row>36</xdr:row>
      <xdr:rowOff>28575</xdr:rowOff>
    </xdr:to>
    <xdr:sp macro="" textlink="">
      <xdr:nvSpPr>
        <xdr:cNvPr id="23" name="フリーフォーム: 図形 22">
          <a:extLst>
            <a:ext uri="{FF2B5EF4-FFF2-40B4-BE49-F238E27FC236}">
              <a16:creationId xmlns:a16="http://schemas.microsoft.com/office/drawing/2014/main" id="{FC359C12-6162-4E49-8A53-9760383DDF45}"/>
            </a:ext>
          </a:extLst>
        </xdr:cNvPr>
        <xdr:cNvSpPr/>
      </xdr:nvSpPr>
      <xdr:spPr bwMode="auto">
        <a:xfrm>
          <a:off x="29565600" y="1047750"/>
          <a:ext cx="647700" cy="628650"/>
        </a:xfrm>
        <a:custGeom>
          <a:avLst/>
          <a:gdLst>
            <a:gd name="connsiteX0" fmla="*/ 0 w 647700"/>
            <a:gd name="connsiteY0" fmla="*/ 628650 h 628650"/>
            <a:gd name="connsiteX1" fmla="*/ 0 w 647700"/>
            <a:gd name="connsiteY1" fmla="*/ 0 h 628650"/>
            <a:gd name="connsiteX2" fmla="*/ 647700 w 647700"/>
            <a:gd name="connsiteY2" fmla="*/ 0 h 628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47700" h="628650">
              <a:moveTo>
                <a:pt x="0" y="628650"/>
              </a:moveTo>
              <a:lnTo>
                <a:pt x="0" y="0"/>
              </a:lnTo>
              <a:lnTo>
                <a:pt x="6477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285750</xdr:colOff>
      <xdr:row>34</xdr:row>
      <xdr:rowOff>39598</xdr:rowOff>
    </xdr:from>
    <xdr:to>
      <xdr:col>12</xdr:col>
      <xdr:colOff>99149</xdr:colOff>
      <xdr:row>35</xdr:row>
      <xdr:rowOff>50347</xdr:rowOff>
    </xdr:to>
    <xdr:sp macro="" textlink="">
      <xdr:nvSpPr>
        <xdr:cNvPr id="522" name="AutoShape 6507">
          <a:extLst>
            <a:ext uri="{FF2B5EF4-FFF2-40B4-BE49-F238E27FC236}">
              <a16:creationId xmlns:a16="http://schemas.microsoft.com/office/drawing/2014/main" id="{62CB8DB8-071D-4108-A77D-18FFD3DE47E8}"/>
            </a:ext>
          </a:extLst>
        </xdr:cNvPr>
        <xdr:cNvSpPr>
          <a:spLocks noChangeArrowheads="1"/>
        </xdr:cNvSpPr>
      </xdr:nvSpPr>
      <xdr:spPr bwMode="auto">
        <a:xfrm>
          <a:off x="29451300" y="1325473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142872</xdr:colOff>
      <xdr:row>32</xdr:row>
      <xdr:rowOff>123825</xdr:rowOff>
    </xdr:from>
    <xdr:to>
      <xdr:col>11</xdr:col>
      <xdr:colOff>390524</xdr:colOff>
      <xdr:row>32</xdr:row>
      <xdr:rowOff>133349</xdr:rowOff>
    </xdr:to>
    <xdr:sp macro="" textlink="">
      <xdr:nvSpPr>
        <xdr:cNvPr id="523" name="Line 6499">
          <a:extLst>
            <a:ext uri="{FF2B5EF4-FFF2-40B4-BE49-F238E27FC236}">
              <a16:creationId xmlns:a16="http://schemas.microsoft.com/office/drawing/2014/main" id="{8606F4E6-90FB-4C01-9A4D-435CABAAC3B7}"/>
            </a:ext>
          </a:extLst>
        </xdr:cNvPr>
        <xdr:cNvSpPr>
          <a:spLocks noChangeShapeType="1"/>
        </xdr:cNvSpPr>
      </xdr:nvSpPr>
      <xdr:spPr bwMode="auto">
        <a:xfrm flipH="1">
          <a:off x="28898847" y="1047750"/>
          <a:ext cx="657227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304800</xdr:colOff>
      <xdr:row>30</xdr:row>
      <xdr:rowOff>76200</xdr:rowOff>
    </xdr:from>
    <xdr:to>
      <xdr:col>15</xdr:col>
      <xdr:colOff>495300</xdr:colOff>
      <xdr:row>36</xdr:row>
      <xdr:rowOff>9525</xdr:rowOff>
    </xdr:to>
    <xdr:sp macro="" textlink="">
      <xdr:nvSpPr>
        <xdr:cNvPr id="24" name="フリーフォーム: 図形 23">
          <a:extLst>
            <a:ext uri="{FF2B5EF4-FFF2-40B4-BE49-F238E27FC236}">
              <a16:creationId xmlns:a16="http://schemas.microsoft.com/office/drawing/2014/main" id="{9D04ABE9-91F2-4780-83D8-574E4783B3E5}"/>
            </a:ext>
          </a:extLst>
        </xdr:cNvPr>
        <xdr:cNvSpPr/>
      </xdr:nvSpPr>
      <xdr:spPr bwMode="auto">
        <a:xfrm>
          <a:off x="30651450" y="638175"/>
          <a:ext cx="1009650" cy="1019175"/>
        </a:xfrm>
        <a:custGeom>
          <a:avLst/>
          <a:gdLst>
            <a:gd name="connsiteX0" fmla="*/ 1009650 w 1009650"/>
            <a:gd name="connsiteY0" fmla="*/ 1019175 h 1019175"/>
            <a:gd name="connsiteX1" fmla="*/ 1009650 w 1009650"/>
            <a:gd name="connsiteY1" fmla="*/ 619125 h 1019175"/>
            <a:gd name="connsiteX2" fmla="*/ 419100 w 1009650"/>
            <a:gd name="connsiteY2" fmla="*/ 352425 h 1019175"/>
            <a:gd name="connsiteX3" fmla="*/ 0 w 1009650"/>
            <a:gd name="connsiteY3" fmla="*/ 371475 h 1019175"/>
            <a:gd name="connsiteX4" fmla="*/ 0 w 1009650"/>
            <a:gd name="connsiteY4" fmla="*/ 0 h 1019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9650" h="1019175">
              <a:moveTo>
                <a:pt x="1009650" y="1019175"/>
              </a:moveTo>
              <a:lnTo>
                <a:pt x="1009650" y="619125"/>
              </a:lnTo>
              <a:lnTo>
                <a:pt x="419100" y="352425"/>
              </a:lnTo>
              <a:lnTo>
                <a:pt x="0" y="37147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485771</xdr:colOff>
      <xdr:row>30</xdr:row>
      <xdr:rowOff>133349</xdr:rowOff>
    </xdr:from>
    <xdr:to>
      <xdr:col>15</xdr:col>
      <xdr:colOff>485774</xdr:colOff>
      <xdr:row>34</xdr:row>
      <xdr:rowOff>85725</xdr:rowOff>
    </xdr:to>
    <xdr:sp macro="" textlink="">
      <xdr:nvSpPr>
        <xdr:cNvPr id="526" name="Line 6499">
          <a:extLst>
            <a:ext uri="{FF2B5EF4-FFF2-40B4-BE49-F238E27FC236}">
              <a16:creationId xmlns:a16="http://schemas.microsoft.com/office/drawing/2014/main" id="{D8221B1E-FC5F-4829-98F0-C8B52E1E1EDA}"/>
            </a:ext>
          </a:extLst>
        </xdr:cNvPr>
        <xdr:cNvSpPr>
          <a:spLocks noChangeShapeType="1"/>
        </xdr:cNvSpPr>
      </xdr:nvSpPr>
      <xdr:spPr bwMode="auto">
        <a:xfrm flipH="1" flipV="1">
          <a:off x="31651571" y="695324"/>
          <a:ext cx="3" cy="67627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381000</xdr:colOff>
      <xdr:row>34</xdr:row>
      <xdr:rowOff>134848</xdr:rowOff>
    </xdr:from>
    <xdr:to>
      <xdr:col>15</xdr:col>
      <xdr:colOff>603975</xdr:colOff>
      <xdr:row>35</xdr:row>
      <xdr:rowOff>145597</xdr:rowOff>
    </xdr:to>
    <xdr:sp macro="" textlink="">
      <xdr:nvSpPr>
        <xdr:cNvPr id="527" name="AutoShape 6507">
          <a:extLst>
            <a:ext uri="{FF2B5EF4-FFF2-40B4-BE49-F238E27FC236}">
              <a16:creationId xmlns:a16="http://schemas.microsoft.com/office/drawing/2014/main" id="{BB38EEF9-2F3A-4C34-9003-F19D3AA99B77}"/>
            </a:ext>
          </a:extLst>
        </xdr:cNvPr>
        <xdr:cNvSpPr>
          <a:spLocks noChangeArrowheads="1"/>
        </xdr:cNvSpPr>
      </xdr:nvSpPr>
      <xdr:spPr bwMode="auto">
        <a:xfrm>
          <a:off x="31546800" y="1420723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742946</xdr:colOff>
      <xdr:row>32</xdr:row>
      <xdr:rowOff>76200</xdr:rowOff>
    </xdr:from>
    <xdr:to>
      <xdr:col>13</xdr:col>
      <xdr:colOff>295275</xdr:colOff>
      <xdr:row>32</xdr:row>
      <xdr:rowOff>133349</xdr:rowOff>
    </xdr:to>
    <xdr:sp macro="" textlink="">
      <xdr:nvSpPr>
        <xdr:cNvPr id="528" name="Line 6499">
          <a:extLst>
            <a:ext uri="{FF2B5EF4-FFF2-40B4-BE49-F238E27FC236}">
              <a16:creationId xmlns:a16="http://schemas.microsoft.com/office/drawing/2014/main" id="{1EB925B6-C27D-4FA9-8CE1-6928D7C1B78C}"/>
            </a:ext>
          </a:extLst>
        </xdr:cNvPr>
        <xdr:cNvSpPr>
          <a:spLocks noChangeShapeType="1"/>
        </xdr:cNvSpPr>
      </xdr:nvSpPr>
      <xdr:spPr bwMode="auto">
        <a:xfrm flipH="1">
          <a:off x="30318071" y="1000125"/>
          <a:ext cx="323853" cy="571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304796</xdr:colOff>
      <xdr:row>31</xdr:row>
      <xdr:rowOff>123824</xdr:rowOff>
    </xdr:from>
    <xdr:to>
      <xdr:col>13</xdr:col>
      <xdr:colOff>304799</xdr:colOff>
      <xdr:row>35</xdr:row>
      <xdr:rowOff>76199</xdr:rowOff>
    </xdr:to>
    <xdr:sp macro="" textlink="">
      <xdr:nvSpPr>
        <xdr:cNvPr id="529" name="Line 6499">
          <a:extLst>
            <a:ext uri="{FF2B5EF4-FFF2-40B4-BE49-F238E27FC236}">
              <a16:creationId xmlns:a16="http://schemas.microsoft.com/office/drawing/2014/main" id="{9BEA232B-FA61-41CC-98A7-8CA92E97863F}"/>
            </a:ext>
          </a:extLst>
        </xdr:cNvPr>
        <xdr:cNvSpPr>
          <a:spLocks noChangeShapeType="1"/>
        </xdr:cNvSpPr>
      </xdr:nvSpPr>
      <xdr:spPr bwMode="auto">
        <a:xfrm flipH="1" flipV="1">
          <a:off x="30651446" y="866774"/>
          <a:ext cx="3" cy="67627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147435</xdr:colOff>
      <xdr:row>31</xdr:row>
      <xdr:rowOff>62115</xdr:rowOff>
    </xdr:from>
    <xdr:ext cx="419602" cy="200119"/>
    <xdr:sp macro="" textlink="">
      <xdr:nvSpPr>
        <xdr:cNvPr id="530" name="テキスト ボックス 529">
          <a:extLst>
            <a:ext uri="{FF2B5EF4-FFF2-40B4-BE49-F238E27FC236}">
              <a16:creationId xmlns:a16="http://schemas.microsoft.com/office/drawing/2014/main" id="{C1CB97DE-569B-43BF-9046-3FB5CEB82DC2}"/>
            </a:ext>
          </a:extLst>
        </xdr:cNvPr>
        <xdr:cNvSpPr txBox="1"/>
      </xdr:nvSpPr>
      <xdr:spPr>
        <a:xfrm rot="580058">
          <a:off x="30903660" y="805065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0.7</a:t>
          </a:r>
          <a:r>
            <a:rPr kumimoji="1" lang="ja-JP" altLang="en-US" sz="1200" b="1" baseline="0">
              <a:latin typeface="+mj-ea"/>
              <a:ea typeface="+mj-ea"/>
            </a:rPr>
            <a:t> </a:t>
          </a:r>
          <a:r>
            <a:rPr kumimoji="1" lang="en-US" altLang="ja-JP" sz="1200" b="1">
              <a:latin typeface="+mj-ea"/>
              <a:ea typeface="+mj-ea"/>
            </a:rPr>
            <a:t>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</xdr:col>
      <xdr:colOff>371475</xdr:colOff>
      <xdr:row>41</xdr:row>
      <xdr:rowOff>104775</xdr:rowOff>
    </xdr:from>
    <xdr:to>
      <xdr:col>3</xdr:col>
      <xdr:colOff>66675</xdr:colOff>
      <xdr:row>45</xdr:row>
      <xdr:rowOff>76200</xdr:rowOff>
    </xdr:to>
    <xdr:sp macro="" textlink="">
      <xdr:nvSpPr>
        <xdr:cNvPr id="25" name="フリーフォーム: 図形 24">
          <a:extLst>
            <a:ext uri="{FF2B5EF4-FFF2-40B4-BE49-F238E27FC236}">
              <a16:creationId xmlns:a16="http://schemas.microsoft.com/office/drawing/2014/main" id="{B97EF6F0-F5A0-4A9A-AD94-E928064E29D4}"/>
            </a:ext>
          </a:extLst>
        </xdr:cNvPr>
        <xdr:cNvSpPr/>
      </xdr:nvSpPr>
      <xdr:spPr bwMode="auto">
        <a:xfrm>
          <a:off x="32308800" y="1028700"/>
          <a:ext cx="514350" cy="695325"/>
        </a:xfrm>
        <a:custGeom>
          <a:avLst/>
          <a:gdLst>
            <a:gd name="connsiteX0" fmla="*/ 514350 w 514350"/>
            <a:gd name="connsiteY0" fmla="*/ 695325 h 695325"/>
            <a:gd name="connsiteX1" fmla="*/ 514350 w 514350"/>
            <a:gd name="connsiteY1" fmla="*/ 0 h 695325"/>
            <a:gd name="connsiteX2" fmla="*/ 0 w 514350"/>
            <a:gd name="connsiteY2" fmla="*/ 419100 h 695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4350" h="695325">
              <a:moveTo>
                <a:pt x="514350" y="695325"/>
              </a:moveTo>
              <a:lnTo>
                <a:pt x="514350" y="0"/>
              </a:lnTo>
              <a:lnTo>
                <a:pt x="0" y="41910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38098</xdr:colOff>
      <xdr:row>39</xdr:row>
      <xdr:rowOff>28574</xdr:rowOff>
    </xdr:from>
    <xdr:to>
      <xdr:col>3</xdr:col>
      <xdr:colOff>428624</xdr:colOff>
      <xdr:row>41</xdr:row>
      <xdr:rowOff>152398</xdr:rowOff>
    </xdr:to>
    <xdr:sp macro="" textlink="">
      <xdr:nvSpPr>
        <xdr:cNvPr id="532" name="Line 6499">
          <a:extLst>
            <a:ext uri="{FF2B5EF4-FFF2-40B4-BE49-F238E27FC236}">
              <a16:creationId xmlns:a16="http://schemas.microsoft.com/office/drawing/2014/main" id="{D1248A76-4024-4F04-8E53-42455E368CC8}"/>
            </a:ext>
          </a:extLst>
        </xdr:cNvPr>
        <xdr:cNvSpPr>
          <a:spLocks noChangeShapeType="1"/>
        </xdr:cNvSpPr>
      </xdr:nvSpPr>
      <xdr:spPr bwMode="auto">
        <a:xfrm flipV="1">
          <a:off x="32794573" y="590549"/>
          <a:ext cx="390526" cy="4857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361950</xdr:colOff>
      <xdr:row>43</xdr:row>
      <xdr:rowOff>77698</xdr:rowOff>
    </xdr:from>
    <xdr:to>
      <xdr:col>3</xdr:col>
      <xdr:colOff>175350</xdr:colOff>
      <xdr:row>44</xdr:row>
      <xdr:rowOff>88447</xdr:rowOff>
    </xdr:to>
    <xdr:sp macro="" textlink="">
      <xdr:nvSpPr>
        <xdr:cNvPr id="533" name="AutoShape 6507">
          <a:extLst>
            <a:ext uri="{FF2B5EF4-FFF2-40B4-BE49-F238E27FC236}">
              <a16:creationId xmlns:a16="http://schemas.microsoft.com/office/drawing/2014/main" id="{5379D74C-7CC5-4A3F-BE8A-D0690806BD7B}"/>
            </a:ext>
          </a:extLst>
        </xdr:cNvPr>
        <xdr:cNvSpPr>
          <a:spLocks noChangeArrowheads="1"/>
        </xdr:cNvSpPr>
      </xdr:nvSpPr>
      <xdr:spPr bwMode="auto">
        <a:xfrm>
          <a:off x="32708850" y="1363573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41</xdr:row>
      <xdr:rowOff>152400</xdr:rowOff>
    </xdr:from>
    <xdr:to>
      <xdr:col>6</xdr:col>
      <xdr:colOff>76200</xdr:colOff>
      <xdr:row>45</xdr:row>
      <xdr:rowOff>133350</xdr:rowOff>
    </xdr:to>
    <xdr:sp macro="" textlink="">
      <xdr:nvSpPr>
        <xdr:cNvPr id="26" name="フリーフォーム: 図形 25">
          <a:extLst>
            <a:ext uri="{FF2B5EF4-FFF2-40B4-BE49-F238E27FC236}">
              <a16:creationId xmlns:a16="http://schemas.microsoft.com/office/drawing/2014/main" id="{26530A10-2DA8-41F4-A2EA-DA561E437AAC}"/>
            </a:ext>
          </a:extLst>
        </xdr:cNvPr>
        <xdr:cNvSpPr/>
      </xdr:nvSpPr>
      <xdr:spPr bwMode="auto">
        <a:xfrm>
          <a:off x="33728025" y="1076325"/>
          <a:ext cx="695325" cy="704850"/>
        </a:xfrm>
        <a:custGeom>
          <a:avLst/>
          <a:gdLst>
            <a:gd name="connsiteX0" fmla="*/ 638175 w 695325"/>
            <a:gd name="connsiteY0" fmla="*/ 704850 h 704850"/>
            <a:gd name="connsiteX1" fmla="*/ 695325 w 695325"/>
            <a:gd name="connsiteY1" fmla="*/ 438150 h 704850"/>
            <a:gd name="connsiteX2" fmla="*/ 695325 w 695325"/>
            <a:gd name="connsiteY2" fmla="*/ 0 h 704850"/>
            <a:gd name="connsiteX3" fmla="*/ 0 w 695325"/>
            <a:gd name="connsiteY3" fmla="*/ 142875 h 704850"/>
            <a:gd name="connsiteX0" fmla="*/ 638175 w 695325"/>
            <a:gd name="connsiteY0" fmla="*/ 704850 h 704850"/>
            <a:gd name="connsiteX1" fmla="*/ 695325 w 695325"/>
            <a:gd name="connsiteY1" fmla="*/ 438150 h 704850"/>
            <a:gd name="connsiteX2" fmla="*/ 695325 w 695325"/>
            <a:gd name="connsiteY2" fmla="*/ 0 h 704850"/>
            <a:gd name="connsiteX3" fmla="*/ 0 w 695325"/>
            <a:gd name="connsiteY3" fmla="*/ 142875 h 704850"/>
            <a:gd name="connsiteX0" fmla="*/ 638175 w 695325"/>
            <a:gd name="connsiteY0" fmla="*/ 704850 h 704850"/>
            <a:gd name="connsiteX1" fmla="*/ 695325 w 695325"/>
            <a:gd name="connsiteY1" fmla="*/ 438150 h 704850"/>
            <a:gd name="connsiteX2" fmla="*/ 695325 w 695325"/>
            <a:gd name="connsiteY2" fmla="*/ 0 h 704850"/>
            <a:gd name="connsiteX3" fmla="*/ 0 w 695325"/>
            <a:gd name="connsiteY3" fmla="*/ 142875 h 704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95325" h="704850">
              <a:moveTo>
                <a:pt x="638175" y="704850"/>
              </a:moveTo>
              <a:cubicBezTo>
                <a:pt x="685800" y="615950"/>
                <a:pt x="695325" y="584200"/>
                <a:pt x="695325" y="438150"/>
              </a:cubicBezTo>
              <a:lnTo>
                <a:pt x="695325" y="0"/>
              </a:lnTo>
              <a:lnTo>
                <a:pt x="0" y="142875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28572</xdr:colOff>
      <xdr:row>41</xdr:row>
      <xdr:rowOff>19049</xdr:rowOff>
    </xdr:from>
    <xdr:to>
      <xdr:col>6</xdr:col>
      <xdr:colOff>628649</xdr:colOff>
      <xdr:row>41</xdr:row>
      <xdr:rowOff>161923</xdr:rowOff>
    </xdr:to>
    <xdr:sp macro="" textlink="">
      <xdr:nvSpPr>
        <xdr:cNvPr id="536" name="Line 6499">
          <a:extLst>
            <a:ext uri="{FF2B5EF4-FFF2-40B4-BE49-F238E27FC236}">
              <a16:creationId xmlns:a16="http://schemas.microsoft.com/office/drawing/2014/main" id="{DE9B45E1-7FF4-4C00-B816-6EBA6523A55D}"/>
            </a:ext>
          </a:extLst>
        </xdr:cNvPr>
        <xdr:cNvSpPr>
          <a:spLocks noChangeShapeType="1"/>
        </xdr:cNvSpPr>
      </xdr:nvSpPr>
      <xdr:spPr bwMode="auto">
        <a:xfrm flipV="1">
          <a:off x="34375722" y="942974"/>
          <a:ext cx="600077" cy="1428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66671</xdr:colOff>
      <xdr:row>38</xdr:row>
      <xdr:rowOff>123824</xdr:rowOff>
    </xdr:from>
    <xdr:to>
      <xdr:col>6</xdr:col>
      <xdr:colOff>66674</xdr:colOff>
      <xdr:row>42</xdr:row>
      <xdr:rowOff>76200</xdr:rowOff>
    </xdr:to>
    <xdr:sp macro="" textlink="">
      <xdr:nvSpPr>
        <xdr:cNvPr id="537" name="Line 6499">
          <a:extLst>
            <a:ext uri="{FF2B5EF4-FFF2-40B4-BE49-F238E27FC236}">
              <a16:creationId xmlns:a16="http://schemas.microsoft.com/office/drawing/2014/main" id="{FB35CA14-8F47-4752-AB57-E1A3D1243392}"/>
            </a:ext>
          </a:extLst>
        </xdr:cNvPr>
        <xdr:cNvSpPr>
          <a:spLocks noChangeShapeType="1"/>
        </xdr:cNvSpPr>
      </xdr:nvSpPr>
      <xdr:spPr bwMode="auto">
        <a:xfrm flipH="1" flipV="1">
          <a:off x="34413821" y="504824"/>
          <a:ext cx="3" cy="67627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372370</xdr:colOff>
      <xdr:row>43</xdr:row>
      <xdr:rowOff>34417</xdr:rowOff>
    </xdr:from>
    <xdr:to>
      <xdr:col>6</xdr:col>
      <xdr:colOff>185770</xdr:colOff>
      <xdr:row>44</xdr:row>
      <xdr:rowOff>45166</xdr:rowOff>
    </xdr:to>
    <xdr:sp macro="" textlink="">
      <xdr:nvSpPr>
        <xdr:cNvPr id="538" name="AutoShape 6507">
          <a:extLst>
            <a:ext uri="{FF2B5EF4-FFF2-40B4-BE49-F238E27FC236}">
              <a16:creationId xmlns:a16="http://schemas.microsoft.com/office/drawing/2014/main" id="{6D6BFBE8-6066-4C91-8D9E-346E5F02E96D}"/>
            </a:ext>
          </a:extLst>
        </xdr:cNvPr>
        <xdr:cNvSpPr>
          <a:spLocks noChangeArrowheads="1"/>
        </xdr:cNvSpPr>
      </xdr:nvSpPr>
      <xdr:spPr bwMode="auto">
        <a:xfrm>
          <a:off x="34309945" y="1320292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371475</xdr:colOff>
      <xdr:row>41</xdr:row>
      <xdr:rowOff>38100</xdr:rowOff>
    </xdr:from>
    <xdr:to>
      <xdr:col>6</xdr:col>
      <xdr:colOff>177900</xdr:colOff>
      <xdr:row>42</xdr:row>
      <xdr:rowOff>73125</xdr:rowOff>
    </xdr:to>
    <xdr:sp macro="" textlink="">
      <xdr:nvSpPr>
        <xdr:cNvPr id="539" name="Oval 6509">
          <a:extLst>
            <a:ext uri="{FF2B5EF4-FFF2-40B4-BE49-F238E27FC236}">
              <a16:creationId xmlns:a16="http://schemas.microsoft.com/office/drawing/2014/main" id="{BDEBEA2C-41E8-499B-A37A-D641CDC23D99}"/>
            </a:ext>
          </a:extLst>
        </xdr:cNvPr>
        <xdr:cNvSpPr>
          <a:spLocks noChangeArrowheads="1"/>
        </xdr:cNvSpPr>
      </xdr:nvSpPr>
      <xdr:spPr bwMode="auto">
        <a:xfrm>
          <a:off x="34309050" y="962025"/>
          <a:ext cx="216000" cy="216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295275</xdr:colOff>
      <xdr:row>39</xdr:row>
      <xdr:rowOff>38100</xdr:rowOff>
    </xdr:from>
    <xdr:to>
      <xdr:col>9</xdr:col>
      <xdr:colOff>438150</xdr:colOff>
      <xdr:row>45</xdr:row>
      <xdr:rowOff>104775</xdr:rowOff>
    </xdr:to>
    <xdr:sp macro="" textlink="">
      <xdr:nvSpPr>
        <xdr:cNvPr id="27" name="フリーフォーム: 図形 26">
          <a:extLst>
            <a:ext uri="{FF2B5EF4-FFF2-40B4-BE49-F238E27FC236}">
              <a16:creationId xmlns:a16="http://schemas.microsoft.com/office/drawing/2014/main" id="{67004BB8-8FA0-45D6-8747-BF376FD77C1F}"/>
            </a:ext>
          </a:extLst>
        </xdr:cNvPr>
        <xdr:cNvSpPr/>
      </xdr:nvSpPr>
      <xdr:spPr bwMode="auto">
        <a:xfrm>
          <a:off x="35413950" y="600075"/>
          <a:ext cx="962025" cy="1152525"/>
        </a:xfrm>
        <a:custGeom>
          <a:avLst/>
          <a:gdLst>
            <a:gd name="connsiteX0" fmla="*/ 0 w 962025"/>
            <a:gd name="connsiteY0" fmla="*/ 1152525 h 1152525"/>
            <a:gd name="connsiteX1" fmla="*/ 0 w 962025"/>
            <a:gd name="connsiteY1" fmla="*/ 904875 h 1152525"/>
            <a:gd name="connsiteX2" fmla="*/ 819150 w 962025"/>
            <a:gd name="connsiteY2" fmla="*/ 742950 h 1152525"/>
            <a:gd name="connsiteX3" fmla="*/ 762000 w 962025"/>
            <a:gd name="connsiteY3" fmla="*/ 447675 h 1152525"/>
            <a:gd name="connsiteX4" fmla="*/ 962025 w 962025"/>
            <a:gd name="connsiteY4" fmla="*/ 0 h 1152525"/>
            <a:gd name="connsiteX0" fmla="*/ 0 w 962025"/>
            <a:gd name="connsiteY0" fmla="*/ 1152525 h 1152525"/>
            <a:gd name="connsiteX1" fmla="*/ 0 w 962025"/>
            <a:gd name="connsiteY1" fmla="*/ 904875 h 1152525"/>
            <a:gd name="connsiteX2" fmla="*/ 819150 w 962025"/>
            <a:gd name="connsiteY2" fmla="*/ 742950 h 1152525"/>
            <a:gd name="connsiteX3" fmla="*/ 762000 w 962025"/>
            <a:gd name="connsiteY3" fmla="*/ 447675 h 1152525"/>
            <a:gd name="connsiteX4" fmla="*/ 962025 w 962025"/>
            <a:gd name="connsiteY4" fmla="*/ 0 h 1152525"/>
            <a:gd name="connsiteX0" fmla="*/ 0 w 962025"/>
            <a:gd name="connsiteY0" fmla="*/ 1152525 h 1152525"/>
            <a:gd name="connsiteX1" fmla="*/ 0 w 962025"/>
            <a:gd name="connsiteY1" fmla="*/ 904875 h 1152525"/>
            <a:gd name="connsiteX2" fmla="*/ 819150 w 962025"/>
            <a:gd name="connsiteY2" fmla="*/ 742950 h 1152525"/>
            <a:gd name="connsiteX3" fmla="*/ 762000 w 962025"/>
            <a:gd name="connsiteY3" fmla="*/ 447675 h 1152525"/>
            <a:gd name="connsiteX4" fmla="*/ 962025 w 962025"/>
            <a:gd name="connsiteY4" fmla="*/ 0 h 1152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62025" h="1152525">
              <a:moveTo>
                <a:pt x="0" y="1152525"/>
              </a:moveTo>
              <a:lnTo>
                <a:pt x="0" y="904875"/>
              </a:lnTo>
              <a:lnTo>
                <a:pt x="819150" y="742950"/>
              </a:lnTo>
              <a:lnTo>
                <a:pt x="762000" y="447675"/>
              </a:lnTo>
              <a:cubicBezTo>
                <a:pt x="923925" y="365125"/>
                <a:pt x="923925" y="234950"/>
                <a:pt x="962025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276221</xdr:colOff>
      <xdr:row>40</xdr:row>
      <xdr:rowOff>104774</xdr:rowOff>
    </xdr:from>
    <xdr:to>
      <xdr:col>7</xdr:col>
      <xdr:colOff>276224</xdr:colOff>
      <xdr:row>44</xdr:row>
      <xdr:rowOff>57149</xdr:rowOff>
    </xdr:to>
    <xdr:sp macro="" textlink="">
      <xdr:nvSpPr>
        <xdr:cNvPr id="541" name="Line 6499">
          <a:extLst>
            <a:ext uri="{FF2B5EF4-FFF2-40B4-BE49-F238E27FC236}">
              <a16:creationId xmlns:a16="http://schemas.microsoft.com/office/drawing/2014/main" id="{2D12640E-CE82-4B4D-95C2-2548A202CA16}"/>
            </a:ext>
          </a:extLst>
        </xdr:cNvPr>
        <xdr:cNvSpPr>
          <a:spLocks noChangeShapeType="1"/>
        </xdr:cNvSpPr>
      </xdr:nvSpPr>
      <xdr:spPr bwMode="auto">
        <a:xfrm flipH="1" flipV="1">
          <a:off x="35394896" y="847724"/>
          <a:ext cx="3" cy="67627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161925</xdr:colOff>
      <xdr:row>39</xdr:row>
      <xdr:rowOff>85725</xdr:rowOff>
    </xdr:from>
    <xdr:to>
      <xdr:col>9</xdr:col>
      <xdr:colOff>361949</xdr:colOff>
      <xdr:row>45</xdr:row>
      <xdr:rowOff>19049</xdr:rowOff>
    </xdr:to>
    <xdr:sp macro="" textlink="">
      <xdr:nvSpPr>
        <xdr:cNvPr id="542" name="Line 6499">
          <a:extLst>
            <a:ext uri="{FF2B5EF4-FFF2-40B4-BE49-F238E27FC236}">
              <a16:creationId xmlns:a16="http://schemas.microsoft.com/office/drawing/2014/main" id="{780665E6-B1F9-4A46-9FC5-925A423AEEB0}"/>
            </a:ext>
          </a:extLst>
        </xdr:cNvPr>
        <xdr:cNvSpPr>
          <a:spLocks noChangeShapeType="1"/>
        </xdr:cNvSpPr>
      </xdr:nvSpPr>
      <xdr:spPr bwMode="auto">
        <a:xfrm flipH="1" flipV="1">
          <a:off x="36099750" y="647700"/>
          <a:ext cx="200024" cy="10191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191395</xdr:colOff>
      <xdr:row>44</xdr:row>
      <xdr:rowOff>158242</xdr:rowOff>
    </xdr:from>
    <xdr:to>
      <xdr:col>8</xdr:col>
      <xdr:colOff>4796</xdr:colOff>
      <xdr:row>45</xdr:row>
      <xdr:rowOff>168991</xdr:rowOff>
    </xdr:to>
    <xdr:sp macro="" textlink="">
      <xdr:nvSpPr>
        <xdr:cNvPr id="543" name="AutoShape 6507">
          <a:extLst>
            <a:ext uri="{FF2B5EF4-FFF2-40B4-BE49-F238E27FC236}">
              <a16:creationId xmlns:a16="http://schemas.microsoft.com/office/drawing/2014/main" id="{2B49A4F8-FB7D-4639-BD1E-B030521DF5B4}"/>
            </a:ext>
          </a:extLst>
        </xdr:cNvPr>
        <xdr:cNvSpPr>
          <a:spLocks noChangeArrowheads="1"/>
        </xdr:cNvSpPr>
      </xdr:nvSpPr>
      <xdr:spPr bwMode="auto">
        <a:xfrm>
          <a:off x="35310070" y="1625092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276223</xdr:colOff>
      <xdr:row>43</xdr:row>
      <xdr:rowOff>57149</xdr:rowOff>
    </xdr:from>
    <xdr:to>
      <xdr:col>9</xdr:col>
      <xdr:colOff>514349</xdr:colOff>
      <xdr:row>43</xdr:row>
      <xdr:rowOff>66674</xdr:rowOff>
    </xdr:to>
    <xdr:sp macro="" textlink="">
      <xdr:nvSpPr>
        <xdr:cNvPr id="544" name="Line 6499">
          <a:extLst>
            <a:ext uri="{FF2B5EF4-FFF2-40B4-BE49-F238E27FC236}">
              <a16:creationId xmlns:a16="http://schemas.microsoft.com/office/drawing/2014/main" id="{4B2DD86B-8FC8-4EB8-99DB-A4043219037A}"/>
            </a:ext>
          </a:extLst>
        </xdr:cNvPr>
        <xdr:cNvSpPr>
          <a:spLocks noChangeShapeType="1"/>
        </xdr:cNvSpPr>
      </xdr:nvSpPr>
      <xdr:spPr bwMode="auto">
        <a:xfrm>
          <a:off x="36214048" y="1343024"/>
          <a:ext cx="238126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762000</xdr:colOff>
      <xdr:row>44</xdr:row>
      <xdr:rowOff>66674</xdr:rowOff>
    </xdr:from>
    <xdr:to>
      <xdr:col>7</xdr:col>
      <xdr:colOff>266699</xdr:colOff>
      <xdr:row>44</xdr:row>
      <xdr:rowOff>104775</xdr:rowOff>
    </xdr:to>
    <xdr:sp macro="" textlink="">
      <xdr:nvSpPr>
        <xdr:cNvPr id="545" name="Line 6499">
          <a:extLst>
            <a:ext uri="{FF2B5EF4-FFF2-40B4-BE49-F238E27FC236}">
              <a16:creationId xmlns:a16="http://schemas.microsoft.com/office/drawing/2014/main" id="{BC07A5CB-F4EC-48BD-B7DF-C377EB5F3445}"/>
            </a:ext>
          </a:extLst>
        </xdr:cNvPr>
        <xdr:cNvSpPr>
          <a:spLocks noChangeShapeType="1"/>
        </xdr:cNvSpPr>
      </xdr:nvSpPr>
      <xdr:spPr bwMode="auto">
        <a:xfrm flipV="1">
          <a:off x="35109150" y="1533524"/>
          <a:ext cx="276224" cy="381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128385</xdr:colOff>
      <xdr:row>42</xdr:row>
      <xdr:rowOff>119265</xdr:rowOff>
    </xdr:from>
    <xdr:ext cx="419602" cy="200119"/>
    <xdr:sp macro="" textlink="">
      <xdr:nvSpPr>
        <xdr:cNvPr id="546" name="テキスト ボックス 545">
          <a:extLst>
            <a:ext uri="{FF2B5EF4-FFF2-40B4-BE49-F238E27FC236}">
              <a16:creationId xmlns:a16="http://schemas.microsoft.com/office/drawing/2014/main" id="{B4356E4F-D54A-41F7-A666-5C5C9FF9FAC2}"/>
            </a:ext>
          </a:extLst>
        </xdr:cNvPr>
        <xdr:cNvSpPr txBox="1"/>
      </xdr:nvSpPr>
      <xdr:spPr>
        <a:xfrm rot="20794076">
          <a:off x="35656635" y="1224165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</a:t>
          </a:r>
          <a:r>
            <a:rPr kumimoji="1" lang="ja-JP" altLang="en-US" sz="1200" b="1" baseline="0">
              <a:latin typeface="+mj-ea"/>
              <a:ea typeface="+mj-ea"/>
            </a:rPr>
            <a:t> </a:t>
          </a:r>
          <a:r>
            <a:rPr kumimoji="1" lang="en-US" altLang="ja-JP" sz="1200" b="1">
              <a:latin typeface="+mj-ea"/>
              <a:ea typeface="+mj-ea"/>
            </a:rPr>
            <a:t>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9</xdr:col>
      <xdr:colOff>183675</xdr:colOff>
      <xdr:row>39</xdr:row>
      <xdr:rowOff>71202</xdr:rowOff>
    </xdr:from>
    <xdr:ext cx="166712" cy="386260"/>
    <xdr:sp macro="" textlink="">
      <xdr:nvSpPr>
        <xdr:cNvPr id="554" name="テキスト ボックス 553">
          <a:extLst>
            <a:ext uri="{FF2B5EF4-FFF2-40B4-BE49-F238E27FC236}">
              <a16:creationId xmlns:a16="http://schemas.microsoft.com/office/drawing/2014/main" id="{7F54D55F-B024-4DC5-A70C-03129DC36A6D}"/>
            </a:ext>
          </a:extLst>
        </xdr:cNvPr>
        <xdr:cNvSpPr txBox="1"/>
      </xdr:nvSpPr>
      <xdr:spPr>
        <a:xfrm rot="17760082">
          <a:off x="36011726" y="742951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000" b="1">
              <a:latin typeface="+mj-ea"/>
              <a:ea typeface="+mj-ea"/>
            </a:rPr>
            <a:t>→谷合</a:t>
          </a:r>
        </a:p>
      </xdr:txBody>
    </xdr:sp>
    <xdr:clientData/>
  </xdr:oneCellAnchor>
  <xdr:oneCellAnchor>
    <xdr:from>
      <xdr:col>11</xdr:col>
      <xdr:colOff>361950</xdr:colOff>
      <xdr:row>39</xdr:row>
      <xdr:rowOff>171450</xdr:rowOff>
    </xdr:from>
    <xdr:ext cx="426713" cy="372721"/>
    <xdr:sp macro="" textlink="">
      <xdr:nvSpPr>
        <xdr:cNvPr id="555" name="AutoShape 6505">
          <a:extLst>
            <a:ext uri="{FF2B5EF4-FFF2-40B4-BE49-F238E27FC236}">
              <a16:creationId xmlns:a16="http://schemas.microsoft.com/office/drawing/2014/main" id="{00B33E60-3F3E-40F4-9C57-3F73FABAA599}"/>
            </a:ext>
          </a:extLst>
        </xdr:cNvPr>
        <xdr:cNvSpPr>
          <a:spLocks noChangeArrowheads="1"/>
        </xdr:cNvSpPr>
      </xdr:nvSpPr>
      <xdr:spPr bwMode="auto">
        <a:xfrm>
          <a:off x="37480875" y="73342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200</a:t>
          </a:r>
        </a:p>
      </xdr:txBody>
    </xdr:sp>
    <xdr:clientData/>
  </xdr:oneCellAnchor>
  <xdr:twoCellAnchor>
    <xdr:from>
      <xdr:col>11</xdr:col>
      <xdr:colOff>381000</xdr:colOff>
      <xdr:row>42</xdr:row>
      <xdr:rowOff>38100</xdr:rowOff>
    </xdr:from>
    <xdr:to>
      <xdr:col>12</xdr:col>
      <xdr:colOff>695325</xdr:colOff>
      <xdr:row>45</xdr:row>
      <xdr:rowOff>114300</xdr:rowOff>
    </xdr:to>
    <xdr:sp macro="" textlink="">
      <xdr:nvSpPr>
        <xdr:cNvPr id="33" name="フリーフォーム: 図形 32">
          <a:extLst>
            <a:ext uri="{FF2B5EF4-FFF2-40B4-BE49-F238E27FC236}">
              <a16:creationId xmlns:a16="http://schemas.microsoft.com/office/drawing/2014/main" id="{F35C14DC-FB7F-4075-9DC0-8B35780D1813}"/>
            </a:ext>
          </a:extLst>
        </xdr:cNvPr>
        <xdr:cNvSpPr/>
      </xdr:nvSpPr>
      <xdr:spPr bwMode="auto">
        <a:xfrm>
          <a:off x="37499925" y="1143000"/>
          <a:ext cx="723900" cy="619125"/>
        </a:xfrm>
        <a:custGeom>
          <a:avLst/>
          <a:gdLst>
            <a:gd name="connsiteX0" fmla="*/ 0 w 723900"/>
            <a:gd name="connsiteY0" fmla="*/ 619125 h 619125"/>
            <a:gd name="connsiteX1" fmla="*/ 0 w 723900"/>
            <a:gd name="connsiteY1" fmla="*/ 0 h 619125"/>
            <a:gd name="connsiteX2" fmla="*/ 723900 w 723900"/>
            <a:gd name="connsiteY2" fmla="*/ 0 h 619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23900" h="619125">
              <a:moveTo>
                <a:pt x="0" y="619125"/>
              </a:moveTo>
              <a:lnTo>
                <a:pt x="0" y="0"/>
              </a:lnTo>
              <a:lnTo>
                <a:pt x="7239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267595</xdr:colOff>
      <xdr:row>43</xdr:row>
      <xdr:rowOff>120142</xdr:rowOff>
    </xdr:from>
    <xdr:to>
      <xdr:col>12</xdr:col>
      <xdr:colOff>80995</xdr:colOff>
      <xdr:row>44</xdr:row>
      <xdr:rowOff>130891</xdr:rowOff>
    </xdr:to>
    <xdr:sp macro="" textlink="">
      <xdr:nvSpPr>
        <xdr:cNvPr id="557" name="AutoShape 6507">
          <a:extLst>
            <a:ext uri="{FF2B5EF4-FFF2-40B4-BE49-F238E27FC236}">
              <a16:creationId xmlns:a16="http://schemas.microsoft.com/office/drawing/2014/main" id="{291B89F6-F246-4339-8E33-784D1B1F0531}"/>
            </a:ext>
          </a:extLst>
        </xdr:cNvPr>
        <xdr:cNvSpPr>
          <a:spLocks noChangeArrowheads="1"/>
        </xdr:cNvSpPr>
      </xdr:nvSpPr>
      <xdr:spPr bwMode="auto">
        <a:xfrm>
          <a:off x="37386520" y="1406017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152400</xdr:colOff>
      <xdr:row>42</xdr:row>
      <xdr:rowOff>47624</xdr:rowOff>
    </xdr:from>
    <xdr:to>
      <xdr:col>11</xdr:col>
      <xdr:colOff>390524</xdr:colOff>
      <xdr:row>42</xdr:row>
      <xdr:rowOff>57150</xdr:rowOff>
    </xdr:to>
    <xdr:sp macro="" textlink="">
      <xdr:nvSpPr>
        <xdr:cNvPr id="558" name="Line 6499">
          <a:extLst>
            <a:ext uri="{FF2B5EF4-FFF2-40B4-BE49-F238E27FC236}">
              <a16:creationId xmlns:a16="http://schemas.microsoft.com/office/drawing/2014/main" id="{422A1A3C-D52F-49D2-BBC1-417A361D9AC2}"/>
            </a:ext>
          </a:extLst>
        </xdr:cNvPr>
        <xdr:cNvSpPr>
          <a:spLocks noChangeShapeType="1"/>
        </xdr:cNvSpPr>
      </xdr:nvSpPr>
      <xdr:spPr bwMode="auto">
        <a:xfrm flipV="1">
          <a:off x="36861750" y="1152524"/>
          <a:ext cx="647699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171450</xdr:colOff>
      <xdr:row>39</xdr:row>
      <xdr:rowOff>123825</xdr:rowOff>
    </xdr:from>
    <xdr:to>
      <xdr:col>15</xdr:col>
      <xdr:colOff>219075</xdr:colOff>
      <xdr:row>45</xdr:row>
      <xdr:rowOff>57150</xdr:rowOff>
    </xdr:to>
    <xdr:sp macro="" textlink="">
      <xdr:nvSpPr>
        <xdr:cNvPr id="34" name="フリーフォーム: 図形 33">
          <a:extLst>
            <a:ext uri="{FF2B5EF4-FFF2-40B4-BE49-F238E27FC236}">
              <a16:creationId xmlns:a16="http://schemas.microsoft.com/office/drawing/2014/main" id="{4F7D28CA-1B7F-44F4-B00B-28D8520D5032}"/>
            </a:ext>
          </a:extLst>
        </xdr:cNvPr>
        <xdr:cNvSpPr/>
      </xdr:nvSpPr>
      <xdr:spPr bwMode="auto">
        <a:xfrm>
          <a:off x="38881050" y="685800"/>
          <a:ext cx="457200" cy="1019175"/>
        </a:xfrm>
        <a:custGeom>
          <a:avLst/>
          <a:gdLst>
            <a:gd name="connsiteX0" fmla="*/ 457200 w 457200"/>
            <a:gd name="connsiteY0" fmla="*/ 685800 h 685800"/>
            <a:gd name="connsiteX1" fmla="*/ 457200 w 457200"/>
            <a:gd name="connsiteY1" fmla="*/ 381000 h 685800"/>
            <a:gd name="connsiteX2" fmla="*/ 0 w 457200"/>
            <a:gd name="connsiteY2" fmla="*/ 381000 h 685800"/>
            <a:gd name="connsiteX3" fmla="*/ 0 w 457200"/>
            <a:gd name="connsiteY3" fmla="*/ 0 h 685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57200" h="685800">
              <a:moveTo>
                <a:pt x="457200" y="685800"/>
              </a:moveTo>
              <a:lnTo>
                <a:pt x="457200" y="381000"/>
              </a:lnTo>
              <a:lnTo>
                <a:pt x="0" y="38100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209546</xdr:colOff>
      <xdr:row>39</xdr:row>
      <xdr:rowOff>142874</xdr:rowOff>
    </xdr:from>
    <xdr:to>
      <xdr:col>15</xdr:col>
      <xdr:colOff>209549</xdr:colOff>
      <xdr:row>43</xdr:row>
      <xdr:rowOff>95249</xdr:rowOff>
    </xdr:to>
    <xdr:sp macro="" textlink="">
      <xdr:nvSpPr>
        <xdr:cNvPr id="560" name="Line 6499">
          <a:extLst>
            <a:ext uri="{FF2B5EF4-FFF2-40B4-BE49-F238E27FC236}">
              <a16:creationId xmlns:a16="http://schemas.microsoft.com/office/drawing/2014/main" id="{8A9E7485-97A6-41F8-8915-B2734E16B70A}"/>
            </a:ext>
          </a:extLst>
        </xdr:cNvPr>
        <xdr:cNvSpPr>
          <a:spLocks noChangeShapeType="1"/>
        </xdr:cNvSpPr>
      </xdr:nvSpPr>
      <xdr:spPr bwMode="auto">
        <a:xfrm flipH="1" flipV="1">
          <a:off x="39328721" y="704849"/>
          <a:ext cx="3" cy="67627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171446</xdr:colOff>
      <xdr:row>41</xdr:row>
      <xdr:rowOff>171449</xdr:rowOff>
    </xdr:from>
    <xdr:to>
      <xdr:col>14</xdr:col>
      <xdr:colOff>171449</xdr:colOff>
      <xdr:row>45</xdr:row>
      <xdr:rowOff>123825</xdr:rowOff>
    </xdr:to>
    <xdr:sp macro="" textlink="">
      <xdr:nvSpPr>
        <xdr:cNvPr id="561" name="Line 6499">
          <a:extLst>
            <a:ext uri="{FF2B5EF4-FFF2-40B4-BE49-F238E27FC236}">
              <a16:creationId xmlns:a16="http://schemas.microsoft.com/office/drawing/2014/main" id="{50B0E69E-A1CB-421D-9B27-3AD96110E7D0}"/>
            </a:ext>
          </a:extLst>
        </xdr:cNvPr>
        <xdr:cNvSpPr>
          <a:spLocks noChangeShapeType="1"/>
        </xdr:cNvSpPr>
      </xdr:nvSpPr>
      <xdr:spPr bwMode="auto">
        <a:xfrm flipH="1" flipV="1">
          <a:off x="38881046" y="1095374"/>
          <a:ext cx="3" cy="67627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95250</xdr:colOff>
      <xdr:row>40</xdr:row>
      <xdr:rowOff>28575</xdr:rowOff>
    </xdr:from>
    <xdr:ext cx="417188" cy="408122"/>
    <xdr:grpSp>
      <xdr:nvGrpSpPr>
        <xdr:cNvPr id="567" name="Group 6672">
          <a:extLst>
            <a:ext uri="{FF2B5EF4-FFF2-40B4-BE49-F238E27FC236}">
              <a16:creationId xmlns:a16="http://schemas.microsoft.com/office/drawing/2014/main" id="{3692A8CF-6BC8-4A6B-A5BC-4A54254569C7}"/>
            </a:ext>
          </a:extLst>
        </xdr:cNvPr>
        <xdr:cNvGrpSpPr>
          <a:grpSpLocks/>
        </xdr:cNvGrpSpPr>
      </xdr:nvGrpSpPr>
      <xdr:grpSpPr bwMode="auto">
        <a:xfrm>
          <a:off x="6577693" y="7213146"/>
          <a:ext cx="417188" cy="408122"/>
          <a:chOff x="536" y="109"/>
          <a:chExt cx="46" cy="44"/>
        </a:xfrm>
      </xdr:grpSpPr>
      <xdr:pic>
        <xdr:nvPicPr>
          <xdr:cNvPr id="568" name="Picture 6673" descr="route2">
            <a:extLst>
              <a:ext uri="{FF2B5EF4-FFF2-40B4-BE49-F238E27FC236}">
                <a16:creationId xmlns:a16="http://schemas.microsoft.com/office/drawing/2014/main" id="{99356C77-F1CC-4D2A-858A-C5CFE05828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9" name="Text Box 6674">
            <a:extLst>
              <a:ext uri="{FF2B5EF4-FFF2-40B4-BE49-F238E27FC236}">
                <a16:creationId xmlns:a16="http://schemas.microsoft.com/office/drawing/2014/main" id="{CA1DF681-A0DA-400D-A544-B817F03E82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418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15</xdr:col>
      <xdr:colOff>105670</xdr:colOff>
      <xdr:row>43</xdr:row>
      <xdr:rowOff>91567</xdr:rowOff>
    </xdr:from>
    <xdr:to>
      <xdr:col>15</xdr:col>
      <xdr:colOff>328645</xdr:colOff>
      <xdr:row>44</xdr:row>
      <xdr:rowOff>102316</xdr:rowOff>
    </xdr:to>
    <xdr:sp macro="" textlink="">
      <xdr:nvSpPr>
        <xdr:cNvPr id="570" name="AutoShape 6507">
          <a:extLst>
            <a:ext uri="{FF2B5EF4-FFF2-40B4-BE49-F238E27FC236}">
              <a16:creationId xmlns:a16="http://schemas.microsoft.com/office/drawing/2014/main" id="{871AE38B-111B-456C-8FE4-16CE90B58E92}"/>
            </a:ext>
          </a:extLst>
        </xdr:cNvPr>
        <xdr:cNvSpPr>
          <a:spLocks noChangeArrowheads="1"/>
        </xdr:cNvSpPr>
      </xdr:nvSpPr>
      <xdr:spPr bwMode="auto">
        <a:xfrm>
          <a:off x="39224845" y="1377442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142652</xdr:colOff>
      <xdr:row>48</xdr:row>
      <xdr:rowOff>85949</xdr:rowOff>
    </xdr:from>
    <xdr:to>
      <xdr:col>3</xdr:col>
      <xdr:colOff>333152</xdr:colOff>
      <xdr:row>54</xdr:row>
      <xdr:rowOff>123601</xdr:rowOff>
    </xdr:to>
    <xdr:sp macro="" textlink="">
      <xdr:nvSpPr>
        <xdr:cNvPr id="38" name="フリーフォーム: 図形 37">
          <a:extLst>
            <a:ext uri="{FF2B5EF4-FFF2-40B4-BE49-F238E27FC236}">
              <a16:creationId xmlns:a16="http://schemas.microsoft.com/office/drawing/2014/main" id="{64577A8E-6622-43A4-9ADC-292B776C4205}"/>
            </a:ext>
          </a:extLst>
        </xdr:cNvPr>
        <xdr:cNvSpPr/>
      </xdr:nvSpPr>
      <xdr:spPr bwMode="auto">
        <a:xfrm rot="16200000">
          <a:off x="39976426" y="704850"/>
          <a:ext cx="1123502" cy="1009650"/>
        </a:xfrm>
        <a:custGeom>
          <a:avLst/>
          <a:gdLst>
            <a:gd name="connsiteX0" fmla="*/ 0 w 1066800"/>
            <a:gd name="connsiteY0" fmla="*/ 1009650 h 1009650"/>
            <a:gd name="connsiteX1" fmla="*/ 381000 w 1066800"/>
            <a:gd name="connsiteY1" fmla="*/ 1009650 h 1009650"/>
            <a:gd name="connsiteX2" fmla="*/ 676275 w 1066800"/>
            <a:gd name="connsiteY2" fmla="*/ 857250 h 1009650"/>
            <a:gd name="connsiteX3" fmla="*/ 1066800 w 1066800"/>
            <a:gd name="connsiteY3" fmla="*/ 571500 h 1009650"/>
            <a:gd name="connsiteX4" fmla="*/ 914400 w 1066800"/>
            <a:gd name="connsiteY4" fmla="*/ 0 h 1009650"/>
            <a:gd name="connsiteX0" fmla="*/ 0 w 1066800"/>
            <a:gd name="connsiteY0" fmla="*/ 1009650 h 1009650"/>
            <a:gd name="connsiteX1" fmla="*/ 381000 w 1066800"/>
            <a:gd name="connsiteY1" fmla="*/ 1009650 h 1009650"/>
            <a:gd name="connsiteX2" fmla="*/ 676275 w 1066800"/>
            <a:gd name="connsiteY2" fmla="*/ 857250 h 1009650"/>
            <a:gd name="connsiteX3" fmla="*/ 1066800 w 1066800"/>
            <a:gd name="connsiteY3" fmla="*/ 571500 h 1009650"/>
            <a:gd name="connsiteX4" fmla="*/ 914400 w 1066800"/>
            <a:gd name="connsiteY4" fmla="*/ 0 h 1009650"/>
            <a:gd name="connsiteX0" fmla="*/ 0 w 1066800"/>
            <a:gd name="connsiteY0" fmla="*/ 1009650 h 1009650"/>
            <a:gd name="connsiteX1" fmla="*/ 381000 w 1066800"/>
            <a:gd name="connsiteY1" fmla="*/ 1009650 h 1009650"/>
            <a:gd name="connsiteX2" fmla="*/ 638175 w 1066800"/>
            <a:gd name="connsiteY2" fmla="*/ 895350 h 1009650"/>
            <a:gd name="connsiteX3" fmla="*/ 1066800 w 1066800"/>
            <a:gd name="connsiteY3" fmla="*/ 571500 h 1009650"/>
            <a:gd name="connsiteX4" fmla="*/ 914400 w 1066800"/>
            <a:gd name="connsiteY4" fmla="*/ 0 h 1009650"/>
            <a:gd name="connsiteX0" fmla="*/ 0 w 1066800"/>
            <a:gd name="connsiteY0" fmla="*/ 1009650 h 1009650"/>
            <a:gd name="connsiteX1" fmla="*/ 381000 w 1066800"/>
            <a:gd name="connsiteY1" fmla="*/ 1009650 h 1009650"/>
            <a:gd name="connsiteX2" fmla="*/ 638175 w 1066800"/>
            <a:gd name="connsiteY2" fmla="*/ 895350 h 1009650"/>
            <a:gd name="connsiteX3" fmla="*/ 1066800 w 1066800"/>
            <a:gd name="connsiteY3" fmla="*/ 571500 h 1009650"/>
            <a:gd name="connsiteX4" fmla="*/ 914400 w 1066800"/>
            <a:gd name="connsiteY4" fmla="*/ 0 h 1009650"/>
            <a:gd name="connsiteX0" fmla="*/ 0 w 1066800"/>
            <a:gd name="connsiteY0" fmla="*/ 1009650 h 1009650"/>
            <a:gd name="connsiteX1" fmla="*/ 381000 w 1066800"/>
            <a:gd name="connsiteY1" fmla="*/ 1009650 h 1009650"/>
            <a:gd name="connsiteX2" fmla="*/ 638175 w 1066800"/>
            <a:gd name="connsiteY2" fmla="*/ 895350 h 1009650"/>
            <a:gd name="connsiteX3" fmla="*/ 1066800 w 1066800"/>
            <a:gd name="connsiteY3" fmla="*/ 571500 h 1009650"/>
            <a:gd name="connsiteX4" fmla="*/ 914400 w 1066800"/>
            <a:gd name="connsiteY4" fmla="*/ 0 h 1009650"/>
            <a:gd name="connsiteX0" fmla="*/ 0 w 1072444"/>
            <a:gd name="connsiteY0" fmla="*/ 1009650 h 1009650"/>
            <a:gd name="connsiteX1" fmla="*/ 381000 w 1072444"/>
            <a:gd name="connsiteY1" fmla="*/ 1009650 h 1009650"/>
            <a:gd name="connsiteX2" fmla="*/ 638175 w 1072444"/>
            <a:gd name="connsiteY2" fmla="*/ 895350 h 1009650"/>
            <a:gd name="connsiteX3" fmla="*/ 1066800 w 1072444"/>
            <a:gd name="connsiteY3" fmla="*/ 571500 h 1009650"/>
            <a:gd name="connsiteX4" fmla="*/ 914400 w 1072444"/>
            <a:gd name="connsiteY4" fmla="*/ 0 h 1009650"/>
            <a:gd name="connsiteX0" fmla="*/ 0 w 1071204"/>
            <a:gd name="connsiteY0" fmla="*/ 1009650 h 1009650"/>
            <a:gd name="connsiteX1" fmla="*/ 381000 w 1071204"/>
            <a:gd name="connsiteY1" fmla="*/ 1009650 h 1009650"/>
            <a:gd name="connsiteX2" fmla="*/ 638175 w 1071204"/>
            <a:gd name="connsiteY2" fmla="*/ 895350 h 1009650"/>
            <a:gd name="connsiteX3" fmla="*/ 1066800 w 1071204"/>
            <a:gd name="connsiteY3" fmla="*/ 571500 h 1009650"/>
            <a:gd name="connsiteX4" fmla="*/ 914400 w 1071204"/>
            <a:gd name="connsiteY4" fmla="*/ 0 h 1009650"/>
            <a:gd name="connsiteX0" fmla="*/ 0 w 1091011"/>
            <a:gd name="connsiteY0" fmla="*/ 1009650 h 1009650"/>
            <a:gd name="connsiteX1" fmla="*/ 381000 w 1091011"/>
            <a:gd name="connsiteY1" fmla="*/ 1009650 h 1009650"/>
            <a:gd name="connsiteX2" fmla="*/ 638175 w 1091011"/>
            <a:gd name="connsiteY2" fmla="*/ 895350 h 1009650"/>
            <a:gd name="connsiteX3" fmla="*/ 1066800 w 1091011"/>
            <a:gd name="connsiteY3" fmla="*/ 571500 h 1009650"/>
            <a:gd name="connsiteX4" fmla="*/ 914400 w 1091011"/>
            <a:gd name="connsiteY4" fmla="*/ 0 h 1009650"/>
            <a:gd name="connsiteX0" fmla="*/ 0 w 1123502"/>
            <a:gd name="connsiteY0" fmla="*/ 1009650 h 1009650"/>
            <a:gd name="connsiteX1" fmla="*/ 381000 w 1123502"/>
            <a:gd name="connsiteY1" fmla="*/ 1009650 h 1009650"/>
            <a:gd name="connsiteX2" fmla="*/ 638175 w 1123502"/>
            <a:gd name="connsiteY2" fmla="*/ 895350 h 1009650"/>
            <a:gd name="connsiteX3" fmla="*/ 1066800 w 1123502"/>
            <a:gd name="connsiteY3" fmla="*/ 571500 h 1009650"/>
            <a:gd name="connsiteX4" fmla="*/ 914400 w 1123502"/>
            <a:gd name="connsiteY4" fmla="*/ 0 h 1009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23502" h="1009650">
              <a:moveTo>
                <a:pt x="0" y="1009650"/>
              </a:moveTo>
              <a:lnTo>
                <a:pt x="381000" y="1009650"/>
              </a:lnTo>
              <a:lnTo>
                <a:pt x="638175" y="895350"/>
              </a:lnTo>
              <a:cubicBezTo>
                <a:pt x="825500" y="781050"/>
                <a:pt x="679450" y="438150"/>
                <a:pt x="1066800" y="571500"/>
              </a:cubicBezTo>
              <a:cubicBezTo>
                <a:pt x="1254125" y="133350"/>
                <a:pt x="917575" y="238125"/>
                <a:pt x="91440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342900</xdr:colOff>
      <xdr:row>48</xdr:row>
      <xdr:rowOff>114268</xdr:rowOff>
    </xdr:from>
    <xdr:to>
      <xdr:col>3</xdr:col>
      <xdr:colOff>485772</xdr:colOff>
      <xdr:row>52</xdr:row>
      <xdr:rowOff>95250</xdr:rowOff>
    </xdr:to>
    <xdr:sp macro="" textlink="">
      <xdr:nvSpPr>
        <xdr:cNvPr id="572" name="Line 6499">
          <a:extLst>
            <a:ext uri="{FF2B5EF4-FFF2-40B4-BE49-F238E27FC236}">
              <a16:creationId xmlns:a16="http://schemas.microsoft.com/office/drawing/2014/main" id="{7D708A48-8283-4C4D-9BA5-81774B6D758A}"/>
            </a:ext>
          </a:extLst>
        </xdr:cNvPr>
        <xdr:cNvSpPr>
          <a:spLocks noChangeShapeType="1"/>
        </xdr:cNvSpPr>
      </xdr:nvSpPr>
      <xdr:spPr bwMode="auto">
        <a:xfrm flipH="1" flipV="1">
          <a:off x="41052750" y="676243"/>
          <a:ext cx="142872" cy="70488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476240000 w 476240000"/>
            <a:gd name="connsiteY0" fmla="*/ 0 h 10423"/>
            <a:gd name="connsiteX1" fmla="*/ 0 w 476240000"/>
            <a:gd name="connsiteY1" fmla="*/ 10423 h 10423"/>
            <a:gd name="connsiteX0" fmla="*/ 476240000 w 476240000"/>
            <a:gd name="connsiteY0" fmla="*/ 0 h 10423"/>
            <a:gd name="connsiteX1" fmla="*/ 0 w 476240000"/>
            <a:gd name="connsiteY1" fmla="*/ 10423 h 104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76240000" h="10423">
              <a:moveTo>
                <a:pt x="476240000" y="0"/>
              </a:moveTo>
              <a:cubicBezTo>
                <a:pt x="476243333" y="3333"/>
                <a:pt x="412746667" y="7090"/>
                <a:pt x="0" y="10423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210445</xdr:colOff>
      <xdr:row>53</xdr:row>
      <xdr:rowOff>72517</xdr:rowOff>
    </xdr:from>
    <xdr:to>
      <xdr:col>3</xdr:col>
      <xdr:colOff>433420</xdr:colOff>
      <xdr:row>54</xdr:row>
      <xdr:rowOff>83267</xdr:rowOff>
    </xdr:to>
    <xdr:sp macro="" textlink="">
      <xdr:nvSpPr>
        <xdr:cNvPr id="573" name="AutoShape 6507">
          <a:extLst>
            <a:ext uri="{FF2B5EF4-FFF2-40B4-BE49-F238E27FC236}">
              <a16:creationId xmlns:a16="http://schemas.microsoft.com/office/drawing/2014/main" id="{F501BA1E-AD52-4E45-9D78-863928F1FB8A}"/>
            </a:ext>
          </a:extLst>
        </xdr:cNvPr>
        <xdr:cNvSpPr>
          <a:spLocks noChangeArrowheads="1"/>
        </xdr:cNvSpPr>
      </xdr:nvSpPr>
      <xdr:spPr bwMode="auto">
        <a:xfrm>
          <a:off x="40920295" y="1539367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295275</xdr:colOff>
      <xdr:row>47</xdr:row>
      <xdr:rowOff>19049</xdr:rowOff>
    </xdr:from>
    <xdr:to>
      <xdr:col>3</xdr:col>
      <xdr:colOff>19050</xdr:colOff>
      <xdr:row>48</xdr:row>
      <xdr:rowOff>152398</xdr:rowOff>
    </xdr:to>
    <xdr:sp macro="" textlink="">
      <xdr:nvSpPr>
        <xdr:cNvPr id="574" name="Line 6499">
          <a:extLst>
            <a:ext uri="{FF2B5EF4-FFF2-40B4-BE49-F238E27FC236}">
              <a16:creationId xmlns:a16="http://schemas.microsoft.com/office/drawing/2014/main" id="{6F4BB4C0-7006-4C90-8FFD-678A63518EF2}"/>
            </a:ext>
          </a:extLst>
        </xdr:cNvPr>
        <xdr:cNvSpPr>
          <a:spLocks noChangeShapeType="1"/>
        </xdr:cNvSpPr>
      </xdr:nvSpPr>
      <xdr:spPr bwMode="auto">
        <a:xfrm flipV="1">
          <a:off x="40595550" y="400049"/>
          <a:ext cx="133350" cy="3143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156959</xdr:colOff>
      <xdr:row>50</xdr:row>
      <xdr:rowOff>90690</xdr:rowOff>
    </xdr:from>
    <xdr:ext cx="419602" cy="200119"/>
    <xdr:sp macro="" textlink="">
      <xdr:nvSpPr>
        <xdr:cNvPr id="575" name="テキスト ボックス 574">
          <a:extLst>
            <a:ext uri="{FF2B5EF4-FFF2-40B4-BE49-F238E27FC236}">
              <a16:creationId xmlns:a16="http://schemas.microsoft.com/office/drawing/2014/main" id="{7608678D-B8A2-4A31-8FB2-F4CEBA15422B}"/>
            </a:ext>
          </a:extLst>
        </xdr:cNvPr>
        <xdr:cNvSpPr txBox="1"/>
      </xdr:nvSpPr>
      <xdr:spPr>
        <a:xfrm rot="1742456">
          <a:off x="40457234" y="1014615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</a:t>
          </a:r>
          <a:r>
            <a:rPr kumimoji="1" lang="ja-JP" altLang="en-US" sz="1200" b="1" baseline="0">
              <a:latin typeface="+mj-ea"/>
              <a:ea typeface="+mj-ea"/>
            </a:rPr>
            <a:t> </a:t>
          </a:r>
          <a:r>
            <a:rPr kumimoji="1" lang="en-US" altLang="ja-JP" sz="1200" b="1">
              <a:latin typeface="+mj-ea"/>
              <a:ea typeface="+mj-ea"/>
            </a:rPr>
            <a:t>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721602</xdr:colOff>
      <xdr:row>48</xdr:row>
      <xdr:rowOff>104776</xdr:rowOff>
    </xdr:from>
    <xdr:ext cx="386260" cy="166712"/>
    <xdr:sp macro="" textlink="">
      <xdr:nvSpPr>
        <xdr:cNvPr id="580" name="テキスト ボックス 579">
          <a:extLst>
            <a:ext uri="{FF2B5EF4-FFF2-40B4-BE49-F238E27FC236}">
              <a16:creationId xmlns:a16="http://schemas.microsoft.com/office/drawing/2014/main" id="{F48E9900-A5FE-4841-87F2-B04D8D38E2F9}"/>
            </a:ext>
          </a:extLst>
        </xdr:cNvPr>
        <xdr:cNvSpPr txBox="1"/>
      </xdr:nvSpPr>
      <xdr:spPr>
        <a:xfrm rot="19697173">
          <a:off x="39840777" y="666751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000" b="1">
              <a:latin typeface="+mj-ea"/>
              <a:ea typeface="+mj-ea"/>
            </a:rPr>
            <a:t>洞戸←</a:t>
          </a:r>
          <a:endParaRPr kumimoji="1" lang="en-US" altLang="ja-JP" sz="1000" b="1">
            <a:latin typeface="+mj-ea"/>
            <a:ea typeface="+mj-ea"/>
          </a:endParaRPr>
        </a:p>
      </xdr:txBody>
    </xdr:sp>
    <xdr:clientData/>
  </xdr:oneCellAnchor>
  <xdr:oneCellAnchor>
    <xdr:from>
      <xdr:col>3</xdr:col>
      <xdr:colOff>46418</xdr:colOff>
      <xdr:row>52</xdr:row>
      <xdr:rowOff>43065</xdr:rowOff>
    </xdr:from>
    <xdr:ext cx="259686" cy="200119"/>
    <xdr:sp macro="" textlink="">
      <xdr:nvSpPr>
        <xdr:cNvPr id="581" name="テキスト ボックス 580">
          <a:extLst>
            <a:ext uri="{FF2B5EF4-FFF2-40B4-BE49-F238E27FC236}">
              <a16:creationId xmlns:a16="http://schemas.microsoft.com/office/drawing/2014/main" id="{BDC90CAE-8DA3-4C37-A475-EFA4535E8080}"/>
            </a:ext>
          </a:extLst>
        </xdr:cNvPr>
        <xdr:cNvSpPr txBox="1"/>
      </xdr:nvSpPr>
      <xdr:spPr>
        <a:xfrm>
          <a:off x="40756268" y="1328940"/>
          <a:ext cx="259686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JA</a:t>
          </a:r>
          <a:r>
            <a:rPr kumimoji="1" lang="ja-JP" altLang="en-US" sz="1200" b="1">
              <a:latin typeface="+mj-ea"/>
              <a:ea typeface="+mj-ea"/>
            </a:rPr>
            <a:t>・</a:t>
          </a:r>
        </a:p>
      </xdr:txBody>
    </xdr:sp>
    <xdr:clientData/>
  </xdr:oneCellAnchor>
  <xdr:twoCellAnchor>
    <xdr:from>
      <xdr:col>5</xdr:col>
      <xdr:colOff>276225</xdr:colOff>
      <xdr:row>48</xdr:row>
      <xdr:rowOff>66675</xdr:rowOff>
    </xdr:from>
    <xdr:to>
      <xdr:col>5</xdr:col>
      <xdr:colOff>352425</xdr:colOff>
      <xdr:row>54</xdr:row>
      <xdr:rowOff>104775</xdr:rowOff>
    </xdr:to>
    <xdr:sp macro="" textlink="">
      <xdr:nvSpPr>
        <xdr:cNvPr id="39" name="フリーフォーム: 図形 38">
          <a:extLst>
            <a:ext uri="{FF2B5EF4-FFF2-40B4-BE49-F238E27FC236}">
              <a16:creationId xmlns:a16="http://schemas.microsoft.com/office/drawing/2014/main" id="{781B79C4-347F-4A96-AFBA-1F98C433BA7D}"/>
            </a:ext>
          </a:extLst>
        </xdr:cNvPr>
        <xdr:cNvSpPr/>
      </xdr:nvSpPr>
      <xdr:spPr bwMode="auto">
        <a:xfrm>
          <a:off x="42167175" y="628650"/>
          <a:ext cx="76200" cy="1123950"/>
        </a:xfrm>
        <a:custGeom>
          <a:avLst/>
          <a:gdLst>
            <a:gd name="connsiteX0" fmla="*/ 66675 w 66675"/>
            <a:gd name="connsiteY0" fmla="*/ 1123950 h 1123950"/>
            <a:gd name="connsiteX1" fmla="*/ 66675 w 66675"/>
            <a:gd name="connsiteY1" fmla="*/ 676275 h 1123950"/>
            <a:gd name="connsiteX2" fmla="*/ 0 w 66675"/>
            <a:gd name="connsiteY2" fmla="*/ 0 h 1123950"/>
            <a:gd name="connsiteX0" fmla="*/ 66675 w 66675"/>
            <a:gd name="connsiteY0" fmla="*/ 1123950 h 1123950"/>
            <a:gd name="connsiteX1" fmla="*/ 66675 w 66675"/>
            <a:gd name="connsiteY1" fmla="*/ 676275 h 1123950"/>
            <a:gd name="connsiteX2" fmla="*/ 0 w 66675"/>
            <a:gd name="connsiteY2" fmla="*/ 0 h 1123950"/>
            <a:gd name="connsiteX0" fmla="*/ 76200 w 76200"/>
            <a:gd name="connsiteY0" fmla="*/ 1123950 h 1123950"/>
            <a:gd name="connsiteX1" fmla="*/ 76200 w 76200"/>
            <a:gd name="connsiteY1" fmla="*/ 676275 h 1123950"/>
            <a:gd name="connsiteX2" fmla="*/ 9525 w 76200"/>
            <a:gd name="connsiteY2" fmla="*/ 0 h 1123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200" h="1123950">
              <a:moveTo>
                <a:pt x="76200" y="1123950"/>
              </a:moveTo>
              <a:lnTo>
                <a:pt x="76200" y="676275"/>
              </a:lnTo>
              <a:cubicBezTo>
                <a:pt x="-12700" y="660400"/>
                <a:pt x="-6350" y="263525"/>
                <a:pt x="9525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114300</xdr:colOff>
      <xdr:row>51</xdr:row>
      <xdr:rowOff>123824</xdr:rowOff>
    </xdr:from>
    <xdr:to>
      <xdr:col>5</xdr:col>
      <xdr:colOff>342899</xdr:colOff>
      <xdr:row>52</xdr:row>
      <xdr:rowOff>38097</xdr:rowOff>
    </xdr:to>
    <xdr:sp macro="" textlink="">
      <xdr:nvSpPr>
        <xdr:cNvPr id="583" name="Line 6499">
          <a:extLst>
            <a:ext uri="{FF2B5EF4-FFF2-40B4-BE49-F238E27FC236}">
              <a16:creationId xmlns:a16="http://schemas.microsoft.com/office/drawing/2014/main" id="{FFCDDDF7-E9A2-43C3-BE0D-86FDCDB82827}"/>
            </a:ext>
          </a:extLst>
        </xdr:cNvPr>
        <xdr:cNvSpPr>
          <a:spLocks noChangeShapeType="1"/>
        </xdr:cNvSpPr>
      </xdr:nvSpPr>
      <xdr:spPr bwMode="auto">
        <a:xfrm>
          <a:off x="41595675" y="1228724"/>
          <a:ext cx="638174" cy="952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381000</xdr:colOff>
      <xdr:row>52</xdr:row>
      <xdr:rowOff>28575</xdr:rowOff>
    </xdr:from>
    <xdr:to>
      <xdr:col>6</xdr:col>
      <xdr:colOff>609599</xdr:colOff>
      <xdr:row>52</xdr:row>
      <xdr:rowOff>171449</xdr:rowOff>
    </xdr:to>
    <xdr:sp macro="" textlink="">
      <xdr:nvSpPr>
        <xdr:cNvPr id="584" name="Line 6499">
          <a:extLst>
            <a:ext uri="{FF2B5EF4-FFF2-40B4-BE49-F238E27FC236}">
              <a16:creationId xmlns:a16="http://schemas.microsoft.com/office/drawing/2014/main" id="{1F0AB088-1166-496F-83B4-FBF093BC38E4}"/>
            </a:ext>
          </a:extLst>
        </xdr:cNvPr>
        <xdr:cNvSpPr>
          <a:spLocks noChangeShapeType="1"/>
        </xdr:cNvSpPr>
      </xdr:nvSpPr>
      <xdr:spPr bwMode="auto">
        <a:xfrm>
          <a:off x="42271950" y="1314450"/>
          <a:ext cx="638174" cy="1428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239020</xdr:colOff>
      <xdr:row>53</xdr:row>
      <xdr:rowOff>15367</xdr:rowOff>
    </xdr:from>
    <xdr:to>
      <xdr:col>6</xdr:col>
      <xdr:colOff>52420</xdr:colOff>
      <xdr:row>54</xdr:row>
      <xdr:rowOff>26117</xdr:rowOff>
    </xdr:to>
    <xdr:sp macro="" textlink="">
      <xdr:nvSpPr>
        <xdr:cNvPr id="585" name="AutoShape 6507">
          <a:extLst>
            <a:ext uri="{FF2B5EF4-FFF2-40B4-BE49-F238E27FC236}">
              <a16:creationId xmlns:a16="http://schemas.microsoft.com/office/drawing/2014/main" id="{D48B1AD4-2B05-4121-A3BA-4757EA552B9B}"/>
            </a:ext>
          </a:extLst>
        </xdr:cNvPr>
        <xdr:cNvSpPr>
          <a:spLocks noChangeArrowheads="1"/>
        </xdr:cNvSpPr>
      </xdr:nvSpPr>
      <xdr:spPr bwMode="auto">
        <a:xfrm>
          <a:off x="42129970" y="1482217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323850</xdr:colOff>
      <xdr:row>49</xdr:row>
      <xdr:rowOff>9525</xdr:rowOff>
    </xdr:from>
    <xdr:ext cx="417188" cy="408122"/>
    <xdr:grpSp>
      <xdr:nvGrpSpPr>
        <xdr:cNvPr id="586" name="Group 6672">
          <a:extLst>
            <a:ext uri="{FF2B5EF4-FFF2-40B4-BE49-F238E27FC236}">
              <a16:creationId xmlns:a16="http://schemas.microsoft.com/office/drawing/2014/main" id="{9B8FDA0A-2C58-40D8-A0AA-E45A5848BA34}"/>
            </a:ext>
          </a:extLst>
        </xdr:cNvPr>
        <xdr:cNvGrpSpPr>
          <a:grpSpLocks/>
        </xdr:cNvGrpSpPr>
      </xdr:nvGrpSpPr>
      <xdr:grpSpPr bwMode="auto">
        <a:xfrm>
          <a:off x="2446564" y="8810625"/>
          <a:ext cx="417188" cy="408122"/>
          <a:chOff x="536" y="109"/>
          <a:chExt cx="46" cy="44"/>
        </a:xfrm>
      </xdr:grpSpPr>
      <xdr:pic>
        <xdr:nvPicPr>
          <xdr:cNvPr id="587" name="Picture 6673" descr="route2">
            <a:extLst>
              <a:ext uri="{FF2B5EF4-FFF2-40B4-BE49-F238E27FC236}">
                <a16:creationId xmlns:a16="http://schemas.microsoft.com/office/drawing/2014/main" id="{9A67E528-B79D-4F11-AD11-9F25C799185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8" name="Text Box 6674">
            <a:extLst>
              <a:ext uri="{FF2B5EF4-FFF2-40B4-BE49-F238E27FC236}">
                <a16:creationId xmlns:a16="http://schemas.microsoft.com/office/drawing/2014/main" id="{8DD35D0D-FC68-48A8-87E2-28C23FE4AA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256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47625</xdr:colOff>
      <xdr:row>48</xdr:row>
      <xdr:rowOff>85725</xdr:rowOff>
    </xdr:from>
    <xdr:ext cx="543290" cy="300082"/>
    <xdr:sp macro="" textlink="">
      <xdr:nvSpPr>
        <xdr:cNvPr id="589" name="テキスト ボックス 588">
          <a:extLst>
            <a:ext uri="{FF2B5EF4-FFF2-40B4-BE49-F238E27FC236}">
              <a16:creationId xmlns:a16="http://schemas.microsoft.com/office/drawing/2014/main" id="{268B9D04-4A0E-4E77-AEDA-62292B29FE3A}"/>
            </a:ext>
          </a:extLst>
        </xdr:cNvPr>
        <xdr:cNvSpPr txBox="1"/>
      </xdr:nvSpPr>
      <xdr:spPr>
        <a:xfrm>
          <a:off x="41529000" y="647700"/>
          <a:ext cx="543290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900" b="1">
              <a:solidFill>
                <a:srgbClr val="FF0000"/>
              </a:solidFill>
              <a:latin typeface="+mj-ea"/>
              <a:ea typeface="+mj-ea"/>
            </a:rPr>
            <a:t>112</a:t>
          </a:r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㎞地点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道の駅あり</a:t>
          </a:r>
        </a:p>
      </xdr:txBody>
    </xdr:sp>
    <xdr:clientData/>
  </xdr:oneCellAnchor>
  <xdr:oneCellAnchor>
    <xdr:from>
      <xdr:col>9</xdr:col>
      <xdr:colOff>247650</xdr:colOff>
      <xdr:row>51</xdr:row>
      <xdr:rowOff>114300</xdr:rowOff>
    </xdr:from>
    <xdr:ext cx="417188" cy="408122"/>
    <xdr:grpSp>
      <xdr:nvGrpSpPr>
        <xdr:cNvPr id="590" name="Group 6672">
          <a:extLst>
            <a:ext uri="{FF2B5EF4-FFF2-40B4-BE49-F238E27FC236}">
              <a16:creationId xmlns:a16="http://schemas.microsoft.com/office/drawing/2014/main" id="{006D64ED-6081-4E58-A972-E87A9ADE9BC8}"/>
            </a:ext>
          </a:extLst>
        </xdr:cNvPr>
        <xdr:cNvGrpSpPr>
          <a:grpSpLocks/>
        </xdr:cNvGrpSpPr>
      </xdr:nvGrpSpPr>
      <xdr:grpSpPr bwMode="auto">
        <a:xfrm>
          <a:off x="4367893" y="9274629"/>
          <a:ext cx="417188" cy="408122"/>
          <a:chOff x="536" y="109"/>
          <a:chExt cx="46" cy="44"/>
        </a:xfrm>
      </xdr:grpSpPr>
      <xdr:pic>
        <xdr:nvPicPr>
          <xdr:cNvPr id="591" name="Picture 6673" descr="route2">
            <a:extLst>
              <a:ext uri="{FF2B5EF4-FFF2-40B4-BE49-F238E27FC236}">
                <a16:creationId xmlns:a16="http://schemas.microsoft.com/office/drawing/2014/main" id="{B3EFC2F3-9DCA-4A59-B918-CA7069ABA7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2" name="Text Box 6674">
            <a:extLst>
              <a:ext uri="{FF2B5EF4-FFF2-40B4-BE49-F238E27FC236}">
                <a16:creationId xmlns:a16="http://schemas.microsoft.com/office/drawing/2014/main" id="{C455ED5B-437D-4401-A4DA-E199C57C56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256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215186</xdr:colOff>
      <xdr:row>51</xdr:row>
      <xdr:rowOff>39378</xdr:rowOff>
    </xdr:from>
    <xdr:to>
      <xdr:col>9</xdr:col>
      <xdr:colOff>73410</xdr:colOff>
      <xdr:row>52</xdr:row>
      <xdr:rowOff>24358</xdr:rowOff>
    </xdr:to>
    <xdr:grpSp>
      <xdr:nvGrpSpPr>
        <xdr:cNvPr id="593" name="Group 17064">
          <a:extLst>
            <a:ext uri="{FF2B5EF4-FFF2-40B4-BE49-F238E27FC236}">
              <a16:creationId xmlns:a16="http://schemas.microsoft.com/office/drawing/2014/main" id="{D074584A-CE40-4F6B-B635-61667AF75CE1}"/>
            </a:ext>
          </a:extLst>
        </xdr:cNvPr>
        <xdr:cNvGrpSpPr>
          <a:grpSpLocks/>
        </xdr:cNvGrpSpPr>
      </xdr:nvGrpSpPr>
      <xdr:grpSpPr bwMode="auto">
        <a:xfrm rot="10427999">
          <a:off x="3927215" y="9199707"/>
          <a:ext cx="266438" cy="164594"/>
          <a:chOff x="1084" y="110"/>
          <a:chExt cx="86" cy="28"/>
        </a:xfrm>
      </xdr:grpSpPr>
      <xdr:sp macro="" textlink="">
        <xdr:nvSpPr>
          <xdr:cNvPr id="594" name="Rectangle 6595">
            <a:extLst>
              <a:ext uri="{FF2B5EF4-FFF2-40B4-BE49-F238E27FC236}">
                <a16:creationId xmlns:a16="http://schemas.microsoft.com/office/drawing/2014/main" id="{61D8A0B4-988C-46C1-AECF-057E4FD9616D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95" name="Freeform 6598">
            <a:extLst>
              <a:ext uri="{FF2B5EF4-FFF2-40B4-BE49-F238E27FC236}">
                <a16:creationId xmlns:a16="http://schemas.microsoft.com/office/drawing/2014/main" id="{C09FABB3-C8CA-4938-9A00-68563059399F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96" name="Freeform 6598">
            <a:extLst>
              <a:ext uri="{FF2B5EF4-FFF2-40B4-BE49-F238E27FC236}">
                <a16:creationId xmlns:a16="http://schemas.microsoft.com/office/drawing/2014/main" id="{4BCAE5D1-A71E-4789-906D-987AFCB09E1E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38100</xdr:colOff>
      <xdr:row>51</xdr:row>
      <xdr:rowOff>76200</xdr:rowOff>
    </xdr:from>
    <xdr:to>
      <xdr:col>9</xdr:col>
      <xdr:colOff>266700</xdr:colOff>
      <xdr:row>54</xdr:row>
      <xdr:rowOff>142875</xdr:rowOff>
    </xdr:to>
    <xdr:sp macro="" textlink="">
      <xdr:nvSpPr>
        <xdr:cNvPr id="48" name="フリーフォーム: 図形 47">
          <a:extLst>
            <a:ext uri="{FF2B5EF4-FFF2-40B4-BE49-F238E27FC236}">
              <a16:creationId xmlns:a16="http://schemas.microsoft.com/office/drawing/2014/main" id="{A964AF70-EF82-4289-A7FE-66DAF6D3E6CC}"/>
            </a:ext>
          </a:extLst>
        </xdr:cNvPr>
        <xdr:cNvSpPr/>
      </xdr:nvSpPr>
      <xdr:spPr bwMode="auto">
        <a:xfrm>
          <a:off x="43519725" y="1181100"/>
          <a:ext cx="638175" cy="609600"/>
        </a:xfrm>
        <a:custGeom>
          <a:avLst/>
          <a:gdLst>
            <a:gd name="connsiteX0" fmla="*/ 0 w 638175"/>
            <a:gd name="connsiteY0" fmla="*/ 609600 h 609600"/>
            <a:gd name="connsiteX1" fmla="*/ 0 w 638175"/>
            <a:gd name="connsiteY1" fmla="*/ 85725 h 609600"/>
            <a:gd name="connsiteX2" fmla="*/ 638175 w 638175"/>
            <a:gd name="connsiteY2" fmla="*/ 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38175" h="609600">
              <a:moveTo>
                <a:pt x="0" y="609600"/>
              </a:moveTo>
              <a:lnTo>
                <a:pt x="0" y="85725"/>
              </a:lnTo>
              <a:lnTo>
                <a:pt x="6381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28571</xdr:colOff>
      <xdr:row>48</xdr:row>
      <xdr:rowOff>142874</xdr:rowOff>
    </xdr:from>
    <xdr:to>
      <xdr:col>8</xdr:col>
      <xdr:colOff>28574</xdr:colOff>
      <xdr:row>52</xdr:row>
      <xdr:rowOff>95250</xdr:rowOff>
    </xdr:to>
    <xdr:sp macro="" textlink="">
      <xdr:nvSpPr>
        <xdr:cNvPr id="599" name="Line 6499">
          <a:extLst>
            <a:ext uri="{FF2B5EF4-FFF2-40B4-BE49-F238E27FC236}">
              <a16:creationId xmlns:a16="http://schemas.microsoft.com/office/drawing/2014/main" id="{B4EF936A-5D81-4C95-84C9-D5A3F4E4D75B}"/>
            </a:ext>
          </a:extLst>
        </xdr:cNvPr>
        <xdr:cNvSpPr>
          <a:spLocks noChangeShapeType="1"/>
        </xdr:cNvSpPr>
      </xdr:nvSpPr>
      <xdr:spPr bwMode="auto">
        <a:xfrm flipH="1" flipV="1">
          <a:off x="43510196" y="704849"/>
          <a:ext cx="3" cy="67627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334270</xdr:colOff>
      <xdr:row>52</xdr:row>
      <xdr:rowOff>158242</xdr:rowOff>
    </xdr:from>
    <xdr:to>
      <xdr:col>8</xdr:col>
      <xdr:colOff>147671</xdr:colOff>
      <xdr:row>53</xdr:row>
      <xdr:rowOff>168992</xdr:rowOff>
    </xdr:to>
    <xdr:sp macro="" textlink="">
      <xdr:nvSpPr>
        <xdr:cNvPr id="600" name="AutoShape 6507">
          <a:extLst>
            <a:ext uri="{FF2B5EF4-FFF2-40B4-BE49-F238E27FC236}">
              <a16:creationId xmlns:a16="http://schemas.microsoft.com/office/drawing/2014/main" id="{2FF0B344-54F7-4DD5-88A6-C80A3CE80CCA}"/>
            </a:ext>
          </a:extLst>
        </xdr:cNvPr>
        <xdr:cNvSpPr>
          <a:spLocks noChangeArrowheads="1"/>
        </xdr:cNvSpPr>
      </xdr:nvSpPr>
      <xdr:spPr bwMode="auto">
        <a:xfrm>
          <a:off x="43406320" y="1444117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174446</xdr:colOff>
      <xdr:row>51</xdr:row>
      <xdr:rowOff>55835</xdr:rowOff>
    </xdr:from>
    <xdr:to>
      <xdr:col>9</xdr:col>
      <xdr:colOff>724265</xdr:colOff>
      <xdr:row>51</xdr:row>
      <xdr:rowOff>55835</xdr:rowOff>
    </xdr:to>
    <xdr:sp macro="" textlink="">
      <xdr:nvSpPr>
        <xdr:cNvPr id="601" name="Line 1435">
          <a:extLst>
            <a:ext uri="{FF2B5EF4-FFF2-40B4-BE49-F238E27FC236}">
              <a16:creationId xmlns:a16="http://schemas.microsoft.com/office/drawing/2014/main" id="{CE0475B7-5526-4F73-A1E7-CDE3FD3F8DCC}"/>
            </a:ext>
          </a:extLst>
        </xdr:cNvPr>
        <xdr:cNvSpPr>
          <a:spLocks noChangeShapeType="1"/>
        </xdr:cNvSpPr>
      </xdr:nvSpPr>
      <xdr:spPr bwMode="auto">
        <a:xfrm rot="4962048" flipH="1" flipV="1">
          <a:off x="44340556" y="885825"/>
          <a:ext cx="0" cy="54981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47744</xdr:colOff>
      <xdr:row>50</xdr:row>
      <xdr:rowOff>161095</xdr:rowOff>
    </xdr:from>
    <xdr:to>
      <xdr:col>9</xdr:col>
      <xdr:colOff>281550</xdr:colOff>
      <xdr:row>52</xdr:row>
      <xdr:rowOff>33188</xdr:rowOff>
    </xdr:to>
    <xdr:sp macro="" textlink="">
      <xdr:nvSpPr>
        <xdr:cNvPr id="602" name="円弧 601">
          <a:extLst>
            <a:ext uri="{FF2B5EF4-FFF2-40B4-BE49-F238E27FC236}">
              <a16:creationId xmlns:a16="http://schemas.microsoft.com/office/drawing/2014/main" id="{F8E6DFB6-A373-4717-90BB-84CC09973DB9}"/>
            </a:ext>
          </a:extLst>
        </xdr:cNvPr>
        <xdr:cNvSpPr/>
      </xdr:nvSpPr>
      <xdr:spPr>
        <a:xfrm rot="4962048">
          <a:off x="43938825" y="1085139"/>
          <a:ext cx="234043" cy="233806"/>
        </a:xfrm>
        <a:prstGeom prst="arc">
          <a:avLst>
            <a:gd name="adj1" fmla="val 10553810"/>
            <a:gd name="adj2" fmla="val 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39071</xdr:colOff>
      <xdr:row>48</xdr:row>
      <xdr:rowOff>138277</xdr:rowOff>
    </xdr:from>
    <xdr:ext cx="426713" cy="372721"/>
    <xdr:sp macro="" textlink="">
      <xdr:nvSpPr>
        <xdr:cNvPr id="603" name="AutoShape 6505">
          <a:extLst>
            <a:ext uri="{FF2B5EF4-FFF2-40B4-BE49-F238E27FC236}">
              <a16:creationId xmlns:a16="http://schemas.microsoft.com/office/drawing/2014/main" id="{BE3B6445-0F06-4207-82B1-2C96E904F39F}"/>
            </a:ext>
          </a:extLst>
        </xdr:cNvPr>
        <xdr:cNvSpPr>
          <a:spLocks noChangeArrowheads="1"/>
        </xdr:cNvSpPr>
      </xdr:nvSpPr>
      <xdr:spPr bwMode="auto">
        <a:xfrm>
          <a:off x="162896" y="232902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315</a:t>
          </a:r>
        </a:p>
      </xdr:txBody>
    </xdr:sp>
    <xdr:clientData/>
  </xdr:oneCellAnchor>
  <xdr:twoCellAnchor>
    <xdr:from>
      <xdr:col>12</xdr:col>
      <xdr:colOff>76484</xdr:colOff>
      <xdr:row>51</xdr:row>
      <xdr:rowOff>75604</xdr:rowOff>
    </xdr:from>
    <xdr:to>
      <xdr:col>12</xdr:col>
      <xdr:colOff>266701</xdr:colOff>
      <xdr:row>52</xdr:row>
      <xdr:rowOff>76199</xdr:rowOff>
    </xdr:to>
    <xdr:grpSp>
      <xdr:nvGrpSpPr>
        <xdr:cNvPr id="604" name="Group 17064">
          <a:extLst>
            <a:ext uri="{FF2B5EF4-FFF2-40B4-BE49-F238E27FC236}">
              <a16:creationId xmlns:a16="http://schemas.microsoft.com/office/drawing/2014/main" id="{809AE9C2-5222-48D1-B56D-8B418316A686}"/>
            </a:ext>
          </a:extLst>
        </xdr:cNvPr>
        <xdr:cNvGrpSpPr>
          <a:grpSpLocks/>
        </xdr:cNvGrpSpPr>
      </xdr:nvGrpSpPr>
      <xdr:grpSpPr bwMode="auto">
        <a:xfrm rot="16200000">
          <a:off x="5791045" y="9230929"/>
          <a:ext cx="180209" cy="190217"/>
          <a:chOff x="1084" y="110"/>
          <a:chExt cx="86" cy="28"/>
        </a:xfrm>
      </xdr:grpSpPr>
      <xdr:sp macro="" textlink="">
        <xdr:nvSpPr>
          <xdr:cNvPr id="605" name="Rectangle 6595">
            <a:extLst>
              <a:ext uri="{FF2B5EF4-FFF2-40B4-BE49-F238E27FC236}">
                <a16:creationId xmlns:a16="http://schemas.microsoft.com/office/drawing/2014/main" id="{C7885F7E-13E5-49E8-BBD1-E2160F109651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06" name="Freeform 6598">
            <a:extLst>
              <a:ext uri="{FF2B5EF4-FFF2-40B4-BE49-F238E27FC236}">
                <a16:creationId xmlns:a16="http://schemas.microsoft.com/office/drawing/2014/main" id="{2BD1B675-225B-471D-823A-5BDE0EF4CE42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07" name="Freeform 6598">
            <a:extLst>
              <a:ext uri="{FF2B5EF4-FFF2-40B4-BE49-F238E27FC236}">
                <a16:creationId xmlns:a16="http://schemas.microsoft.com/office/drawing/2014/main" id="{6ACAF919-9720-49F2-BE08-C0CE6D1FD17E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66676</xdr:colOff>
      <xdr:row>48</xdr:row>
      <xdr:rowOff>171450</xdr:rowOff>
    </xdr:from>
    <xdr:to>
      <xdr:col>12</xdr:col>
      <xdr:colOff>171451</xdr:colOff>
      <xdr:row>54</xdr:row>
      <xdr:rowOff>95250</xdr:rowOff>
    </xdr:to>
    <xdr:sp macro="" textlink="">
      <xdr:nvSpPr>
        <xdr:cNvPr id="60" name="フリーフォーム: 図形 59">
          <a:extLst>
            <a:ext uri="{FF2B5EF4-FFF2-40B4-BE49-F238E27FC236}">
              <a16:creationId xmlns:a16="http://schemas.microsoft.com/office/drawing/2014/main" id="{B2F2E87C-5EAD-477A-A018-67DEF398D0A4}"/>
            </a:ext>
          </a:extLst>
        </xdr:cNvPr>
        <xdr:cNvSpPr/>
      </xdr:nvSpPr>
      <xdr:spPr bwMode="auto">
        <a:xfrm>
          <a:off x="600076" y="2362200"/>
          <a:ext cx="514350" cy="1009650"/>
        </a:xfrm>
        <a:custGeom>
          <a:avLst/>
          <a:gdLst>
            <a:gd name="connsiteX0" fmla="*/ 581025 w 581025"/>
            <a:gd name="connsiteY0" fmla="*/ 933450 h 933450"/>
            <a:gd name="connsiteX1" fmla="*/ 581025 w 581025"/>
            <a:gd name="connsiteY1" fmla="*/ 285750 h 933450"/>
            <a:gd name="connsiteX2" fmla="*/ 0 w 581025"/>
            <a:gd name="connsiteY2" fmla="*/ 0 h 933450"/>
            <a:gd name="connsiteX0" fmla="*/ 581025 w 581025"/>
            <a:gd name="connsiteY0" fmla="*/ 933450 h 933450"/>
            <a:gd name="connsiteX1" fmla="*/ 581025 w 581025"/>
            <a:gd name="connsiteY1" fmla="*/ 285750 h 933450"/>
            <a:gd name="connsiteX2" fmla="*/ 0 w 581025"/>
            <a:gd name="connsiteY2" fmla="*/ 0 h 933450"/>
            <a:gd name="connsiteX0" fmla="*/ 581025 w 581025"/>
            <a:gd name="connsiteY0" fmla="*/ 933450 h 933450"/>
            <a:gd name="connsiteX1" fmla="*/ 581025 w 581025"/>
            <a:gd name="connsiteY1" fmla="*/ 285750 h 933450"/>
            <a:gd name="connsiteX2" fmla="*/ 0 w 581025"/>
            <a:gd name="connsiteY2" fmla="*/ 0 h 933450"/>
            <a:gd name="connsiteX0" fmla="*/ 514350 w 514350"/>
            <a:gd name="connsiteY0" fmla="*/ 1009650 h 1009650"/>
            <a:gd name="connsiteX1" fmla="*/ 514350 w 514350"/>
            <a:gd name="connsiteY1" fmla="*/ 361950 h 1009650"/>
            <a:gd name="connsiteX2" fmla="*/ 0 w 514350"/>
            <a:gd name="connsiteY2" fmla="*/ 0 h 1009650"/>
            <a:gd name="connsiteX0" fmla="*/ 514350 w 514350"/>
            <a:gd name="connsiteY0" fmla="*/ 1009650 h 1009650"/>
            <a:gd name="connsiteX1" fmla="*/ 514350 w 514350"/>
            <a:gd name="connsiteY1" fmla="*/ 361950 h 1009650"/>
            <a:gd name="connsiteX2" fmla="*/ 0 w 514350"/>
            <a:gd name="connsiteY2" fmla="*/ 0 h 1009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4350" h="1009650">
              <a:moveTo>
                <a:pt x="514350" y="1009650"/>
              </a:moveTo>
              <a:lnTo>
                <a:pt x="514350" y="361950"/>
              </a:lnTo>
              <a:cubicBezTo>
                <a:pt x="158750" y="361950"/>
                <a:pt x="79375" y="133350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182864</xdr:colOff>
      <xdr:row>48</xdr:row>
      <xdr:rowOff>44033</xdr:rowOff>
    </xdr:from>
    <xdr:to>
      <xdr:col>12</xdr:col>
      <xdr:colOff>182864</xdr:colOff>
      <xdr:row>52</xdr:row>
      <xdr:rowOff>5255</xdr:rowOff>
    </xdr:to>
    <xdr:sp macro="" textlink="">
      <xdr:nvSpPr>
        <xdr:cNvPr id="609" name="Line 6499">
          <a:extLst>
            <a:ext uri="{FF2B5EF4-FFF2-40B4-BE49-F238E27FC236}">
              <a16:creationId xmlns:a16="http://schemas.microsoft.com/office/drawing/2014/main" id="{7394D7B0-4C86-4BE5-BEF9-BE29D05A067B}"/>
            </a:ext>
          </a:extLst>
        </xdr:cNvPr>
        <xdr:cNvSpPr>
          <a:spLocks noChangeShapeType="1"/>
        </xdr:cNvSpPr>
      </xdr:nvSpPr>
      <xdr:spPr bwMode="auto">
        <a:xfrm>
          <a:off x="1125839" y="2234783"/>
          <a:ext cx="0" cy="68512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51562</xdr:colOff>
      <xdr:row>51</xdr:row>
      <xdr:rowOff>144373</xdr:rowOff>
    </xdr:from>
    <xdr:to>
      <xdr:col>12</xdr:col>
      <xdr:colOff>274537</xdr:colOff>
      <xdr:row>52</xdr:row>
      <xdr:rowOff>155121</xdr:rowOff>
    </xdr:to>
    <xdr:sp macro="" textlink="">
      <xdr:nvSpPr>
        <xdr:cNvPr id="612" name="AutoShape 6507">
          <a:extLst>
            <a:ext uri="{FF2B5EF4-FFF2-40B4-BE49-F238E27FC236}">
              <a16:creationId xmlns:a16="http://schemas.microsoft.com/office/drawing/2014/main" id="{B6AA6F3C-8E4E-4916-83BA-AAE5C1ED4153}"/>
            </a:ext>
          </a:extLst>
        </xdr:cNvPr>
        <xdr:cNvSpPr>
          <a:spLocks noChangeArrowheads="1"/>
        </xdr:cNvSpPr>
      </xdr:nvSpPr>
      <xdr:spPr bwMode="auto">
        <a:xfrm>
          <a:off x="994537" y="2878048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215186</xdr:colOff>
      <xdr:row>51</xdr:row>
      <xdr:rowOff>39378</xdr:rowOff>
    </xdr:from>
    <xdr:to>
      <xdr:col>15</xdr:col>
      <xdr:colOff>73410</xdr:colOff>
      <xdr:row>52</xdr:row>
      <xdr:rowOff>24358</xdr:rowOff>
    </xdr:to>
    <xdr:grpSp>
      <xdr:nvGrpSpPr>
        <xdr:cNvPr id="617" name="Group 17064">
          <a:extLst>
            <a:ext uri="{FF2B5EF4-FFF2-40B4-BE49-F238E27FC236}">
              <a16:creationId xmlns:a16="http://schemas.microsoft.com/office/drawing/2014/main" id="{9F0FF17C-D1F6-4929-A395-987162F5FF72}"/>
            </a:ext>
          </a:extLst>
        </xdr:cNvPr>
        <xdr:cNvGrpSpPr>
          <a:grpSpLocks/>
        </xdr:cNvGrpSpPr>
      </xdr:nvGrpSpPr>
      <xdr:grpSpPr bwMode="auto">
        <a:xfrm rot="10427999">
          <a:off x="7105843" y="9199707"/>
          <a:ext cx="266438" cy="164594"/>
          <a:chOff x="1084" y="110"/>
          <a:chExt cx="86" cy="28"/>
        </a:xfrm>
      </xdr:grpSpPr>
      <xdr:sp macro="" textlink="">
        <xdr:nvSpPr>
          <xdr:cNvPr id="618" name="Rectangle 6595">
            <a:extLst>
              <a:ext uri="{FF2B5EF4-FFF2-40B4-BE49-F238E27FC236}">
                <a16:creationId xmlns:a16="http://schemas.microsoft.com/office/drawing/2014/main" id="{8BBE2D7B-C608-4C03-AF21-EEDD3A626D32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9" name="Freeform 6598">
            <a:extLst>
              <a:ext uri="{FF2B5EF4-FFF2-40B4-BE49-F238E27FC236}">
                <a16:creationId xmlns:a16="http://schemas.microsoft.com/office/drawing/2014/main" id="{946534EB-6C62-421E-8589-FA38DC4976F6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20" name="Freeform 6598">
            <a:extLst>
              <a:ext uri="{FF2B5EF4-FFF2-40B4-BE49-F238E27FC236}">
                <a16:creationId xmlns:a16="http://schemas.microsoft.com/office/drawing/2014/main" id="{57D47B3E-C1EF-4464-8225-EC2B656A7E45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38100</xdr:colOff>
      <xdr:row>51</xdr:row>
      <xdr:rowOff>76200</xdr:rowOff>
    </xdr:from>
    <xdr:to>
      <xdr:col>15</xdr:col>
      <xdr:colOff>266700</xdr:colOff>
      <xdr:row>54</xdr:row>
      <xdr:rowOff>142875</xdr:rowOff>
    </xdr:to>
    <xdr:sp macro="" textlink="">
      <xdr:nvSpPr>
        <xdr:cNvPr id="621" name="フリーフォーム: 図形 620">
          <a:extLst>
            <a:ext uri="{FF2B5EF4-FFF2-40B4-BE49-F238E27FC236}">
              <a16:creationId xmlns:a16="http://schemas.microsoft.com/office/drawing/2014/main" id="{AFF3A69F-7C8D-4D28-8FC0-8497ECB10F09}"/>
            </a:ext>
          </a:extLst>
        </xdr:cNvPr>
        <xdr:cNvSpPr/>
      </xdr:nvSpPr>
      <xdr:spPr bwMode="auto">
        <a:xfrm>
          <a:off x="43519725" y="1181100"/>
          <a:ext cx="638175" cy="609600"/>
        </a:xfrm>
        <a:custGeom>
          <a:avLst/>
          <a:gdLst>
            <a:gd name="connsiteX0" fmla="*/ 0 w 638175"/>
            <a:gd name="connsiteY0" fmla="*/ 609600 h 609600"/>
            <a:gd name="connsiteX1" fmla="*/ 0 w 638175"/>
            <a:gd name="connsiteY1" fmla="*/ 85725 h 609600"/>
            <a:gd name="connsiteX2" fmla="*/ 638175 w 638175"/>
            <a:gd name="connsiteY2" fmla="*/ 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38175" h="609600">
              <a:moveTo>
                <a:pt x="0" y="609600"/>
              </a:moveTo>
              <a:lnTo>
                <a:pt x="0" y="85725"/>
              </a:lnTo>
              <a:lnTo>
                <a:pt x="6381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28457</xdr:colOff>
      <xdr:row>48</xdr:row>
      <xdr:rowOff>142874</xdr:rowOff>
    </xdr:from>
    <xdr:ext cx="142990" cy="676276"/>
    <xdr:sp macro="" textlink="">
      <xdr:nvSpPr>
        <xdr:cNvPr id="622" name="Line 6499">
          <a:extLst>
            <a:ext uri="{FF2B5EF4-FFF2-40B4-BE49-F238E27FC236}">
              <a16:creationId xmlns:a16="http://schemas.microsoft.com/office/drawing/2014/main" id="{3E5AF123-7FC0-4E4D-BC8A-804754CF07B8}"/>
            </a:ext>
          </a:extLst>
        </xdr:cNvPr>
        <xdr:cNvSpPr>
          <a:spLocks noChangeShapeType="1"/>
        </xdr:cNvSpPr>
      </xdr:nvSpPr>
      <xdr:spPr bwMode="auto">
        <a:xfrm flipH="1" flipV="1">
          <a:off x="2152532" y="2333624"/>
          <a:ext cx="142990" cy="67627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476240000 w 476240000"/>
            <a:gd name="connsiteY0" fmla="*/ 0 h 10000"/>
            <a:gd name="connsiteX1" fmla="*/ 0 w 476240000"/>
            <a:gd name="connsiteY1" fmla="*/ 10000 h 10000"/>
            <a:gd name="connsiteX0" fmla="*/ 476240000 w 476633333"/>
            <a:gd name="connsiteY0" fmla="*/ 0 h 10000"/>
            <a:gd name="connsiteX1" fmla="*/ 0 w 476633333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76633333" h="10000">
              <a:moveTo>
                <a:pt x="476240000" y="0"/>
              </a:moveTo>
              <a:cubicBezTo>
                <a:pt x="476243333" y="3333"/>
                <a:pt x="507996667" y="6667"/>
                <a:pt x="0" y="1000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334270</xdr:colOff>
      <xdr:row>52</xdr:row>
      <xdr:rowOff>158242</xdr:rowOff>
    </xdr:from>
    <xdr:ext cx="222975" cy="191724"/>
    <xdr:sp macro="" textlink="">
      <xdr:nvSpPr>
        <xdr:cNvPr id="623" name="AutoShape 6507">
          <a:extLst>
            <a:ext uri="{FF2B5EF4-FFF2-40B4-BE49-F238E27FC236}">
              <a16:creationId xmlns:a16="http://schemas.microsoft.com/office/drawing/2014/main" id="{20BA1A52-F84A-4810-AA17-99A2AFB0317B}"/>
            </a:ext>
          </a:extLst>
        </xdr:cNvPr>
        <xdr:cNvSpPr>
          <a:spLocks noChangeArrowheads="1"/>
        </xdr:cNvSpPr>
      </xdr:nvSpPr>
      <xdr:spPr bwMode="auto">
        <a:xfrm>
          <a:off x="43406320" y="1444117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15</xdr:col>
      <xdr:colOff>174446</xdr:colOff>
      <xdr:row>51</xdr:row>
      <xdr:rowOff>55835</xdr:rowOff>
    </xdr:from>
    <xdr:to>
      <xdr:col>15</xdr:col>
      <xdr:colOff>724265</xdr:colOff>
      <xdr:row>51</xdr:row>
      <xdr:rowOff>55835</xdr:rowOff>
    </xdr:to>
    <xdr:sp macro="" textlink="">
      <xdr:nvSpPr>
        <xdr:cNvPr id="624" name="Line 1435">
          <a:extLst>
            <a:ext uri="{FF2B5EF4-FFF2-40B4-BE49-F238E27FC236}">
              <a16:creationId xmlns:a16="http://schemas.microsoft.com/office/drawing/2014/main" id="{A829AC13-DB0A-48E6-A362-38AF966CE212}"/>
            </a:ext>
          </a:extLst>
        </xdr:cNvPr>
        <xdr:cNvSpPr>
          <a:spLocks noChangeShapeType="1"/>
        </xdr:cNvSpPr>
      </xdr:nvSpPr>
      <xdr:spPr bwMode="auto">
        <a:xfrm rot="4962048" flipH="1" flipV="1">
          <a:off x="44340556" y="885825"/>
          <a:ext cx="0" cy="54981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47744</xdr:colOff>
      <xdr:row>50</xdr:row>
      <xdr:rowOff>161095</xdr:rowOff>
    </xdr:from>
    <xdr:to>
      <xdr:col>15</xdr:col>
      <xdr:colOff>281550</xdr:colOff>
      <xdr:row>52</xdr:row>
      <xdr:rowOff>33188</xdr:rowOff>
    </xdr:to>
    <xdr:sp macro="" textlink="">
      <xdr:nvSpPr>
        <xdr:cNvPr id="625" name="円弧 624">
          <a:extLst>
            <a:ext uri="{FF2B5EF4-FFF2-40B4-BE49-F238E27FC236}">
              <a16:creationId xmlns:a16="http://schemas.microsoft.com/office/drawing/2014/main" id="{CB31095A-F248-426F-B0C1-0DDC563A6213}"/>
            </a:ext>
          </a:extLst>
        </xdr:cNvPr>
        <xdr:cNvSpPr/>
      </xdr:nvSpPr>
      <xdr:spPr>
        <a:xfrm rot="4962048">
          <a:off x="43938825" y="1085139"/>
          <a:ext cx="234043" cy="233806"/>
        </a:xfrm>
        <a:prstGeom prst="arc">
          <a:avLst>
            <a:gd name="adj1" fmla="val 10553810"/>
            <a:gd name="adj2" fmla="val 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334346</xdr:colOff>
      <xdr:row>48</xdr:row>
      <xdr:rowOff>62077</xdr:rowOff>
    </xdr:from>
    <xdr:ext cx="426713" cy="372721"/>
    <xdr:sp macro="" textlink="">
      <xdr:nvSpPr>
        <xdr:cNvPr id="627" name="AutoShape 6505">
          <a:extLst>
            <a:ext uri="{FF2B5EF4-FFF2-40B4-BE49-F238E27FC236}">
              <a16:creationId xmlns:a16="http://schemas.microsoft.com/office/drawing/2014/main" id="{C8BDE044-94CA-4C35-924B-E4ED031DCBBB}"/>
            </a:ext>
          </a:extLst>
        </xdr:cNvPr>
        <xdr:cNvSpPr>
          <a:spLocks noChangeArrowheads="1"/>
        </xdr:cNvSpPr>
      </xdr:nvSpPr>
      <xdr:spPr bwMode="auto">
        <a:xfrm>
          <a:off x="2867996" y="225282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327</a:t>
          </a:r>
        </a:p>
      </xdr:txBody>
    </xdr:sp>
    <xdr:clientData/>
  </xdr:oneCellAnchor>
  <xdr:twoCellAnchor>
    <xdr:from>
      <xdr:col>15</xdr:col>
      <xdr:colOff>265732</xdr:colOff>
      <xdr:row>49</xdr:row>
      <xdr:rowOff>114300</xdr:rowOff>
    </xdr:from>
    <xdr:to>
      <xdr:col>15</xdr:col>
      <xdr:colOff>428625</xdr:colOff>
      <xdr:row>50</xdr:row>
      <xdr:rowOff>120231</xdr:rowOff>
    </xdr:to>
    <xdr:sp macro="" textlink="">
      <xdr:nvSpPr>
        <xdr:cNvPr id="628" name="フリーフォーム 2112">
          <a:extLst>
            <a:ext uri="{FF2B5EF4-FFF2-40B4-BE49-F238E27FC236}">
              <a16:creationId xmlns:a16="http://schemas.microsoft.com/office/drawing/2014/main" id="{961C0182-1CDA-4828-AE96-4C025C64E0A7}"/>
            </a:ext>
          </a:extLst>
        </xdr:cNvPr>
        <xdr:cNvSpPr/>
      </xdr:nvSpPr>
      <xdr:spPr bwMode="auto">
        <a:xfrm flipH="1">
          <a:off x="2799382" y="2486025"/>
          <a:ext cx="162893" cy="186906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352425</xdr:colOff>
      <xdr:row>58</xdr:row>
      <xdr:rowOff>0</xdr:rowOff>
    </xdr:from>
    <xdr:to>
      <xdr:col>3</xdr:col>
      <xdr:colOff>523875</xdr:colOff>
      <xdr:row>63</xdr:row>
      <xdr:rowOff>104775</xdr:rowOff>
    </xdr:to>
    <xdr:sp macro="" textlink="">
      <xdr:nvSpPr>
        <xdr:cNvPr id="1986" name="フリーフォーム: 図形 1985">
          <a:extLst>
            <a:ext uri="{FF2B5EF4-FFF2-40B4-BE49-F238E27FC236}">
              <a16:creationId xmlns:a16="http://schemas.microsoft.com/office/drawing/2014/main" id="{5B4E04CF-0122-49BC-A5C8-C920449DF105}"/>
            </a:ext>
          </a:extLst>
        </xdr:cNvPr>
        <xdr:cNvSpPr/>
      </xdr:nvSpPr>
      <xdr:spPr bwMode="auto">
        <a:xfrm>
          <a:off x="4067175" y="2371725"/>
          <a:ext cx="581025" cy="1009650"/>
        </a:xfrm>
        <a:custGeom>
          <a:avLst/>
          <a:gdLst>
            <a:gd name="connsiteX0" fmla="*/ 0 w 581025"/>
            <a:gd name="connsiteY0" fmla="*/ 1009650 h 1009650"/>
            <a:gd name="connsiteX1" fmla="*/ 0 w 581025"/>
            <a:gd name="connsiteY1" fmla="*/ 466725 h 1009650"/>
            <a:gd name="connsiteX2" fmla="*/ 581025 w 581025"/>
            <a:gd name="connsiteY2" fmla="*/ 0 h 1009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1025" h="1009650">
              <a:moveTo>
                <a:pt x="0" y="1009650"/>
              </a:moveTo>
              <a:lnTo>
                <a:pt x="0" y="466725"/>
              </a:lnTo>
              <a:lnTo>
                <a:pt x="58102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354314</xdr:colOff>
      <xdr:row>57</xdr:row>
      <xdr:rowOff>72608</xdr:rowOff>
    </xdr:from>
    <xdr:to>
      <xdr:col>2</xdr:col>
      <xdr:colOff>354314</xdr:colOff>
      <xdr:row>61</xdr:row>
      <xdr:rowOff>33832</xdr:rowOff>
    </xdr:to>
    <xdr:sp macro="" textlink="">
      <xdr:nvSpPr>
        <xdr:cNvPr id="630" name="Line 6499">
          <a:extLst>
            <a:ext uri="{FF2B5EF4-FFF2-40B4-BE49-F238E27FC236}">
              <a16:creationId xmlns:a16="http://schemas.microsoft.com/office/drawing/2014/main" id="{707A682E-AE60-447A-A532-266672AF1EC6}"/>
            </a:ext>
          </a:extLst>
        </xdr:cNvPr>
        <xdr:cNvSpPr>
          <a:spLocks noChangeShapeType="1"/>
        </xdr:cNvSpPr>
      </xdr:nvSpPr>
      <xdr:spPr bwMode="auto">
        <a:xfrm>
          <a:off x="4069064" y="2263358"/>
          <a:ext cx="0" cy="68512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142875</xdr:colOff>
      <xdr:row>60</xdr:row>
      <xdr:rowOff>114299</xdr:rowOff>
    </xdr:from>
    <xdr:to>
      <xdr:col>2</xdr:col>
      <xdr:colOff>333374</xdr:colOff>
      <xdr:row>62</xdr:row>
      <xdr:rowOff>38099</xdr:rowOff>
    </xdr:to>
    <xdr:sp macro="" textlink="">
      <xdr:nvSpPr>
        <xdr:cNvPr id="631" name="Line 6499">
          <a:extLst>
            <a:ext uri="{FF2B5EF4-FFF2-40B4-BE49-F238E27FC236}">
              <a16:creationId xmlns:a16="http://schemas.microsoft.com/office/drawing/2014/main" id="{7AA41F55-9CD6-48E8-ACD5-0D1CEA0E2899}"/>
            </a:ext>
          </a:extLst>
        </xdr:cNvPr>
        <xdr:cNvSpPr>
          <a:spLocks noChangeShapeType="1"/>
        </xdr:cNvSpPr>
      </xdr:nvSpPr>
      <xdr:spPr bwMode="auto">
        <a:xfrm flipH="1">
          <a:off x="3448050" y="2847974"/>
          <a:ext cx="600075" cy="285751"/>
        </a:xfrm>
        <a:custGeom>
          <a:avLst/>
          <a:gdLst>
            <a:gd name="connsiteX0" fmla="*/ 0 w 600075"/>
            <a:gd name="connsiteY0" fmla="*/ 0 h 285751"/>
            <a:gd name="connsiteX1" fmla="*/ 600075 w 600075"/>
            <a:gd name="connsiteY1" fmla="*/ 285751 h 285751"/>
            <a:gd name="connsiteX0" fmla="*/ 0 w 600075"/>
            <a:gd name="connsiteY0" fmla="*/ 0 h 285751"/>
            <a:gd name="connsiteX1" fmla="*/ 600075 w 600075"/>
            <a:gd name="connsiteY1" fmla="*/ 285751 h 2857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0075" h="285751">
              <a:moveTo>
                <a:pt x="0" y="0"/>
              </a:moveTo>
              <a:cubicBezTo>
                <a:pt x="219075" y="161925"/>
                <a:pt x="400050" y="190501"/>
                <a:pt x="600075" y="285751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229495</xdr:colOff>
      <xdr:row>61</xdr:row>
      <xdr:rowOff>148717</xdr:rowOff>
    </xdr:from>
    <xdr:ext cx="222975" cy="191724"/>
    <xdr:sp macro="" textlink="">
      <xdr:nvSpPr>
        <xdr:cNvPr id="632" name="AutoShape 6507">
          <a:extLst>
            <a:ext uri="{FF2B5EF4-FFF2-40B4-BE49-F238E27FC236}">
              <a16:creationId xmlns:a16="http://schemas.microsoft.com/office/drawing/2014/main" id="{E69223D8-E3CB-4173-82C3-681FC54500AE}"/>
            </a:ext>
          </a:extLst>
        </xdr:cNvPr>
        <xdr:cNvSpPr>
          <a:spLocks noChangeArrowheads="1"/>
        </xdr:cNvSpPr>
      </xdr:nvSpPr>
      <xdr:spPr bwMode="auto">
        <a:xfrm>
          <a:off x="3944245" y="3063367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3</xdr:col>
      <xdr:colOff>276225</xdr:colOff>
      <xdr:row>59</xdr:row>
      <xdr:rowOff>35472</xdr:rowOff>
    </xdr:from>
    <xdr:ext cx="417188" cy="408122"/>
    <xdr:grpSp>
      <xdr:nvGrpSpPr>
        <xdr:cNvPr id="633" name="Group 6672">
          <a:extLst>
            <a:ext uri="{FF2B5EF4-FFF2-40B4-BE49-F238E27FC236}">
              <a16:creationId xmlns:a16="http://schemas.microsoft.com/office/drawing/2014/main" id="{0262F5D0-1457-40C7-BB21-097F161C6AA0}"/>
            </a:ext>
          </a:extLst>
        </xdr:cNvPr>
        <xdr:cNvGrpSpPr>
          <a:grpSpLocks/>
        </xdr:cNvGrpSpPr>
      </xdr:nvGrpSpPr>
      <xdr:grpSpPr bwMode="auto">
        <a:xfrm>
          <a:off x="1217839" y="10632715"/>
          <a:ext cx="417188" cy="408122"/>
          <a:chOff x="536" y="109"/>
          <a:chExt cx="46" cy="44"/>
        </a:xfrm>
      </xdr:grpSpPr>
      <xdr:pic>
        <xdr:nvPicPr>
          <xdr:cNvPr id="634" name="Picture 6673" descr="route2">
            <a:extLst>
              <a:ext uri="{FF2B5EF4-FFF2-40B4-BE49-F238E27FC236}">
                <a16:creationId xmlns:a16="http://schemas.microsoft.com/office/drawing/2014/main" id="{383B81C1-B6E2-42D2-8B6C-65886BE405C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5" name="Text Box 6674">
            <a:extLst>
              <a:ext uri="{FF2B5EF4-FFF2-40B4-BE49-F238E27FC236}">
                <a16:creationId xmlns:a16="http://schemas.microsoft.com/office/drawing/2014/main" id="{1771C930-CC0A-4DCE-9E08-33CD652CE0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256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393480</xdr:colOff>
      <xdr:row>57</xdr:row>
      <xdr:rowOff>28575</xdr:rowOff>
    </xdr:from>
    <xdr:ext cx="352952" cy="345282"/>
    <xdr:grpSp>
      <xdr:nvGrpSpPr>
        <xdr:cNvPr id="636" name="Group 6672">
          <a:extLst>
            <a:ext uri="{FF2B5EF4-FFF2-40B4-BE49-F238E27FC236}">
              <a16:creationId xmlns:a16="http://schemas.microsoft.com/office/drawing/2014/main" id="{D8FC8D82-2577-4D34-9394-A29BAB1C5AFF}"/>
            </a:ext>
          </a:extLst>
        </xdr:cNvPr>
        <xdr:cNvGrpSpPr>
          <a:grpSpLocks/>
        </xdr:cNvGrpSpPr>
      </xdr:nvGrpSpPr>
      <xdr:grpSpPr bwMode="auto">
        <a:xfrm>
          <a:off x="518666" y="10266589"/>
          <a:ext cx="352952" cy="345282"/>
          <a:chOff x="536" y="109"/>
          <a:chExt cx="46" cy="44"/>
        </a:xfrm>
      </xdr:grpSpPr>
      <xdr:pic>
        <xdr:nvPicPr>
          <xdr:cNvPr id="637" name="Picture 6673" descr="route2">
            <a:extLst>
              <a:ext uri="{FF2B5EF4-FFF2-40B4-BE49-F238E27FC236}">
                <a16:creationId xmlns:a16="http://schemas.microsoft.com/office/drawing/2014/main" id="{4D39E4BD-7781-48A9-8A35-00F5598F237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8" name="Text Box 6674">
            <a:extLst>
              <a:ext uri="{FF2B5EF4-FFF2-40B4-BE49-F238E27FC236}">
                <a16:creationId xmlns:a16="http://schemas.microsoft.com/office/drawing/2014/main" id="{429F4B5E-1BC4-4547-8490-A0BFDFBDDC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79155</xdr:colOff>
      <xdr:row>60</xdr:row>
      <xdr:rowOff>0</xdr:rowOff>
    </xdr:from>
    <xdr:ext cx="352952" cy="345282"/>
    <xdr:grpSp>
      <xdr:nvGrpSpPr>
        <xdr:cNvPr id="639" name="Group 6672">
          <a:extLst>
            <a:ext uri="{FF2B5EF4-FFF2-40B4-BE49-F238E27FC236}">
              <a16:creationId xmlns:a16="http://schemas.microsoft.com/office/drawing/2014/main" id="{BB913D23-E701-4F8D-B65D-D57683E30E85}"/>
            </a:ext>
          </a:extLst>
        </xdr:cNvPr>
        <xdr:cNvGrpSpPr>
          <a:grpSpLocks/>
        </xdr:cNvGrpSpPr>
      </xdr:nvGrpSpPr>
      <xdr:grpSpPr bwMode="auto">
        <a:xfrm>
          <a:off x="204341" y="10776857"/>
          <a:ext cx="352952" cy="345282"/>
          <a:chOff x="536" y="109"/>
          <a:chExt cx="46" cy="44"/>
        </a:xfrm>
      </xdr:grpSpPr>
      <xdr:pic>
        <xdr:nvPicPr>
          <xdr:cNvPr id="640" name="Picture 6673" descr="route2">
            <a:extLst>
              <a:ext uri="{FF2B5EF4-FFF2-40B4-BE49-F238E27FC236}">
                <a16:creationId xmlns:a16="http://schemas.microsoft.com/office/drawing/2014/main" id="{27AAC26B-3EEC-4684-86FC-D9B58455A3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1" name="Text Box 6674">
            <a:extLst>
              <a:ext uri="{FF2B5EF4-FFF2-40B4-BE49-F238E27FC236}">
                <a16:creationId xmlns:a16="http://schemas.microsoft.com/office/drawing/2014/main" id="{E2F02B94-CC0C-42E5-B210-1EFC645273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</xdr:col>
      <xdr:colOff>246755</xdr:colOff>
      <xdr:row>60</xdr:row>
      <xdr:rowOff>14706</xdr:rowOff>
    </xdr:from>
    <xdr:to>
      <xdr:col>3</xdr:col>
      <xdr:colOff>53180</xdr:colOff>
      <xdr:row>61</xdr:row>
      <xdr:rowOff>49731</xdr:rowOff>
    </xdr:to>
    <xdr:sp macro="" textlink="">
      <xdr:nvSpPr>
        <xdr:cNvPr id="642" name="Oval 6509">
          <a:extLst>
            <a:ext uri="{FF2B5EF4-FFF2-40B4-BE49-F238E27FC236}">
              <a16:creationId xmlns:a16="http://schemas.microsoft.com/office/drawing/2014/main" id="{97CF4CC9-AC40-4779-91C9-32B6E7EE0B8D}"/>
            </a:ext>
          </a:extLst>
        </xdr:cNvPr>
        <xdr:cNvSpPr>
          <a:spLocks noChangeArrowheads="1"/>
        </xdr:cNvSpPr>
      </xdr:nvSpPr>
      <xdr:spPr bwMode="auto">
        <a:xfrm>
          <a:off x="3961505" y="2748381"/>
          <a:ext cx="216000" cy="216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290012</xdr:colOff>
      <xdr:row>57</xdr:row>
      <xdr:rowOff>133350</xdr:rowOff>
    </xdr:from>
    <xdr:ext cx="778024" cy="366767"/>
    <xdr:sp macro="" textlink="">
      <xdr:nvSpPr>
        <xdr:cNvPr id="643" name="テキスト ボックス 642">
          <a:extLst>
            <a:ext uri="{FF2B5EF4-FFF2-40B4-BE49-F238E27FC236}">
              <a16:creationId xmlns:a16="http://schemas.microsoft.com/office/drawing/2014/main" id="{A132E5AB-8CA2-4C19-BF1F-F9200C4E02F3}"/>
            </a:ext>
          </a:extLst>
        </xdr:cNvPr>
        <xdr:cNvSpPr txBox="1"/>
      </xdr:nvSpPr>
      <xdr:spPr>
        <a:xfrm>
          <a:off x="5595437" y="2324100"/>
          <a:ext cx="778024" cy="366767"/>
        </a:xfrm>
        <a:prstGeom prst="rect">
          <a:avLst/>
        </a:prstGeom>
        <a:noFill/>
        <a:ln w="28575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ﾌｧﾐﾘｰﾏｰﾄ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郡上愛宕店</a:t>
          </a:r>
          <a:endParaRPr kumimoji="1" lang="en-US" altLang="ja-JP" sz="1100"/>
        </a:p>
      </xdr:txBody>
    </xdr:sp>
    <xdr:clientData/>
  </xdr:oneCellAnchor>
  <xdr:oneCellAnchor>
    <xdr:from>
      <xdr:col>5</xdr:col>
      <xdr:colOff>258004</xdr:colOff>
      <xdr:row>61</xdr:row>
      <xdr:rowOff>146602</xdr:rowOff>
    </xdr:from>
    <xdr:ext cx="766813" cy="366767"/>
    <xdr:sp macro="" textlink="">
      <xdr:nvSpPr>
        <xdr:cNvPr id="644" name="テキスト ボックス 643">
          <a:extLst>
            <a:ext uri="{FF2B5EF4-FFF2-40B4-BE49-F238E27FC236}">
              <a16:creationId xmlns:a16="http://schemas.microsoft.com/office/drawing/2014/main" id="{79CFDE3B-092D-4A25-8407-F2189B061866}"/>
            </a:ext>
          </a:extLst>
        </xdr:cNvPr>
        <xdr:cNvSpPr txBox="1"/>
      </xdr:nvSpPr>
      <xdr:spPr>
        <a:xfrm>
          <a:off x="5563429" y="3061252"/>
          <a:ext cx="766813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時刻記入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oneCellAnchor>
    <xdr:from>
      <xdr:col>4</xdr:col>
      <xdr:colOff>47625</xdr:colOff>
      <xdr:row>59</xdr:row>
      <xdr:rowOff>112266</xdr:rowOff>
    </xdr:from>
    <xdr:ext cx="432972" cy="402981"/>
    <xdr:pic>
      <xdr:nvPicPr>
        <xdr:cNvPr id="645" name="Picture 17761" descr="famima">
          <a:extLst>
            <a:ext uri="{FF2B5EF4-FFF2-40B4-BE49-F238E27FC236}">
              <a16:creationId xmlns:a16="http://schemas.microsoft.com/office/drawing/2014/main" id="{F3CD6A1B-ED9D-4DB0-9B50-1FA63FC9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2664966"/>
          <a:ext cx="432972" cy="40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296740</xdr:colOff>
      <xdr:row>60</xdr:row>
      <xdr:rowOff>93740</xdr:rowOff>
    </xdr:from>
    <xdr:to>
      <xdr:col>5</xdr:col>
      <xdr:colOff>142875</xdr:colOff>
      <xdr:row>63</xdr:row>
      <xdr:rowOff>108395</xdr:rowOff>
    </xdr:to>
    <xdr:sp macro="" textlink="">
      <xdr:nvSpPr>
        <xdr:cNvPr id="646" name="フリーフォーム 1692">
          <a:extLst>
            <a:ext uri="{FF2B5EF4-FFF2-40B4-BE49-F238E27FC236}">
              <a16:creationId xmlns:a16="http://schemas.microsoft.com/office/drawing/2014/main" id="{5F2BF88F-5AF3-40AC-9497-35C815E81377}"/>
            </a:ext>
          </a:extLst>
        </xdr:cNvPr>
        <xdr:cNvSpPr/>
      </xdr:nvSpPr>
      <xdr:spPr bwMode="auto">
        <a:xfrm>
          <a:off x="5192590" y="2827415"/>
          <a:ext cx="255710" cy="557580"/>
        </a:xfrm>
        <a:custGeom>
          <a:avLst/>
          <a:gdLst>
            <a:gd name="connsiteX0" fmla="*/ 183173 w 183173"/>
            <a:gd name="connsiteY0" fmla="*/ 732692 h 732692"/>
            <a:gd name="connsiteX1" fmla="*/ 183173 w 183173"/>
            <a:gd name="connsiteY1" fmla="*/ 0 h 732692"/>
            <a:gd name="connsiteX2" fmla="*/ 0 w 183173"/>
            <a:gd name="connsiteY2" fmla="*/ 0 h 7326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3173" h="732692">
              <a:moveTo>
                <a:pt x="183173" y="732692"/>
              </a:moveTo>
              <a:lnTo>
                <a:pt x="183173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42930</xdr:colOff>
      <xdr:row>60</xdr:row>
      <xdr:rowOff>160954</xdr:rowOff>
    </xdr:from>
    <xdr:ext cx="197396" cy="193922"/>
    <xdr:sp macro="" textlink="">
      <xdr:nvSpPr>
        <xdr:cNvPr id="647" name="AutoShape 6507">
          <a:extLst>
            <a:ext uri="{FF2B5EF4-FFF2-40B4-BE49-F238E27FC236}">
              <a16:creationId xmlns:a16="http://schemas.microsoft.com/office/drawing/2014/main" id="{4050C34A-87F1-4FB8-B52D-38EC0054E22C}"/>
            </a:ext>
          </a:extLst>
        </xdr:cNvPr>
        <xdr:cNvSpPr>
          <a:spLocks noChangeArrowheads="1"/>
        </xdr:cNvSpPr>
      </xdr:nvSpPr>
      <xdr:spPr bwMode="auto">
        <a:xfrm>
          <a:off x="5348355" y="2894629"/>
          <a:ext cx="197396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4</xdr:col>
      <xdr:colOff>347166</xdr:colOff>
      <xdr:row>57</xdr:row>
      <xdr:rowOff>47625</xdr:rowOff>
    </xdr:from>
    <xdr:to>
      <xdr:col>5</xdr:col>
      <xdr:colOff>145460</xdr:colOff>
      <xdr:row>60</xdr:row>
      <xdr:rowOff>2801</xdr:rowOff>
    </xdr:to>
    <xdr:sp macro="" textlink="">
      <xdr:nvSpPr>
        <xdr:cNvPr id="648" name="フリーフォーム 10">
          <a:extLst>
            <a:ext uri="{FF2B5EF4-FFF2-40B4-BE49-F238E27FC236}">
              <a16:creationId xmlns:a16="http://schemas.microsoft.com/office/drawing/2014/main" id="{0F8D0C84-C5C8-4366-8464-AFAF471933DB}"/>
            </a:ext>
          </a:extLst>
        </xdr:cNvPr>
        <xdr:cNvSpPr/>
      </xdr:nvSpPr>
      <xdr:spPr bwMode="auto">
        <a:xfrm>
          <a:off x="5243016" y="2238375"/>
          <a:ext cx="207869" cy="498101"/>
        </a:xfrm>
        <a:custGeom>
          <a:avLst/>
          <a:gdLst>
            <a:gd name="connsiteX0" fmla="*/ 0 w 201706"/>
            <a:gd name="connsiteY0" fmla="*/ 470647 h 470647"/>
            <a:gd name="connsiteX1" fmla="*/ 201706 w 201706"/>
            <a:gd name="connsiteY1" fmla="*/ 470647 h 470647"/>
            <a:gd name="connsiteX2" fmla="*/ 201706 w 201706"/>
            <a:gd name="connsiteY2" fmla="*/ 0 h 4706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1706" h="470647">
              <a:moveTo>
                <a:pt x="0" y="470647"/>
              </a:moveTo>
              <a:lnTo>
                <a:pt x="201706" y="470647"/>
              </a:lnTo>
              <a:lnTo>
                <a:pt x="20170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66674</xdr:colOff>
      <xdr:row>62</xdr:row>
      <xdr:rowOff>71294</xdr:rowOff>
    </xdr:from>
    <xdr:to>
      <xdr:col>5</xdr:col>
      <xdr:colOff>121196</xdr:colOff>
      <xdr:row>62</xdr:row>
      <xdr:rowOff>71294</xdr:rowOff>
    </xdr:to>
    <xdr:sp macro="" textlink="">
      <xdr:nvSpPr>
        <xdr:cNvPr id="649" name="Line 6499">
          <a:extLst>
            <a:ext uri="{FF2B5EF4-FFF2-40B4-BE49-F238E27FC236}">
              <a16:creationId xmlns:a16="http://schemas.microsoft.com/office/drawing/2014/main" id="{B7788B19-57B9-440B-B94A-7474D760DC9A}"/>
            </a:ext>
          </a:extLst>
        </xdr:cNvPr>
        <xdr:cNvSpPr>
          <a:spLocks noChangeShapeType="1"/>
        </xdr:cNvSpPr>
      </xdr:nvSpPr>
      <xdr:spPr bwMode="auto">
        <a:xfrm flipV="1">
          <a:off x="4962524" y="3166919"/>
          <a:ext cx="464097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82345</xdr:colOff>
      <xdr:row>62</xdr:row>
      <xdr:rowOff>23403</xdr:rowOff>
    </xdr:from>
    <xdr:to>
      <xdr:col>5</xdr:col>
      <xdr:colOff>209550</xdr:colOff>
      <xdr:row>62</xdr:row>
      <xdr:rowOff>153586</xdr:rowOff>
    </xdr:to>
    <xdr:sp macro="" textlink="">
      <xdr:nvSpPr>
        <xdr:cNvPr id="650" name="Oval 6509">
          <a:extLst>
            <a:ext uri="{FF2B5EF4-FFF2-40B4-BE49-F238E27FC236}">
              <a16:creationId xmlns:a16="http://schemas.microsoft.com/office/drawing/2014/main" id="{DDB4EAC3-2700-4BC2-BE17-D75FDAF9D0CD}"/>
            </a:ext>
          </a:extLst>
        </xdr:cNvPr>
        <xdr:cNvSpPr>
          <a:spLocks noChangeArrowheads="1"/>
        </xdr:cNvSpPr>
      </xdr:nvSpPr>
      <xdr:spPr bwMode="auto">
        <a:xfrm>
          <a:off x="5387770" y="3119028"/>
          <a:ext cx="127205" cy="13018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276225</xdr:colOff>
      <xdr:row>57</xdr:row>
      <xdr:rowOff>76200</xdr:rowOff>
    </xdr:from>
    <xdr:to>
      <xdr:col>9</xdr:col>
      <xdr:colOff>228600</xdr:colOff>
      <xdr:row>63</xdr:row>
      <xdr:rowOff>133350</xdr:rowOff>
    </xdr:to>
    <xdr:sp macro="" textlink="">
      <xdr:nvSpPr>
        <xdr:cNvPr id="1987" name="フリーフォーム: 図形 1986">
          <a:extLst>
            <a:ext uri="{FF2B5EF4-FFF2-40B4-BE49-F238E27FC236}">
              <a16:creationId xmlns:a16="http://schemas.microsoft.com/office/drawing/2014/main" id="{71D6E624-A713-4F64-B4ED-D0D1DD709CD5}"/>
            </a:ext>
          </a:extLst>
        </xdr:cNvPr>
        <xdr:cNvSpPr/>
      </xdr:nvSpPr>
      <xdr:spPr bwMode="auto">
        <a:xfrm>
          <a:off x="6762750" y="2266950"/>
          <a:ext cx="771525" cy="1143000"/>
        </a:xfrm>
        <a:custGeom>
          <a:avLst/>
          <a:gdLst>
            <a:gd name="connsiteX0" fmla="*/ 771525 w 771525"/>
            <a:gd name="connsiteY0" fmla="*/ 1143000 h 1143000"/>
            <a:gd name="connsiteX1" fmla="*/ 533400 w 771525"/>
            <a:gd name="connsiteY1" fmla="*/ 942975 h 1143000"/>
            <a:gd name="connsiteX2" fmla="*/ 533400 w 771525"/>
            <a:gd name="connsiteY2" fmla="*/ 371475 h 1143000"/>
            <a:gd name="connsiteX3" fmla="*/ 0 w 771525"/>
            <a:gd name="connsiteY3" fmla="*/ 0 h 1143000"/>
            <a:gd name="connsiteX0" fmla="*/ 771525 w 771525"/>
            <a:gd name="connsiteY0" fmla="*/ 1143000 h 1143000"/>
            <a:gd name="connsiteX1" fmla="*/ 533400 w 771525"/>
            <a:gd name="connsiteY1" fmla="*/ 942975 h 1143000"/>
            <a:gd name="connsiteX2" fmla="*/ 533400 w 771525"/>
            <a:gd name="connsiteY2" fmla="*/ 371475 h 1143000"/>
            <a:gd name="connsiteX3" fmla="*/ 0 w 771525"/>
            <a:gd name="connsiteY3" fmla="*/ 0 h 1143000"/>
            <a:gd name="connsiteX0" fmla="*/ 771525 w 771525"/>
            <a:gd name="connsiteY0" fmla="*/ 1143000 h 1143000"/>
            <a:gd name="connsiteX1" fmla="*/ 533400 w 771525"/>
            <a:gd name="connsiteY1" fmla="*/ 942975 h 1143000"/>
            <a:gd name="connsiteX2" fmla="*/ 533400 w 771525"/>
            <a:gd name="connsiteY2" fmla="*/ 371475 h 1143000"/>
            <a:gd name="connsiteX3" fmla="*/ 0 w 771525"/>
            <a:gd name="connsiteY3" fmla="*/ 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71525" h="1143000">
              <a:moveTo>
                <a:pt x="771525" y="1143000"/>
              </a:moveTo>
              <a:cubicBezTo>
                <a:pt x="625475" y="1104900"/>
                <a:pt x="546100" y="1038225"/>
                <a:pt x="533400" y="942975"/>
              </a:cubicBezTo>
              <a:lnTo>
                <a:pt x="533400" y="37147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281055</xdr:colOff>
      <xdr:row>60</xdr:row>
      <xdr:rowOff>46654</xdr:rowOff>
    </xdr:from>
    <xdr:ext cx="197396" cy="193922"/>
    <xdr:sp macro="" textlink="">
      <xdr:nvSpPr>
        <xdr:cNvPr id="652" name="AutoShape 6507">
          <a:extLst>
            <a:ext uri="{FF2B5EF4-FFF2-40B4-BE49-F238E27FC236}">
              <a16:creationId xmlns:a16="http://schemas.microsoft.com/office/drawing/2014/main" id="{8C5D8B98-014C-4552-AA86-3616B5D7EB63}"/>
            </a:ext>
          </a:extLst>
        </xdr:cNvPr>
        <xdr:cNvSpPr>
          <a:spLocks noChangeArrowheads="1"/>
        </xdr:cNvSpPr>
      </xdr:nvSpPr>
      <xdr:spPr bwMode="auto">
        <a:xfrm>
          <a:off x="7177155" y="2780329"/>
          <a:ext cx="197396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409456</xdr:colOff>
      <xdr:row>57</xdr:row>
      <xdr:rowOff>0</xdr:rowOff>
    </xdr:from>
    <xdr:ext cx="123944" cy="457200"/>
    <xdr:sp macro="" textlink="">
      <xdr:nvSpPr>
        <xdr:cNvPr id="653" name="Line 6499">
          <a:extLst>
            <a:ext uri="{FF2B5EF4-FFF2-40B4-BE49-F238E27FC236}">
              <a16:creationId xmlns:a16="http://schemas.microsoft.com/office/drawing/2014/main" id="{D5097E25-B318-42B8-8D5B-415C7372C673}"/>
            </a:ext>
          </a:extLst>
        </xdr:cNvPr>
        <xdr:cNvSpPr>
          <a:spLocks noChangeShapeType="1"/>
        </xdr:cNvSpPr>
      </xdr:nvSpPr>
      <xdr:spPr bwMode="auto">
        <a:xfrm flipH="1" flipV="1">
          <a:off x="7305556" y="2190750"/>
          <a:ext cx="123944" cy="45720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476240000 w 476240000"/>
            <a:gd name="connsiteY0" fmla="*/ 0 h 10000"/>
            <a:gd name="connsiteX1" fmla="*/ 0 w 476240000"/>
            <a:gd name="connsiteY1" fmla="*/ 10000 h 10000"/>
            <a:gd name="connsiteX0" fmla="*/ 476240000 w 476633333"/>
            <a:gd name="connsiteY0" fmla="*/ 0 h 10000"/>
            <a:gd name="connsiteX1" fmla="*/ 0 w 476633333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76633333" h="10000">
              <a:moveTo>
                <a:pt x="476240000" y="0"/>
              </a:moveTo>
              <a:cubicBezTo>
                <a:pt x="476243333" y="3333"/>
                <a:pt x="507996667" y="6667"/>
                <a:pt x="0" y="1000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 editAs="oneCell">
    <xdr:from>
      <xdr:col>8</xdr:col>
      <xdr:colOff>294380</xdr:colOff>
      <xdr:row>61</xdr:row>
      <xdr:rowOff>109956</xdr:rowOff>
    </xdr:from>
    <xdr:to>
      <xdr:col>9</xdr:col>
      <xdr:colOff>100805</xdr:colOff>
      <xdr:row>62</xdr:row>
      <xdr:rowOff>144980</xdr:rowOff>
    </xdr:to>
    <xdr:sp macro="" textlink="">
      <xdr:nvSpPr>
        <xdr:cNvPr id="654" name="Oval 6509">
          <a:extLst>
            <a:ext uri="{FF2B5EF4-FFF2-40B4-BE49-F238E27FC236}">
              <a16:creationId xmlns:a16="http://schemas.microsoft.com/office/drawing/2014/main" id="{5C6B36CB-E062-448F-AEE7-0E234566F7D7}"/>
            </a:ext>
          </a:extLst>
        </xdr:cNvPr>
        <xdr:cNvSpPr>
          <a:spLocks noChangeArrowheads="1"/>
        </xdr:cNvSpPr>
      </xdr:nvSpPr>
      <xdr:spPr bwMode="auto">
        <a:xfrm>
          <a:off x="7190480" y="3024606"/>
          <a:ext cx="216000" cy="216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9</xdr:col>
      <xdr:colOff>31530</xdr:colOff>
      <xdr:row>57</xdr:row>
      <xdr:rowOff>142875</xdr:rowOff>
    </xdr:from>
    <xdr:ext cx="352952" cy="345282"/>
    <xdr:grpSp>
      <xdr:nvGrpSpPr>
        <xdr:cNvPr id="659" name="Group 6672">
          <a:extLst>
            <a:ext uri="{FF2B5EF4-FFF2-40B4-BE49-F238E27FC236}">
              <a16:creationId xmlns:a16="http://schemas.microsoft.com/office/drawing/2014/main" id="{FED4E1A9-09D6-4C4D-9056-4D150825F3BB}"/>
            </a:ext>
          </a:extLst>
        </xdr:cNvPr>
        <xdr:cNvGrpSpPr>
          <a:grpSpLocks/>
        </xdr:cNvGrpSpPr>
      </xdr:nvGrpSpPr>
      <xdr:grpSpPr bwMode="auto">
        <a:xfrm>
          <a:off x="4151773" y="10380889"/>
          <a:ext cx="352952" cy="345282"/>
          <a:chOff x="536" y="109"/>
          <a:chExt cx="46" cy="44"/>
        </a:xfrm>
      </xdr:grpSpPr>
      <xdr:pic>
        <xdr:nvPicPr>
          <xdr:cNvPr id="660" name="Picture 6673" descr="route2">
            <a:extLst>
              <a:ext uri="{FF2B5EF4-FFF2-40B4-BE49-F238E27FC236}">
                <a16:creationId xmlns:a16="http://schemas.microsoft.com/office/drawing/2014/main" id="{BAA1A485-138E-475E-9509-B972A4346C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1" name="Text Box 6674">
            <a:extLst>
              <a:ext uri="{FF2B5EF4-FFF2-40B4-BE49-F238E27FC236}">
                <a16:creationId xmlns:a16="http://schemas.microsoft.com/office/drawing/2014/main" id="{0EAE96B1-0EE5-4B15-9AF9-D1A8BFFE98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31530</xdr:colOff>
      <xdr:row>61</xdr:row>
      <xdr:rowOff>104775</xdr:rowOff>
    </xdr:from>
    <xdr:ext cx="352952" cy="345282"/>
    <xdr:grpSp>
      <xdr:nvGrpSpPr>
        <xdr:cNvPr id="662" name="Group 6672">
          <a:extLst>
            <a:ext uri="{FF2B5EF4-FFF2-40B4-BE49-F238E27FC236}">
              <a16:creationId xmlns:a16="http://schemas.microsoft.com/office/drawing/2014/main" id="{36B95F6C-6E83-4108-864E-42EDBF7DC239}"/>
            </a:ext>
          </a:extLst>
        </xdr:cNvPr>
        <xdr:cNvGrpSpPr>
          <a:grpSpLocks/>
        </xdr:cNvGrpSpPr>
      </xdr:nvGrpSpPr>
      <xdr:grpSpPr bwMode="auto">
        <a:xfrm>
          <a:off x="3335344" y="11061246"/>
          <a:ext cx="352952" cy="345282"/>
          <a:chOff x="536" y="109"/>
          <a:chExt cx="46" cy="44"/>
        </a:xfrm>
      </xdr:grpSpPr>
      <xdr:pic>
        <xdr:nvPicPr>
          <xdr:cNvPr id="663" name="Picture 6673" descr="route2">
            <a:extLst>
              <a:ext uri="{FF2B5EF4-FFF2-40B4-BE49-F238E27FC236}">
                <a16:creationId xmlns:a16="http://schemas.microsoft.com/office/drawing/2014/main" id="{B7CD02D2-C647-429D-AFF2-A897C02591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4" name="Text Box 6674">
            <a:extLst>
              <a:ext uri="{FF2B5EF4-FFF2-40B4-BE49-F238E27FC236}">
                <a16:creationId xmlns:a16="http://schemas.microsoft.com/office/drawing/2014/main" id="{933F5C54-6195-441B-98BD-74AF3C0F38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288312</xdr:colOff>
      <xdr:row>60</xdr:row>
      <xdr:rowOff>76200</xdr:rowOff>
    </xdr:from>
    <xdr:ext cx="421363" cy="320468"/>
    <xdr:sp macro="" textlink="">
      <xdr:nvSpPr>
        <xdr:cNvPr id="666" name="線吹き出し 2 (枠付き) 1634">
          <a:extLst>
            <a:ext uri="{FF2B5EF4-FFF2-40B4-BE49-F238E27FC236}">
              <a16:creationId xmlns:a16="http://schemas.microsoft.com/office/drawing/2014/main" id="{A0605C93-C9DB-4975-84A1-9914750095CA}"/>
            </a:ext>
          </a:extLst>
        </xdr:cNvPr>
        <xdr:cNvSpPr/>
      </xdr:nvSpPr>
      <xdr:spPr bwMode="auto">
        <a:xfrm>
          <a:off x="7593987" y="2809875"/>
          <a:ext cx="421363" cy="320468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100153"/>
            <a:gd name="adj6" fmla="val -63338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36000" rIns="1800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effectLst/>
              <a:latin typeface="+mn-lt"/>
              <a:ea typeface="+mn-ea"/>
              <a:cs typeface="+mn-cs"/>
            </a:rPr>
            <a:t>八幡</a:t>
          </a:r>
          <a:endParaRPr kumimoji="1" lang="en-US" altLang="ja-JP" sz="1000" b="1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effectLst/>
              <a:latin typeface="+mn-lt"/>
              <a:ea typeface="+mn-ea"/>
              <a:cs typeface="+mn-cs"/>
            </a:rPr>
            <a:t>大橋南</a:t>
          </a:r>
          <a:endParaRPr kumimoji="1" lang="en-US" altLang="ja-JP" sz="1000" b="1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285750</xdr:colOff>
      <xdr:row>58</xdr:row>
      <xdr:rowOff>121197</xdr:rowOff>
    </xdr:from>
    <xdr:ext cx="417188" cy="408122"/>
    <xdr:grpSp>
      <xdr:nvGrpSpPr>
        <xdr:cNvPr id="667" name="Group 6672">
          <a:extLst>
            <a:ext uri="{FF2B5EF4-FFF2-40B4-BE49-F238E27FC236}">
              <a16:creationId xmlns:a16="http://schemas.microsoft.com/office/drawing/2014/main" id="{28676218-EBD6-478F-B7C7-BE9151C892F5}"/>
            </a:ext>
          </a:extLst>
        </xdr:cNvPr>
        <xdr:cNvGrpSpPr>
          <a:grpSpLocks/>
        </xdr:cNvGrpSpPr>
      </xdr:nvGrpSpPr>
      <xdr:grpSpPr bwMode="auto">
        <a:xfrm>
          <a:off x="5587093" y="10538826"/>
          <a:ext cx="417188" cy="408122"/>
          <a:chOff x="536" y="109"/>
          <a:chExt cx="46" cy="44"/>
        </a:xfrm>
      </xdr:grpSpPr>
      <xdr:pic>
        <xdr:nvPicPr>
          <xdr:cNvPr id="668" name="Picture 6673" descr="route2">
            <a:extLst>
              <a:ext uri="{FF2B5EF4-FFF2-40B4-BE49-F238E27FC236}">
                <a16:creationId xmlns:a16="http://schemas.microsoft.com/office/drawing/2014/main" id="{782C5C4F-E51F-4929-81A9-BF0F6A662D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9" name="Text Box 6674">
            <a:extLst>
              <a:ext uri="{FF2B5EF4-FFF2-40B4-BE49-F238E27FC236}">
                <a16:creationId xmlns:a16="http://schemas.microsoft.com/office/drawing/2014/main" id="{1ACE702B-35B4-4314-A31C-21350AAD30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472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47625</xdr:colOff>
      <xdr:row>57</xdr:row>
      <xdr:rowOff>76200</xdr:rowOff>
    </xdr:from>
    <xdr:to>
      <xdr:col>12</xdr:col>
      <xdr:colOff>104775</xdr:colOff>
      <xdr:row>63</xdr:row>
      <xdr:rowOff>152400</xdr:rowOff>
    </xdr:to>
    <xdr:sp macro="" textlink="">
      <xdr:nvSpPr>
        <xdr:cNvPr id="1988" name="フリーフォーム: 図形 1987">
          <a:extLst>
            <a:ext uri="{FF2B5EF4-FFF2-40B4-BE49-F238E27FC236}">
              <a16:creationId xmlns:a16="http://schemas.microsoft.com/office/drawing/2014/main" id="{B4203125-329E-4659-B1D0-0F27DFE3B29A}"/>
            </a:ext>
          </a:extLst>
        </xdr:cNvPr>
        <xdr:cNvSpPr/>
      </xdr:nvSpPr>
      <xdr:spPr bwMode="auto">
        <a:xfrm>
          <a:off x="8534400" y="2266950"/>
          <a:ext cx="466725" cy="1162050"/>
        </a:xfrm>
        <a:custGeom>
          <a:avLst/>
          <a:gdLst>
            <a:gd name="connsiteX0" fmla="*/ 0 w 466725"/>
            <a:gd name="connsiteY0" fmla="*/ 1162050 h 1162050"/>
            <a:gd name="connsiteX1" fmla="*/ 0 w 466725"/>
            <a:gd name="connsiteY1" fmla="*/ 638175 h 1162050"/>
            <a:gd name="connsiteX2" fmla="*/ 466725 w 466725"/>
            <a:gd name="connsiteY2" fmla="*/ 0 h 1162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66725" h="1162050">
              <a:moveTo>
                <a:pt x="0" y="1162050"/>
              </a:moveTo>
              <a:lnTo>
                <a:pt x="0" y="638175"/>
              </a:lnTo>
              <a:lnTo>
                <a:pt x="46672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155462</xdr:colOff>
      <xdr:row>60</xdr:row>
      <xdr:rowOff>22308</xdr:rowOff>
    </xdr:from>
    <xdr:to>
      <xdr:col>12</xdr:col>
      <xdr:colOff>101710</xdr:colOff>
      <xdr:row>62</xdr:row>
      <xdr:rowOff>15792</xdr:rowOff>
    </xdr:to>
    <xdr:sp macro="" textlink="">
      <xdr:nvSpPr>
        <xdr:cNvPr id="671" name="Line 6499">
          <a:extLst>
            <a:ext uri="{FF2B5EF4-FFF2-40B4-BE49-F238E27FC236}">
              <a16:creationId xmlns:a16="http://schemas.microsoft.com/office/drawing/2014/main" id="{C987D02A-C43A-4C1E-A970-376EC881D521}"/>
            </a:ext>
          </a:extLst>
        </xdr:cNvPr>
        <xdr:cNvSpPr>
          <a:spLocks noChangeShapeType="1"/>
        </xdr:cNvSpPr>
      </xdr:nvSpPr>
      <xdr:spPr bwMode="auto">
        <a:xfrm rot="15740114" flipV="1">
          <a:off x="8642432" y="2755788"/>
          <a:ext cx="355434" cy="3558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404096</xdr:colOff>
      <xdr:row>57</xdr:row>
      <xdr:rowOff>73376</xdr:rowOff>
    </xdr:from>
    <xdr:to>
      <xdr:col>10</xdr:col>
      <xdr:colOff>405526</xdr:colOff>
      <xdr:row>61</xdr:row>
      <xdr:rowOff>2823</xdr:rowOff>
    </xdr:to>
    <xdr:sp macro="" textlink="">
      <xdr:nvSpPr>
        <xdr:cNvPr id="672" name="Line 6499">
          <a:extLst>
            <a:ext uri="{FF2B5EF4-FFF2-40B4-BE49-F238E27FC236}">
              <a16:creationId xmlns:a16="http://schemas.microsoft.com/office/drawing/2014/main" id="{5D345D92-AEFE-4CF1-9478-483708FCFCC6}"/>
            </a:ext>
          </a:extLst>
        </xdr:cNvPr>
        <xdr:cNvSpPr>
          <a:spLocks noChangeShapeType="1"/>
        </xdr:cNvSpPr>
      </xdr:nvSpPr>
      <xdr:spPr bwMode="auto">
        <a:xfrm rot="15740114">
          <a:off x="8155337" y="2590085"/>
          <a:ext cx="653347" cy="143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5624</xdr:colOff>
      <xdr:row>61</xdr:row>
      <xdr:rowOff>29611</xdr:rowOff>
    </xdr:from>
    <xdr:to>
      <xdr:col>11</xdr:col>
      <xdr:colOff>70573</xdr:colOff>
      <xdr:row>63</xdr:row>
      <xdr:rowOff>122788</xdr:rowOff>
    </xdr:to>
    <xdr:sp macro="" textlink="">
      <xdr:nvSpPr>
        <xdr:cNvPr id="673" name="Line 6499">
          <a:extLst>
            <a:ext uri="{FF2B5EF4-FFF2-40B4-BE49-F238E27FC236}">
              <a16:creationId xmlns:a16="http://schemas.microsoft.com/office/drawing/2014/main" id="{05085251-8785-4226-ADC2-AF88FCF10235}"/>
            </a:ext>
          </a:extLst>
        </xdr:cNvPr>
        <xdr:cNvSpPr>
          <a:spLocks noChangeShapeType="1"/>
        </xdr:cNvSpPr>
      </xdr:nvSpPr>
      <xdr:spPr bwMode="auto">
        <a:xfrm rot="15740114">
          <a:off x="8092522" y="2934563"/>
          <a:ext cx="455127" cy="474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357255</xdr:colOff>
      <xdr:row>62</xdr:row>
      <xdr:rowOff>84754</xdr:rowOff>
    </xdr:from>
    <xdr:ext cx="197396" cy="193922"/>
    <xdr:sp macro="" textlink="">
      <xdr:nvSpPr>
        <xdr:cNvPr id="674" name="AutoShape 6507">
          <a:extLst>
            <a:ext uri="{FF2B5EF4-FFF2-40B4-BE49-F238E27FC236}">
              <a16:creationId xmlns:a16="http://schemas.microsoft.com/office/drawing/2014/main" id="{63970A35-8B94-498C-9185-49C3EFD4002D}"/>
            </a:ext>
          </a:extLst>
        </xdr:cNvPr>
        <xdr:cNvSpPr>
          <a:spLocks noChangeArrowheads="1"/>
        </xdr:cNvSpPr>
      </xdr:nvSpPr>
      <xdr:spPr bwMode="auto">
        <a:xfrm>
          <a:off x="8434455" y="3180379"/>
          <a:ext cx="197396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11</xdr:col>
      <xdr:colOff>72820</xdr:colOff>
      <xdr:row>59</xdr:row>
      <xdr:rowOff>166278</xdr:rowOff>
    </xdr:from>
    <xdr:to>
      <xdr:col>11</xdr:col>
      <xdr:colOff>200025</xdr:colOff>
      <xdr:row>60</xdr:row>
      <xdr:rowOff>115488</xdr:rowOff>
    </xdr:to>
    <xdr:sp macro="" textlink="">
      <xdr:nvSpPr>
        <xdr:cNvPr id="675" name="Oval 6509">
          <a:extLst>
            <a:ext uri="{FF2B5EF4-FFF2-40B4-BE49-F238E27FC236}">
              <a16:creationId xmlns:a16="http://schemas.microsoft.com/office/drawing/2014/main" id="{89F0EBBF-835E-4996-B56E-6181CEBE5761}"/>
            </a:ext>
          </a:extLst>
        </xdr:cNvPr>
        <xdr:cNvSpPr>
          <a:spLocks noChangeArrowheads="1"/>
        </xdr:cNvSpPr>
      </xdr:nvSpPr>
      <xdr:spPr bwMode="auto">
        <a:xfrm>
          <a:off x="8559595" y="2718978"/>
          <a:ext cx="127205" cy="13018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12</xdr:col>
      <xdr:colOff>241080</xdr:colOff>
      <xdr:row>58</xdr:row>
      <xdr:rowOff>0</xdr:rowOff>
    </xdr:from>
    <xdr:ext cx="352952" cy="345282"/>
    <xdr:grpSp>
      <xdr:nvGrpSpPr>
        <xdr:cNvPr id="676" name="Group 6672">
          <a:extLst>
            <a:ext uri="{FF2B5EF4-FFF2-40B4-BE49-F238E27FC236}">
              <a16:creationId xmlns:a16="http://schemas.microsoft.com/office/drawing/2014/main" id="{DFB19CA1-129A-430D-8B9E-0DDAFCC4B430}"/>
            </a:ext>
          </a:extLst>
        </xdr:cNvPr>
        <xdr:cNvGrpSpPr>
          <a:grpSpLocks/>
        </xdr:cNvGrpSpPr>
      </xdr:nvGrpSpPr>
      <xdr:grpSpPr bwMode="auto">
        <a:xfrm>
          <a:off x="5950637" y="10417629"/>
          <a:ext cx="352952" cy="345282"/>
          <a:chOff x="536" y="109"/>
          <a:chExt cx="46" cy="44"/>
        </a:xfrm>
      </xdr:grpSpPr>
      <xdr:pic>
        <xdr:nvPicPr>
          <xdr:cNvPr id="677" name="Picture 6673" descr="route2">
            <a:extLst>
              <a:ext uri="{FF2B5EF4-FFF2-40B4-BE49-F238E27FC236}">
                <a16:creationId xmlns:a16="http://schemas.microsoft.com/office/drawing/2014/main" id="{9A6307B4-5C8A-4642-A90C-03D298D78F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8" name="Text Box 6674">
            <a:extLst>
              <a:ext uri="{FF2B5EF4-FFF2-40B4-BE49-F238E27FC236}">
                <a16:creationId xmlns:a16="http://schemas.microsoft.com/office/drawing/2014/main" id="{A291F69E-5B2E-44FE-AB49-EC6E2EA21A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257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12</xdr:col>
      <xdr:colOff>266700</xdr:colOff>
      <xdr:row>59</xdr:row>
      <xdr:rowOff>66675</xdr:rowOff>
    </xdr:from>
    <xdr:to>
      <xdr:col>12</xdr:col>
      <xdr:colOff>429593</xdr:colOff>
      <xdr:row>60</xdr:row>
      <xdr:rowOff>72606</xdr:rowOff>
    </xdr:to>
    <xdr:sp macro="" textlink="">
      <xdr:nvSpPr>
        <xdr:cNvPr id="679" name="フリーフォーム 2112">
          <a:extLst>
            <a:ext uri="{FF2B5EF4-FFF2-40B4-BE49-F238E27FC236}">
              <a16:creationId xmlns:a16="http://schemas.microsoft.com/office/drawing/2014/main" id="{B0998568-2892-4BA0-8EA7-1766B2AA6951}"/>
            </a:ext>
          </a:extLst>
        </xdr:cNvPr>
        <xdr:cNvSpPr/>
      </xdr:nvSpPr>
      <xdr:spPr bwMode="auto">
        <a:xfrm flipH="1">
          <a:off x="9163050" y="2619375"/>
          <a:ext cx="162893" cy="186906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57</xdr:row>
      <xdr:rowOff>114300</xdr:rowOff>
    </xdr:from>
    <xdr:to>
      <xdr:col>15</xdr:col>
      <xdr:colOff>0</xdr:colOff>
      <xdr:row>63</xdr:row>
      <xdr:rowOff>66675</xdr:rowOff>
    </xdr:to>
    <xdr:sp macro="" textlink="">
      <xdr:nvSpPr>
        <xdr:cNvPr id="1989" name="フリーフォーム: 図形 1988">
          <a:extLst>
            <a:ext uri="{FF2B5EF4-FFF2-40B4-BE49-F238E27FC236}">
              <a16:creationId xmlns:a16="http://schemas.microsoft.com/office/drawing/2014/main" id="{23AF2959-2B3B-490E-9CDA-1026CB8F7E8C}"/>
            </a:ext>
          </a:extLst>
        </xdr:cNvPr>
        <xdr:cNvSpPr/>
      </xdr:nvSpPr>
      <xdr:spPr bwMode="auto">
        <a:xfrm>
          <a:off x="10487025" y="2305050"/>
          <a:ext cx="0" cy="1038225"/>
        </a:xfrm>
        <a:custGeom>
          <a:avLst/>
          <a:gdLst>
            <a:gd name="connsiteX0" fmla="*/ 0 w 0"/>
            <a:gd name="connsiteY0" fmla="*/ 1038225 h 1038225"/>
            <a:gd name="connsiteX1" fmla="*/ 0 w 0"/>
            <a:gd name="connsiteY1" fmla="*/ 0 h 1038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38225">
              <a:moveTo>
                <a:pt x="0" y="103822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285750</xdr:colOff>
      <xdr:row>58</xdr:row>
      <xdr:rowOff>152400</xdr:rowOff>
    </xdr:from>
    <xdr:ext cx="426713" cy="372721"/>
    <xdr:sp macro="" textlink="">
      <xdr:nvSpPr>
        <xdr:cNvPr id="681" name="AutoShape 6505">
          <a:extLst>
            <a:ext uri="{FF2B5EF4-FFF2-40B4-BE49-F238E27FC236}">
              <a16:creationId xmlns:a16="http://schemas.microsoft.com/office/drawing/2014/main" id="{C5E7C8B2-7260-4FE8-81C3-9A581C966B41}"/>
            </a:ext>
          </a:extLst>
        </xdr:cNvPr>
        <xdr:cNvSpPr>
          <a:spLocks noChangeArrowheads="1"/>
        </xdr:cNvSpPr>
      </xdr:nvSpPr>
      <xdr:spPr bwMode="auto">
        <a:xfrm>
          <a:off x="9953625" y="252412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</a:t>
          </a:r>
        </a:p>
      </xdr:txBody>
    </xdr:sp>
    <xdr:clientData/>
  </xdr:oneCellAnchor>
  <xdr:twoCellAnchor editAs="oneCell">
    <xdr:from>
      <xdr:col>14</xdr:col>
      <xdr:colOff>295275</xdr:colOff>
      <xdr:row>60</xdr:row>
      <xdr:rowOff>144373</xdr:rowOff>
    </xdr:from>
    <xdr:to>
      <xdr:col>15</xdr:col>
      <xdr:colOff>108674</xdr:colOff>
      <xdr:row>61</xdr:row>
      <xdr:rowOff>155122</xdr:rowOff>
    </xdr:to>
    <xdr:sp macro="" textlink="">
      <xdr:nvSpPr>
        <xdr:cNvPr id="682" name="AutoShape 6507">
          <a:extLst>
            <a:ext uri="{FF2B5EF4-FFF2-40B4-BE49-F238E27FC236}">
              <a16:creationId xmlns:a16="http://schemas.microsoft.com/office/drawing/2014/main" id="{2AB4E2AD-4F6F-48AC-B7B2-80883A151481}"/>
            </a:ext>
          </a:extLst>
        </xdr:cNvPr>
        <xdr:cNvSpPr>
          <a:spLocks noChangeArrowheads="1"/>
        </xdr:cNvSpPr>
      </xdr:nvSpPr>
      <xdr:spPr bwMode="auto">
        <a:xfrm>
          <a:off x="10372725" y="2878048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67</xdr:row>
      <xdr:rowOff>28575</xdr:rowOff>
    </xdr:from>
    <xdr:to>
      <xdr:col>3</xdr:col>
      <xdr:colOff>476250</xdr:colOff>
      <xdr:row>72</xdr:row>
      <xdr:rowOff>57150</xdr:rowOff>
    </xdr:to>
    <xdr:sp macro="" textlink="">
      <xdr:nvSpPr>
        <xdr:cNvPr id="1990" name="フリーフォーム: 図形 1989">
          <a:extLst>
            <a:ext uri="{FF2B5EF4-FFF2-40B4-BE49-F238E27FC236}">
              <a16:creationId xmlns:a16="http://schemas.microsoft.com/office/drawing/2014/main" id="{416A8511-0329-4FEF-9284-A648BFB2D041}"/>
            </a:ext>
          </a:extLst>
        </xdr:cNvPr>
        <xdr:cNvSpPr/>
      </xdr:nvSpPr>
      <xdr:spPr bwMode="auto">
        <a:xfrm>
          <a:off x="11944350" y="2400300"/>
          <a:ext cx="609600" cy="933450"/>
        </a:xfrm>
        <a:custGeom>
          <a:avLst/>
          <a:gdLst>
            <a:gd name="connsiteX0" fmla="*/ 76200 w 609600"/>
            <a:gd name="connsiteY0" fmla="*/ 933450 h 933450"/>
            <a:gd name="connsiteX1" fmla="*/ 0 w 609600"/>
            <a:gd name="connsiteY1" fmla="*/ 352425 h 933450"/>
            <a:gd name="connsiteX2" fmla="*/ 609600 w 609600"/>
            <a:gd name="connsiteY2" fmla="*/ 0 h 933450"/>
            <a:gd name="connsiteX0" fmla="*/ 76200 w 609600"/>
            <a:gd name="connsiteY0" fmla="*/ 933450 h 933450"/>
            <a:gd name="connsiteX1" fmla="*/ 0 w 609600"/>
            <a:gd name="connsiteY1" fmla="*/ 352425 h 933450"/>
            <a:gd name="connsiteX2" fmla="*/ 609600 w 609600"/>
            <a:gd name="connsiteY2" fmla="*/ 0 h 933450"/>
            <a:gd name="connsiteX0" fmla="*/ 76200 w 609600"/>
            <a:gd name="connsiteY0" fmla="*/ 933450 h 933450"/>
            <a:gd name="connsiteX1" fmla="*/ 0 w 609600"/>
            <a:gd name="connsiteY1" fmla="*/ 352425 h 933450"/>
            <a:gd name="connsiteX2" fmla="*/ 609600 w 609600"/>
            <a:gd name="connsiteY2" fmla="*/ 0 h 933450"/>
            <a:gd name="connsiteX0" fmla="*/ 76200 w 609600"/>
            <a:gd name="connsiteY0" fmla="*/ 933450 h 933450"/>
            <a:gd name="connsiteX1" fmla="*/ 0 w 609600"/>
            <a:gd name="connsiteY1" fmla="*/ 352425 h 933450"/>
            <a:gd name="connsiteX2" fmla="*/ 609600 w 609600"/>
            <a:gd name="connsiteY2" fmla="*/ 0 h 933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09600" h="933450">
              <a:moveTo>
                <a:pt x="76200" y="933450"/>
              </a:moveTo>
              <a:cubicBezTo>
                <a:pt x="50800" y="768350"/>
                <a:pt x="6350" y="746125"/>
                <a:pt x="0" y="352425"/>
              </a:cubicBezTo>
              <a:cubicBezTo>
                <a:pt x="241300" y="292100"/>
                <a:pt x="406400" y="117475"/>
                <a:pt x="60960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57150</xdr:colOff>
      <xdr:row>68</xdr:row>
      <xdr:rowOff>161924</xdr:rowOff>
    </xdr:from>
    <xdr:to>
      <xdr:col>2</xdr:col>
      <xdr:colOff>247647</xdr:colOff>
      <xdr:row>69</xdr:row>
      <xdr:rowOff>19049</xdr:rowOff>
    </xdr:to>
    <xdr:sp macro="" textlink="">
      <xdr:nvSpPr>
        <xdr:cNvPr id="684" name="Line 6499">
          <a:extLst>
            <a:ext uri="{FF2B5EF4-FFF2-40B4-BE49-F238E27FC236}">
              <a16:creationId xmlns:a16="http://schemas.microsoft.com/office/drawing/2014/main" id="{74CD2CE4-C9AE-4BF1-B526-278BB7A21C38}"/>
            </a:ext>
          </a:extLst>
        </xdr:cNvPr>
        <xdr:cNvSpPr>
          <a:spLocks noChangeShapeType="1"/>
        </xdr:cNvSpPr>
      </xdr:nvSpPr>
      <xdr:spPr bwMode="auto">
        <a:xfrm flipH="1" flipV="1">
          <a:off x="11315700" y="2714624"/>
          <a:ext cx="600072" cy="3809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180080</xdr:colOff>
      <xdr:row>68</xdr:row>
      <xdr:rowOff>90906</xdr:rowOff>
    </xdr:from>
    <xdr:to>
      <xdr:col>2</xdr:col>
      <xdr:colOff>396080</xdr:colOff>
      <xdr:row>69</xdr:row>
      <xdr:rowOff>125932</xdr:rowOff>
    </xdr:to>
    <xdr:sp macro="" textlink="">
      <xdr:nvSpPr>
        <xdr:cNvPr id="686" name="Oval 6509">
          <a:extLst>
            <a:ext uri="{FF2B5EF4-FFF2-40B4-BE49-F238E27FC236}">
              <a16:creationId xmlns:a16="http://schemas.microsoft.com/office/drawing/2014/main" id="{72170718-A3D6-48FD-9583-CE6E9DE0A7B2}"/>
            </a:ext>
          </a:extLst>
        </xdr:cNvPr>
        <xdr:cNvSpPr>
          <a:spLocks noChangeArrowheads="1"/>
        </xdr:cNvSpPr>
      </xdr:nvSpPr>
      <xdr:spPr bwMode="auto">
        <a:xfrm>
          <a:off x="11848205" y="2643606"/>
          <a:ext cx="216000" cy="216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171450</xdr:colOff>
      <xdr:row>70</xdr:row>
      <xdr:rowOff>39598</xdr:rowOff>
    </xdr:from>
    <xdr:to>
      <xdr:col>2</xdr:col>
      <xdr:colOff>394425</xdr:colOff>
      <xdr:row>71</xdr:row>
      <xdr:rowOff>50347</xdr:rowOff>
    </xdr:to>
    <xdr:sp macro="" textlink="">
      <xdr:nvSpPr>
        <xdr:cNvPr id="687" name="AutoShape 6507">
          <a:extLst>
            <a:ext uri="{FF2B5EF4-FFF2-40B4-BE49-F238E27FC236}">
              <a16:creationId xmlns:a16="http://schemas.microsoft.com/office/drawing/2014/main" id="{97306A3D-E345-4DA8-A56A-9935A202FC52}"/>
            </a:ext>
          </a:extLst>
        </xdr:cNvPr>
        <xdr:cNvSpPr>
          <a:spLocks noChangeArrowheads="1"/>
        </xdr:cNvSpPr>
      </xdr:nvSpPr>
      <xdr:spPr bwMode="auto">
        <a:xfrm>
          <a:off x="11839575" y="2954248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219075</xdr:colOff>
      <xdr:row>66</xdr:row>
      <xdr:rowOff>35472</xdr:rowOff>
    </xdr:from>
    <xdr:ext cx="417188" cy="408122"/>
    <xdr:grpSp>
      <xdr:nvGrpSpPr>
        <xdr:cNvPr id="692" name="Group 6672">
          <a:extLst>
            <a:ext uri="{FF2B5EF4-FFF2-40B4-BE49-F238E27FC236}">
              <a16:creationId xmlns:a16="http://schemas.microsoft.com/office/drawing/2014/main" id="{FD5327D6-1454-4C11-81A5-61333AB2DF68}"/>
            </a:ext>
          </a:extLst>
        </xdr:cNvPr>
        <xdr:cNvGrpSpPr>
          <a:grpSpLocks/>
        </xdr:cNvGrpSpPr>
      </xdr:nvGrpSpPr>
      <xdr:grpSpPr bwMode="auto">
        <a:xfrm>
          <a:off x="752475" y="11890015"/>
          <a:ext cx="417188" cy="408122"/>
          <a:chOff x="536" y="109"/>
          <a:chExt cx="46" cy="44"/>
        </a:xfrm>
      </xdr:grpSpPr>
      <xdr:pic>
        <xdr:nvPicPr>
          <xdr:cNvPr id="693" name="Picture 6673" descr="route2">
            <a:extLst>
              <a:ext uri="{FF2B5EF4-FFF2-40B4-BE49-F238E27FC236}">
                <a16:creationId xmlns:a16="http://schemas.microsoft.com/office/drawing/2014/main" id="{2E974CE8-88B5-4BE4-8465-AE57753DDF7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4" name="Text Box 6674">
            <a:extLst>
              <a:ext uri="{FF2B5EF4-FFF2-40B4-BE49-F238E27FC236}">
                <a16:creationId xmlns:a16="http://schemas.microsoft.com/office/drawing/2014/main" id="{09EC9DE0-862F-4DB4-B6E2-47A92CFDF8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28575</xdr:colOff>
      <xdr:row>66</xdr:row>
      <xdr:rowOff>95250</xdr:rowOff>
    </xdr:from>
    <xdr:to>
      <xdr:col>6</xdr:col>
      <xdr:colOff>333375</xdr:colOff>
      <xdr:row>72</xdr:row>
      <xdr:rowOff>57150</xdr:rowOff>
    </xdr:to>
    <xdr:sp macro="" textlink="">
      <xdr:nvSpPr>
        <xdr:cNvPr id="1992" name="フリーフォーム: 図形 1991">
          <a:extLst>
            <a:ext uri="{FF2B5EF4-FFF2-40B4-BE49-F238E27FC236}">
              <a16:creationId xmlns:a16="http://schemas.microsoft.com/office/drawing/2014/main" id="{2A52B235-50D6-4FC0-85D9-7F054A01DA50}"/>
            </a:ext>
          </a:extLst>
        </xdr:cNvPr>
        <xdr:cNvSpPr/>
      </xdr:nvSpPr>
      <xdr:spPr bwMode="auto">
        <a:xfrm>
          <a:off x="13287375" y="2286000"/>
          <a:ext cx="714375" cy="1047750"/>
        </a:xfrm>
        <a:custGeom>
          <a:avLst/>
          <a:gdLst>
            <a:gd name="connsiteX0" fmla="*/ 714375 w 714375"/>
            <a:gd name="connsiteY0" fmla="*/ 1047750 h 1047750"/>
            <a:gd name="connsiteX1" fmla="*/ 714375 w 714375"/>
            <a:gd name="connsiteY1" fmla="*/ 514350 h 1047750"/>
            <a:gd name="connsiteX2" fmla="*/ 0 w 714375"/>
            <a:gd name="connsiteY2" fmla="*/ 514350 h 1047750"/>
            <a:gd name="connsiteX3" fmla="*/ 0 w 714375"/>
            <a:gd name="connsiteY3" fmla="*/ 0 h 1047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14375" h="1047750">
              <a:moveTo>
                <a:pt x="714375" y="1047750"/>
              </a:moveTo>
              <a:lnTo>
                <a:pt x="714375" y="514350"/>
              </a:lnTo>
              <a:lnTo>
                <a:pt x="0" y="51435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38095</xdr:colOff>
      <xdr:row>69</xdr:row>
      <xdr:rowOff>66674</xdr:rowOff>
    </xdr:from>
    <xdr:to>
      <xdr:col>6</xdr:col>
      <xdr:colOff>733424</xdr:colOff>
      <xdr:row>69</xdr:row>
      <xdr:rowOff>66674</xdr:rowOff>
    </xdr:to>
    <xdr:sp macro="" textlink="">
      <xdr:nvSpPr>
        <xdr:cNvPr id="696" name="Line 6499">
          <a:extLst>
            <a:ext uri="{FF2B5EF4-FFF2-40B4-BE49-F238E27FC236}">
              <a16:creationId xmlns:a16="http://schemas.microsoft.com/office/drawing/2014/main" id="{AE93FDAB-0CA0-4781-BA6A-3D1331D0F0CD}"/>
            </a:ext>
          </a:extLst>
        </xdr:cNvPr>
        <xdr:cNvSpPr>
          <a:spLocks noChangeShapeType="1"/>
        </xdr:cNvSpPr>
      </xdr:nvSpPr>
      <xdr:spPr bwMode="auto">
        <a:xfrm flipH="1">
          <a:off x="12887320" y="2800349"/>
          <a:ext cx="151447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28572</xdr:colOff>
      <xdr:row>69</xdr:row>
      <xdr:rowOff>76197</xdr:rowOff>
    </xdr:from>
    <xdr:to>
      <xdr:col>5</xdr:col>
      <xdr:colOff>28575</xdr:colOff>
      <xdr:row>71</xdr:row>
      <xdr:rowOff>161923</xdr:rowOff>
    </xdr:to>
    <xdr:sp macro="" textlink="">
      <xdr:nvSpPr>
        <xdr:cNvPr id="697" name="Line 6499">
          <a:extLst>
            <a:ext uri="{FF2B5EF4-FFF2-40B4-BE49-F238E27FC236}">
              <a16:creationId xmlns:a16="http://schemas.microsoft.com/office/drawing/2014/main" id="{AAB752D2-4C9F-4B42-B2E2-266C62C641E4}"/>
            </a:ext>
          </a:extLst>
        </xdr:cNvPr>
        <xdr:cNvSpPr>
          <a:spLocks noChangeShapeType="1"/>
        </xdr:cNvSpPr>
      </xdr:nvSpPr>
      <xdr:spPr bwMode="auto">
        <a:xfrm flipH="1" flipV="1">
          <a:off x="13287372" y="2809872"/>
          <a:ext cx="3" cy="44767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323847</xdr:colOff>
      <xdr:row>66</xdr:row>
      <xdr:rowOff>142872</xdr:rowOff>
    </xdr:from>
    <xdr:to>
      <xdr:col>6</xdr:col>
      <xdr:colOff>323850</xdr:colOff>
      <xdr:row>69</xdr:row>
      <xdr:rowOff>47625</xdr:rowOff>
    </xdr:to>
    <xdr:sp macro="" textlink="">
      <xdr:nvSpPr>
        <xdr:cNvPr id="698" name="Line 6499">
          <a:extLst>
            <a:ext uri="{FF2B5EF4-FFF2-40B4-BE49-F238E27FC236}">
              <a16:creationId xmlns:a16="http://schemas.microsoft.com/office/drawing/2014/main" id="{5DD60D67-3114-4A13-8EC8-776FB036D7EF}"/>
            </a:ext>
          </a:extLst>
        </xdr:cNvPr>
        <xdr:cNvSpPr>
          <a:spLocks noChangeShapeType="1"/>
        </xdr:cNvSpPr>
      </xdr:nvSpPr>
      <xdr:spPr bwMode="auto">
        <a:xfrm flipH="1" flipV="1">
          <a:off x="13992222" y="2333622"/>
          <a:ext cx="3" cy="44767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332480</xdr:colOff>
      <xdr:row>68</xdr:row>
      <xdr:rowOff>138531</xdr:rowOff>
    </xdr:from>
    <xdr:to>
      <xdr:col>5</xdr:col>
      <xdr:colOff>138905</xdr:colOff>
      <xdr:row>70</xdr:row>
      <xdr:rowOff>375</xdr:rowOff>
    </xdr:to>
    <xdr:sp macro="" textlink="">
      <xdr:nvSpPr>
        <xdr:cNvPr id="699" name="Oval 6509">
          <a:extLst>
            <a:ext uri="{FF2B5EF4-FFF2-40B4-BE49-F238E27FC236}">
              <a16:creationId xmlns:a16="http://schemas.microsoft.com/office/drawing/2014/main" id="{FD85A69A-D1C0-41EC-A515-B186565CCB15}"/>
            </a:ext>
          </a:extLst>
        </xdr:cNvPr>
        <xdr:cNvSpPr>
          <a:spLocks noChangeArrowheads="1"/>
        </xdr:cNvSpPr>
      </xdr:nvSpPr>
      <xdr:spPr bwMode="auto">
        <a:xfrm>
          <a:off x="13181705" y="2691231"/>
          <a:ext cx="216000" cy="216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218180</xdr:colOff>
      <xdr:row>68</xdr:row>
      <xdr:rowOff>138531</xdr:rowOff>
    </xdr:from>
    <xdr:to>
      <xdr:col>6</xdr:col>
      <xdr:colOff>434180</xdr:colOff>
      <xdr:row>70</xdr:row>
      <xdr:rowOff>375</xdr:rowOff>
    </xdr:to>
    <xdr:sp macro="" textlink="">
      <xdr:nvSpPr>
        <xdr:cNvPr id="700" name="Oval 6509">
          <a:extLst>
            <a:ext uri="{FF2B5EF4-FFF2-40B4-BE49-F238E27FC236}">
              <a16:creationId xmlns:a16="http://schemas.microsoft.com/office/drawing/2014/main" id="{A7D0CEFD-ED59-4A5F-A2B9-065DBFAD5608}"/>
            </a:ext>
          </a:extLst>
        </xdr:cNvPr>
        <xdr:cNvSpPr>
          <a:spLocks noChangeArrowheads="1"/>
        </xdr:cNvSpPr>
      </xdr:nvSpPr>
      <xdr:spPr bwMode="auto">
        <a:xfrm>
          <a:off x="13874309" y="2674902"/>
          <a:ext cx="216000" cy="21464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228600</xdr:colOff>
      <xdr:row>70</xdr:row>
      <xdr:rowOff>77698</xdr:rowOff>
    </xdr:from>
    <xdr:to>
      <xdr:col>6</xdr:col>
      <xdr:colOff>451575</xdr:colOff>
      <xdr:row>71</xdr:row>
      <xdr:rowOff>88447</xdr:rowOff>
    </xdr:to>
    <xdr:sp macro="" textlink="">
      <xdr:nvSpPr>
        <xdr:cNvPr id="701" name="AutoShape 6507">
          <a:extLst>
            <a:ext uri="{FF2B5EF4-FFF2-40B4-BE49-F238E27FC236}">
              <a16:creationId xmlns:a16="http://schemas.microsoft.com/office/drawing/2014/main" id="{E3643C47-9FC0-4BCA-858B-8DFCDD94A882}"/>
            </a:ext>
          </a:extLst>
        </xdr:cNvPr>
        <xdr:cNvSpPr>
          <a:spLocks noChangeArrowheads="1"/>
        </xdr:cNvSpPr>
      </xdr:nvSpPr>
      <xdr:spPr bwMode="auto">
        <a:xfrm>
          <a:off x="13896975" y="2992348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57150</xdr:colOff>
      <xdr:row>65</xdr:row>
      <xdr:rowOff>149772</xdr:rowOff>
    </xdr:from>
    <xdr:ext cx="417188" cy="408122"/>
    <xdr:grpSp>
      <xdr:nvGrpSpPr>
        <xdr:cNvPr id="702" name="Group 6672">
          <a:extLst>
            <a:ext uri="{FF2B5EF4-FFF2-40B4-BE49-F238E27FC236}">
              <a16:creationId xmlns:a16="http://schemas.microsoft.com/office/drawing/2014/main" id="{D5858EE3-993F-421F-B92E-BF9C9F3628C1}"/>
            </a:ext>
          </a:extLst>
        </xdr:cNvPr>
        <xdr:cNvGrpSpPr>
          <a:grpSpLocks/>
        </xdr:cNvGrpSpPr>
      </xdr:nvGrpSpPr>
      <xdr:grpSpPr bwMode="auto">
        <a:xfrm>
          <a:off x="2179864" y="11824701"/>
          <a:ext cx="417188" cy="408122"/>
          <a:chOff x="536" y="109"/>
          <a:chExt cx="46" cy="44"/>
        </a:xfrm>
      </xdr:grpSpPr>
      <xdr:pic>
        <xdr:nvPicPr>
          <xdr:cNvPr id="703" name="Picture 6673" descr="route2">
            <a:extLst>
              <a:ext uri="{FF2B5EF4-FFF2-40B4-BE49-F238E27FC236}">
                <a16:creationId xmlns:a16="http://schemas.microsoft.com/office/drawing/2014/main" id="{A23D818B-7F6C-4598-8CFF-672AA9BB3A6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4" name="Text Box 6674">
            <a:extLst>
              <a:ext uri="{FF2B5EF4-FFF2-40B4-BE49-F238E27FC236}">
                <a16:creationId xmlns:a16="http://schemas.microsoft.com/office/drawing/2014/main" id="{C035A474-AB0C-4CF1-9B27-4924D35C59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193455</xdr:colOff>
      <xdr:row>69</xdr:row>
      <xdr:rowOff>85725</xdr:rowOff>
    </xdr:from>
    <xdr:ext cx="352952" cy="345282"/>
    <xdr:grpSp>
      <xdr:nvGrpSpPr>
        <xdr:cNvPr id="705" name="Group 6672">
          <a:extLst>
            <a:ext uri="{FF2B5EF4-FFF2-40B4-BE49-F238E27FC236}">
              <a16:creationId xmlns:a16="http://schemas.microsoft.com/office/drawing/2014/main" id="{708D48C8-8FEC-41A0-8E10-1AE29EE139F4}"/>
            </a:ext>
          </a:extLst>
        </xdr:cNvPr>
        <xdr:cNvGrpSpPr>
          <a:grpSpLocks/>
        </xdr:cNvGrpSpPr>
      </xdr:nvGrpSpPr>
      <xdr:grpSpPr bwMode="auto">
        <a:xfrm>
          <a:off x="2316169" y="12479111"/>
          <a:ext cx="352952" cy="345282"/>
          <a:chOff x="536" y="109"/>
          <a:chExt cx="46" cy="44"/>
        </a:xfrm>
      </xdr:grpSpPr>
      <xdr:pic>
        <xdr:nvPicPr>
          <xdr:cNvPr id="706" name="Picture 6673" descr="route2">
            <a:extLst>
              <a:ext uri="{FF2B5EF4-FFF2-40B4-BE49-F238E27FC236}">
                <a16:creationId xmlns:a16="http://schemas.microsoft.com/office/drawing/2014/main" id="{D67D2905-059C-415E-809A-BDCD5F76B8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7" name="Text Box 6674">
            <a:extLst>
              <a:ext uri="{FF2B5EF4-FFF2-40B4-BE49-F238E27FC236}">
                <a16:creationId xmlns:a16="http://schemas.microsoft.com/office/drawing/2014/main" id="{2D55CCA9-2101-439E-8D31-9871775BEF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612159</xdr:colOff>
      <xdr:row>70</xdr:row>
      <xdr:rowOff>9525</xdr:rowOff>
    </xdr:from>
    <xdr:ext cx="421363" cy="320468"/>
    <xdr:sp macro="" textlink="">
      <xdr:nvSpPr>
        <xdr:cNvPr id="708" name="線吹き出し 2 (枠付き) 1634">
          <a:extLst>
            <a:ext uri="{FF2B5EF4-FFF2-40B4-BE49-F238E27FC236}">
              <a16:creationId xmlns:a16="http://schemas.microsoft.com/office/drawing/2014/main" id="{B1C7D032-A832-401F-80F5-AEF1A68F550F}"/>
            </a:ext>
          </a:extLst>
        </xdr:cNvPr>
        <xdr:cNvSpPr/>
      </xdr:nvSpPr>
      <xdr:spPr bwMode="auto">
        <a:xfrm flipH="1">
          <a:off x="12689859" y="2924175"/>
          <a:ext cx="421363" cy="320468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51430"/>
            <a:gd name="adj6" fmla="val -40733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1800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effectLst/>
              <a:latin typeface="+mn-lt"/>
              <a:ea typeface="+mn-ea"/>
              <a:cs typeface="+mn-cs"/>
            </a:rPr>
            <a:t>国分寺</a:t>
          </a:r>
          <a:endParaRPr kumimoji="1" lang="en-US" altLang="ja-JP" sz="1000" b="1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effectLst/>
              <a:latin typeface="+mn-lt"/>
              <a:ea typeface="+mn-ea"/>
              <a:cs typeface="+mn-cs"/>
            </a:rPr>
            <a:t>東</a:t>
          </a:r>
          <a:endParaRPr kumimoji="1" lang="en-US" altLang="ja-JP" sz="1000" b="1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179755</xdr:colOff>
      <xdr:row>68</xdr:row>
      <xdr:rowOff>43374</xdr:rowOff>
    </xdr:from>
    <xdr:ext cx="419602" cy="200119"/>
    <xdr:sp macro="" textlink="">
      <xdr:nvSpPr>
        <xdr:cNvPr id="709" name="テキスト ボックス 708">
          <a:extLst>
            <a:ext uri="{FF2B5EF4-FFF2-40B4-BE49-F238E27FC236}">
              <a16:creationId xmlns:a16="http://schemas.microsoft.com/office/drawing/2014/main" id="{5307F3C0-34F7-43D1-92E2-D6C4D2B94AEB}"/>
            </a:ext>
          </a:extLst>
        </xdr:cNvPr>
        <xdr:cNvSpPr txBox="1"/>
      </xdr:nvSpPr>
      <xdr:spPr>
        <a:xfrm>
          <a:off x="13438555" y="2596074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0.5</a:t>
          </a:r>
          <a:r>
            <a:rPr kumimoji="1" lang="ja-JP" altLang="en-US" sz="1200" b="1" baseline="0">
              <a:latin typeface="+mj-ea"/>
              <a:ea typeface="+mj-ea"/>
            </a:rPr>
            <a:t> </a:t>
          </a:r>
          <a:r>
            <a:rPr kumimoji="1" lang="en-US" altLang="ja-JP" sz="1200" b="1">
              <a:latin typeface="+mj-ea"/>
              <a:ea typeface="+mj-ea"/>
            </a:rPr>
            <a:t>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8</xdr:col>
      <xdr:colOff>279775</xdr:colOff>
      <xdr:row>70</xdr:row>
      <xdr:rowOff>168373</xdr:rowOff>
    </xdr:from>
    <xdr:ext cx="766813" cy="366767"/>
    <xdr:sp macro="" textlink="">
      <xdr:nvSpPr>
        <xdr:cNvPr id="711" name="テキスト ボックス 710">
          <a:extLst>
            <a:ext uri="{FF2B5EF4-FFF2-40B4-BE49-F238E27FC236}">
              <a16:creationId xmlns:a16="http://schemas.microsoft.com/office/drawing/2014/main" id="{F99BAB20-E8B2-4BFA-87A5-ABBB476234DD}"/>
            </a:ext>
          </a:extLst>
        </xdr:cNvPr>
        <xdr:cNvSpPr txBox="1"/>
      </xdr:nvSpPr>
      <xdr:spPr>
        <a:xfrm>
          <a:off x="15117004" y="3063973"/>
          <a:ext cx="766813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時刻記入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oneCellAnchor>
    <xdr:from>
      <xdr:col>8</xdr:col>
      <xdr:colOff>76200</xdr:colOff>
      <xdr:row>67</xdr:row>
      <xdr:rowOff>46857</xdr:rowOff>
    </xdr:from>
    <xdr:ext cx="271062" cy="252501"/>
    <xdr:pic>
      <xdr:nvPicPr>
        <xdr:cNvPr id="718" name="Picture 12589">
          <a:extLst>
            <a:ext uri="{FF2B5EF4-FFF2-40B4-BE49-F238E27FC236}">
              <a16:creationId xmlns:a16="http://schemas.microsoft.com/office/drawing/2014/main" id="{22250D23-5AF3-4980-887E-F4399E720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13429" y="2403614"/>
          <a:ext cx="271062" cy="2525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9</xdr:col>
      <xdr:colOff>2796</xdr:colOff>
      <xdr:row>66</xdr:row>
      <xdr:rowOff>16328</xdr:rowOff>
    </xdr:from>
    <xdr:ext cx="745964" cy="525144"/>
    <xdr:sp macro="" textlink="">
      <xdr:nvSpPr>
        <xdr:cNvPr id="719" name="テキスト ボックス 718">
          <a:extLst>
            <a:ext uri="{FF2B5EF4-FFF2-40B4-BE49-F238E27FC236}">
              <a16:creationId xmlns:a16="http://schemas.microsoft.com/office/drawing/2014/main" id="{B3F248A8-7D00-4F3E-B76A-3DAAC5C00219}"/>
            </a:ext>
          </a:extLst>
        </xdr:cNvPr>
        <xdr:cNvSpPr txBox="1"/>
      </xdr:nvSpPr>
      <xdr:spPr>
        <a:xfrm>
          <a:off x="4123039" y="11870871"/>
          <a:ext cx="745964" cy="525144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050"/>
            <a:t>ｾﾌﾞﾝｲﾚﾌﾞﾝ</a:t>
          </a:r>
          <a:endParaRPr kumimoji="1" lang="en-US" altLang="ja-JP" sz="1050"/>
        </a:p>
        <a:p>
          <a:r>
            <a:rPr kumimoji="1" lang="ja-JP" altLang="en-US" sz="1050"/>
            <a:t>高山松之木</a:t>
          </a:r>
          <a:endParaRPr kumimoji="1" lang="en-US" altLang="ja-JP" sz="1050"/>
        </a:p>
        <a:p>
          <a:r>
            <a:rPr kumimoji="1" lang="ja-JP" altLang="en-US" sz="1050"/>
            <a:t>町店</a:t>
          </a:r>
          <a:endParaRPr kumimoji="1" lang="en-US" altLang="ja-JP" sz="1050"/>
        </a:p>
      </xdr:txBody>
    </xdr:sp>
    <xdr:clientData/>
  </xdr:oneCellAnchor>
  <xdr:twoCellAnchor>
    <xdr:from>
      <xdr:col>7</xdr:col>
      <xdr:colOff>381000</xdr:colOff>
      <xdr:row>67</xdr:row>
      <xdr:rowOff>136073</xdr:rowOff>
    </xdr:from>
    <xdr:to>
      <xdr:col>8</xdr:col>
      <xdr:colOff>143328</xdr:colOff>
      <xdr:row>72</xdr:row>
      <xdr:rowOff>104775</xdr:rowOff>
    </xdr:to>
    <xdr:sp macro="" textlink="">
      <xdr:nvSpPr>
        <xdr:cNvPr id="1993" name="フリーフォーム: 図形 1992">
          <a:extLst>
            <a:ext uri="{FF2B5EF4-FFF2-40B4-BE49-F238E27FC236}">
              <a16:creationId xmlns:a16="http://schemas.microsoft.com/office/drawing/2014/main" id="{5E68DF24-1F24-4382-B038-C489379C926D}"/>
            </a:ext>
          </a:extLst>
        </xdr:cNvPr>
        <xdr:cNvSpPr/>
      </xdr:nvSpPr>
      <xdr:spPr bwMode="auto">
        <a:xfrm>
          <a:off x="3684814" y="12170230"/>
          <a:ext cx="170543" cy="866774"/>
        </a:xfrm>
        <a:custGeom>
          <a:avLst/>
          <a:gdLst>
            <a:gd name="connsiteX0" fmla="*/ 171450 w 171450"/>
            <a:gd name="connsiteY0" fmla="*/ 790575 h 790575"/>
            <a:gd name="connsiteX1" fmla="*/ 0 w 171450"/>
            <a:gd name="connsiteY1" fmla="*/ 495300 h 790575"/>
            <a:gd name="connsiteX2" fmla="*/ 0 w 171450"/>
            <a:gd name="connsiteY2" fmla="*/ 0 h 790575"/>
            <a:gd name="connsiteX3" fmla="*/ 152400 w 171450"/>
            <a:gd name="connsiteY3" fmla="*/ 0 h 790575"/>
            <a:gd name="connsiteX0" fmla="*/ 171450 w 171450"/>
            <a:gd name="connsiteY0" fmla="*/ 790575 h 790575"/>
            <a:gd name="connsiteX1" fmla="*/ 0 w 171450"/>
            <a:gd name="connsiteY1" fmla="*/ 495300 h 790575"/>
            <a:gd name="connsiteX2" fmla="*/ 0 w 171450"/>
            <a:gd name="connsiteY2" fmla="*/ 0 h 790575"/>
            <a:gd name="connsiteX3" fmla="*/ 152400 w 171450"/>
            <a:gd name="connsiteY3" fmla="*/ 0 h 790575"/>
            <a:gd name="connsiteX0" fmla="*/ 171450 w 171450"/>
            <a:gd name="connsiteY0" fmla="*/ 762000 h 762000"/>
            <a:gd name="connsiteX1" fmla="*/ 0 w 171450"/>
            <a:gd name="connsiteY1" fmla="*/ 495300 h 762000"/>
            <a:gd name="connsiteX2" fmla="*/ 0 w 171450"/>
            <a:gd name="connsiteY2" fmla="*/ 0 h 762000"/>
            <a:gd name="connsiteX3" fmla="*/ 152400 w 171450"/>
            <a:gd name="connsiteY3" fmla="*/ 0 h 762000"/>
            <a:gd name="connsiteX0" fmla="*/ 171450 w 171450"/>
            <a:gd name="connsiteY0" fmla="*/ 762000 h 762000"/>
            <a:gd name="connsiteX1" fmla="*/ 0 w 171450"/>
            <a:gd name="connsiteY1" fmla="*/ 495300 h 762000"/>
            <a:gd name="connsiteX2" fmla="*/ 0 w 171450"/>
            <a:gd name="connsiteY2" fmla="*/ 0 h 762000"/>
            <a:gd name="connsiteX3" fmla="*/ 152400 w 171450"/>
            <a:gd name="connsiteY3" fmla="*/ 0 h 762000"/>
            <a:gd name="connsiteX0" fmla="*/ 171450 w 257175"/>
            <a:gd name="connsiteY0" fmla="*/ 762000 h 762000"/>
            <a:gd name="connsiteX1" fmla="*/ 0 w 257175"/>
            <a:gd name="connsiteY1" fmla="*/ 495300 h 762000"/>
            <a:gd name="connsiteX2" fmla="*/ 0 w 257175"/>
            <a:gd name="connsiteY2" fmla="*/ 0 h 762000"/>
            <a:gd name="connsiteX3" fmla="*/ 257175 w 257175"/>
            <a:gd name="connsiteY3" fmla="*/ 0 h 762000"/>
            <a:gd name="connsiteX0" fmla="*/ 171450 w 273590"/>
            <a:gd name="connsiteY0" fmla="*/ 762000 h 762000"/>
            <a:gd name="connsiteX1" fmla="*/ 0 w 273590"/>
            <a:gd name="connsiteY1" fmla="*/ 495300 h 762000"/>
            <a:gd name="connsiteX2" fmla="*/ 0 w 273590"/>
            <a:gd name="connsiteY2" fmla="*/ 0 h 762000"/>
            <a:gd name="connsiteX3" fmla="*/ 273590 w 273590"/>
            <a:gd name="connsiteY3" fmla="*/ 0 h 762000"/>
            <a:gd name="connsiteX0" fmla="*/ 171450 w 171450"/>
            <a:gd name="connsiteY0" fmla="*/ 767482 h 767482"/>
            <a:gd name="connsiteX1" fmla="*/ 0 w 171450"/>
            <a:gd name="connsiteY1" fmla="*/ 500782 h 767482"/>
            <a:gd name="connsiteX2" fmla="*/ 0 w 171450"/>
            <a:gd name="connsiteY2" fmla="*/ 5482 h 767482"/>
            <a:gd name="connsiteX3" fmla="*/ 164154 w 171450"/>
            <a:gd name="connsiteY3" fmla="*/ 0 h 7674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1450" h="767482">
              <a:moveTo>
                <a:pt x="171450" y="767482"/>
              </a:moveTo>
              <a:cubicBezTo>
                <a:pt x="76200" y="697632"/>
                <a:pt x="9525" y="656357"/>
                <a:pt x="0" y="500782"/>
              </a:cubicBezTo>
              <a:lnTo>
                <a:pt x="0" y="5482"/>
              </a:lnTo>
              <a:lnTo>
                <a:pt x="16415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68</xdr:row>
      <xdr:rowOff>16329</xdr:rowOff>
    </xdr:from>
    <xdr:to>
      <xdr:col>8</xdr:col>
      <xdr:colOff>145597</xdr:colOff>
      <xdr:row>72</xdr:row>
      <xdr:rowOff>66675</xdr:rowOff>
    </xdr:to>
    <xdr:sp macro="" textlink="">
      <xdr:nvSpPr>
        <xdr:cNvPr id="1994" name="フリーフォーム: 図形 1993">
          <a:extLst>
            <a:ext uri="{FF2B5EF4-FFF2-40B4-BE49-F238E27FC236}">
              <a16:creationId xmlns:a16="http://schemas.microsoft.com/office/drawing/2014/main" id="{F0D77550-E611-4766-A0F6-104EC08949F2}"/>
            </a:ext>
          </a:extLst>
        </xdr:cNvPr>
        <xdr:cNvSpPr/>
      </xdr:nvSpPr>
      <xdr:spPr bwMode="auto">
        <a:xfrm>
          <a:off x="3370489" y="12230100"/>
          <a:ext cx="487137" cy="768804"/>
        </a:xfrm>
        <a:custGeom>
          <a:avLst/>
          <a:gdLst>
            <a:gd name="connsiteX0" fmla="*/ 581025 w 581025"/>
            <a:gd name="connsiteY0" fmla="*/ 0 h 800100"/>
            <a:gd name="connsiteX1" fmla="*/ 371475 w 581025"/>
            <a:gd name="connsiteY1" fmla="*/ 0 h 800100"/>
            <a:gd name="connsiteX2" fmla="*/ 371475 w 581025"/>
            <a:gd name="connsiteY2" fmla="*/ 447675 h 800100"/>
            <a:gd name="connsiteX3" fmla="*/ 0 w 581025"/>
            <a:gd name="connsiteY3" fmla="*/ 800100 h 800100"/>
            <a:gd name="connsiteX0" fmla="*/ 488280 w 488280"/>
            <a:gd name="connsiteY0" fmla="*/ 0 h 805590"/>
            <a:gd name="connsiteX1" fmla="*/ 371475 w 488280"/>
            <a:gd name="connsiteY1" fmla="*/ 5490 h 805590"/>
            <a:gd name="connsiteX2" fmla="*/ 371475 w 488280"/>
            <a:gd name="connsiteY2" fmla="*/ 453165 h 805590"/>
            <a:gd name="connsiteX3" fmla="*/ 0 w 488280"/>
            <a:gd name="connsiteY3" fmla="*/ 805590 h 8055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88280" h="805590">
              <a:moveTo>
                <a:pt x="488280" y="0"/>
              </a:moveTo>
              <a:lnTo>
                <a:pt x="371475" y="5490"/>
              </a:lnTo>
              <a:lnTo>
                <a:pt x="371475" y="453165"/>
              </a:lnTo>
              <a:lnTo>
                <a:pt x="0" y="80559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22587</xdr:colOff>
      <xdr:row>66</xdr:row>
      <xdr:rowOff>47624</xdr:rowOff>
    </xdr:from>
    <xdr:to>
      <xdr:col>8</xdr:col>
      <xdr:colOff>28575</xdr:colOff>
      <xdr:row>68</xdr:row>
      <xdr:rowOff>2379</xdr:rowOff>
    </xdr:to>
    <xdr:sp macro="" textlink="">
      <xdr:nvSpPr>
        <xdr:cNvPr id="722" name="Line 6499">
          <a:extLst>
            <a:ext uri="{FF2B5EF4-FFF2-40B4-BE49-F238E27FC236}">
              <a16:creationId xmlns:a16="http://schemas.microsoft.com/office/drawing/2014/main" id="{9731FE19-4BEF-4186-A492-FA88D2F4B797}"/>
            </a:ext>
          </a:extLst>
        </xdr:cNvPr>
        <xdr:cNvSpPr>
          <a:spLocks noChangeShapeType="1"/>
        </xdr:cNvSpPr>
      </xdr:nvSpPr>
      <xdr:spPr bwMode="auto">
        <a:xfrm flipH="1" flipV="1">
          <a:off x="14872062" y="2238374"/>
          <a:ext cx="5988" cy="3143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294380</xdr:colOff>
      <xdr:row>70</xdr:row>
      <xdr:rowOff>2459</xdr:rowOff>
    </xdr:from>
    <xdr:to>
      <xdr:col>8</xdr:col>
      <xdr:colOff>102166</xdr:colOff>
      <xdr:row>71</xdr:row>
      <xdr:rowOff>37485</xdr:rowOff>
    </xdr:to>
    <xdr:sp macro="" textlink="">
      <xdr:nvSpPr>
        <xdr:cNvPr id="723" name="Oval 6509">
          <a:extLst>
            <a:ext uri="{FF2B5EF4-FFF2-40B4-BE49-F238E27FC236}">
              <a16:creationId xmlns:a16="http://schemas.microsoft.com/office/drawing/2014/main" id="{D0A48AC5-5005-4DB3-AC7A-186BB6FF47B4}"/>
            </a:ext>
          </a:extLst>
        </xdr:cNvPr>
        <xdr:cNvSpPr>
          <a:spLocks noChangeArrowheads="1"/>
        </xdr:cNvSpPr>
      </xdr:nvSpPr>
      <xdr:spPr bwMode="auto">
        <a:xfrm>
          <a:off x="14723394" y="2898059"/>
          <a:ext cx="216000" cy="21464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272143</xdr:colOff>
      <xdr:row>68</xdr:row>
      <xdr:rowOff>137569</xdr:rowOff>
    </xdr:from>
    <xdr:to>
      <xdr:col>8</xdr:col>
      <xdr:colOff>86904</xdr:colOff>
      <xdr:row>69</xdr:row>
      <xdr:rowOff>148318</xdr:rowOff>
    </xdr:to>
    <xdr:sp macro="" textlink="">
      <xdr:nvSpPr>
        <xdr:cNvPr id="724" name="AutoShape 6507">
          <a:extLst>
            <a:ext uri="{FF2B5EF4-FFF2-40B4-BE49-F238E27FC236}">
              <a16:creationId xmlns:a16="http://schemas.microsoft.com/office/drawing/2014/main" id="{8164D749-C4AE-4D28-91C7-CA6C61060FB1}"/>
            </a:ext>
          </a:extLst>
        </xdr:cNvPr>
        <xdr:cNvSpPr>
          <a:spLocks noChangeArrowheads="1"/>
        </xdr:cNvSpPr>
      </xdr:nvSpPr>
      <xdr:spPr bwMode="auto">
        <a:xfrm>
          <a:off x="14701157" y="2673940"/>
          <a:ext cx="222975" cy="19036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702129</xdr:colOff>
      <xdr:row>67</xdr:row>
      <xdr:rowOff>1</xdr:rowOff>
    </xdr:from>
    <xdr:ext cx="421363" cy="320468"/>
    <xdr:sp macro="" textlink="">
      <xdr:nvSpPr>
        <xdr:cNvPr id="725" name="線吹き出し 2 (枠付き) 1634">
          <a:extLst>
            <a:ext uri="{FF2B5EF4-FFF2-40B4-BE49-F238E27FC236}">
              <a16:creationId xmlns:a16="http://schemas.microsoft.com/office/drawing/2014/main" id="{4BA6B47A-83C2-4D9F-A6FE-AC24457DD8CF}"/>
            </a:ext>
          </a:extLst>
        </xdr:cNvPr>
        <xdr:cNvSpPr/>
      </xdr:nvSpPr>
      <xdr:spPr bwMode="auto">
        <a:xfrm flipH="1">
          <a:off x="14358258" y="2356758"/>
          <a:ext cx="421363" cy="320468"/>
        </a:xfrm>
        <a:prstGeom prst="borderCallout2">
          <a:avLst>
            <a:gd name="adj1" fmla="val 104785"/>
            <a:gd name="adj2" fmla="val 45290"/>
            <a:gd name="adj3" fmla="val 128315"/>
            <a:gd name="adj4" fmla="val 45541"/>
            <a:gd name="adj5" fmla="val 208427"/>
            <a:gd name="adj6" fmla="val -5856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1800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松之木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町西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10</xdr:col>
      <xdr:colOff>266700</xdr:colOff>
      <xdr:row>66</xdr:row>
      <xdr:rowOff>85725</xdr:rowOff>
    </xdr:from>
    <xdr:to>
      <xdr:col>12</xdr:col>
      <xdr:colOff>381000</xdr:colOff>
      <xdr:row>72</xdr:row>
      <xdr:rowOff>152400</xdr:rowOff>
    </xdr:to>
    <xdr:sp macro="" textlink="">
      <xdr:nvSpPr>
        <xdr:cNvPr id="1995" name="フリーフォーム: 図形 1994">
          <a:extLst>
            <a:ext uri="{FF2B5EF4-FFF2-40B4-BE49-F238E27FC236}">
              <a16:creationId xmlns:a16="http://schemas.microsoft.com/office/drawing/2014/main" id="{CE797D6D-2BC1-45A5-97A6-5F6F801D3E17}"/>
            </a:ext>
          </a:extLst>
        </xdr:cNvPr>
        <xdr:cNvSpPr/>
      </xdr:nvSpPr>
      <xdr:spPr bwMode="auto">
        <a:xfrm>
          <a:off x="16297275" y="2276475"/>
          <a:ext cx="933450" cy="1152525"/>
        </a:xfrm>
        <a:custGeom>
          <a:avLst/>
          <a:gdLst>
            <a:gd name="connsiteX0" fmla="*/ 933450 w 933450"/>
            <a:gd name="connsiteY0" fmla="*/ 1152525 h 1152525"/>
            <a:gd name="connsiteX1" fmla="*/ 933450 w 933450"/>
            <a:gd name="connsiteY1" fmla="*/ 666750 h 1152525"/>
            <a:gd name="connsiteX2" fmla="*/ 542925 w 933450"/>
            <a:gd name="connsiteY2" fmla="*/ 666750 h 1152525"/>
            <a:gd name="connsiteX3" fmla="*/ 0 w 933450"/>
            <a:gd name="connsiteY3" fmla="*/ 400050 h 1152525"/>
            <a:gd name="connsiteX4" fmla="*/ 114300 w 933450"/>
            <a:gd name="connsiteY4" fmla="*/ 0 h 1152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33450" h="1152525">
              <a:moveTo>
                <a:pt x="933450" y="1152525"/>
              </a:moveTo>
              <a:lnTo>
                <a:pt x="933450" y="666750"/>
              </a:lnTo>
              <a:lnTo>
                <a:pt x="542925" y="666750"/>
              </a:lnTo>
              <a:lnTo>
                <a:pt x="0" y="400050"/>
              </a:lnTo>
              <a:lnTo>
                <a:pt x="1143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85725</xdr:colOff>
      <xdr:row>68</xdr:row>
      <xdr:rowOff>123822</xdr:rowOff>
    </xdr:from>
    <xdr:to>
      <xdr:col>10</xdr:col>
      <xdr:colOff>257172</xdr:colOff>
      <xdr:row>71</xdr:row>
      <xdr:rowOff>142874</xdr:rowOff>
    </xdr:to>
    <xdr:sp macro="" textlink="">
      <xdr:nvSpPr>
        <xdr:cNvPr id="727" name="Line 6499">
          <a:extLst>
            <a:ext uri="{FF2B5EF4-FFF2-40B4-BE49-F238E27FC236}">
              <a16:creationId xmlns:a16="http://schemas.microsoft.com/office/drawing/2014/main" id="{159D5C77-1A51-47CA-BC2A-7895E13B3E81}"/>
            </a:ext>
          </a:extLst>
        </xdr:cNvPr>
        <xdr:cNvSpPr>
          <a:spLocks noChangeShapeType="1"/>
        </xdr:cNvSpPr>
      </xdr:nvSpPr>
      <xdr:spPr bwMode="auto">
        <a:xfrm flipV="1">
          <a:off x="16116300" y="2676522"/>
          <a:ext cx="171447" cy="56197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47625</xdr:colOff>
      <xdr:row>68</xdr:row>
      <xdr:rowOff>9524</xdr:rowOff>
    </xdr:from>
    <xdr:to>
      <xdr:col>11</xdr:col>
      <xdr:colOff>142875</xdr:colOff>
      <xdr:row>69</xdr:row>
      <xdr:rowOff>85724</xdr:rowOff>
    </xdr:to>
    <xdr:sp macro="" textlink="">
      <xdr:nvSpPr>
        <xdr:cNvPr id="728" name="Line 6499">
          <a:extLst>
            <a:ext uri="{FF2B5EF4-FFF2-40B4-BE49-F238E27FC236}">
              <a16:creationId xmlns:a16="http://schemas.microsoft.com/office/drawing/2014/main" id="{96FC4A24-8CC4-481A-9257-8314B17C253C}"/>
            </a:ext>
          </a:extLst>
        </xdr:cNvPr>
        <xdr:cNvSpPr>
          <a:spLocks noChangeShapeType="1"/>
        </xdr:cNvSpPr>
      </xdr:nvSpPr>
      <xdr:spPr bwMode="auto">
        <a:xfrm flipH="1" flipV="1">
          <a:off x="16078200" y="2562224"/>
          <a:ext cx="504825" cy="2571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180975</xdr:colOff>
      <xdr:row>70</xdr:row>
      <xdr:rowOff>19047</xdr:rowOff>
    </xdr:from>
    <xdr:to>
      <xdr:col>12</xdr:col>
      <xdr:colOff>752475</xdr:colOff>
      <xdr:row>70</xdr:row>
      <xdr:rowOff>28574</xdr:rowOff>
    </xdr:to>
    <xdr:sp macro="" textlink="">
      <xdr:nvSpPr>
        <xdr:cNvPr id="729" name="Line 6499">
          <a:extLst>
            <a:ext uri="{FF2B5EF4-FFF2-40B4-BE49-F238E27FC236}">
              <a16:creationId xmlns:a16="http://schemas.microsoft.com/office/drawing/2014/main" id="{C8C931EF-A725-47B9-8C35-7CCEA6ED4F43}"/>
            </a:ext>
          </a:extLst>
        </xdr:cNvPr>
        <xdr:cNvSpPr>
          <a:spLocks noChangeShapeType="1"/>
        </xdr:cNvSpPr>
      </xdr:nvSpPr>
      <xdr:spPr bwMode="auto">
        <a:xfrm flipH="1">
          <a:off x="17030700" y="2933697"/>
          <a:ext cx="571500" cy="952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265805</xdr:colOff>
      <xdr:row>69</xdr:row>
      <xdr:rowOff>97709</xdr:rowOff>
    </xdr:from>
    <xdr:to>
      <xdr:col>12</xdr:col>
      <xdr:colOff>483165</xdr:colOff>
      <xdr:row>70</xdr:row>
      <xdr:rowOff>132734</xdr:rowOff>
    </xdr:to>
    <xdr:sp macro="" textlink="">
      <xdr:nvSpPr>
        <xdr:cNvPr id="734" name="Oval 6509">
          <a:extLst>
            <a:ext uri="{FF2B5EF4-FFF2-40B4-BE49-F238E27FC236}">
              <a16:creationId xmlns:a16="http://schemas.microsoft.com/office/drawing/2014/main" id="{EB8E7E28-3119-4AD5-AA39-A4E5CE25991D}"/>
            </a:ext>
          </a:extLst>
        </xdr:cNvPr>
        <xdr:cNvSpPr>
          <a:spLocks noChangeArrowheads="1"/>
        </xdr:cNvSpPr>
      </xdr:nvSpPr>
      <xdr:spPr bwMode="auto">
        <a:xfrm>
          <a:off x="17115530" y="2831384"/>
          <a:ext cx="217360" cy="21600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151505</xdr:colOff>
      <xdr:row>68</xdr:row>
      <xdr:rowOff>2459</xdr:rowOff>
    </xdr:from>
    <xdr:to>
      <xdr:col>10</xdr:col>
      <xdr:colOff>368865</xdr:colOff>
      <xdr:row>69</xdr:row>
      <xdr:rowOff>37486</xdr:rowOff>
    </xdr:to>
    <xdr:sp macro="" textlink="">
      <xdr:nvSpPr>
        <xdr:cNvPr id="735" name="Oval 6509">
          <a:extLst>
            <a:ext uri="{FF2B5EF4-FFF2-40B4-BE49-F238E27FC236}">
              <a16:creationId xmlns:a16="http://schemas.microsoft.com/office/drawing/2014/main" id="{8C36D320-303D-4A5C-A99A-F5BD8DAFB49F}"/>
            </a:ext>
          </a:extLst>
        </xdr:cNvPr>
        <xdr:cNvSpPr>
          <a:spLocks noChangeArrowheads="1"/>
        </xdr:cNvSpPr>
      </xdr:nvSpPr>
      <xdr:spPr bwMode="auto">
        <a:xfrm>
          <a:off x="16182080" y="2555159"/>
          <a:ext cx="217360" cy="21600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272143</xdr:colOff>
      <xdr:row>71</xdr:row>
      <xdr:rowOff>32794</xdr:rowOff>
    </xdr:from>
    <xdr:to>
      <xdr:col>12</xdr:col>
      <xdr:colOff>496478</xdr:colOff>
      <xdr:row>72</xdr:row>
      <xdr:rowOff>43543</xdr:rowOff>
    </xdr:to>
    <xdr:sp macro="" textlink="">
      <xdr:nvSpPr>
        <xdr:cNvPr id="736" name="AutoShape 6507">
          <a:extLst>
            <a:ext uri="{FF2B5EF4-FFF2-40B4-BE49-F238E27FC236}">
              <a16:creationId xmlns:a16="http://schemas.microsoft.com/office/drawing/2014/main" id="{F25FBF2B-B12E-46F4-A870-2137B494F035}"/>
            </a:ext>
          </a:extLst>
        </xdr:cNvPr>
        <xdr:cNvSpPr>
          <a:spLocks noChangeArrowheads="1"/>
        </xdr:cNvSpPr>
      </xdr:nvSpPr>
      <xdr:spPr bwMode="auto">
        <a:xfrm>
          <a:off x="17121868" y="3128419"/>
          <a:ext cx="224335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122605</xdr:colOff>
      <xdr:row>69</xdr:row>
      <xdr:rowOff>167199</xdr:rowOff>
    </xdr:from>
    <xdr:ext cx="419602" cy="200119"/>
    <xdr:sp macro="" textlink="">
      <xdr:nvSpPr>
        <xdr:cNvPr id="745" name="テキスト ボックス 744">
          <a:extLst>
            <a:ext uri="{FF2B5EF4-FFF2-40B4-BE49-F238E27FC236}">
              <a16:creationId xmlns:a16="http://schemas.microsoft.com/office/drawing/2014/main" id="{62611F13-44CE-495A-987D-4250F7CF70C8}"/>
            </a:ext>
          </a:extLst>
        </xdr:cNvPr>
        <xdr:cNvSpPr txBox="1"/>
      </xdr:nvSpPr>
      <xdr:spPr>
        <a:xfrm rot="1221478">
          <a:off x="16562755" y="2900874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0.5</a:t>
          </a:r>
          <a:r>
            <a:rPr kumimoji="1" lang="ja-JP" altLang="en-US" sz="1200" b="1" baseline="0">
              <a:latin typeface="+mj-ea"/>
              <a:ea typeface="+mj-ea"/>
            </a:rPr>
            <a:t> </a:t>
          </a:r>
          <a:r>
            <a:rPr kumimoji="1" lang="en-US" altLang="ja-JP" sz="1200" b="1">
              <a:latin typeface="+mj-ea"/>
              <a:ea typeface="+mj-ea"/>
            </a:rPr>
            <a:t>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10</xdr:col>
      <xdr:colOff>290865</xdr:colOff>
      <xdr:row>71</xdr:row>
      <xdr:rowOff>19050</xdr:rowOff>
    </xdr:from>
    <xdr:ext cx="549603" cy="179404"/>
    <xdr:sp macro="" textlink="">
      <xdr:nvSpPr>
        <xdr:cNvPr id="746" name="線吹き出し 2 (枠付き) 1634">
          <a:extLst>
            <a:ext uri="{FF2B5EF4-FFF2-40B4-BE49-F238E27FC236}">
              <a16:creationId xmlns:a16="http://schemas.microsoft.com/office/drawing/2014/main" id="{6CB5C820-4410-4D7D-BFB3-F2720840320F}"/>
            </a:ext>
          </a:extLst>
        </xdr:cNvPr>
        <xdr:cNvSpPr/>
      </xdr:nvSpPr>
      <xdr:spPr bwMode="auto">
        <a:xfrm>
          <a:off x="16321440" y="3114675"/>
          <a:ext cx="549603" cy="179404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240862"/>
            <a:gd name="adj6" fmla="val -4564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1800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万人橋西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15</xdr:col>
      <xdr:colOff>34556</xdr:colOff>
      <xdr:row>66</xdr:row>
      <xdr:rowOff>172107</xdr:rowOff>
    </xdr:from>
    <xdr:ext cx="426713" cy="372721"/>
    <xdr:sp macro="" textlink="">
      <xdr:nvSpPr>
        <xdr:cNvPr id="747" name="AutoShape 6505">
          <a:extLst>
            <a:ext uri="{FF2B5EF4-FFF2-40B4-BE49-F238E27FC236}">
              <a16:creationId xmlns:a16="http://schemas.microsoft.com/office/drawing/2014/main" id="{003FB805-F506-4BBC-98FA-5519FE8AC62D}"/>
            </a:ext>
          </a:extLst>
        </xdr:cNvPr>
        <xdr:cNvSpPr>
          <a:spLocks noChangeArrowheads="1"/>
        </xdr:cNvSpPr>
      </xdr:nvSpPr>
      <xdr:spPr bwMode="auto">
        <a:xfrm>
          <a:off x="7340231" y="1211645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471</a:t>
          </a:r>
        </a:p>
      </xdr:txBody>
    </xdr:sp>
    <xdr:clientData/>
  </xdr:oneCellAnchor>
  <xdr:twoCellAnchor>
    <xdr:from>
      <xdr:col>13</xdr:col>
      <xdr:colOff>304800</xdr:colOff>
      <xdr:row>68</xdr:row>
      <xdr:rowOff>171450</xdr:rowOff>
    </xdr:from>
    <xdr:to>
      <xdr:col>15</xdr:col>
      <xdr:colOff>742950</xdr:colOff>
      <xdr:row>72</xdr:row>
      <xdr:rowOff>161925</xdr:rowOff>
    </xdr:to>
    <xdr:sp macro="" textlink="">
      <xdr:nvSpPr>
        <xdr:cNvPr id="1998" name="フリーフォーム: 図形 1997">
          <a:extLst>
            <a:ext uri="{FF2B5EF4-FFF2-40B4-BE49-F238E27FC236}">
              <a16:creationId xmlns:a16="http://schemas.microsoft.com/office/drawing/2014/main" id="{C57B49F5-1B1C-4B29-9752-3004AB100290}"/>
            </a:ext>
          </a:extLst>
        </xdr:cNvPr>
        <xdr:cNvSpPr/>
      </xdr:nvSpPr>
      <xdr:spPr bwMode="auto">
        <a:xfrm>
          <a:off x="17926050" y="2724150"/>
          <a:ext cx="1257300" cy="714375"/>
        </a:xfrm>
        <a:custGeom>
          <a:avLst/>
          <a:gdLst>
            <a:gd name="connsiteX0" fmla="*/ 0 w 1257300"/>
            <a:gd name="connsiteY0" fmla="*/ 600075 h 600075"/>
            <a:gd name="connsiteX1" fmla="*/ 542925 w 1257300"/>
            <a:gd name="connsiteY1" fmla="*/ 323850 h 600075"/>
            <a:gd name="connsiteX2" fmla="*/ 542925 w 1257300"/>
            <a:gd name="connsiteY2" fmla="*/ 0 h 600075"/>
            <a:gd name="connsiteX3" fmla="*/ 1257300 w 1257300"/>
            <a:gd name="connsiteY3" fmla="*/ 0 h 600075"/>
            <a:gd name="connsiteX0" fmla="*/ 0 w 1257300"/>
            <a:gd name="connsiteY0" fmla="*/ 714375 h 714375"/>
            <a:gd name="connsiteX1" fmla="*/ 542925 w 1257300"/>
            <a:gd name="connsiteY1" fmla="*/ 323850 h 714375"/>
            <a:gd name="connsiteX2" fmla="*/ 542925 w 1257300"/>
            <a:gd name="connsiteY2" fmla="*/ 0 h 714375"/>
            <a:gd name="connsiteX3" fmla="*/ 1257300 w 1257300"/>
            <a:gd name="connsiteY3" fmla="*/ 0 h 714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57300" h="714375">
              <a:moveTo>
                <a:pt x="0" y="714375"/>
              </a:moveTo>
              <a:lnTo>
                <a:pt x="542925" y="323850"/>
              </a:lnTo>
              <a:lnTo>
                <a:pt x="542925" y="0"/>
              </a:lnTo>
              <a:lnTo>
                <a:pt x="12573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219075</xdr:colOff>
      <xdr:row>68</xdr:row>
      <xdr:rowOff>161922</xdr:rowOff>
    </xdr:from>
    <xdr:to>
      <xdr:col>14</xdr:col>
      <xdr:colOff>381000</xdr:colOff>
      <xdr:row>68</xdr:row>
      <xdr:rowOff>171449</xdr:rowOff>
    </xdr:to>
    <xdr:sp macro="" textlink="">
      <xdr:nvSpPr>
        <xdr:cNvPr id="749" name="Line 6499">
          <a:extLst>
            <a:ext uri="{FF2B5EF4-FFF2-40B4-BE49-F238E27FC236}">
              <a16:creationId xmlns:a16="http://schemas.microsoft.com/office/drawing/2014/main" id="{A3826804-AC66-437D-BB8A-968ABDECE28A}"/>
            </a:ext>
          </a:extLst>
        </xdr:cNvPr>
        <xdr:cNvSpPr>
          <a:spLocks noChangeShapeType="1"/>
        </xdr:cNvSpPr>
      </xdr:nvSpPr>
      <xdr:spPr bwMode="auto">
        <a:xfrm flipH="1">
          <a:off x="17840325" y="2714622"/>
          <a:ext cx="571500" cy="952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322955</xdr:colOff>
      <xdr:row>68</xdr:row>
      <xdr:rowOff>78659</xdr:rowOff>
    </xdr:from>
    <xdr:to>
      <xdr:col>15</xdr:col>
      <xdr:colOff>130740</xdr:colOff>
      <xdr:row>69</xdr:row>
      <xdr:rowOff>113686</xdr:rowOff>
    </xdr:to>
    <xdr:sp macro="" textlink="">
      <xdr:nvSpPr>
        <xdr:cNvPr id="750" name="Oval 6509">
          <a:extLst>
            <a:ext uri="{FF2B5EF4-FFF2-40B4-BE49-F238E27FC236}">
              <a16:creationId xmlns:a16="http://schemas.microsoft.com/office/drawing/2014/main" id="{A5E54E23-9646-4B81-9B93-A77C82387EB7}"/>
            </a:ext>
          </a:extLst>
        </xdr:cNvPr>
        <xdr:cNvSpPr>
          <a:spLocks noChangeArrowheads="1"/>
        </xdr:cNvSpPr>
      </xdr:nvSpPr>
      <xdr:spPr bwMode="auto">
        <a:xfrm>
          <a:off x="18353780" y="2631359"/>
          <a:ext cx="217360" cy="21600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329293</xdr:colOff>
      <xdr:row>69</xdr:row>
      <xdr:rowOff>166144</xdr:rowOff>
    </xdr:from>
    <xdr:to>
      <xdr:col>15</xdr:col>
      <xdr:colOff>144053</xdr:colOff>
      <xdr:row>71</xdr:row>
      <xdr:rowOff>3710</xdr:rowOff>
    </xdr:to>
    <xdr:sp macro="" textlink="">
      <xdr:nvSpPr>
        <xdr:cNvPr id="751" name="AutoShape 6507">
          <a:extLst>
            <a:ext uri="{FF2B5EF4-FFF2-40B4-BE49-F238E27FC236}">
              <a16:creationId xmlns:a16="http://schemas.microsoft.com/office/drawing/2014/main" id="{9F78161A-1125-4CEC-95CC-CE6622D6C593}"/>
            </a:ext>
          </a:extLst>
        </xdr:cNvPr>
        <xdr:cNvSpPr>
          <a:spLocks noChangeArrowheads="1"/>
        </xdr:cNvSpPr>
      </xdr:nvSpPr>
      <xdr:spPr bwMode="auto">
        <a:xfrm>
          <a:off x="18360118" y="2899819"/>
          <a:ext cx="224335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75</xdr:row>
      <xdr:rowOff>47625</xdr:rowOff>
    </xdr:from>
    <xdr:to>
      <xdr:col>3</xdr:col>
      <xdr:colOff>457200</xdr:colOff>
      <xdr:row>81</xdr:row>
      <xdr:rowOff>9525</xdr:rowOff>
    </xdr:to>
    <xdr:sp macro="" textlink="">
      <xdr:nvSpPr>
        <xdr:cNvPr id="1999" name="フリーフォーム: 図形 1998">
          <a:extLst>
            <a:ext uri="{FF2B5EF4-FFF2-40B4-BE49-F238E27FC236}">
              <a16:creationId xmlns:a16="http://schemas.microsoft.com/office/drawing/2014/main" id="{8818E24F-AFC8-4BB7-8B18-DA70A401B946}"/>
            </a:ext>
          </a:extLst>
        </xdr:cNvPr>
        <xdr:cNvSpPr/>
      </xdr:nvSpPr>
      <xdr:spPr bwMode="auto">
        <a:xfrm>
          <a:off x="19669125" y="2238375"/>
          <a:ext cx="819150" cy="1047750"/>
        </a:xfrm>
        <a:custGeom>
          <a:avLst/>
          <a:gdLst>
            <a:gd name="connsiteX0" fmla="*/ 819150 w 819150"/>
            <a:gd name="connsiteY0" fmla="*/ 1047750 h 1047750"/>
            <a:gd name="connsiteX1" fmla="*/ 819150 w 819150"/>
            <a:gd name="connsiteY1" fmla="*/ 523875 h 1047750"/>
            <a:gd name="connsiteX2" fmla="*/ 0 w 819150"/>
            <a:gd name="connsiteY2" fmla="*/ 523875 h 1047750"/>
            <a:gd name="connsiteX3" fmla="*/ 0 w 819150"/>
            <a:gd name="connsiteY3" fmla="*/ 0 h 1047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19150" h="1047750">
              <a:moveTo>
                <a:pt x="819150" y="1047750"/>
              </a:moveTo>
              <a:lnTo>
                <a:pt x="819150" y="523875"/>
              </a:lnTo>
              <a:lnTo>
                <a:pt x="0" y="52387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47622</xdr:colOff>
      <xdr:row>78</xdr:row>
      <xdr:rowOff>19047</xdr:rowOff>
    </xdr:from>
    <xdr:to>
      <xdr:col>2</xdr:col>
      <xdr:colOff>47622</xdr:colOff>
      <xdr:row>81</xdr:row>
      <xdr:rowOff>76201</xdr:rowOff>
    </xdr:to>
    <xdr:sp macro="" textlink="">
      <xdr:nvSpPr>
        <xdr:cNvPr id="754" name="Line 6499">
          <a:extLst>
            <a:ext uri="{FF2B5EF4-FFF2-40B4-BE49-F238E27FC236}">
              <a16:creationId xmlns:a16="http://schemas.microsoft.com/office/drawing/2014/main" id="{4B309287-C7BA-4E02-8987-A5E94A8757F6}"/>
            </a:ext>
          </a:extLst>
        </xdr:cNvPr>
        <xdr:cNvSpPr>
          <a:spLocks noChangeShapeType="1"/>
        </xdr:cNvSpPr>
      </xdr:nvSpPr>
      <xdr:spPr bwMode="auto">
        <a:xfrm flipV="1">
          <a:off x="19669122" y="2752722"/>
          <a:ext cx="0" cy="60007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457200</xdr:colOff>
      <xdr:row>75</xdr:row>
      <xdr:rowOff>38097</xdr:rowOff>
    </xdr:from>
    <xdr:to>
      <xdr:col>3</xdr:col>
      <xdr:colOff>466722</xdr:colOff>
      <xdr:row>78</xdr:row>
      <xdr:rowOff>28574</xdr:rowOff>
    </xdr:to>
    <xdr:sp macro="" textlink="">
      <xdr:nvSpPr>
        <xdr:cNvPr id="755" name="Line 6499">
          <a:extLst>
            <a:ext uri="{FF2B5EF4-FFF2-40B4-BE49-F238E27FC236}">
              <a16:creationId xmlns:a16="http://schemas.microsoft.com/office/drawing/2014/main" id="{B363254A-F5D4-46C0-918D-A282E463012B}"/>
            </a:ext>
          </a:extLst>
        </xdr:cNvPr>
        <xdr:cNvSpPr>
          <a:spLocks noChangeShapeType="1"/>
        </xdr:cNvSpPr>
      </xdr:nvSpPr>
      <xdr:spPr bwMode="auto">
        <a:xfrm flipV="1">
          <a:off x="20488275" y="2228847"/>
          <a:ext cx="9522" cy="53340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351530</xdr:colOff>
      <xdr:row>77</xdr:row>
      <xdr:rowOff>107234</xdr:rowOff>
    </xdr:from>
    <xdr:to>
      <xdr:col>3</xdr:col>
      <xdr:colOff>568890</xdr:colOff>
      <xdr:row>78</xdr:row>
      <xdr:rowOff>142261</xdr:rowOff>
    </xdr:to>
    <xdr:sp macro="" textlink="">
      <xdr:nvSpPr>
        <xdr:cNvPr id="756" name="Oval 6509">
          <a:extLst>
            <a:ext uri="{FF2B5EF4-FFF2-40B4-BE49-F238E27FC236}">
              <a16:creationId xmlns:a16="http://schemas.microsoft.com/office/drawing/2014/main" id="{C97ED586-83F0-43D5-9391-575EE0C3079D}"/>
            </a:ext>
          </a:extLst>
        </xdr:cNvPr>
        <xdr:cNvSpPr>
          <a:spLocks noChangeArrowheads="1"/>
        </xdr:cNvSpPr>
      </xdr:nvSpPr>
      <xdr:spPr bwMode="auto">
        <a:xfrm>
          <a:off x="20382605" y="2659934"/>
          <a:ext cx="217360" cy="21600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348343</xdr:colOff>
      <xdr:row>79</xdr:row>
      <xdr:rowOff>80419</xdr:rowOff>
    </xdr:from>
    <xdr:to>
      <xdr:col>3</xdr:col>
      <xdr:colOff>572678</xdr:colOff>
      <xdr:row>80</xdr:row>
      <xdr:rowOff>91166</xdr:rowOff>
    </xdr:to>
    <xdr:sp macro="" textlink="">
      <xdr:nvSpPr>
        <xdr:cNvPr id="757" name="AutoShape 6507">
          <a:extLst>
            <a:ext uri="{FF2B5EF4-FFF2-40B4-BE49-F238E27FC236}">
              <a16:creationId xmlns:a16="http://schemas.microsoft.com/office/drawing/2014/main" id="{2DD4E852-2BDA-44F6-BAC0-C50BC8B7EFFF}"/>
            </a:ext>
          </a:extLst>
        </xdr:cNvPr>
        <xdr:cNvSpPr>
          <a:spLocks noChangeArrowheads="1"/>
        </xdr:cNvSpPr>
      </xdr:nvSpPr>
      <xdr:spPr bwMode="auto">
        <a:xfrm>
          <a:off x="20379418" y="2995069"/>
          <a:ext cx="224335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304800</xdr:colOff>
      <xdr:row>75</xdr:row>
      <xdr:rowOff>66675</xdr:rowOff>
    </xdr:from>
    <xdr:to>
      <xdr:col>1</xdr:col>
      <xdr:colOff>366383</xdr:colOff>
      <xdr:row>81</xdr:row>
      <xdr:rowOff>66675</xdr:rowOff>
    </xdr:to>
    <xdr:grpSp>
      <xdr:nvGrpSpPr>
        <xdr:cNvPr id="763" name="Group 4332">
          <a:extLst>
            <a:ext uri="{FF2B5EF4-FFF2-40B4-BE49-F238E27FC236}">
              <a16:creationId xmlns:a16="http://schemas.microsoft.com/office/drawing/2014/main" id="{F530B3B8-D1F9-464A-81D6-7EA90CA243CC}"/>
            </a:ext>
          </a:extLst>
        </xdr:cNvPr>
        <xdr:cNvGrpSpPr>
          <a:grpSpLocks/>
        </xdr:cNvGrpSpPr>
      </xdr:nvGrpSpPr>
      <xdr:grpSpPr bwMode="auto">
        <a:xfrm>
          <a:off x="429986" y="13537746"/>
          <a:ext cx="61583" cy="1077686"/>
          <a:chOff x="5428" y="57"/>
          <a:chExt cx="6" cy="99"/>
        </a:xfrm>
      </xdr:grpSpPr>
      <xdr:cxnSp macro="">
        <xdr:nvCxnSpPr>
          <xdr:cNvPr id="764" name="AutoShape 4333">
            <a:extLst>
              <a:ext uri="{FF2B5EF4-FFF2-40B4-BE49-F238E27FC236}">
                <a16:creationId xmlns:a16="http://schemas.microsoft.com/office/drawing/2014/main" id="{94E20EF0-9730-4C84-8C8C-87A4E2C2FEBF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65" name="AutoShape 4334">
            <a:extLst>
              <a:ext uri="{FF2B5EF4-FFF2-40B4-BE49-F238E27FC236}">
                <a16:creationId xmlns:a16="http://schemas.microsoft.com/office/drawing/2014/main" id="{E7F3BFD2-3783-46F6-BCD3-6C79DD81D8C2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66" name="AutoShape 4335">
            <a:extLst>
              <a:ext uri="{FF2B5EF4-FFF2-40B4-BE49-F238E27FC236}">
                <a16:creationId xmlns:a16="http://schemas.microsoft.com/office/drawing/2014/main" id="{6992CB9C-91C0-4C9A-AE29-5DE14D98EED5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</xdr:col>
      <xdr:colOff>280820</xdr:colOff>
      <xdr:row>76</xdr:row>
      <xdr:rowOff>175531</xdr:rowOff>
    </xdr:from>
    <xdr:to>
      <xdr:col>2</xdr:col>
      <xdr:colOff>1874</xdr:colOff>
      <xdr:row>78</xdr:row>
      <xdr:rowOff>88445</xdr:rowOff>
    </xdr:to>
    <xdr:sp macro="" textlink="">
      <xdr:nvSpPr>
        <xdr:cNvPr id="767" name="正方形/長方形 766">
          <a:extLst>
            <a:ext uri="{FF2B5EF4-FFF2-40B4-BE49-F238E27FC236}">
              <a16:creationId xmlns:a16="http://schemas.microsoft.com/office/drawing/2014/main" id="{3648EF36-D738-4659-929C-44C4E959CBD4}"/>
            </a:ext>
          </a:extLst>
        </xdr:cNvPr>
        <xdr:cNvSpPr/>
      </xdr:nvSpPr>
      <xdr:spPr bwMode="auto">
        <a:xfrm>
          <a:off x="19492745" y="2547256"/>
          <a:ext cx="130629" cy="274864"/>
        </a:xfrm>
        <a:prstGeom prst="rect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38101</xdr:colOff>
      <xdr:row>77</xdr:row>
      <xdr:rowOff>64314</xdr:rowOff>
    </xdr:from>
    <xdr:ext cx="347595" cy="150041"/>
    <xdr:sp macro="" textlink="">
      <xdr:nvSpPr>
        <xdr:cNvPr id="768" name="テキスト ボックス 767">
          <a:extLst>
            <a:ext uri="{FF2B5EF4-FFF2-40B4-BE49-F238E27FC236}">
              <a16:creationId xmlns:a16="http://schemas.microsoft.com/office/drawing/2014/main" id="{8356923B-E5FC-43B5-BD73-2BE79B4F3002}"/>
            </a:ext>
          </a:extLst>
        </xdr:cNvPr>
        <xdr:cNvSpPr txBox="1"/>
      </xdr:nvSpPr>
      <xdr:spPr>
        <a:xfrm>
          <a:off x="19250026" y="2617014"/>
          <a:ext cx="347595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上枝駅</a:t>
          </a:r>
        </a:p>
      </xdr:txBody>
    </xdr:sp>
    <xdr:clientData/>
  </xdr:oneCellAnchor>
  <xdr:oneCellAnchor>
    <xdr:from>
      <xdr:col>2</xdr:col>
      <xdr:colOff>152400</xdr:colOff>
      <xdr:row>78</xdr:row>
      <xdr:rowOff>66675</xdr:rowOff>
    </xdr:from>
    <xdr:ext cx="419602" cy="200119"/>
    <xdr:sp macro="" textlink="">
      <xdr:nvSpPr>
        <xdr:cNvPr id="776" name="テキスト ボックス 775">
          <a:extLst>
            <a:ext uri="{FF2B5EF4-FFF2-40B4-BE49-F238E27FC236}">
              <a16:creationId xmlns:a16="http://schemas.microsoft.com/office/drawing/2014/main" id="{266FC299-5D45-4BC5-91C1-E588B1B48CBE}"/>
            </a:ext>
          </a:extLst>
        </xdr:cNvPr>
        <xdr:cNvSpPr txBox="1"/>
      </xdr:nvSpPr>
      <xdr:spPr>
        <a:xfrm>
          <a:off x="19773900" y="2800350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0.4</a:t>
          </a:r>
          <a:r>
            <a:rPr kumimoji="1" lang="ja-JP" altLang="en-US" sz="1200" b="1" baseline="0">
              <a:latin typeface="+mj-ea"/>
              <a:ea typeface="+mj-ea"/>
            </a:rPr>
            <a:t> </a:t>
          </a:r>
          <a:r>
            <a:rPr kumimoji="1" lang="en-US" altLang="ja-JP" sz="1200" b="1">
              <a:latin typeface="+mj-ea"/>
              <a:ea typeface="+mj-ea"/>
            </a:rPr>
            <a:t>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297658</xdr:colOff>
      <xdr:row>75</xdr:row>
      <xdr:rowOff>50006</xdr:rowOff>
    </xdr:from>
    <xdr:to>
      <xdr:col>6</xdr:col>
      <xdr:colOff>411958</xdr:colOff>
      <xdr:row>81</xdr:row>
      <xdr:rowOff>126206</xdr:rowOff>
    </xdr:to>
    <xdr:sp macro="" textlink="">
      <xdr:nvSpPr>
        <xdr:cNvPr id="2001" name="フリーフォーム: 図形 2000">
          <a:extLst>
            <a:ext uri="{FF2B5EF4-FFF2-40B4-BE49-F238E27FC236}">
              <a16:creationId xmlns:a16="http://schemas.microsoft.com/office/drawing/2014/main" id="{6A72921C-1985-4BE8-A528-C32F096C0F5B}"/>
            </a:ext>
          </a:extLst>
        </xdr:cNvPr>
        <xdr:cNvSpPr/>
      </xdr:nvSpPr>
      <xdr:spPr bwMode="auto">
        <a:xfrm>
          <a:off x="21163361" y="2216944"/>
          <a:ext cx="935831" cy="1147762"/>
        </a:xfrm>
        <a:custGeom>
          <a:avLst/>
          <a:gdLst>
            <a:gd name="connsiteX0" fmla="*/ 219075 w 933450"/>
            <a:gd name="connsiteY0" fmla="*/ 1162050 h 1162050"/>
            <a:gd name="connsiteX1" fmla="*/ 219075 w 933450"/>
            <a:gd name="connsiteY1" fmla="*/ 942975 h 1162050"/>
            <a:gd name="connsiteX2" fmla="*/ 0 w 933450"/>
            <a:gd name="connsiteY2" fmla="*/ 838200 h 1162050"/>
            <a:gd name="connsiteX3" fmla="*/ 0 w 933450"/>
            <a:gd name="connsiteY3" fmla="*/ 342900 h 1162050"/>
            <a:gd name="connsiteX4" fmla="*/ 933450 w 933450"/>
            <a:gd name="connsiteY4" fmla="*/ 342900 h 1162050"/>
            <a:gd name="connsiteX5" fmla="*/ 933450 w 933450"/>
            <a:gd name="connsiteY5" fmla="*/ 0 h 1162050"/>
            <a:gd name="connsiteX0" fmla="*/ 219075 w 933450"/>
            <a:gd name="connsiteY0" fmla="*/ 1162050 h 1162050"/>
            <a:gd name="connsiteX1" fmla="*/ 219075 w 933450"/>
            <a:gd name="connsiteY1" fmla="*/ 942975 h 1162050"/>
            <a:gd name="connsiteX2" fmla="*/ 0 w 933450"/>
            <a:gd name="connsiteY2" fmla="*/ 838200 h 1162050"/>
            <a:gd name="connsiteX3" fmla="*/ 0 w 933450"/>
            <a:gd name="connsiteY3" fmla="*/ 342900 h 1162050"/>
            <a:gd name="connsiteX4" fmla="*/ 933450 w 933450"/>
            <a:gd name="connsiteY4" fmla="*/ 342900 h 1162050"/>
            <a:gd name="connsiteX5" fmla="*/ 933450 w 933450"/>
            <a:gd name="connsiteY5" fmla="*/ 0 h 1162050"/>
            <a:gd name="connsiteX0" fmla="*/ 219075 w 933450"/>
            <a:gd name="connsiteY0" fmla="*/ 1162050 h 1162050"/>
            <a:gd name="connsiteX1" fmla="*/ 247650 w 933450"/>
            <a:gd name="connsiteY1" fmla="*/ 923925 h 1162050"/>
            <a:gd name="connsiteX2" fmla="*/ 0 w 933450"/>
            <a:gd name="connsiteY2" fmla="*/ 838200 h 1162050"/>
            <a:gd name="connsiteX3" fmla="*/ 0 w 933450"/>
            <a:gd name="connsiteY3" fmla="*/ 342900 h 1162050"/>
            <a:gd name="connsiteX4" fmla="*/ 933450 w 933450"/>
            <a:gd name="connsiteY4" fmla="*/ 342900 h 1162050"/>
            <a:gd name="connsiteX5" fmla="*/ 933450 w 933450"/>
            <a:gd name="connsiteY5" fmla="*/ 0 h 1162050"/>
            <a:gd name="connsiteX0" fmla="*/ 219075 w 933450"/>
            <a:gd name="connsiteY0" fmla="*/ 1162050 h 1162050"/>
            <a:gd name="connsiteX1" fmla="*/ 222664 w 933450"/>
            <a:gd name="connsiteY1" fmla="*/ 1029474 h 1162050"/>
            <a:gd name="connsiteX2" fmla="*/ 0 w 933450"/>
            <a:gd name="connsiteY2" fmla="*/ 838200 h 1162050"/>
            <a:gd name="connsiteX3" fmla="*/ 0 w 933450"/>
            <a:gd name="connsiteY3" fmla="*/ 342900 h 1162050"/>
            <a:gd name="connsiteX4" fmla="*/ 933450 w 933450"/>
            <a:gd name="connsiteY4" fmla="*/ 342900 h 1162050"/>
            <a:gd name="connsiteX5" fmla="*/ 933450 w 933450"/>
            <a:gd name="connsiteY5" fmla="*/ 0 h 1162050"/>
            <a:gd name="connsiteX0" fmla="*/ 219075 w 933450"/>
            <a:gd name="connsiteY0" fmla="*/ 1162050 h 1162050"/>
            <a:gd name="connsiteX1" fmla="*/ 222664 w 933450"/>
            <a:gd name="connsiteY1" fmla="*/ 1029474 h 1162050"/>
            <a:gd name="connsiteX2" fmla="*/ 0 w 933450"/>
            <a:gd name="connsiteY2" fmla="*/ 838200 h 1162050"/>
            <a:gd name="connsiteX3" fmla="*/ 0 w 933450"/>
            <a:gd name="connsiteY3" fmla="*/ 342900 h 1162050"/>
            <a:gd name="connsiteX4" fmla="*/ 933450 w 933450"/>
            <a:gd name="connsiteY4" fmla="*/ 342900 h 1162050"/>
            <a:gd name="connsiteX5" fmla="*/ 933450 w 933450"/>
            <a:gd name="connsiteY5" fmla="*/ 0 h 1162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33450" h="1162050">
              <a:moveTo>
                <a:pt x="219075" y="1162050"/>
              </a:moveTo>
              <a:cubicBezTo>
                <a:pt x="220271" y="1117858"/>
                <a:pt x="221468" y="1073666"/>
                <a:pt x="222664" y="1029474"/>
              </a:cubicBezTo>
              <a:cubicBezTo>
                <a:pt x="223187" y="914658"/>
                <a:pt x="73025" y="873125"/>
                <a:pt x="0" y="838200"/>
              </a:cubicBezTo>
              <a:lnTo>
                <a:pt x="0" y="342900"/>
              </a:lnTo>
              <a:lnTo>
                <a:pt x="933450" y="342900"/>
              </a:lnTo>
              <a:lnTo>
                <a:pt x="9334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164306</xdr:colOff>
      <xdr:row>79</xdr:row>
      <xdr:rowOff>173829</xdr:rowOff>
    </xdr:from>
    <xdr:to>
      <xdr:col>4</xdr:col>
      <xdr:colOff>297653</xdr:colOff>
      <xdr:row>82</xdr:row>
      <xdr:rowOff>642</xdr:rowOff>
    </xdr:to>
    <xdr:sp macro="" textlink="">
      <xdr:nvSpPr>
        <xdr:cNvPr id="778" name="Line 6499">
          <a:extLst>
            <a:ext uri="{FF2B5EF4-FFF2-40B4-BE49-F238E27FC236}">
              <a16:creationId xmlns:a16="http://schemas.microsoft.com/office/drawing/2014/main" id="{4E9709FF-0DD7-4819-9D80-D47DBBB95BAC}"/>
            </a:ext>
          </a:extLst>
        </xdr:cNvPr>
        <xdr:cNvSpPr>
          <a:spLocks noChangeShapeType="1"/>
        </xdr:cNvSpPr>
      </xdr:nvSpPr>
      <xdr:spPr bwMode="auto">
        <a:xfrm flipH="1" flipV="1">
          <a:off x="21030009" y="3055142"/>
          <a:ext cx="133347" cy="35718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444490000 w 444490000"/>
            <a:gd name="connsiteY0" fmla="*/ 0 h 5352"/>
            <a:gd name="connsiteX1" fmla="*/ 0 w 444490000"/>
            <a:gd name="connsiteY1" fmla="*/ 5352 h 5352"/>
            <a:gd name="connsiteX0" fmla="*/ 10000 w 10000"/>
            <a:gd name="connsiteY0" fmla="*/ 0 h 10000"/>
            <a:gd name="connsiteX1" fmla="*/ 0 w 10000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0" y="2281"/>
                <a:pt x="0" y="3772"/>
                <a:pt x="0" y="1000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408445</xdr:colOff>
      <xdr:row>77</xdr:row>
      <xdr:rowOff>29950</xdr:rowOff>
    </xdr:from>
    <xdr:to>
      <xdr:col>6</xdr:col>
      <xdr:colOff>422987</xdr:colOff>
      <xdr:row>80</xdr:row>
      <xdr:rowOff>67050</xdr:rowOff>
    </xdr:to>
    <xdr:sp macro="" textlink="">
      <xdr:nvSpPr>
        <xdr:cNvPr id="784" name="Line 6499">
          <a:extLst>
            <a:ext uri="{FF2B5EF4-FFF2-40B4-BE49-F238E27FC236}">
              <a16:creationId xmlns:a16="http://schemas.microsoft.com/office/drawing/2014/main" id="{9F9EB22A-B25A-4421-98F5-DE193C1FC888}"/>
            </a:ext>
          </a:extLst>
        </xdr:cNvPr>
        <xdr:cNvSpPr>
          <a:spLocks noChangeShapeType="1"/>
        </xdr:cNvSpPr>
      </xdr:nvSpPr>
      <xdr:spPr bwMode="auto">
        <a:xfrm flipH="1" flipV="1">
          <a:off x="22095679" y="2554075"/>
          <a:ext cx="14542" cy="57288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297657</xdr:colOff>
      <xdr:row>75</xdr:row>
      <xdr:rowOff>70055</xdr:rowOff>
    </xdr:from>
    <xdr:to>
      <xdr:col>4</xdr:col>
      <xdr:colOff>298156</xdr:colOff>
      <xdr:row>77</xdr:row>
      <xdr:rowOff>82089</xdr:rowOff>
    </xdr:to>
    <xdr:sp macro="" textlink="">
      <xdr:nvSpPr>
        <xdr:cNvPr id="785" name="Line 6499">
          <a:extLst>
            <a:ext uri="{FF2B5EF4-FFF2-40B4-BE49-F238E27FC236}">
              <a16:creationId xmlns:a16="http://schemas.microsoft.com/office/drawing/2014/main" id="{5A911F96-D3D2-44B9-B0C7-D81DFC770F2C}"/>
            </a:ext>
          </a:extLst>
        </xdr:cNvPr>
        <xdr:cNvSpPr>
          <a:spLocks noChangeShapeType="1"/>
        </xdr:cNvSpPr>
      </xdr:nvSpPr>
      <xdr:spPr bwMode="auto">
        <a:xfrm flipV="1">
          <a:off x="21163360" y="2236993"/>
          <a:ext cx="499" cy="36922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303279</xdr:colOff>
      <xdr:row>76</xdr:row>
      <xdr:rowOff>109113</xdr:rowOff>
    </xdr:from>
    <xdr:to>
      <xdr:col>6</xdr:col>
      <xdr:colOff>520639</xdr:colOff>
      <xdr:row>77</xdr:row>
      <xdr:rowOff>144139</xdr:rowOff>
    </xdr:to>
    <xdr:sp macro="" textlink="">
      <xdr:nvSpPr>
        <xdr:cNvPr id="788" name="Oval 6509">
          <a:extLst>
            <a:ext uri="{FF2B5EF4-FFF2-40B4-BE49-F238E27FC236}">
              <a16:creationId xmlns:a16="http://schemas.microsoft.com/office/drawing/2014/main" id="{F3FE2698-EDD6-46ED-B967-8F5C3C702CD7}"/>
            </a:ext>
          </a:extLst>
        </xdr:cNvPr>
        <xdr:cNvSpPr>
          <a:spLocks noChangeArrowheads="1"/>
        </xdr:cNvSpPr>
      </xdr:nvSpPr>
      <xdr:spPr bwMode="auto">
        <a:xfrm>
          <a:off x="21990513" y="2454644"/>
          <a:ext cx="217360" cy="21362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395030</xdr:colOff>
      <xdr:row>80</xdr:row>
      <xdr:rowOff>67261</xdr:rowOff>
    </xdr:from>
    <xdr:to>
      <xdr:col>5</xdr:col>
      <xdr:colOff>208598</xdr:colOff>
      <xdr:row>81</xdr:row>
      <xdr:rowOff>78010</xdr:rowOff>
    </xdr:to>
    <xdr:sp macro="" textlink="">
      <xdr:nvSpPr>
        <xdr:cNvPr id="789" name="AutoShape 6507">
          <a:extLst>
            <a:ext uri="{FF2B5EF4-FFF2-40B4-BE49-F238E27FC236}">
              <a16:creationId xmlns:a16="http://schemas.microsoft.com/office/drawing/2014/main" id="{53730E31-5ACA-41C9-846F-3C3B0D44A0EF}"/>
            </a:ext>
          </a:extLst>
        </xdr:cNvPr>
        <xdr:cNvSpPr>
          <a:spLocks noChangeArrowheads="1"/>
        </xdr:cNvSpPr>
      </xdr:nvSpPr>
      <xdr:spPr bwMode="auto">
        <a:xfrm>
          <a:off x="21260733" y="3127167"/>
          <a:ext cx="224335" cy="18934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274050</xdr:colOff>
      <xdr:row>77</xdr:row>
      <xdr:rowOff>74118</xdr:rowOff>
    </xdr:from>
    <xdr:ext cx="200119" cy="419602"/>
    <xdr:sp macro="" textlink="">
      <xdr:nvSpPr>
        <xdr:cNvPr id="790" name="テキスト ボックス 789">
          <a:extLst>
            <a:ext uri="{FF2B5EF4-FFF2-40B4-BE49-F238E27FC236}">
              <a16:creationId xmlns:a16="http://schemas.microsoft.com/office/drawing/2014/main" id="{304AF289-0F02-4539-A7D9-8B4C087CE3A6}"/>
            </a:ext>
          </a:extLst>
        </xdr:cNvPr>
        <xdr:cNvSpPr txBox="1"/>
      </xdr:nvSpPr>
      <xdr:spPr>
        <a:xfrm rot="16200000">
          <a:off x="21030012" y="2707984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</a:t>
          </a:r>
          <a:r>
            <a:rPr kumimoji="1" lang="ja-JP" altLang="en-US" sz="1200" b="1" baseline="0">
              <a:latin typeface="+mj-ea"/>
              <a:ea typeface="+mj-ea"/>
            </a:rPr>
            <a:t> </a:t>
          </a:r>
          <a:r>
            <a:rPr kumimoji="1" lang="en-US" altLang="ja-JP" sz="1200" b="1">
              <a:latin typeface="+mj-ea"/>
              <a:ea typeface="+mj-ea"/>
            </a:rPr>
            <a:t>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5</xdr:col>
      <xdr:colOff>54018</xdr:colOff>
      <xdr:row>76</xdr:row>
      <xdr:rowOff>18423</xdr:rowOff>
    </xdr:from>
    <xdr:ext cx="419602" cy="200119"/>
    <xdr:sp macro="" textlink="">
      <xdr:nvSpPr>
        <xdr:cNvPr id="791" name="テキスト ボックス 790">
          <a:extLst>
            <a:ext uri="{FF2B5EF4-FFF2-40B4-BE49-F238E27FC236}">
              <a16:creationId xmlns:a16="http://schemas.microsoft.com/office/drawing/2014/main" id="{EFC46772-E53C-4D4A-B6A5-061B8CE46CF0}"/>
            </a:ext>
          </a:extLst>
        </xdr:cNvPr>
        <xdr:cNvSpPr txBox="1"/>
      </xdr:nvSpPr>
      <xdr:spPr>
        <a:xfrm>
          <a:off x="21330487" y="2363954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0.5</a:t>
          </a:r>
          <a:r>
            <a:rPr kumimoji="1" lang="ja-JP" altLang="en-US" sz="1200" b="1" baseline="0">
              <a:latin typeface="+mj-ea"/>
              <a:ea typeface="+mj-ea"/>
            </a:rPr>
            <a:t> </a:t>
          </a:r>
          <a:r>
            <a:rPr kumimoji="1" lang="en-US" altLang="ja-JP" sz="1200" b="1">
              <a:latin typeface="+mj-ea"/>
              <a:ea typeface="+mj-ea"/>
            </a:rPr>
            <a:t>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5</xdr:col>
      <xdr:colOff>260576</xdr:colOff>
      <xdr:row>79</xdr:row>
      <xdr:rowOff>11906</xdr:rowOff>
    </xdr:from>
    <xdr:ext cx="421363" cy="318480"/>
    <xdr:sp macro="" textlink="">
      <xdr:nvSpPr>
        <xdr:cNvPr id="792" name="線吹き出し 2 (枠付き) 1634">
          <a:extLst>
            <a:ext uri="{FF2B5EF4-FFF2-40B4-BE49-F238E27FC236}">
              <a16:creationId xmlns:a16="http://schemas.microsoft.com/office/drawing/2014/main" id="{2A84827B-FEA2-4EDB-9DD6-99FB8AABA9A4}"/>
            </a:ext>
          </a:extLst>
        </xdr:cNvPr>
        <xdr:cNvSpPr/>
      </xdr:nvSpPr>
      <xdr:spPr bwMode="auto">
        <a:xfrm flipH="1">
          <a:off x="21537045" y="2893219"/>
          <a:ext cx="421363" cy="318480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98800"/>
            <a:gd name="adj6" fmla="val -29995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1800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新広瀬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橋北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7</xdr:col>
      <xdr:colOff>130968</xdr:colOff>
      <xdr:row>78</xdr:row>
      <xdr:rowOff>119062</xdr:rowOff>
    </xdr:from>
    <xdr:to>
      <xdr:col>9</xdr:col>
      <xdr:colOff>29765</xdr:colOff>
      <xdr:row>81</xdr:row>
      <xdr:rowOff>77391</xdr:rowOff>
    </xdr:to>
    <xdr:sp macro="" textlink="">
      <xdr:nvSpPr>
        <xdr:cNvPr id="3" name="フリーフォーム: 図形 2">
          <a:extLst>
            <a:ext uri="{FF2B5EF4-FFF2-40B4-BE49-F238E27FC236}">
              <a16:creationId xmlns:a16="http://schemas.microsoft.com/office/drawing/2014/main" id="{9B419A9F-190B-4C3E-93B0-0B1A40351F74}"/>
            </a:ext>
          </a:extLst>
        </xdr:cNvPr>
        <xdr:cNvSpPr/>
      </xdr:nvSpPr>
      <xdr:spPr bwMode="auto">
        <a:xfrm>
          <a:off x="22592109" y="2821781"/>
          <a:ext cx="720328" cy="494110"/>
        </a:xfrm>
        <a:custGeom>
          <a:avLst/>
          <a:gdLst>
            <a:gd name="connsiteX0" fmla="*/ 720328 w 720328"/>
            <a:gd name="connsiteY0" fmla="*/ 494110 h 494110"/>
            <a:gd name="connsiteX1" fmla="*/ 720328 w 720328"/>
            <a:gd name="connsiteY1" fmla="*/ 0 h 494110"/>
            <a:gd name="connsiteX2" fmla="*/ 0 w 720328"/>
            <a:gd name="connsiteY2" fmla="*/ 0 h 4941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20328" h="494110">
              <a:moveTo>
                <a:pt x="720328" y="494110"/>
              </a:moveTo>
              <a:lnTo>
                <a:pt x="720328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34528</xdr:colOff>
      <xdr:row>75</xdr:row>
      <xdr:rowOff>133347</xdr:rowOff>
    </xdr:from>
    <xdr:to>
      <xdr:col>9</xdr:col>
      <xdr:colOff>44050</xdr:colOff>
      <xdr:row>78</xdr:row>
      <xdr:rowOff>123824</xdr:rowOff>
    </xdr:to>
    <xdr:sp macro="" textlink="">
      <xdr:nvSpPr>
        <xdr:cNvPr id="710" name="Line 6499">
          <a:extLst>
            <a:ext uri="{FF2B5EF4-FFF2-40B4-BE49-F238E27FC236}">
              <a16:creationId xmlns:a16="http://schemas.microsoft.com/office/drawing/2014/main" id="{18EE3868-3690-4E66-95C5-1B421F6E2630}"/>
            </a:ext>
          </a:extLst>
        </xdr:cNvPr>
        <xdr:cNvSpPr>
          <a:spLocks noChangeShapeType="1"/>
        </xdr:cNvSpPr>
      </xdr:nvSpPr>
      <xdr:spPr bwMode="auto">
        <a:xfrm flipV="1">
          <a:off x="23317200" y="2300285"/>
          <a:ext cx="9522" cy="52625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46433</xdr:colOff>
      <xdr:row>78</xdr:row>
      <xdr:rowOff>113109</xdr:rowOff>
    </xdr:from>
    <xdr:to>
      <xdr:col>9</xdr:col>
      <xdr:colOff>642937</xdr:colOff>
      <xdr:row>78</xdr:row>
      <xdr:rowOff>123824</xdr:rowOff>
    </xdr:to>
    <xdr:sp macro="" textlink="">
      <xdr:nvSpPr>
        <xdr:cNvPr id="713" name="Line 6499">
          <a:extLst>
            <a:ext uri="{FF2B5EF4-FFF2-40B4-BE49-F238E27FC236}">
              <a16:creationId xmlns:a16="http://schemas.microsoft.com/office/drawing/2014/main" id="{B52326ED-BAA7-48A4-B5B2-DCA93BA88EF9}"/>
            </a:ext>
          </a:extLst>
        </xdr:cNvPr>
        <xdr:cNvSpPr>
          <a:spLocks noChangeShapeType="1"/>
        </xdr:cNvSpPr>
      </xdr:nvSpPr>
      <xdr:spPr bwMode="auto">
        <a:xfrm flipV="1">
          <a:off x="23329105" y="2815828"/>
          <a:ext cx="596504" cy="1071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333044</xdr:colOff>
      <xdr:row>78</xdr:row>
      <xdr:rowOff>25768</xdr:rowOff>
    </xdr:from>
    <xdr:to>
      <xdr:col>9</xdr:col>
      <xdr:colOff>139637</xdr:colOff>
      <xdr:row>79</xdr:row>
      <xdr:rowOff>60795</xdr:rowOff>
    </xdr:to>
    <xdr:sp macro="" textlink="">
      <xdr:nvSpPr>
        <xdr:cNvPr id="714" name="Oval 6509">
          <a:extLst>
            <a:ext uri="{FF2B5EF4-FFF2-40B4-BE49-F238E27FC236}">
              <a16:creationId xmlns:a16="http://schemas.microsoft.com/office/drawing/2014/main" id="{5EDEA2D8-77B1-4E24-ADCB-527A2B77131D}"/>
            </a:ext>
          </a:extLst>
        </xdr:cNvPr>
        <xdr:cNvSpPr>
          <a:spLocks noChangeArrowheads="1"/>
        </xdr:cNvSpPr>
      </xdr:nvSpPr>
      <xdr:spPr bwMode="auto">
        <a:xfrm>
          <a:off x="23204950" y="2728487"/>
          <a:ext cx="217360" cy="21362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329546</xdr:colOff>
      <xdr:row>80</xdr:row>
      <xdr:rowOff>1777</xdr:rowOff>
    </xdr:from>
    <xdr:to>
      <xdr:col>9</xdr:col>
      <xdr:colOff>143114</xdr:colOff>
      <xdr:row>81</xdr:row>
      <xdr:rowOff>12526</xdr:rowOff>
    </xdr:to>
    <xdr:sp macro="" textlink="">
      <xdr:nvSpPr>
        <xdr:cNvPr id="715" name="AutoShape 6507">
          <a:extLst>
            <a:ext uri="{FF2B5EF4-FFF2-40B4-BE49-F238E27FC236}">
              <a16:creationId xmlns:a16="http://schemas.microsoft.com/office/drawing/2014/main" id="{6A34B0E3-334B-4DA8-AB83-E45CFA32917E}"/>
            </a:ext>
          </a:extLst>
        </xdr:cNvPr>
        <xdr:cNvSpPr>
          <a:spLocks noChangeArrowheads="1"/>
        </xdr:cNvSpPr>
      </xdr:nvSpPr>
      <xdr:spPr bwMode="auto">
        <a:xfrm>
          <a:off x="23201452" y="3061683"/>
          <a:ext cx="224335" cy="18934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101203</xdr:colOff>
      <xdr:row>75</xdr:row>
      <xdr:rowOff>160734</xdr:rowOff>
    </xdr:from>
    <xdr:to>
      <xdr:col>9</xdr:col>
      <xdr:colOff>458390</xdr:colOff>
      <xdr:row>78</xdr:row>
      <xdr:rowOff>113109</xdr:rowOff>
    </xdr:to>
    <xdr:sp macro="" textlink="">
      <xdr:nvSpPr>
        <xdr:cNvPr id="5" name="フリーフォーム: 図形 4">
          <a:extLst>
            <a:ext uri="{FF2B5EF4-FFF2-40B4-BE49-F238E27FC236}">
              <a16:creationId xmlns:a16="http://schemas.microsoft.com/office/drawing/2014/main" id="{C1B85EE0-626B-4906-B1E2-29CC6180EE0B}"/>
            </a:ext>
          </a:extLst>
        </xdr:cNvPr>
        <xdr:cNvSpPr/>
      </xdr:nvSpPr>
      <xdr:spPr bwMode="auto">
        <a:xfrm>
          <a:off x="22973109" y="2327672"/>
          <a:ext cx="767953" cy="488156"/>
        </a:xfrm>
        <a:custGeom>
          <a:avLst/>
          <a:gdLst>
            <a:gd name="connsiteX0" fmla="*/ 0 w 767953"/>
            <a:gd name="connsiteY0" fmla="*/ 488156 h 488156"/>
            <a:gd name="connsiteX1" fmla="*/ 0 w 767953"/>
            <a:gd name="connsiteY1" fmla="*/ 0 h 488156"/>
            <a:gd name="connsiteX2" fmla="*/ 767953 w 767953"/>
            <a:gd name="connsiteY2" fmla="*/ 0 h 4881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7953" h="488156">
              <a:moveTo>
                <a:pt x="0" y="488156"/>
              </a:moveTo>
              <a:lnTo>
                <a:pt x="0" y="0"/>
              </a:lnTo>
              <a:lnTo>
                <a:pt x="767953" y="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95084</xdr:colOff>
      <xdr:row>75</xdr:row>
      <xdr:rowOff>64460</xdr:rowOff>
    </xdr:from>
    <xdr:to>
      <xdr:col>9</xdr:col>
      <xdr:colOff>714374</xdr:colOff>
      <xdr:row>75</xdr:row>
      <xdr:rowOff>119066</xdr:rowOff>
    </xdr:to>
    <xdr:grpSp>
      <xdr:nvGrpSpPr>
        <xdr:cNvPr id="716" name="Group 4332">
          <a:extLst>
            <a:ext uri="{FF2B5EF4-FFF2-40B4-BE49-F238E27FC236}">
              <a16:creationId xmlns:a16="http://schemas.microsoft.com/office/drawing/2014/main" id="{878667E5-C240-408B-9EF1-0FC53171F90E}"/>
            </a:ext>
          </a:extLst>
        </xdr:cNvPr>
        <xdr:cNvGrpSpPr>
          <a:grpSpLocks/>
        </xdr:cNvGrpSpPr>
      </xdr:nvGrpSpPr>
      <xdr:grpSpPr bwMode="auto">
        <a:xfrm rot="5400000">
          <a:off x="4089455" y="12844974"/>
          <a:ext cx="54606" cy="1435719"/>
          <a:chOff x="5428" y="57"/>
          <a:chExt cx="6" cy="99"/>
        </a:xfrm>
      </xdr:grpSpPr>
      <xdr:cxnSp macro="">
        <xdr:nvCxnSpPr>
          <xdr:cNvPr id="717" name="AutoShape 4333">
            <a:extLst>
              <a:ext uri="{FF2B5EF4-FFF2-40B4-BE49-F238E27FC236}">
                <a16:creationId xmlns:a16="http://schemas.microsoft.com/office/drawing/2014/main" id="{9EF89A63-2C8C-4B91-B2EC-7A2DEF0D2B29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20" name="AutoShape 4334">
            <a:extLst>
              <a:ext uri="{FF2B5EF4-FFF2-40B4-BE49-F238E27FC236}">
                <a16:creationId xmlns:a16="http://schemas.microsoft.com/office/drawing/2014/main" id="{E0A692E7-27D3-4CD8-817D-8CD85E464668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21" name="AutoShape 4335">
            <a:extLst>
              <a:ext uri="{FF2B5EF4-FFF2-40B4-BE49-F238E27FC236}">
                <a16:creationId xmlns:a16="http://schemas.microsoft.com/office/drawing/2014/main" id="{884465FA-2604-44A5-A8A1-6FA4C0079C31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54516</xdr:colOff>
      <xdr:row>75</xdr:row>
      <xdr:rowOff>11309</xdr:rowOff>
    </xdr:from>
    <xdr:to>
      <xdr:col>8</xdr:col>
      <xdr:colOff>324618</xdr:colOff>
      <xdr:row>75</xdr:row>
      <xdr:rowOff>143128</xdr:rowOff>
    </xdr:to>
    <xdr:sp macro="" textlink="">
      <xdr:nvSpPr>
        <xdr:cNvPr id="726" name="正方形/長方形 725">
          <a:extLst>
            <a:ext uri="{FF2B5EF4-FFF2-40B4-BE49-F238E27FC236}">
              <a16:creationId xmlns:a16="http://schemas.microsoft.com/office/drawing/2014/main" id="{6C05B4DA-6A7F-4094-9509-E29EE5A9C3CE}"/>
            </a:ext>
          </a:extLst>
        </xdr:cNvPr>
        <xdr:cNvSpPr/>
      </xdr:nvSpPr>
      <xdr:spPr bwMode="auto">
        <a:xfrm rot="5400000">
          <a:off x="22995563" y="2109106"/>
          <a:ext cx="131819" cy="270102"/>
        </a:xfrm>
        <a:prstGeom prst="rect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134167</xdr:colOff>
      <xdr:row>75</xdr:row>
      <xdr:rowOff>128606</xdr:rowOff>
    </xdr:from>
    <xdr:ext cx="579326" cy="150041"/>
    <xdr:sp macro="" textlink="">
      <xdr:nvSpPr>
        <xdr:cNvPr id="737" name="テキスト ボックス 736">
          <a:extLst>
            <a:ext uri="{FF2B5EF4-FFF2-40B4-BE49-F238E27FC236}">
              <a16:creationId xmlns:a16="http://schemas.microsoft.com/office/drawing/2014/main" id="{B34F7AF2-2F26-48D2-82E4-78DFDE6BE262}"/>
            </a:ext>
          </a:extLst>
        </xdr:cNvPr>
        <xdr:cNvSpPr txBox="1"/>
      </xdr:nvSpPr>
      <xdr:spPr>
        <a:xfrm>
          <a:off x="22595308" y="2295544"/>
          <a:ext cx="579326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飛騨古川駅</a:t>
          </a:r>
        </a:p>
      </xdr:txBody>
    </xdr:sp>
    <xdr:clientData/>
  </xdr:oneCellAnchor>
  <xdr:oneCellAnchor>
    <xdr:from>
      <xdr:col>11</xdr:col>
      <xdr:colOff>29765</xdr:colOff>
      <xdr:row>75</xdr:row>
      <xdr:rowOff>77390</xdr:rowOff>
    </xdr:from>
    <xdr:ext cx="417188" cy="408122"/>
    <xdr:grpSp>
      <xdr:nvGrpSpPr>
        <xdr:cNvPr id="748" name="Group 6672">
          <a:extLst>
            <a:ext uri="{FF2B5EF4-FFF2-40B4-BE49-F238E27FC236}">
              <a16:creationId xmlns:a16="http://schemas.microsoft.com/office/drawing/2014/main" id="{07D14506-B719-42CA-AA7A-1AC7EFE6EE39}"/>
            </a:ext>
          </a:extLst>
        </xdr:cNvPr>
        <xdr:cNvGrpSpPr>
          <a:grpSpLocks/>
        </xdr:cNvGrpSpPr>
      </xdr:nvGrpSpPr>
      <xdr:grpSpPr bwMode="auto">
        <a:xfrm>
          <a:off x="5331108" y="13548461"/>
          <a:ext cx="417188" cy="408122"/>
          <a:chOff x="536" y="109"/>
          <a:chExt cx="46" cy="44"/>
        </a:xfrm>
      </xdr:grpSpPr>
      <xdr:pic>
        <xdr:nvPicPr>
          <xdr:cNvPr id="753" name="Picture 6673" descr="route2">
            <a:extLst>
              <a:ext uri="{FF2B5EF4-FFF2-40B4-BE49-F238E27FC236}">
                <a16:creationId xmlns:a16="http://schemas.microsoft.com/office/drawing/2014/main" id="{58DD3824-621E-47AB-BA35-6B9F9D93A1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2" name="Text Box 6674">
            <a:extLst>
              <a:ext uri="{FF2B5EF4-FFF2-40B4-BE49-F238E27FC236}">
                <a16:creationId xmlns:a16="http://schemas.microsoft.com/office/drawing/2014/main" id="{C2D88C4E-9C48-463E-931A-111A26ACD8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</a:t>
            </a:r>
            <a:endParaRPr lang="ja-JP" altLang="en-US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12</xdr:col>
      <xdr:colOff>17860</xdr:colOff>
      <xdr:row>75</xdr:row>
      <xdr:rowOff>59531</xdr:rowOff>
    </xdr:from>
    <xdr:to>
      <xdr:col>12</xdr:col>
      <xdr:colOff>142875</xdr:colOff>
      <xdr:row>81</xdr:row>
      <xdr:rowOff>130969</xdr:rowOff>
    </xdr:to>
    <xdr:sp macro="" textlink="">
      <xdr:nvSpPr>
        <xdr:cNvPr id="11" name="フリーフォーム: 図形 10">
          <a:extLst>
            <a:ext uri="{FF2B5EF4-FFF2-40B4-BE49-F238E27FC236}">
              <a16:creationId xmlns:a16="http://schemas.microsoft.com/office/drawing/2014/main" id="{E8F1A808-82E1-4DE1-AF7B-FCD0E1335387}"/>
            </a:ext>
          </a:extLst>
        </xdr:cNvPr>
        <xdr:cNvSpPr/>
      </xdr:nvSpPr>
      <xdr:spPr bwMode="auto">
        <a:xfrm>
          <a:off x="24895969" y="2226469"/>
          <a:ext cx="125015" cy="1143000"/>
        </a:xfrm>
        <a:custGeom>
          <a:avLst/>
          <a:gdLst>
            <a:gd name="connsiteX0" fmla="*/ 154781 w 154781"/>
            <a:gd name="connsiteY0" fmla="*/ 1148953 h 1148953"/>
            <a:gd name="connsiteX1" fmla="*/ 154781 w 154781"/>
            <a:gd name="connsiteY1" fmla="*/ 654844 h 1148953"/>
            <a:gd name="connsiteX2" fmla="*/ 0 w 154781"/>
            <a:gd name="connsiteY2" fmla="*/ 511969 h 1148953"/>
            <a:gd name="connsiteX3" fmla="*/ 142875 w 154781"/>
            <a:gd name="connsiteY3" fmla="*/ 0 h 1148953"/>
            <a:gd name="connsiteX0" fmla="*/ 154781 w 154781"/>
            <a:gd name="connsiteY0" fmla="*/ 1148953 h 1148953"/>
            <a:gd name="connsiteX1" fmla="*/ 154781 w 154781"/>
            <a:gd name="connsiteY1" fmla="*/ 654844 h 1148953"/>
            <a:gd name="connsiteX2" fmla="*/ 0 w 154781"/>
            <a:gd name="connsiteY2" fmla="*/ 511969 h 1148953"/>
            <a:gd name="connsiteX3" fmla="*/ 142875 w 154781"/>
            <a:gd name="connsiteY3" fmla="*/ 0 h 1148953"/>
            <a:gd name="connsiteX0" fmla="*/ 113109 w 113109"/>
            <a:gd name="connsiteY0" fmla="*/ 1148953 h 1148953"/>
            <a:gd name="connsiteX1" fmla="*/ 113109 w 113109"/>
            <a:gd name="connsiteY1" fmla="*/ 654844 h 1148953"/>
            <a:gd name="connsiteX2" fmla="*/ 0 w 113109"/>
            <a:gd name="connsiteY2" fmla="*/ 488156 h 1148953"/>
            <a:gd name="connsiteX3" fmla="*/ 101203 w 113109"/>
            <a:gd name="connsiteY3" fmla="*/ 0 h 1148953"/>
            <a:gd name="connsiteX0" fmla="*/ 113109 w 113109"/>
            <a:gd name="connsiteY0" fmla="*/ 1148953 h 1148953"/>
            <a:gd name="connsiteX1" fmla="*/ 113109 w 113109"/>
            <a:gd name="connsiteY1" fmla="*/ 654844 h 1148953"/>
            <a:gd name="connsiteX2" fmla="*/ 0 w 113109"/>
            <a:gd name="connsiteY2" fmla="*/ 488156 h 1148953"/>
            <a:gd name="connsiteX3" fmla="*/ 101203 w 113109"/>
            <a:gd name="connsiteY3" fmla="*/ 0 h 1148953"/>
            <a:gd name="connsiteX0" fmla="*/ 113109 w 113109"/>
            <a:gd name="connsiteY0" fmla="*/ 1148953 h 1148953"/>
            <a:gd name="connsiteX1" fmla="*/ 113109 w 113109"/>
            <a:gd name="connsiteY1" fmla="*/ 654844 h 1148953"/>
            <a:gd name="connsiteX2" fmla="*/ 0 w 113109"/>
            <a:gd name="connsiteY2" fmla="*/ 488156 h 1148953"/>
            <a:gd name="connsiteX3" fmla="*/ 101203 w 113109"/>
            <a:gd name="connsiteY3" fmla="*/ 0 h 11489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109" h="1148953">
              <a:moveTo>
                <a:pt x="113109" y="1148953"/>
              </a:moveTo>
              <a:lnTo>
                <a:pt x="113109" y="654844"/>
              </a:lnTo>
              <a:cubicBezTo>
                <a:pt x="109140" y="553641"/>
                <a:pt x="51594" y="535781"/>
                <a:pt x="0" y="488156"/>
              </a:cubicBezTo>
              <a:cubicBezTo>
                <a:pt x="105172" y="349250"/>
                <a:pt x="105172" y="336259"/>
                <a:pt x="101203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369092</xdr:colOff>
      <xdr:row>78</xdr:row>
      <xdr:rowOff>17858</xdr:rowOff>
    </xdr:from>
    <xdr:to>
      <xdr:col>12</xdr:col>
      <xdr:colOff>3488</xdr:colOff>
      <xdr:row>81</xdr:row>
      <xdr:rowOff>83344</xdr:rowOff>
    </xdr:to>
    <xdr:sp macro="" textlink="">
      <xdr:nvSpPr>
        <xdr:cNvPr id="770" name="Line 6499">
          <a:extLst>
            <a:ext uri="{FF2B5EF4-FFF2-40B4-BE49-F238E27FC236}">
              <a16:creationId xmlns:a16="http://schemas.microsoft.com/office/drawing/2014/main" id="{2F3A5A3F-9B69-427D-A4CB-0C08094BEF85}"/>
            </a:ext>
          </a:extLst>
        </xdr:cNvPr>
        <xdr:cNvSpPr>
          <a:spLocks noChangeShapeType="1"/>
        </xdr:cNvSpPr>
      </xdr:nvSpPr>
      <xdr:spPr bwMode="auto">
        <a:xfrm flipV="1">
          <a:off x="24425670" y="2720577"/>
          <a:ext cx="452437" cy="60126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309230</xdr:colOff>
      <xdr:row>77</xdr:row>
      <xdr:rowOff>91253</xdr:rowOff>
    </xdr:from>
    <xdr:to>
      <xdr:col>12</xdr:col>
      <xdr:colOff>115825</xdr:colOff>
      <xdr:row>78</xdr:row>
      <xdr:rowOff>126281</xdr:rowOff>
    </xdr:to>
    <xdr:sp macro="" textlink="">
      <xdr:nvSpPr>
        <xdr:cNvPr id="771" name="Oval 6509">
          <a:extLst>
            <a:ext uri="{FF2B5EF4-FFF2-40B4-BE49-F238E27FC236}">
              <a16:creationId xmlns:a16="http://schemas.microsoft.com/office/drawing/2014/main" id="{A599B169-E321-4DC4-A879-E63A1CFDB8CB}"/>
            </a:ext>
          </a:extLst>
        </xdr:cNvPr>
        <xdr:cNvSpPr>
          <a:spLocks noChangeArrowheads="1"/>
        </xdr:cNvSpPr>
      </xdr:nvSpPr>
      <xdr:spPr bwMode="auto">
        <a:xfrm>
          <a:off x="24776574" y="2615378"/>
          <a:ext cx="217360" cy="21362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128648</xdr:colOff>
      <xdr:row>75</xdr:row>
      <xdr:rowOff>160918</xdr:rowOff>
    </xdr:from>
    <xdr:to>
      <xdr:col>12</xdr:col>
      <xdr:colOff>143190</xdr:colOff>
      <xdr:row>79</xdr:row>
      <xdr:rowOff>19424</xdr:rowOff>
    </xdr:to>
    <xdr:sp macro="" textlink="">
      <xdr:nvSpPr>
        <xdr:cNvPr id="772" name="Line 6499">
          <a:extLst>
            <a:ext uri="{FF2B5EF4-FFF2-40B4-BE49-F238E27FC236}">
              <a16:creationId xmlns:a16="http://schemas.microsoft.com/office/drawing/2014/main" id="{B034C505-7D36-4177-856F-319CED278B3A}"/>
            </a:ext>
          </a:extLst>
        </xdr:cNvPr>
        <xdr:cNvSpPr>
          <a:spLocks noChangeShapeType="1"/>
        </xdr:cNvSpPr>
      </xdr:nvSpPr>
      <xdr:spPr bwMode="auto">
        <a:xfrm flipH="1" flipV="1">
          <a:off x="25006757" y="2327856"/>
          <a:ext cx="14542" cy="57288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31890</xdr:colOff>
      <xdr:row>79</xdr:row>
      <xdr:rowOff>114886</xdr:rowOff>
    </xdr:from>
    <xdr:to>
      <xdr:col>12</xdr:col>
      <xdr:colOff>256225</xdr:colOff>
      <xdr:row>80</xdr:row>
      <xdr:rowOff>125633</xdr:rowOff>
    </xdr:to>
    <xdr:sp macro="" textlink="">
      <xdr:nvSpPr>
        <xdr:cNvPr id="773" name="AutoShape 6507">
          <a:extLst>
            <a:ext uri="{FF2B5EF4-FFF2-40B4-BE49-F238E27FC236}">
              <a16:creationId xmlns:a16="http://schemas.microsoft.com/office/drawing/2014/main" id="{65B515A0-55D1-4F44-A077-28F10E21B361}"/>
            </a:ext>
          </a:extLst>
        </xdr:cNvPr>
        <xdr:cNvSpPr>
          <a:spLocks noChangeArrowheads="1"/>
        </xdr:cNvSpPr>
      </xdr:nvSpPr>
      <xdr:spPr bwMode="auto">
        <a:xfrm>
          <a:off x="24909999" y="2996199"/>
          <a:ext cx="224335" cy="18934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308741</xdr:colOff>
      <xdr:row>75</xdr:row>
      <xdr:rowOff>109619</xdr:rowOff>
    </xdr:from>
    <xdr:to>
      <xdr:col>15</xdr:col>
      <xdr:colOff>109825</xdr:colOff>
      <xdr:row>81</xdr:row>
      <xdr:rowOff>115573</xdr:rowOff>
    </xdr:to>
    <xdr:sp macro="" textlink="">
      <xdr:nvSpPr>
        <xdr:cNvPr id="12" name="フリーフォーム: 図形 11">
          <a:extLst>
            <a:ext uri="{FF2B5EF4-FFF2-40B4-BE49-F238E27FC236}">
              <a16:creationId xmlns:a16="http://schemas.microsoft.com/office/drawing/2014/main" id="{FF4ECD6E-C80C-4C94-897A-C754688CB0E9}"/>
            </a:ext>
          </a:extLst>
        </xdr:cNvPr>
        <xdr:cNvSpPr/>
      </xdr:nvSpPr>
      <xdr:spPr bwMode="auto">
        <a:xfrm>
          <a:off x="26170758" y="2329929"/>
          <a:ext cx="208360" cy="1109541"/>
        </a:xfrm>
        <a:custGeom>
          <a:avLst/>
          <a:gdLst>
            <a:gd name="connsiteX0" fmla="*/ 208360 w 208360"/>
            <a:gd name="connsiteY0" fmla="*/ 1077516 h 1077516"/>
            <a:gd name="connsiteX1" fmla="*/ 208360 w 208360"/>
            <a:gd name="connsiteY1" fmla="*/ 631031 h 1077516"/>
            <a:gd name="connsiteX2" fmla="*/ 0 w 208360"/>
            <a:gd name="connsiteY2" fmla="*/ 0 h 1077516"/>
            <a:gd name="connsiteX0" fmla="*/ 214391 w 214391"/>
            <a:gd name="connsiteY0" fmla="*/ 1077516 h 1077516"/>
            <a:gd name="connsiteX1" fmla="*/ 214391 w 214391"/>
            <a:gd name="connsiteY1" fmla="*/ 631031 h 1077516"/>
            <a:gd name="connsiteX2" fmla="*/ 6031 w 214391"/>
            <a:gd name="connsiteY2" fmla="*/ 0 h 1077516"/>
            <a:gd name="connsiteX0" fmla="*/ 208360 w 208360"/>
            <a:gd name="connsiteY0" fmla="*/ 1077516 h 1077516"/>
            <a:gd name="connsiteX1" fmla="*/ 208360 w 208360"/>
            <a:gd name="connsiteY1" fmla="*/ 631031 h 1077516"/>
            <a:gd name="connsiteX2" fmla="*/ 0 w 208360"/>
            <a:gd name="connsiteY2" fmla="*/ 0 h 10775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8360" h="1077516">
              <a:moveTo>
                <a:pt x="208360" y="1077516"/>
              </a:moveTo>
              <a:lnTo>
                <a:pt x="208360" y="631031"/>
              </a:lnTo>
              <a:cubicBezTo>
                <a:pt x="-154781" y="625078"/>
                <a:pt x="130970" y="345281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114587</xdr:colOff>
      <xdr:row>75</xdr:row>
      <xdr:rowOff>79854</xdr:rowOff>
    </xdr:from>
    <xdr:to>
      <xdr:col>15</xdr:col>
      <xdr:colOff>114587</xdr:colOff>
      <xdr:row>79</xdr:row>
      <xdr:rowOff>7841</xdr:rowOff>
    </xdr:to>
    <xdr:sp macro="" textlink="">
      <xdr:nvSpPr>
        <xdr:cNvPr id="774" name="Line 6499">
          <a:extLst>
            <a:ext uri="{FF2B5EF4-FFF2-40B4-BE49-F238E27FC236}">
              <a16:creationId xmlns:a16="http://schemas.microsoft.com/office/drawing/2014/main" id="{09E583A9-E4EB-4ADF-9E69-799ED79B642B}"/>
            </a:ext>
          </a:extLst>
        </xdr:cNvPr>
        <xdr:cNvSpPr>
          <a:spLocks noChangeShapeType="1"/>
        </xdr:cNvSpPr>
      </xdr:nvSpPr>
      <xdr:spPr bwMode="auto">
        <a:xfrm flipV="1">
          <a:off x="26383880" y="2300164"/>
          <a:ext cx="0" cy="66371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4793</xdr:colOff>
      <xdr:row>80</xdr:row>
      <xdr:rowOff>4855</xdr:rowOff>
    </xdr:from>
    <xdr:to>
      <xdr:col>15</xdr:col>
      <xdr:colOff>225638</xdr:colOff>
      <xdr:row>81</xdr:row>
      <xdr:rowOff>15606</xdr:rowOff>
    </xdr:to>
    <xdr:sp macro="" textlink="">
      <xdr:nvSpPr>
        <xdr:cNvPr id="775" name="AutoShape 6507">
          <a:extLst>
            <a:ext uri="{FF2B5EF4-FFF2-40B4-BE49-F238E27FC236}">
              <a16:creationId xmlns:a16="http://schemas.microsoft.com/office/drawing/2014/main" id="{B12FB805-C1C6-4931-8707-45AA50E8D87C}"/>
            </a:ext>
          </a:extLst>
        </xdr:cNvPr>
        <xdr:cNvSpPr>
          <a:spLocks noChangeArrowheads="1"/>
        </xdr:cNvSpPr>
      </xdr:nvSpPr>
      <xdr:spPr bwMode="auto">
        <a:xfrm>
          <a:off x="26274086" y="3144821"/>
          <a:ext cx="220845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42370</xdr:colOff>
      <xdr:row>75</xdr:row>
      <xdr:rowOff>94265</xdr:rowOff>
    </xdr:from>
    <xdr:ext cx="417188" cy="408122"/>
    <xdr:grpSp>
      <xdr:nvGrpSpPr>
        <xdr:cNvPr id="777" name="Group 6672">
          <a:extLst>
            <a:ext uri="{FF2B5EF4-FFF2-40B4-BE49-F238E27FC236}">
              <a16:creationId xmlns:a16="http://schemas.microsoft.com/office/drawing/2014/main" id="{81458CFF-4EE0-4E82-B256-A82E9CCFD6C7}"/>
            </a:ext>
          </a:extLst>
        </xdr:cNvPr>
        <xdr:cNvGrpSpPr>
          <a:grpSpLocks/>
        </xdr:cNvGrpSpPr>
      </xdr:nvGrpSpPr>
      <xdr:grpSpPr bwMode="auto">
        <a:xfrm>
          <a:off x="6524813" y="13565336"/>
          <a:ext cx="417188" cy="408122"/>
          <a:chOff x="536" y="109"/>
          <a:chExt cx="46" cy="44"/>
        </a:xfrm>
      </xdr:grpSpPr>
      <xdr:pic>
        <xdr:nvPicPr>
          <xdr:cNvPr id="794" name="Picture 6673" descr="route2">
            <a:extLst>
              <a:ext uri="{FF2B5EF4-FFF2-40B4-BE49-F238E27FC236}">
                <a16:creationId xmlns:a16="http://schemas.microsoft.com/office/drawing/2014/main" id="{62B7E18B-257D-4F4C-B791-C311F34B80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5" name="Text Box 6674">
            <a:extLst>
              <a:ext uri="{FF2B5EF4-FFF2-40B4-BE49-F238E27FC236}">
                <a16:creationId xmlns:a16="http://schemas.microsoft.com/office/drawing/2014/main" id="{7CC79023-33DF-4645-897C-68F25F2E4D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360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246008</xdr:colOff>
      <xdr:row>77</xdr:row>
      <xdr:rowOff>22007</xdr:rowOff>
    </xdr:from>
    <xdr:ext cx="417188" cy="408122"/>
    <xdr:grpSp>
      <xdr:nvGrpSpPr>
        <xdr:cNvPr id="796" name="Group 6672">
          <a:extLst>
            <a:ext uri="{FF2B5EF4-FFF2-40B4-BE49-F238E27FC236}">
              <a16:creationId xmlns:a16="http://schemas.microsoft.com/office/drawing/2014/main" id="{9687A4BD-9CEC-4B11-8525-AA9E7EAE65E4}"/>
            </a:ext>
          </a:extLst>
        </xdr:cNvPr>
        <xdr:cNvGrpSpPr>
          <a:grpSpLocks/>
        </xdr:cNvGrpSpPr>
      </xdr:nvGrpSpPr>
      <xdr:grpSpPr bwMode="auto">
        <a:xfrm>
          <a:off x="6728451" y="13852307"/>
          <a:ext cx="417188" cy="408122"/>
          <a:chOff x="536" y="109"/>
          <a:chExt cx="46" cy="44"/>
        </a:xfrm>
      </xdr:grpSpPr>
      <xdr:pic>
        <xdr:nvPicPr>
          <xdr:cNvPr id="797" name="Picture 6673" descr="route2">
            <a:extLst>
              <a:ext uri="{FF2B5EF4-FFF2-40B4-BE49-F238E27FC236}">
                <a16:creationId xmlns:a16="http://schemas.microsoft.com/office/drawing/2014/main" id="{B549AC55-F3EC-4515-8495-AC620E9BD5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8" name="Text Box 6674">
            <a:extLst>
              <a:ext uri="{FF2B5EF4-FFF2-40B4-BE49-F238E27FC236}">
                <a16:creationId xmlns:a16="http://schemas.microsoft.com/office/drawing/2014/main" id="{2CFB237E-1C98-4E2D-B901-DF74B272D8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380999</xdr:colOff>
      <xdr:row>76</xdr:row>
      <xdr:rowOff>52551</xdr:rowOff>
    </xdr:from>
    <xdr:to>
      <xdr:col>14</xdr:col>
      <xdr:colOff>144516</xdr:colOff>
      <xdr:row>77</xdr:row>
      <xdr:rowOff>38775</xdr:rowOff>
    </xdr:to>
    <xdr:sp macro="" textlink="">
      <xdr:nvSpPr>
        <xdr:cNvPr id="799" name="フリーフォーム 2112">
          <a:extLst>
            <a:ext uri="{FF2B5EF4-FFF2-40B4-BE49-F238E27FC236}">
              <a16:creationId xmlns:a16="http://schemas.microsoft.com/office/drawing/2014/main" id="{3CEFC989-4A90-471A-BC58-4DDACB1EEAC0}"/>
            </a:ext>
          </a:extLst>
        </xdr:cNvPr>
        <xdr:cNvSpPr/>
      </xdr:nvSpPr>
      <xdr:spPr bwMode="auto">
        <a:xfrm>
          <a:off x="25835740" y="2456792"/>
          <a:ext cx="170793" cy="170155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9855</xdr:colOff>
      <xdr:row>79</xdr:row>
      <xdr:rowOff>63062</xdr:rowOff>
    </xdr:from>
    <xdr:ext cx="386260" cy="166712"/>
    <xdr:sp macro="" textlink="">
      <xdr:nvSpPr>
        <xdr:cNvPr id="800" name="テキスト ボックス 799">
          <a:extLst>
            <a:ext uri="{FF2B5EF4-FFF2-40B4-BE49-F238E27FC236}">
              <a16:creationId xmlns:a16="http://schemas.microsoft.com/office/drawing/2014/main" id="{8B595101-1CC7-4C3F-88F6-E017245EA674}"/>
            </a:ext>
          </a:extLst>
        </xdr:cNvPr>
        <xdr:cNvSpPr txBox="1"/>
      </xdr:nvSpPr>
      <xdr:spPr>
        <a:xfrm>
          <a:off x="25871872" y="3019096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000" b="1">
              <a:latin typeface="+mj-ea"/>
              <a:ea typeface="+mj-ea"/>
            </a:rPr>
            <a:t>宮川←</a:t>
          </a:r>
        </a:p>
      </xdr:txBody>
    </xdr:sp>
    <xdr:clientData/>
  </xdr:oneCellAnchor>
  <xdr:twoCellAnchor>
    <xdr:from>
      <xdr:col>1</xdr:col>
      <xdr:colOff>117256</xdr:colOff>
      <xdr:row>85</xdr:row>
      <xdr:rowOff>160939</xdr:rowOff>
    </xdr:from>
    <xdr:to>
      <xdr:col>3</xdr:col>
      <xdr:colOff>412531</xdr:colOff>
      <xdr:row>90</xdr:row>
      <xdr:rowOff>53208</xdr:rowOff>
    </xdr:to>
    <xdr:sp macro="" textlink="">
      <xdr:nvSpPr>
        <xdr:cNvPr id="801" name="フリーフォーム: 図形 800">
          <a:extLst>
            <a:ext uri="{FF2B5EF4-FFF2-40B4-BE49-F238E27FC236}">
              <a16:creationId xmlns:a16="http://schemas.microsoft.com/office/drawing/2014/main" id="{73AA3001-681F-4BF7-8791-B3CB5A22F045}"/>
            </a:ext>
          </a:extLst>
        </xdr:cNvPr>
        <xdr:cNvSpPr/>
      </xdr:nvSpPr>
      <xdr:spPr bwMode="auto">
        <a:xfrm>
          <a:off x="27155118" y="2565180"/>
          <a:ext cx="1109827" cy="811925"/>
        </a:xfrm>
        <a:custGeom>
          <a:avLst/>
          <a:gdLst>
            <a:gd name="connsiteX0" fmla="*/ 1019175 w 1019175"/>
            <a:gd name="connsiteY0" fmla="*/ 781050 h 781050"/>
            <a:gd name="connsiteX1" fmla="*/ 590550 w 1019175"/>
            <a:gd name="connsiteY1" fmla="*/ 161925 h 781050"/>
            <a:gd name="connsiteX2" fmla="*/ 0 w 1019175"/>
            <a:gd name="connsiteY2" fmla="*/ 0 h 781050"/>
            <a:gd name="connsiteX0" fmla="*/ 1019175 w 1019175"/>
            <a:gd name="connsiteY0" fmla="*/ 781050 h 781050"/>
            <a:gd name="connsiteX1" fmla="*/ 590550 w 1019175"/>
            <a:gd name="connsiteY1" fmla="*/ 161925 h 781050"/>
            <a:gd name="connsiteX2" fmla="*/ 0 w 1019175"/>
            <a:gd name="connsiteY2" fmla="*/ 0 h 781050"/>
            <a:gd name="connsiteX0" fmla="*/ 1019175 w 1019175"/>
            <a:gd name="connsiteY0" fmla="*/ 781050 h 781050"/>
            <a:gd name="connsiteX1" fmla="*/ 590550 w 1019175"/>
            <a:gd name="connsiteY1" fmla="*/ 161925 h 781050"/>
            <a:gd name="connsiteX2" fmla="*/ 0 w 1019175"/>
            <a:gd name="connsiteY2" fmla="*/ 0 h 781050"/>
            <a:gd name="connsiteX0" fmla="*/ 1019175 w 1019175"/>
            <a:gd name="connsiteY0" fmla="*/ 781050 h 781050"/>
            <a:gd name="connsiteX1" fmla="*/ 590550 w 1019175"/>
            <a:gd name="connsiteY1" fmla="*/ 161925 h 781050"/>
            <a:gd name="connsiteX2" fmla="*/ 0 w 1019175"/>
            <a:gd name="connsiteY2" fmla="*/ 0 h 781050"/>
            <a:gd name="connsiteX0" fmla="*/ 1114425 w 1114425"/>
            <a:gd name="connsiteY0" fmla="*/ 800100 h 800100"/>
            <a:gd name="connsiteX1" fmla="*/ 590550 w 1114425"/>
            <a:gd name="connsiteY1" fmla="*/ 161925 h 800100"/>
            <a:gd name="connsiteX2" fmla="*/ 0 w 1114425"/>
            <a:gd name="connsiteY2" fmla="*/ 0 h 800100"/>
            <a:gd name="connsiteX0" fmla="*/ 1114425 w 1114425"/>
            <a:gd name="connsiteY0" fmla="*/ 800100 h 800100"/>
            <a:gd name="connsiteX1" fmla="*/ 590550 w 1114425"/>
            <a:gd name="connsiteY1" fmla="*/ 161925 h 800100"/>
            <a:gd name="connsiteX2" fmla="*/ 0 w 1114425"/>
            <a:gd name="connsiteY2" fmla="*/ 0 h 800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14425" h="800100">
              <a:moveTo>
                <a:pt x="1114425" y="800100"/>
              </a:moveTo>
              <a:cubicBezTo>
                <a:pt x="952500" y="527050"/>
                <a:pt x="628650" y="606425"/>
                <a:pt x="590550" y="161925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336330</xdr:colOff>
      <xdr:row>86</xdr:row>
      <xdr:rowOff>151413</xdr:rowOff>
    </xdr:from>
    <xdr:to>
      <xdr:col>3</xdr:col>
      <xdr:colOff>669706</xdr:colOff>
      <xdr:row>88</xdr:row>
      <xdr:rowOff>15109</xdr:rowOff>
    </xdr:to>
    <xdr:sp macro="" textlink="">
      <xdr:nvSpPr>
        <xdr:cNvPr id="802" name="Line 6499">
          <a:extLst>
            <a:ext uri="{FF2B5EF4-FFF2-40B4-BE49-F238E27FC236}">
              <a16:creationId xmlns:a16="http://schemas.microsoft.com/office/drawing/2014/main" id="{A30A435E-4CE1-4AE4-BD39-A54826BFF37E}"/>
            </a:ext>
          </a:extLst>
        </xdr:cNvPr>
        <xdr:cNvSpPr>
          <a:spLocks noChangeShapeType="1"/>
        </xdr:cNvSpPr>
      </xdr:nvSpPr>
      <xdr:spPr bwMode="auto">
        <a:xfrm>
          <a:off x="27781468" y="2739585"/>
          <a:ext cx="740652" cy="23155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237560</xdr:colOff>
      <xdr:row>87</xdr:row>
      <xdr:rowOff>91972</xdr:rowOff>
    </xdr:from>
    <xdr:to>
      <xdr:col>3</xdr:col>
      <xdr:colOff>20920</xdr:colOff>
      <xdr:row>88</xdr:row>
      <xdr:rowOff>102721</xdr:rowOff>
    </xdr:to>
    <xdr:sp macro="" textlink="">
      <xdr:nvSpPr>
        <xdr:cNvPr id="803" name="AutoShape 6507">
          <a:extLst>
            <a:ext uri="{FF2B5EF4-FFF2-40B4-BE49-F238E27FC236}">
              <a16:creationId xmlns:a16="http://schemas.microsoft.com/office/drawing/2014/main" id="{2E81FFD4-2ADD-4B82-AC52-FC0F6FFA9C3C}"/>
            </a:ext>
          </a:extLst>
        </xdr:cNvPr>
        <xdr:cNvSpPr>
          <a:spLocks noChangeArrowheads="1"/>
        </xdr:cNvSpPr>
      </xdr:nvSpPr>
      <xdr:spPr bwMode="auto">
        <a:xfrm>
          <a:off x="27682698" y="2864075"/>
          <a:ext cx="190636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110310</xdr:colOff>
      <xdr:row>84</xdr:row>
      <xdr:rowOff>40080</xdr:rowOff>
    </xdr:from>
    <xdr:ext cx="417188" cy="408122"/>
    <xdr:grpSp>
      <xdr:nvGrpSpPr>
        <xdr:cNvPr id="804" name="Group 6672">
          <a:extLst>
            <a:ext uri="{FF2B5EF4-FFF2-40B4-BE49-F238E27FC236}">
              <a16:creationId xmlns:a16="http://schemas.microsoft.com/office/drawing/2014/main" id="{87940F99-991D-46E4-A98D-138C401F852D}"/>
            </a:ext>
          </a:extLst>
        </xdr:cNvPr>
        <xdr:cNvGrpSpPr>
          <a:grpSpLocks/>
        </xdr:cNvGrpSpPr>
      </xdr:nvGrpSpPr>
      <xdr:grpSpPr bwMode="auto">
        <a:xfrm>
          <a:off x="643710" y="15127680"/>
          <a:ext cx="417188" cy="408122"/>
          <a:chOff x="536" y="109"/>
          <a:chExt cx="46" cy="44"/>
        </a:xfrm>
      </xdr:grpSpPr>
      <xdr:pic>
        <xdr:nvPicPr>
          <xdr:cNvPr id="805" name="Picture 6673" descr="route2">
            <a:extLst>
              <a:ext uri="{FF2B5EF4-FFF2-40B4-BE49-F238E27FC236}">
                <a16:creationId xmlns:a16="http://schemas.microsoft.com/office/drawing/2014/main" id="{7B02F392-61F0-47F7-A08C-1D8424E34F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6" name="Text Box 6674">
            <a:extLst>
              <a:ext uri="{FF2B5EF4-FFF2-40B4-BE49-F238E27FC236}">
                <a16:creationId xmlns:a16="http://schemas.microsoft.com/office/drawing/2014/main" id="{84B3E46F-65BC-425F-8C79-90B5183867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244184</xdr:colOff>
      <xdr:row>84</xdr:row>
      <xdr:rowOff>124153</xdr:rowOff>
    </xdr:from>
    <xdr:to>
      <xdr:col>6</xdr:col>
      <xdr:colOff>74692</xdr:colOff>
      <xdr:row>90</xdr:row>
      <xdr:rowOff>125466</xdr:rowOff>
    </xdr:to>
    <xdr:sp macro="" textlink="">
      <xdr:nvSpPr>
        <xdr:cNvPr id="808" name="フリーフォーム: 図形 807">
          <a:extLst>
            <a:ext uri="{FF2B5EF4-FFF2-40B4-BE49-F238E27FC236}">
              <a16:creationId xmlns:a16="http://schemas.microsoft.com/office/drawing/2014/main" id="{91AF6DFC-6786-4683-9EE0-825DBEADBFB6}"/>
            </a:ext>
          </a:extLst>
        </xdr:cNvPr>
        <xdr:cNvSpPr/>
      </xdr:nvSpPr>
      <xdr:spPr bwMode="auto">
        <a:xfrm>
          <a:off x="29272443" y="2344463"/>
          <a:ext cx="237783" cy="1104900"/>
        </a:xfrm>
        <a:custGeom>
          <a:avLst/>
          <a:gdLst>
            <a:gd name="connsiteX0" fmla="*/ 304800 w 304800"/>
            <a:gd name="connsiteY0" fmla="*/ 1095375 h 1095375"/>
            <a:gd name="connsiteX1" fmla="*/ 304800 w 304800"/>
            <a:gd name="connsiteY1" fmla="*/ 600075 h 1095375"/>
            <a:gd name="connsiteX2" fmla="*/ 0 w 304800"/>
            <a:gd name="connsiteY2" fmla="*/ 0 h 1095375"/>
            <a:gd name="connsiteX0" fmla="*/ 304800 w 304800"/>
            <a:gd name="connsiteY0" fmla="*/ 1095375 h 1095375"/>
            <a:gd name="connsiteX1" fmla="*/ 304800 w 304800"/>
            <a:gd name="connsiteY1" fmla="*/ 600075 h 1095375"/>
            <a:gd name="connsiteX2" fmla="*/ 0 w 304800"/>
            <a:gd name="connsiteY2" fmla="*/ 0 h 1095375"/>
            <a:gd name="connsiteX0" fmla="*/ 329279 w 329279"/>
            <a:gd name="connsiteY0" fmla="*/ 1095375 h 1095375"/>
            <a:gd name="connsiteX1" fmla="*/ 329279 w 329279"/>
            <a:gd name="connsiteY1" fmla="*/ 600075 h 1095375"/>
            <a:gd name="connsiteX2" fmla="*/ 24479 w 329279"/>
            <a:gd name="connsiteY2" fmla="*/ 0 h 1095375"/>
            <a:gd name="connsiteX0" fmla="*/ 267412 w 267412"/>
            <a:gd name="connsiteY0" fmla="*/ 1104900 h 1104900"/>
            <a:gd name="connsiteX1" fmla="*/ 267412 w 267412"/>
            <a:gd name="connsiteY1" fmla="*/ 609600 h 1104900"/>
            <a:gd name="connsiteX2" fmla="*/ 38812 w 267412"/>
            <a:gd name="connsiteY2" fmla="*/ 0 h 1104900"/>
            <a:gd name="connsiteX0" fmla="*/ 237783 w 237783"/>
            <a:gd name="connsiteY0" fmla="*/ 1104900 h 1104900"/>
            <a:gd name="connsiteX1" fmla="*/ 237783 w 237783"/>
            <a:gd name="connsiteY1" fmla="*/ 609600 h 1104900"/>
            <a:gd name="connsiteX2" fmla="*/ 9183 w 237783"/>
            <a:gd name="connsiteY2" fmla="*/ 0 h 1104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7783" h="1104900">
              <a:moveTo>
                <a:pt x="237783" y="1104900"/>
              </a:moveTo>
              <a:lnTo>
                <a:pt x="237783" y="609600"/>
              </a:lnTo>
              <a:cubicBezTo>
                <a:pt x="-63842" y="590550"/>
                <a:pt x="6008" y="390525"/>
                <a:pt x="9183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73447</xdr:colOff>
      <xdr:row>84</xdr:row>
      <xdr:rowOff>105103</xdr:rowOff>
    </xdr:from>
    <xdr:to>
      <xdr:col>6</xdr:col>
      <xdr:colOff>73447</xdr:colOff>
      <xdr:row>88</xdr:row>
      <xdr:rowOff>31162</xdr:rowOff>
    </xdr:to>
    <xdr:sp macro="" textlink="">
      <xdr:nvSpPr>
        <xdr:cNvPr id="809" name="Line 6499">
          <a:extLst>
            <a:ext uri="{FF2B5EF4-FFF2-40B4-BE49-F238E27FC236}">
              <a16:creationId xmlns:a16="http://schemas.microsoft.com/office/drawing/2014/main" id="{91256010-891A-4F4F-BA00-728B4FA09247}"/>
            </a:ext>
          </a:extLst>
        </xdr:cNvPr>
        <xdr:cNvSpPr>
          <a:spLocks noChangeShapeType="1"/>
        </xdr:cNvSpPr>
      </xdr:nvSpPr>
      <xdr:spPr bwMode="auto">
        <a:xfrm flipH="1">
          <a:off x="29508981" y="2325413"/>
          <a:ext cx="0" cy="66178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383196</xdr:colOff>
      <xdr:row>89</xdr:row>
      <xdr:rowOff>2305</xdr:rowOff>
    </xdr:from>
    <xdr:to>
      <xdr:col>6</xdr:col>
      <xdr:colOff>168855</xdr:colOff>
      <xdr:row>90</xdr:row>
      <xdr:rowOff>10098</xdr:rowOff>
    </xdr:to>
    <xdr:sp macro="" textlink="">
      <xdr:nvSpPr>
        <xdr:cNvPr id="810" name="AutoShape 6507">
          <a:extLst>
            <a:ext uri="{FF2B5EF4-FFF2-40B4-BE49-F238E27FC236}">
              <a16:creationId xmlns:a16="http://schemas.microsoft.com/office/drawing/2014/main" id="{FE03899F-D10E-43C3-9BB8-2CDE1C34D633}"/>
            </a:ext>
          </a:extLst>
        </xdr:cNvPr>
        <xdr:cNvSpPr>
          <a:spLocks noChangeArrowheads="1"/>
        </xdr:cNvSpPr>
      </xdr:nvSpPr>
      <xdr:spPr bwMode="auto">
        <a:xfrm>
          <a:off x="29411455" y="3142271"/>
          <a:ext cx="19293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112792</xdr:colOff>
      <xdr:row>85</xdr:row>
      <xdr:rowOff>111672</xdr:rowOff>
    </xdr:from>
    <xdr:ext cx="352952" cy="345282"/>
    <xdr:grpSp>
      <xdr:nvGrpSpPr>
        <xdr:cNvPr id="811" name="Group 6672">
          <a:extLst>
            <a:ext uri="{FF2B5EF4-FFF2-40B4-BE49-F238E27FC236}">
              <a16:creationId xmlns:a16="http://schemas.microsoft.com/office/drawing/2014/main" id="{75F62F1D-E8A3-4538-A50B-6DAEF0D62609}"/>
            </a:ext>
          </a:extLst>
        </xdr:cNvPr>
        <xdr:cNvGrpSpPr>
          <a:grpSpLocks/>
        </xdr:cNvGrpSpPr>
      </xdr:nvGrpSpPr>
      <xdr:grpSpPr bwMode="auto">
        <a:xfrm>
          <a:off x="2643721" y="15378886"/>
          <a:ext cx="352952" cy="345282"/>
          <a:chOff x="536" y="109"/>
          <a:chExt cx="46" cy="44"/>
        </a:xfrm>
      </xdr:grpSpPr>
      <xdr:pic>
        <xdr:nvPicPr>
          <xdr:cNvPr id="812" name="Picture 6673" descr="route2">
            <a:extLst>
              <a:ext uri="{FF2B5EF4-FFF2-40B4-BE49-F238E27FC236}">
                <a16:creationId xmlns:a16="http://schemas.microsoft.com/office/drawing/2014/main" id="{3DA9BD46-F814-4146-A492-20C393A0B00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3" name="Text Box 6674">
            <a:extLst>
              <a:ext uri="{FF2B5EF4-FFF2-40B4-BE49-F238E27FC236}">
                <a16:creationId xmlns:a16="http://schemas.microsoft.com/office/drawing/2014/main" id="{52FECC6C-DD8B-4902-AF17-FB88C781C8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131380</xdr:colOff>
      <xdr:row>86</xdr:row>
      <xdr:rowOff>65757</xdr:rowOff>
    </xdr:from>
    <xdr:ext cx="467436" cy="333425"/>
    <xdr:sp macro="" textlink="">
      <xdr:nvSpPr>
        <xdr:cNvPr id="814" name="テキスト ボックス 813">
          <a:extLst>
            <a:ext uri="{FF2B5EF4-FFF2-40B4-BE49-F238E27FC236}">
              <a16:creationId xmlns:a16="http://schemas.microsoft.com/office/drawing/2014/main" id="{852B8991-24B1-43FA-871C-DFF5A73BA805}"/>
            </a:ext>
          </a:extLst>
        </xdr:cNvPr>
        <xdr:cNvSpPr txBox="1"/>
      </xdr:nvSpPr>
      <xdr:spPr>
        <a:xfrm>
          <a:off x="28752363" y="2653929"/>
          <a:ext cx="467436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ysClr val="windowText" lastClr="000000"/>
              </a:solidFill>
              <a:latin typeface="+mj-ea"/>
              <a:ea typeface="+mj-ea"/>
            </a:rPr>
            <a:t>2.9km</a:t>
          </a:r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先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en-US" altLang="ja-JP" sz="1000" b="1">
              <a:solidFill>
                <a:sysClr val="windowText" lastClr="000000"/>
              </a:solidFill>
              <a:latin typeface="+mj-ea"/>
              <a:ea typeface="+mj-ea"/>
            </a:rPr>
            <a:t>R41</a:t>
          </a:r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復帰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9</xdr:col>
      <xdr:colOff>237469</xdr:colOff>
      <xdr:row>85</xdr:row>
      <xdr:rowOff>10511</xdr:rowOff>
    </xdr:from>
    <xdr:ext cx="426713" cy="372721"/>
    <xdr:sp macro="" textlink="">
      <xdr:nvSpPr>
        <xdr:cNvPr id="815" name="AutoShape 6505">
          <a:extLst>
            <a:ext uri="{FF2B5EF4-FFF2-40B4-BE49-F238E27FC236}">
              <a16:creationId xmlns:a16="http://schemas.microsoft.com/office/drawing/2014/main" id="{880EC7F7-E5A8-42FC-93D1-87E55C04FD0A}"/>
            </a:ext>
          </a:extLst>
        </xdr:cNvPr>
        <xdr:cNvSpPr>
          <a:spLocks noChangeArrowheads="1"/>
        </xdr:cNvSpPr>
      </xdr:nvSpPr>
      <xdr:spPr bwMode="auto">
        <a:xfrm>
          <a:off x="31256124" y="241475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</a:t>
          </a:r>
        </a:p>
      </xdr:txBody>
    </xdr:sp>
    <xdr:clientData/>
  </xdr:oneCellAnchor>
  <xdr:twoCellAnchor>
    <xdr:from>
      <xdr:col>8</xdr:col>
      <xdr:colOff>381000</xdr:colOff>
      <xdr:row>87</xdr:row>
      <xdr:rowOff>45983</xdr:rowOff>
    </xdr:from>
    <xdr:to>
      <xdr:col>9</xdr:col>
      <xdr:colOff>624052</xdr:colOff>
      <xdr:row>90</xdr:row>
      <xdr:rowOff>124810</xdr:rowOff>
    </xdr:to>
    <xdr:sp macro="" textlink="">
      <xdr:nvSpPr>
        <xdr:cNvPr id="30" name="フリーフォーム: 図形 29">
          <a:extLst>
            <a:ext uri="{FF2B5EF4-FFF2-40B4-BE49-F238E27FC236}">
              <a16:creationId xmlns:a16="http://schemas.microsoft.com/office/drawing/2014/main" id="{277C3508-1A2F-4B7E-85DD-1624216F2D74}"/>
            </a:ext>
          </a:extLst>
        </xdr:cNvPr>
        <xdr:cNvSpPr/>
      </xdr:nvSpPr>
      <xdr:spPr bwMode="auto">
        <a:xfrm>
          <a:off x="30992379" y="2818086"/>
          <a:ext cx="650328" cy="630621"/>
        </a:xfrm>
        <a:custGeom>
          <a:avLst/>
          <a:gdLst>
            <a:gd name="connsiteX0" fmla="*/ 0 w 650328"/>
            <a:gd name="connsiteY0" fmla="*/ 630621 h 630621"/>
            <a:gd name="connsiteX1" fmla="*/ 0 w 650328"/>
            <a:gd name="connsiteY1" fmla="*/ 0 h 630621"/>
            <a:gd name="connsiteX2" fmla="*/ 650328 w 650328"/>
            <a:gd name="connsiteY2" fmla="*/ 0 h 6306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0328" h="630621">
              <a:moveTo>
                <a:pt x="0" y="630621"/>
              </a:moveTo>
              <a:lnTo>
                <a:pt x="0" y="0"/>
              </a:lnTo>
              <a:lnTo>
                <a:pt x="650328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382188</xdr:colOff>
      <xdr:row>84</xdr:row>
      <xdr:rowOff>91966</xdr:rowOff>
    </xdr:from>
    <xdr:to>
      <xdr:col>8</xdr:col>
      <xdr:colOff>382188</xdr:colOff>
      <xdr:row>88</xdr:row>
      <xdr:rowOff>18025</xdr:rowOff>
    </xdr:to>
    <xdr:sp macro="" textlink="">
      <xdr:nvSpPr>
        <xdr:cNvPr id="816" name="Line 6499">
          <a:extLst>
            <a:ext uri="{FF2B5EF4-FFF2-40B4-BE49-F238E27FC236}">
              <a16:creationId xmlns:a16="http://schemas.microsoft.com/office/drawing/2014/main" id="{BBE6A288-C391-4070-B4CE-2F80BCC5BAC7}"/>
            </a:ext>
          </a:extLst>
        </xdr:cNvPr>
        <xdr:cNvSpPr>
          <a:spLocks noChangeShapeType="1"/>
        </xdr:cNvSpPr>
      </xdr:nvSpPr>
      <xdr:spPr bwMode="auto">
        <a:xfrm flipH="1">
          <a:off x="30993567" y="2312276"/>
          <a:ext cx="0" cy="66178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144517</xdr:colOff>
      <xdr:row>85</xdr:row>
      <xdr:rowOff>26276</xdr:rowOff>
    </xdr:from>
    <xdr:to>
      <xdr:col>8</xdr:col>
      <xdr:colOff>361293</xdr:colOff>
      <xdr:row>87</xdr:row>
      <xdr:rowOff>40222</xdr:rowOff>
    </xdr:to>
    <xdr:sp macro="" textlink="">
      <xdr:nvSpPr>
        <xdr:cNvPr id="817" name="Line 6499">
          <a:extLst>
            <a:ext uri="{FF2B5EF4-FFF2-40B4-BE49-F238E27FC236}">
              <a16:creationId xmlns:a16="http://schemas.microsoft.com/office/drawing/2014/main" id="{F5270E97-BA6C-473F-B96F-484A7BD70D95}"/>
            </a:ext>
          </a:extLst>
        </xdr:cNvPr>
        <xdr:cNvSpPr>
          <a:spLocks noChangeShapeType="1"/>
        </xdr:cNvSpPr>
      </xdr:nvSpPr>
      <xdr:spPr bwMode="auto">
        <a:xfrm>
          <a:off x="30348620" y="2430517"/>
          <a:ext cx="624051" cy="381808"/>
        </a:xfrm>
        <a:custGeom>
          <a:avLst/>
          <a:gdLst>
            <a:gd name="connsiteX0" fmla="*/ 0 w 479534"/>
            <a:gd name="connsiteY0" fmla="*/ 0 h 381000"/>
            <a:gd name="connsiteX1" fmla="*/ 479534 w 479534"/>
            <a:gd name="connsiteY1" fmla="*/ 381000 h 381000"/>
            <a:gd name="connsiteX0" fmla="*/ 0 w 479534"/>
            <a:gd name="connsiteY0" fmla="*/ 0 h 381808"/>
            <a:gd name="connsiteX1" fmla="*/ 479534 w 479534"/>
            <a:gd name="connsiteY1" fmla="*/ 381000 h 381808"/>
            <a:gd name="connsiteX0" fmla="*/ 0 w 624051"/>
            <a:gd name="connsiteY0" fmla="*/ 0 h 381808"/>
            <a:gd name="connsiteX1" fmla="*/ 624051 w 624051"/>
            <a:gd name="connsiteY1" fmla="*/ 381000 h 3818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24051" h="381808">
              <a:moveTo>
                <a:pt x="0" y="0"/>
              </a:moveTo>
              <a:cubicBezTo>
                <a:pt x="159845" y="127000"/>
                <a:pt x="326258" y="398517"/>
                <a:pt x="624051" y="38100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284662</xdr:colOff>
      <xdr:row>88</xdr:row>
      <xdr:rowOff>87703</xdr:rowOff>
    </xdr:from>
    <xdr:to>
      <xdr:col>9</xdr:col>
      <xdr:colOff>70321</xdr:colOff>
      <xdr:row>89</xdr:row>
      <xdr:rowOff>95495</xdr:rowOff>
    </xdr:to>
    <xdr:sp macro="" textlink="">
      <xdr:nvSpPr>
        <xdr:cNvPr id="818" name="AutoShape 6507">
          <a:extLst>
            <a:ext uri="{FF2B5EF4-FFF2-40B4-BE49-F238E27FC236}">
              <a16:creationId xmlns:a16="http://schemas.microsoft.com/office/drawing/2014/main" id="{2754ABC2-BD16-4A44-A11F-06606FA67B73}"/>
            </a:ext>
          </a:extLst>
        </xdr:cNvPr>
        <xdr:cNvSpPr>
          <a:spLocks noChangeArrowheads="1"/>
        </xdr:cNvSpPr>
      </xdr:nvSpPr>
      <xdr:spPr bwMode="auto">
        <a:xfrm>
          <a:off x="30896041" y="3043737"/>
          <a:ext cx="19293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273966</xdr:colOff>
      <xdr:row>87</xdr:row>
      <xdr:rowOff>71174</xdr:rowOff>
    </xdr:from>
    <xdr:ext cx="419025" cy="233397"/>
    <xdr:sp macro="" textlink="">
      <xdr:nvSpPr>
        <xdr:cNvPr id="2002" name="テキスト ボックス 2001">
          <a:extLst>
            <a:ext uri="{FF2B5EF4-FFF2-40B4-BE49-F238E27FC236}">
              <a16:creationId xmlns:a16="http://schemas.microsoft.com/office/drawing/2014/main" id="{1740E73D-982A-448E-9221-EC0D612DEA76}"/>
            </a:ext>
          </a:extLst>
        </xdr:cNvPr>
        <xdr:cNvSpPr txBox="1"/>
      </xdr:nvSpPr>
      <xdr:spPr>
        <a:xfrm>
          <a:off x="30478069" y="2843277"/>
          <a:ext cx="419025" cy="23339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lIns="0" tIns="0" rIns="0" bIns="0" rtlCol="0" anchor="ctr">
          <a:spAutoFit/>
        </a:bodyPr>
        <a:lstStyle/>
        <a:p>
          <a:pPr algn="ctr"/>
          <a:r>
            <a:rPr kumimoji="1" lang="ja-JP" altLang="en-US" sz="700" b="1"/>
            <a:t>ｶﾒﾘｱ</a:t>
          </a:r>
          <a:endParaRPr kumimoji="1" lang="en-US" altLang="ja-JP" sz="700" b="1"/>
        </a:p>
        <a:p>
          <a:pPr algn="ctr"/>
          <a:r>
            <a:rPr kumimoji="1" lang="ja-JP" altLang="en-US" sz="700" b="1"/>
            <a:t>ｶﾝﾄﾘｰｸﾗﾌﾞ</a:t>
          </a:r>
        </a:p>
      </xdr:txBody>
    </xdr:sp>
    <xdr:clientData/>
  </xdr:oneCellAnchor>
  <xdr:oneCellAnchor>
    <xdr:from>
      <xdr:col>11</xdr:col>
      <xdr:colOff>204623</xdr:colOff>
      <xdr:row>84</xdr:row>
      <xdr:rowOff>155029</xdr:rowOff>
    </xdr:from>
    <xdr:ext cx="426713" cy="372721"/>
    <xdr:sp macro="" textlink="">
      <xdr:nvSpPr>
        <xdr:cNvPr id="821" name="AutoShape 6505">
          <a:extLst>
            <a:ext uri="{FF2B5EF4-FFF2-40B4-BE49-F238E27FC236}">
              <a16:creationId xmlns:a16="http://schemas.microsoft.com/office/drawing/2014/main" id="{9D505F2D-E4D4-4D2C-9E04-28C594BA5DE3}"/>
            </a:ext>
          </a:extLst>
        </xdr:cNvPr>
        <xdr:cNvSpPr>
          <a:spLocks noChangeArrowheads="1"/>
        </xdr:cNvSpPr>
      </xdr:nvSpPr>
      <xdr:spPr bwMode="auto">
        <a:xfrm>
          <a:off x="32399123" y="237533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67</a:t>
          </a:r>
        </a:p>
      </xdr:txBody>
    </xdr:sp>
    <xdr:clientData/>
  </xdr:oneCellAnchor>
  <xdr:twoCellAnchor>
    <xdr:from>
      <xdr:col>10</xdr:col>
      <xdr:colOff>361293</xdr:colOff>
      <xdr:row>84</xdr:row>
      <xdr:rowOff>111673</xdr:rowOff>
    </xdr:from>
    <xdr:to>
      <xdr:col>11</xdr:col>
      <xdr:colOff>400707</xdr:colOff>
      <xdr:row>90</xdr:row>
      <xdr:rowOff>91965</xdr:rowOff>
    </xdr:to>
    <xdr:sp macro="" textlink="">
      <xdr:nvSpPr>
        <xdr:cNvPr id="2004" name="フリーフォーム: 図形 2003">
          <a:extLst>
            <a:ext uri="{FF2B5EF4-FFF2-40B4-BE49-F238E27FC236}">
              <a16:creationId xmlns:a16="http://schemas.microsoft.com/office/drawing/2014/main" id="{093821EC-57A1-4DF6-9B42-8DDF3A37D07D}"/>
            </a:ext>
          </a:extLst>
        </xdr:cNvPr>
        <xdr:cNvSpPr/>
      </xdr:nvSpPr>
      <xdr:spPr bwMode="auto">
        <a:xfrm>
          <a:off x="32148517" y="2331983"/>
          <a:ext cx="446690" cy="1083879"/>
        </a:xfrm>
        <a:custGeom>
          <a:avLst/>
          <a:gdLst>
            <a:gd name="connsiteX0" fmla="*/ 446690 w 446690"/>
            <a:gd name="connsiteY0" fmla="*/ 1083879 h 1083879"/>
            <a:gd name="connsiteX1" fmla="*/ 446690 w 446690"/>
            <a:gd name="connsiteY1" fmla="*/ 578069 h 1083879"/>
            <a:gd name="connsiteX2" fmla="*/ 0 w 446690"/>
            <a:gd name="connsiteY2" fmla="*/ 0 h 10838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46690" h="1083879">
              <a:moveTo>
                <a:pt x="446690" y="1083879"/>
              </a:moveTo>
              <a:lnTo>
                <a:pt x="446690" y="578069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400706</xdr:colOff>
      <xdr:row>87</xdr:row>
      <xdr:rowOff>124811</xdr:rowOff>
    </xdr:from>
    <xdr:to>
      <xdr:col>12</xdr:col>
      <xdr:colOff>406945</xdr:colOff>
      <xdr:row>89</xdr:row>
      <xdr:rowOff>157984</xdr:rowOff>
    </xdr:to>
    <xdr:sp macro="" textlink="">
      <xdr:nvSpPr>
        <xdr:cNvPr id="822" name="Line 6499">
          <a:extLst>
            <a:ext uri="{FF2B5EF4-FFF2-40B4-BE49-F238E27FC236}">
              <a16:creationId xmlns:a16="http://schemas.microsoft.com/office/drawing/2014/main" id="{D760A721-329E-4618-812B-C02CC34A8E0B}"/>
            </a:ext>
          </a:extLst>
        </xdr:cNvPr>
        <xdr:cNvSpPr>
          <a:spLocks noChangeShapeType="1"/>
        </xdr:cNvSpPr>
      </xdr:nvSpPr>
      <xdr:spPr bwMode="auto">
        <a:xfrm flipH="1" flipV="1">
          <a:off x="32595206" y="2896914"/>
          <a:ext cx="413515" cy="40103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283123</xdr:colOff>
      <xdr:row>88</xdr:row>
      <xdr:rowOff>156526</xdr:rowOff>
    </xdr:from>
    <xdr:to>
      <xdr:col>12</xdr:col>
      <xdr:colOff>96523</xdr:colOff>
      <xdr:row>89</xdr:row>
      <xdr:rowOff>167274</xdr:rowOff>
    </xdr:to>
    <xdr:sp macro="" textlink="">
      <xdr:nvSpPr>
        <xdr:cNvPr id="823" name="AutoShape 6507">
          <a:extLst>
            <a:ext uri="{FF2B5EF4-FFF2-40B4-BE49-F238E27FC236}">
              <a16:creationId xmlns:a16="http://schemas.microsoft.com/office/drawing/2014/main" id="{94DBE5A4-16E1-4804-95BB-D2FC27291D3C}"/>
            </a:ext>
          </a:extLst>
        </xdr:cNvPr>
        <xdr:cNvSpPr>
          <a:spLocks noChangeArrowheads="1"/>
        </xdr:cNvSpPr>
      </xdr:nvSpPr>
      <xdr:spPr bwMode="auto">
        <a:xfrm>
          <a:off x="32477623" y="3112560"/>
          <a:ext cx="220676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87</xdr:row>
      <xdr:rowOff>72259</xdr:rowOff>
    </xdr:from>
    <xdr:to>
      <xdr:col>15</xdr:col>
      <xdr:colOff>630620</xdr:colOff>
      <xdr:row>90</xdr:row>
      <xdr:rowOff>111672</xdr:rowOff>
    </xdr:to>
    <xdr:sp macro="" textlink="">
      <xdr:nvSpPr>
        <xdr:cNvPr id="2005" name="フリーフォーム: 図形 2004">
          <a:extLst>
            <a:ext uri="{FF2B5EF4-FFF2-40B4-BE49-F238E27FC236}">
              <a16:creationId xmlns:a16="http://schemas.microsoft.com/office/drawing/2014/main" id="{3EA5568F-53FE-494F-B3BB-5754F8B4BC99}"/>
            </a:ext>
          </a:extLst>
        </xdr:cNvPr>
        <xdr:cNvSpPr/>
      </xdr:nvSpPr>
      <xdr:spPr bwMode="auto">
        <a:xfrm>
          <a:off x="34184897" y="2844362"/>
          <a:ext cx="630620" cy="591207"/>
        </a:xfrm>
        <a:custGeom>
          <a:avLst/>
          <a:gdLst>
            <a:gd name="connsiteX0" fmla="*/ 0 w 630620"/>
            <a:gd name="connsiteY0" fmla="*/ 591207 h 591207"/>
            <a:gd name="connsiteX1" fmla="*/ 0 w 630620"/>
            <a:gd name="connsiteY1" fmla="*/ 0 h 591207"/>
            <a:gd name="connsiteX2" fmla="*/ 630620 w 630620"/>
            <a:gd name="connsiteY2" fmla="*/ 0 h 5912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30620" h="591207">
              <a:moveTo>
                <a:pt x="0" y="591207"/>
              </a:moveTo>
              <a:lnTo>
                <a:pt x="0" y="0"/>
              </a:lnTo>
              <a:lnTo>
                <a:pt x="63062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72258</xdr:colOff>
      <xdr:row>87</xdr:row>
      <xdr:rowOff>76527</xdr:rowOff>
    </xdr:from>
    <xdr:to>
      <xdr:col>14</xdr:col>
      <xdr:colOff>363588</xdr:colOff>
      <xdr:row>88</xdr:row>
      <xdr:rowOff>91966</xdr:rowOff>
    </xdr:to>
    <xdr:sp macro="" textlink="">
      <xdr:nvSpPr>
        <xdr:cNvPr id="824" name="Line 6499">
          <a:extLst>
            <a:ext uri="{FF2B5EF4-FFF2-40B4-BE49-F238E27FC236}">
              <a16:creationId xmlns:a16="http://schemas.microsoft.com/office/drawing/2014/main" id="{D06B13F8-FB58-43BE-BA15-91401BA805FB}"/>
            </a:ext>
          </a:extLst>
        </xdr:cNvPr>
        <xdr:cNvSpPr>
          <a:spLocks noChangeShapeType="1"/>
        </xdr:cNvSpPr>
      </xdr:nvSpPr>
      <xdr:spPr bwMode="auto">
        <a:xfrm flipH="1">
          <a:off x="33442603" y="2848630"/>
          <a:ext cx="698607" cy="1993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401688</xdr:colOff>
      <xdr:row>84</xdr:row>
      <xdr:rowOff>38428</xdr:rowOff>
    </xdr:from>
    <xdr:to>
      <xdr:col>14</xdr:col>
      <xdr:colOff>401691</xdr:colOff>
      <xdr:row>88</xdr:row>
      <xdr:rowOff>1556</xdr:rowOff>
    </xdr:to>
    <xdr:sp macro="" textlink="">
      <xdr:nvSpPr>
        <xdr:cNvPr id="825" name="Line 6499">
          <a:extLst>
            <a:ext uri="{FF2B5EF4-FFF2-40B4-BE49-F238E27FC236}">
              <a16:creationId xmlns:a16="http://schemas.microsoft.com/office/drawing/2014/main" id="{E243E545-2ACE-4E13-BC10-45727457B8E5}"/>
            </a:ext>
          </a:extLst>
        </xdr:cNvPr>
        <xdr:cNvSpPr>
          <a:spLocks noChangeShapeType="1"/>
        </xdr:cNvSpPr>
      </xdr:nvSpPr>
      <xdr:spPr bwMode="auto">
        <a:xfrm flipH="1" flipV="1">
          <a:off x="34179309" y="2258738"/>
          <a:ext cx="3" cy="688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299216</xdr:colOff>
      <xdr:row>86</xdr:row>
      <xdr:rowOff>136635</xdr:rowOff>
    </xdr:from>
    <xdr:to>
      <xdr:col>15</xdr:col>
      <xdr:colOff>105641</xdr:colOff>
      <xdr:row>87</xdr:row>
      <xdr:rowOff>171662</xdr:rowOff>
    </xdr:to>
    <xdr:sp macro="" textlink="">
      <xdr:nvSpPr>
        <xdr:cNvPr id="826" name="Oval 6509">
          <a:extLst>
            <a:ext uri="{FF2B5EF4-FFF2-40B4-BE49-F238E27FC236}">
              <a16:creationId xmlns:a16="http://schemas.microsoft.com/office/drawing/2014/main" id="{7D850B26-3303-48FE-BD5B-7067BA23DF07}"/>
            </a:ext>
          </a:extLst>
        </xdr:cNvPr>
        <xdr:cNvSpPr>
          <a:spLocks noChangeArrowheads="1"/>
        </xdr:cNvSpPr>
      </xdr:nvSpPr>
      <xdr:spPr bwMode="auto">
        <a:xfrm>
          <a:off x="34076837" y="2724807"/>
          <a:ext cx="213701" cy="21895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289692</xdr:colOff>
      <xdr:row>88</xdr:row>
      <xdr:rowOff>182802</xdr:rowOff>
    </xdr:from>
    <xdr:to>
      <xdr:col>15</xdr:col>
      <xdr:colOff>103092</xdr:colOff>
      <xdr:row>90</xdr:row>
      <xdr:rowOff>9619</xdr:rowOff>
    </xdr:to>
    <xdr:sp macro="" textlink="">
      <xdr:nvSpPr>
        <xdr:cNvPr id="827" name="AutoShape 6507">
          <a:extLst>
            <a:ext uri="{FF2B5EF4-FFF2-40B4-BE49-F238E27FC236}">
              <a16:creationId xmlns:a16="http://schemas.microsoft.com/office/drawing/2014/main" id="{69FC945F-2D1A-4FFB-B0FF-187D83B8C7E8}"/>
            </a:ext>
          </a:extLst>
        </xdr:cNvPr>
        <xdr:cNvSpPr>
          <a:spLocks noChangeArrowheads="1"/>
        </xdr:cNvSpPr>
      </xdr:nvSpPr>
      <xdr:spPr bwMode="auto">
        <a:xfrm>
          <a:off x="34067313" y="3138836"/>
          <a:ext cx="220676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157652</xdr:colOff>
      <xdr:row>85</xdr:row>
      <xdr:rowOff>98535</xdr:rowOff>
    </xdr:from>
    <xdr:to>
      <xdr:col>15</xdr:col>
      <xdr:colOff>321878</xdr:colOff>
      <xdr:row>86</xdr:row>
      <xdr:rowOff>91326</xdr:rowOff>
    </xdr:to>
    <xdr:sp macro="" textlink="">
      <xdr:nvSpPr>
        <xdr:cNvPr id="828" name="フリーフォーム 2112">
          <a:extLst>
            <a:ext uri="{FF2B5EF4-FFF2-40B4-BE49-F238E27FC236}">
              <a16:creationId xmlns:a16="http://schemas.microsoft.com/office/drawing/2014/main" id="{1B23A5E9-9A1C-4EF8-9D05-76B468A961C1}"/>
            </a:ext>
          </a:extLst>
        </xdr:cNvPr>
        <xdr:cNvSpPr/>
      </xdr:nvSpPr>
      <xdr:spPr bwMode="auto">
        <a:xfrm flipH="1">
          <a:off x="34342549" y="2502776"/>
          <a:ext cx="164226" cy="176722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308741</xdr:colOff>
      <xdr:row>93</xdr:row>
      <xdr:rowOff>85397</xdr:rowOff>
    </xdr:from>
    <xdr:to>
      <xdr:col>3</xdr:col>
      <xdr:colOff>282466</xdr:colOff>
      <xdr:row>99</xdr:row>
      <xdr:rowOff>137948</xdr:rowOff>
    </xdr:to>
    <xdr:sp macro="" textlink="">
      <xdr:nvSpPr>
        <xdr:cNvPr id="2006" name="フリーフォーム: 図形 2005">
          <a:extLst>
            <a:ext uri="{FF2B5EF4-FFF2-40B4-BE49-F238E27FC236}">
              <a16:creationId xmlns:a16="http://schemas.microsoft.com/office/drawing/2014/main" id="{211C93C8-5627-498E-9026-E6BDC52D1003}"/>
            </a:ext>
          </a:extLst>
        </xdr:cNvPr>
        <xdr:cNvSpPr/>
      </xdr:nvSpPr>
      <xdr:spPr bwMode="auto">
        <a:xfrm>
          <a:off x="35262207" y="2305707"/>
          <a:ext cx="788276" cy="1156138"/>
        </a:xfrm>
        <a:custGeom>
          <a:avLst/>
          <a:gdLst>
            <a:gd name="connsiteX0" fmla="*/ 788276 w 788276"/>
            <a:gd name="connsiteY0" fmla="*/ 1156138 h 1156138"/>
            <a:gd name="connsiteX1" fmla="*/ 788276 w 788276"/>
            <a:gd name="connsiteY1" fmla="*/ 643759 h 1156138"/>
            <a:gd name="connsiteX2" fmla="*/ 302173 w 788276"/>
            <a:gd name="connsiteY2" fmla="*/ 643759 h 1156138"/>
            <a:gd name="connsiteX3" fmla="*/ 0 w 788276"/>
            <a:gd name="connsiteY3" fmla="*/ 0 h 11561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88276" h="1156138">
              <a:moveTo>
                <a:pt x="788276" y="1156138"/>
              </a:moveTo>
              <a:lnTo>
                <a:pt x="788276" y="643759"/>
              </a:lnTo>
              <a:lnTo>
                <a:pt x="302173" y="643759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85395</xdr:colOff>
      <xdr:row>96</xdr:row>
      <xdr:rowOff>175060</xdr:rowOff>
    </xdr:from>
    <xdr:to>
      <xdr:col>2</xdr:col>
      <xdr:colOff>179658</xdr:colOff>
      <xdr:row>98</xdr:row>
      <xdr:rowOff>13134</xdr:rowOff>
    </xdr:to>
    <xdr:sp macro="" textlink="">
      <xdr:nvSpPr>
        <xdr:cNvPr id="832" name="Line 6499">
          <a:extLst>
            <a:ext uri="{FF2B5EF4-FFF2-40B4-BE49-F238E27FC236}">
              <a16:creationId xmlns:a16="http://schemas.microsoft.com/office/drawing/2014/main" id="{981D22CB-635C-4985-ADFE-D5273024E0A9}"/>
            </a:ext>
          </a:extLst>
        </xdr:cNvPr>
        <xdr:cNvSpPr>
          <a:spLocks noChangeShapeType="1"/>
        </xdr:cNvSpPr>
      </xdr:nvSpPr>
      <xdr:spPr bwMode="auto">
        <a:xfrm flipH="1">
          <a:off x="35038861" y="2947163"/>
          <a:ext cx="501538" cy="20593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276883</xdr:colOff>
      <xdr:row>93</xdr:row>
      <xdr:rowOff>104103</xdr:rowOff>
    </xdr:from>
    <xdr:to>
      <xdr:col>3</xdr:col>
      <xdr:colOff>375414</xdr:colOff>
      <xdr:row>97</xdr:row>
      <xdr:rowOff>95908</xdr:rowOff>
    </xdr:to>
    <xdr:sp macro="" textlink="">
      <xdr:nvSpPr>
        <xdr:cNvPr id="833" name="Line 6499">
          <a:extLst>
            <a:ext uri="{FF2B5EF4-FFF2-40B4-BE49-F238E27FC236}">
              <a16:creationId xmlns:a16="http://schemas.microsoft.com/office/drawing/2014/main" id="{7AFB8134-3D6F-4CA3-BE54-B7BBF2E36973}"/>
            </a:ext>
          </a:extLst>
        </xdr:cNvPr>
        <xdr:cNvSpPr>
          <a:spLocks noChangeShapeType="1"/>
        </xdr:cNvSpPr>
      </xdr:nvSpPr>
      <xdr:spPr bwMode="auto">
        <a:xfrm flipH="1" flipV="1">
          <a:off x="36044900" y="2324413"/>
          <a:ext cx="98531" cy="72752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28436667 w 328436667"/>
            <a:gd name="connsiteY0" fmla="*/ 0 h 10573"/>
            <a:gd name="connsiteX1" fmla="*/ 0 w 328436667"/>
            <a:gd name="connsiteY1" fmla="*/ 10573 h 10573"/>
            <a:gd name="connsiteX0" fmla="*/ 328436667 w 328436667"/>
            <a:gd name="connsiteY0" fmla="*/ 0 h 10573"/>
            <a:gd name="connsiteX1" fmla="*/ 0 w 328436667"/>
            <a:gd name="connsiteY1" fmla="*/ 10573 h 105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28436667" h="10573">
              <a:moveTo>
                <a:pt x="328436667" y="0"/>
              </a:moveTo>
              <a:cubicBezTo>
                <a:pt x="328440000" y="3333"/>
                <a:pt x="262753334" y="7335"/>
                <a:pt x="0" y="10573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171451</xdr:colOff>
      <xdr:row>97</xdr:row>
      <xdr:rowOff>123681</xdr:rowOff>
    </xdr:from>
    <xdr:to>
      <xdr:col>3</xdr:col>
      <xdr:colOff>392127</xdr:colOff>
      <xdr:row>98</xdr:row>
      <xdr:rowOff>134428</xdr:rowOff>
    </xdr:to>
    <xdr:sp macro="" textlink="">
      <xdr:nvSpPr>
        <xdr:cNvPr id="838" name="AutoShape 6507">
          <a:extLst>
            <a:ext uri="{FF2B5EF4-FFF2-40B4-BE49-F238E27FC236}">
              <a16:creationId xmlns:a16="http://schemas.microsoft.com/office/drawing/2014/main" id="{6EF39B1D-AB52-4E21-B6E0-DD3E368D0165}"/>
            </a:ext>
          </a:extLst>
        </xdr:cNvPr>
        <xdr:cNvSpPr>
          <a:spLocks noChangeArrowheads="1"/>
        </xdr:cNvSpPr>
      </xdr:nvSpPr>
      <xdr:spPr bwMode="auto">
        <a:xfrm>
          <a:off x="35939468" y="3079715"/>
          <a:ext cx="220676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259765</xdr:colOff>
      <xdr:row>95</xdr:row>
      <xdr:rowOff>79851</xdr:rowOff>
    </xdr:from>
    <xdr:ext cx="419602" cy="200119"/>
    <xdr:sp macro="" textlink="">
      <xdr:nvSpPr>
        <xdr:cNvPr id="839" name="テキスト ボックス 838">
          <a:extLst>
            <a:ext uri="{FF2B5EF4-FFF2-40B4-BE49-F238E27FC236}">
              <a16:creationId xmlns:a16="http://schemas.microsoft.com/office/drawing/2014/main" id="{2D22E0BE-5185-4B6C-8148-017AE83487B0}"/>
            </a:ext>
          </a:extLst>
        </xdr:cNvPr>
        <xdr:cNvSpPr txBox="1"/>
      </xdr:nvSpPr>
      <xdr:spPr>
        <a:xfrm>
          <a:off x="35620506" y="2668023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</a:t>
          </a:r>
          <a:r>
            <a:rPr kumimoji="1" lang="ja-JP" altLang="en-US" sz="1200" b="1" baseline="0">
              <a:latin typeface="+mj-ea"/>
              <a:ea typeface="+mj-ea"/>
            </a:rPr>
            <a:t> </a:t>
          </a:r>
          <a:r>
            <a:rPr kumimoji="1" lang="en-US" altLang="ja-JP" sz="1200" b="1">
              <a:latin typeface="+mj-ea"/>
              <a:ea typeface="+mj-ea"/>
            </a:rPr>
            <a:t>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5</xdr:col>
      <xdr:colOff>85396</xdr:colOff>
      <xdr:row>93</xdr:row>
      <xdr:rowOff>137949</xdr:rowOff>
    </xdr:from>
    <xdr:to>
      <xdr:col>6</xdr:col>
      <xdr:colOff>308741</xdr:colOff>
      <xdr:row>99</xdr:row>
      <xdr:rowOff>85396</xdr:rowOff>
    </xdr:to>
    <xdr:sp macro="" textlink="">
      <xdr:nvSpPr>
        <xdr:cNvPr id="2008" name="フリーフォーム: 図形 2007">
          <a:extLst>
            <a:ext uri="{FF2B5EF4-FFF2-40B4-BE49-F238E27FC236}">
              <a16:creationId xmlns:a16="http://schemas.microsoft.com/office/drawing/2014/main" id="{EF1581F6-B949-4660-B114-8E9F31EB9CB8}"/>
            </a:ext>
          </a:extLst>
        </xdr:cNvPr>
        <xdr:cNvSpPr/>
      </xdr:nvSpPr>
      <xdr:spPr bwMode="auto">
        <a:xfrm>
          <a:off x="37029258" y="2358259"/>
          <a:ext cx="630621" cy="1051034"/>
        </a:xfrm>
        <a:custGeom>
          <a:avLst/>
          <a:gdLst>
            <a:gd name="connsiteX0" fmla="*/ 630621 w 630621"/>
            <a:gd name="connsiteY0" fmla="*/ 1051034 h 1051034"/>
            <a:gd name="connsiteX1" fmla="*/ 630621 w 630621"/>
            <a:gd name="connsiteY1" fmla="*/ 486103 h 1051034"/>
            <a:gd name="connsiteX2" fmla="*/ 32845 w 630621"/>
            <a:gd name="connsiteY2" fmla="*/ 571500 h 1051034"/>
            <a:gd name="connsiteX3" fmla="*/ 0 w 630621"/>
            <a:gd name="connsiteY3" fmla="*/ 0 h 1051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30621" h="1051034">
              <a:moveTo>
                <a:pt x="630621" y="1051034"/>
              </a:moveTo>
              <a:lnTo>
                <a:pt x="630621" y="486103"/>
              </a:lnTo>
              <a:lnTo>
                <a:pt x="32845" y="57150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185245</xdr:colOff>
      <xdr:row>95</xdr:row>
      <xdr:rowOff>183931</xdr:rowOff>
    </xdr:from>
    <xdr:to>
      <xdr:col>6</xdr:col>
      <xdr:colOff>722586</xdr:colOff>
      <xdr:row>96</xdr:row>
      <xdr:rowOff>89996</xdr:rowOff>
    </xdr:to>
    <xdr:sp macro="" textlink="">
      <xdr:nvSpPr>
        <xdr:cNvPr id="840" name="Line 6499">
          <a:extLst>
            <a:ext uri="{FF2B5EF4-FFF2-40B4-BE49-F238E27FC236}">
              <a16:creationId xmlns:a16="http://schemas.microsoft.com/office/drawing/2014/main" id="{D715DE66-8964-4773-B507-0539E531F02B}"/>
            </a:ext>
          </a:extLst>
        </xdr:cNvPr>
        <xdr:cNvSpPr>
          <a:spLocks noChangeShapeType="1"/>
        </xdr:cNvSpPr>
      </xdr:nvSpPr>
      <xdr:spPr bwMode="auto">
        <a:xfrm flipV="1">
          <a:off x="37536383" y="2772103"/>
          <a:ext cx="537341" cy="8999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78828</xdr:colOff>
      <xdr:row>96</xdr:row>
      <xdr:rowOff>157655</xdr:rowOff>
    </xdr:from>
    <xdr:to>
      <xdr:col>5</xdr:col>
      <xdr:colOff>105103</xdr:colOff>
      <xdr:row>96</xdr:row>
      <xdr:rowOff>164225</xdr:rowOff>
    </xdr:to>
    <xdr:sp macro="" textlink="">
      <xdr:nvSpPr>
        <xdr:cNvPr id="841" name="Line 6499">
          <a:extLst>
            <a:ext uri="{FF2B5EF4-FFF2-40B4-BE49-F238E27FC236}">
              <a16:creationId xmlns:a16="http://schemas.microsoft.com/office/drawing/2014/main" id="{4C326026-5C12-451E-9456-BFF0212E2CC5}"/>
            </a:ext>
          </a:extLst>
        </xdr:cNvPr>
        <xdr:cNvSpPr>
          <a:spLocks noChangeShapeType="1"/>
        </xdr:cNvSpPr>
      </xdr:nvSpPr>
      <xdr:spPr bwMode="auto">
        <a:xfrm flipV="1">
          <a:off x="36615414" y="2929758"/>
          <a:ext cx="433551" cy="65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124811</xdr:colOff>
      <xdr:row>97</xdr:row>
      <xdr:rowOff>6569</xdr:rowOff>
    </xdr:from>
    <xdr:to>
      <xdr:col>5</xdr:col>
      <xdr:colOff>131379</xdr:colOff>
      <xdr:row>99</xdr:row>
      <xdr:rowOff>52551</xdr:rowOff>
    </xdr:to>
    <xdr:sp macro="" textlink="">
      <xdr:nvSpPr>
        <xdr:cNvPr id="842" name="Line 6499">
          <a:extLst>
            <a:ext uri="{FF2B5EF4-FFF2-40B4-BE49-F238E27FC236}">
              <a16:creationId xmlns:a16="http://schemas.microsoft.com/office/drawing/2014/main" id="{28A6415D-F386-493E-A44D-39AED445182D}"/>
            </a:ext>
          </a:extLst>
        </xdr:cNvPr>
        <xdr:cNvSpPr>
          <a:spLocks noChangeShapeType="1"/>
        </xdr:cNvSpPr>
      </xdr:nvSpPr>
      <xdr:spPr bwMode="auto">
        <a:xfrm>
          <a:off x="37068673" y="2962603"/>
          <a:ext cx="6568" cy="41384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197726</xdr:colOff>
      <xdr:row>97</xdr:row>
      <xdr:rowOff>163095</xdr:rowOff>
    </xdr:from>
    <xdr:to>
      <xdr:col>6</xdr:col>
      <xdr:colOff>418402</xdr:colOff>
      <xdr:row>99</xdr:row>
      <xdr:rowOff>661</xdr:rowOff>
    </xdr:to>
    <xdr:sp macro="" textlink="">
      <xdr:nvSpPr>
        <xdr:cNvPr id="843" name="AutoShape 6507">
          <a:extLst>
            <a:ext uri="{FF2B5EF4-FFF2-40B4-BE49-F238E27FC236}">
              <a16:creationId xmlns:a16="http://schemas.microsoft.com/office/drawing/2014/main" id="{F352AEDA-E15E-40BE-848D-48A8349B5941}"/>
            </a:ext>
          </a:extLst>
        </xdr:cNvPr>
        <xdr:cNvSpPr>
          <a:spLocks noChangeArrowheads="1"/>
        </xdr:cNvSpPr>
      </xdr:nvSpPr>
      <xdr:spPr bwMode="auto">
        <a:xfrm>
          <a:off x="37548864" y="3119129"/>
          <a:ext cx="220676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264</xdr:colOff>
      <xdr:row>93</xdr:row>
      <xdr:rowOff>65690</xdr:rowOff>
    </xdr:from>
    <xdr:to>
      <xdr:col>6</xdr:col>
      <xdr:colOff>45983</xdr:colOff>
      <xdr:row>99</xdr:row>
      <xdr:rowOff>151086</xdr:rowOff>
    </xdr:to>
    <xdr:sp macro="" textlink="">
      <xdr:nvSpPr>
        <xdr:cNvPr id="2009" name="フリーフォーム: 図形 2008">
          <a:extLst>
            <a:ext uri="{FF2B5EF4-FFF2-40B4-BE49-F238E27FC236}">
              <a16:creationId xmlns:a16="http://schemas.microsoft.com/office/drawing/2014/main" id="{278ADDC1-0B07-4A28-B712-A04372508B84}"/>
            </a:ext>
          </a:extLst>
        </xdr:cNvPr>
        <xdr:cNvSpPr/>
      </xdr:nvSpPr>
      <xdr:spPr bwMode="auto">
        <a:xfrm>
          <a:off x="37351402" y="2286000"/>
          <a:ext cx="45719" cy="1188983"/>
        </a:xfrm>
        <a:custGeom>
          <a:avLst/>
          <a:gdLst>
            <a:gd name="connsiteX0" fmla="*/ 0 w 0"/>
            <a:gd name="connsiteY0" fmla="*/ 0 h 1070741"/>
            <a:gd name="connsiteX1" fmla="*/ 0 w 0"/>
            <a:gd name="connsiteY1" fmla="*/ 1070741 h 10707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70741">
              <a:moveTo>
                <a:pt x="0" y="0"/>
              </a:moveTo>
              <a:lnTo>
                <a:pt x="0" y="1070741"/>
              </a:lnTo>
            </a:path>
          </a:pathLst>
        </a:custGeom>
        <a:noFill/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344215</xdr:colOff>
      <xdr:row>97</xdr:row>
      <xdr:rowOff>154206</xdr:rowOff>
    </xdr:from>
    <xdr:to>
      <xdr:col>6</xdr:col>
      <xdr:colOff>68758</xdr:colOff>
      <xdr:row>99</xdr:row>
      <xdr:rowOff>56445</xdr:rowOff>
    </xdr:to>
    <xdr:sp macro="" textlink="">
      <xdr:nvSpPr>
        <xdr:cNvPr id="844" name="正方形/長方形 843">
          <a:extLst>
            <a:ext uri="{FF2B5EF4-FFF2-40B4-BE49-F238E27FC236}">
              <a16:creationId xmlns:a16="http://schemas.microsoft.com/office/drawing/2014/main" id="{9B21E10A-7779-41A6-A295-C01BF2818DE4}"/>
            </a:ext>
          </a:extLst>
        </xdr:cNvPr>
        <xdr:cNvSpPr/>
      </xdr:nvSpPr>
      <xdr:spPr bwMode="auto">
        <a:xfrm>
          <a:off x="37288077" y="3110240"/>
          <a:ext cx="131819" cy="270102"/>
        </a:xfrm>
        <a:prstGeom prst="rect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115865</xdr:colOff>
      <xdr:row>98</xdr:row>
      <xdr:rowOff>38469</xdr:rowOff>
    </xdr:from>
    <xdr:ext cx="347596" cy="150041"/>
    <xdr:sp macro="" textlink="">
      <xdr:nvSpPr>
        <xdr:cNvPr id="845" name="テキスト ボックス 844">
          <a:extLst>
            <a:ext uri="{FF2B5EF4-FFF2-40B4-BE49-F238E27FC236}">
              <a16:creationId xmlns:a16="http://schemas.microsoft.com/office/drawing/2014/main" id="{1CAF38F0-32F7-46D2-9E5D-E6C729759C5E}"/>
            </a:ext>
          </a:extLst>
        </xdr:cNvPr>
        <xdr:cNvSpPr txBox="1"/>
      </xdr:nvSpPr>
      <xdr:spPr>
        <a:xfrm>
          <a:off x="37059727" y="3178435"/>
          <a:ext cx="347596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上滝駅</a:t>
          </a:r>
        </a:p>
      </xdr:txBody>
    </xdr:sp>
    <xdr:clientData/>
  </xdr:oneCellAnchor>
  <xdr:twoCellAnchor>
    <xdr:from>
      <xdr:col>7</xdr:col>
      <xdr:colOff>157655</xdr:colOff>
      <xdr:row>93</xdr:row>
      <xdr:rowOff>173892</xdr:rowOff>
    </xdr:from>
    <xdr:to>
      <xdr:col>9</xdr:col>
      <xdr:colOff>229138</xdr:colOff>
      <xdr:row>99</xdr:row>
      <xdr:rowOff>13138</xdr:rowOff>
    </xdr:to>
    <xdr:sp macro="" textlink="">
      <xdr:nvSpPr>
        <xdr:cNvPr id="7" name="フリーフォーム: 図形 6">
          <a:extLst>
            <a:ext uri="{FF2B5EF4-FFF2-40B4-BE49-F238E27FC236}">
              <a16:creationId xmlns:a16="http://schemas.microsoft.com/office/drawing/2014/main" id="{391C1E2A-A2EF-4976-8883-C57C62C7589A}"/>
            </a:ext>
          </a:extLst>
        </xdr:cNvPr>
        <xdr:cNvSpPr/>
      </xdr:nvSpPr>
      <xdr:spPr bwMode="auto">
        <a:xfrm>
          <a:off x="38277362" y="2394202"/>
          <a:ext cx="886035" cy="942833"/>
        </a:xfrm>
        <a:custGeom>
          <a:avLst/>
          <a:gdLst>
            <a:gd name="connsiteX0" fmla="*/ 1024758 w 1024758"/>
            <a:gd name="connsiteY0" fmla="*/ 1090448 h 1090448"/>
            <a:gd name="connsiteX1" fmla="*/ 1024758 w 1024758"/>
            <a:gd name="connsiteY1" fmla="*/ 880241 h 1090448"/>
            <a:gd name="connsiteX2" fmla="*/ 663465 w 1024758"/>
            <a:gd name="connsiteY2" fmla="*/ 768569 h 1090448"/>
            <a:gd name="connsiteX3" fmla="*/ 604344 w 1024758"/>
            <a:gd name="connsiteY3" fmla="*/ 203638 h 1090448"/>
            <a:gd name="connsiteX4" fmla="*/ 453258 w 1024758"/>
            <a:gd name="connsiteY4" fmla="*/ 32845 h 1090448"/>
            <a:gd name="connsiteX5" fmla="*/ 0 w 1024758"/>
            <a:gd name="connsiteY5" fmla="*/ 0 h 1090448"/>
            <a:gd name="connsiteX0" fmla="*/ 1024758 w 1024758"/>
            <a:gd name="connsiteY0" fmla="*/ 1090448 h 1090448"/>
            <a:gd name="connsiteX1" fmla="*/ 1024758 w 1024758"/>
            <a:gd name="connsiteY1" fmla="*/ 880241 h 1090448"/>
            <a:gd name="connsiteX2" fmla="*/ 663465 w 1024758"/>
            <a:gd name="connsiteY2" fmla="*/ 768569 h 1090448"/>
            <a:gd name="connsiteX3" fmla="*/ 604344 w 1024758"/>
            <a:gd name="connsiteY3" fmla="*/ 203638 h 1090448"/>
            <a:gd name="connsiteX4" fmla="*/ 453258 w 1024758"/>
            <a:gd name="connsiteY4" fmla="*/ 32845 h 1090448"/>
            <a:gd name="connsiteX5" fmla="*/ 0 w 1024758"/>
            <a:gd name="connsiteY5" fmla="*/ 0 h 1090448"/>
            <a:gd name="connsiteX0" fmla="*/ 1024758 w 1024758"/>
            <a:gd name="connsiteY0" fmla="*/ 1090448 h 1090448"/>
            <a:gd name="connsiteX1" fmla="*/ 1024758 w 1024758"/>
            <a:gd name="connsiteY1" fmla="*/ 880241 h 1090448"/>
            <a:gd name="connsiteX2" fmla="*/ 663465 w 1024758"/>
            <a:gd name="connsiteY2" fmla="*/ 729155 h 1090448"/>
            <a:gd name="connsiteX3" fmla="*/ 604344 w 1024758"/>
            <a:gd name="connsiteY3" fmla="*/ 203638 h 1090448"/>
            <a:gd name="connsiteX4" fmla="*/ 453258 w 1024758"/>
            <a:gd name="connsiteY4" fmla="*/ 32845 h 1090448"/>
            <a:gd name="connsiteX5" fmla="*/ 0 w 1024758"/>
            <a:gd name="connsiteY5" fmla="*/ 0 h 1090448"/>
            <a:gd name="connsiteX0" fmla="*/ 1024758 w 1024758"/>
            <a:gd name="connsiteY0" fmla="*/ 1090448 h 1090448"/>
            <a:gd name="connsiteX1" fmla="*/ 1024758 w 1024758"/>
            <a:gd name="connsiteY1" fmla="*/ 880241 h 1090448"/>
            <a:gd name="connsiteX2" fmla="*/ 663465 w 1024758"/>
            <a:gd name="connsiteY2" fmla="*/ 729155 h 1090448"/>
            <a:gd name="connsiteX3" fmla="*/ 604344 w 1024758"/>
            <a:gd name="connsiteY3" fmla="*/ 203638 h 1090448"/>
            <a:gd name="connsiteX4" fmla="*/ 453258 w 1024758"/>
            <a:gd name="connsiteY4" fmla="*/ 32845 h 1090448"/>
            <a:gd name="connsiteX5" fmla="*/ 0 w 1024758"/>
            <a:gd name="connsiteY5" fmla="*/ 0 h 1090448"/>
            <a:gd name="connsiteX0" fmla="*/ 1024758 w 1024758"/>
            <a:gd name="connsiteY0" fmla="*/ 1090448 h 1090448"/>
            <a:gd name="connsiteX1" fmla="*/ 1024758 w 1024758"/>
            <a:gd name="connsiteY1" fmla="*/ 880241 h 1090448"/>
            <a:gd name="connsiteX2" fmla="*/ 663465 w 1024758"/>
            <a:gd name="connsiteY2" fmla="*/ 729155 h 1090448"/>
            <a:gd name="connsiteX3" fmla="*/ 604344 w 1024758"/>
            <a:gd name="connsiteY3" fmla="*/ 203638 h 1090448"/>
            <a:gd name="connsiteX4" fmla="*/ 453258 w 1024758"/>
            <a:gd name="connsiteY4" fmla="*/ 32845 h 1090448"/>
            <a:gd name="connsiteX5" fmla="*/ 0 w 1024758"/>
            <a:gd name="connsiteY5" fmla="*/ 0 h 1090448"/>
            <a:gd name="connsiteX0" fmla="*/ 1024758 w 1024758"/>
            <a:gd name="connsiteY0" fmla="*/ 1090448 h 1090448"/>
            <a:gd name="connsiteX1" fmla="*/ 1024758 w 1024758"/>
            <a:gd name="connsiteY1" fmla="*/ 880241 h 1090448"/>
            <a:gd name="connsiteX2" fmla="*/ 663465 w 1024758"/>
            <a:gd name="connsiteY2" fmla="*/ 709448 h 1090448"/>
            <a:gd name="connsiteX3" fmla="*/ 604344 w 1024758"/>
            <a:gd name="connsiteY3" fmla="*/ 203638 h 1090448"/>
            <a:gd name="connsiteX4" fmla="*/ 453258 w 1024758"/>
            <a:gd name="connsiteY4" fmla="*/ 32845 h 1090448"/>
            <a:gd name="connsiteX5" fmla="*/ 0 w 1024758"/>
            <a:gd name="connsiteY5" fmla="*/ 0 h 1090448"/>
            <a:gd name="connsiteX0" fmla="*/ 1024758 w 1024758"/>
            <a:gd name="connsiteY0" fmla="*/ 1090448 h 1090448"/>
            <a:gd name="connsiteX1" fmla="*/ 1024758 w 1024758"/>
            <a:gd name="connsiteY1" fmla="*/ 880241 h 1090448"/>
            <a:gd name="connsiteX2" fmla="*/ 663465 w 1024758"/>
            <a:gd name="connsiteY2" fmla="*/ 709448 h 1090448"/>
            <a:gd name="connsiteX3" fmla="*/ 604344 w 1024758"/>
            <a:gd name="connsiteY3" fmla="*/ 203638 h 1090448"/>
            <a:gd name="connsiteX4" fmla="*/ 453258 w 1024758"/>
            <a:gd name="connsiteY4" fmla="*/ 32845 h 1090448"/>
            <a:gd name="connsiteX5" fmla="*/ 0 w 1024758"/>
            <a:gd name="connsiteY5" fmla="*/ 0 h 1090448"/>
            <a:gd name="connsiteX0" fmla="*/ 1024758 w 1024758"/>
            <a:gd name="connsiteY0" fmla="*/ 1090448 h 1090448"/>
            <a:gd name="connsiteX1" fmla="*/ 1024758 w 1024758"/>
            <a:gd name="connsiteY1" fmla="*/ 880241 h 1090448"/>
            <a:gd name="connsiteX2" fmla="*/ 663465 w 1024758"/>
            <a:gd name="connsiteY2" fmla="*/ 709448 h 1090448"/>
            <a:gd name="connsiteX3" fmla="*/ 604344 w 1024758"/>
            <a:gd name="connsiteY3" fmla="*/ 203638 h 1090448"/>
            <a:gd name="connsiteX4" fmla="*/ 453258 w 1024758"/>
            <a:gd name="connsiteY4" fmla="*/ 32845 h 1090448"/>
            <a:gd name="connsiteX5" fmla="*/ 0 w 1024758"/>
            <a:gd name="connsiteY5" fmla="*/ 0 h 1090448"/>
            <a:gd name="connsiteX0" fmla="*/ 1024758 w 1024758"/>
            <a:gd name="connsiteY0" fmla="*/ 1090448 h 1090448"/>
            <a:gd name="connsiteX1" fmla="*/ 1024758 w 1024758"/>
            <a:gd name="connsiteY1" fmla="*/ 880241 h 1090448"/>
            <a:gd name="connsiteX2" fmla="*/ 663465 w 1024758"/>
            <a:gd name="connsiteY2" fmla="*/ 709448 h 1090448"/>
            <a:gd name="connsiteX3" fmla="*/ 604344 w 1024758"/>
            <a:gd name="connsiteY3" fmla="*/ 203638 h 1090448"/>
            <a:gd name="connsiteX4" fmla="*/ 453258 w 1024758"/>
            <a:gd name="connsiteY4" fmla="*/ 32845 h 1090448"/>
            <a:gd name="connsiteX5" fmla="*/ 0 w 1024758"/>
            <a:gd name="connsiteY5" fmla="*/ 0 h 1090448"/>
            <a:gd name="connsiteX0" fmla="*/ 1024758 w 1024758"/>
            <a:gd name="connsiteY0" fmla="*/ 1090448 h 1090448"/>
            <a:gd name="connsiteX1" fmla="*/ 1024758 w 1024758"/>
            <a:gd name="connsiteY1" fmla="*/ 880241 h 1090448"/>
            <a:gd name="connsiteX2" fmla="*/ 663465 w 1024758"/>
            <a:gd name="connsiteY2" fmla="*/ 709448 h 1090448"/>
            <a:gd name="connsiteX3" fmla="*/ 604344 w 1024758"/>
            <a:gd name="connsiteY3" fmla="*/ 203638 h 1090448"/>
            <a:gd name="connsiteX4" fmla="*/ 453258 w 1024758"/>
            <a:gd name="connsiteY4" fmla="*/ 32845 h 1090448"/>
            <a:gd name="connsiteX5" fmla="*/ 0 w 1024758"/>
            <a:gd name="connsiteY5" fmla="*/ 0 h 1090448"/>
            <a:gd name="connsiteX0" fmla="*/ 1024758 w 1024758"/>
            <a:gd name="connsiteY0" fmla="*/ 1090448 h 1090448"/>
            <a:gd name="connsiteX1" fmla="*/ 1024758 w 1024758"/>
            <a:gd name="connsiteY1" fmla="*/ 880241 h 1090448"/>
            <a:gd name="connsiteX2" fmla="*/ 663465 w 1024758"/>
            <a:gd name="connsiteY2" fmla="*/ 709448 h 1090448"/>
            <a:gd name="connsiteX3" fmla="*/ 604344 w 1024758"/>
            <a:gd name="connsiteY3" fmla="*/ 203638 h 1090448"/>
            <a:gd name="connsiteX4" fmla="*/ 453258 w 1024758"/>
            <a:gd name="connsiteY4" fmla="*/ 32845 h 1090448"/>
            <a:gd name="connsiteX5" fmla="*/ 0 w 1024758"/>
            <a:gd name="connsiteY5" fmla="*/ 0 h 1090448"/>
            <a:gd name="connsiteX0" fmla="*/ 1024758 w 1024758"/>
            <a:gd name="connsiteY0" fmla="*/ 1090448 h 1090448"/>
            <a:gd name="connsiteX1" fmla="*/ 1024758 w 1024758"/>
            <a:gd name="connsiteY1" fmla="*/ 880241 h 1090448"/>
            <a:gd name="connsiteX2" fmla="*/ 663465 w 1024758"/>
            <a:gd name="connsiteY2" fmla="*/ 709448 h 1090448"/>
            <a:gd name="connsiteX3" fmla="*/ 604344 w 1024758"/>
            <a:gd name="connsiteY3" fmla="*/ 203638 h 1090448"/>
            <a:gd name="connsiteX4" fmla="*/ 453258 w 1024758"/>
            <a:gd name="connsiteY4" fmla="*/ 32845 h 1090448"/>
            <a:gd name="connsiteX5" fmla="*/ 0 w 1024758"/>
            <a:gd name="connsiteY5" fmla="*/ 0 h 1090448"/>
            <a:gd name="connsiteX0" fmla="*/ 1024758 w 1024758"/>
            <a:gd name="connsiteY0" fmla="*/ 1090448 h 1090448"/>
            <a:gd name="connsiteX1" fmla="*/ 1024758 w 1024758"/>
            <a:gd name="connsiteY1" fmla="*/ 880241 h 1090448"/>
            <a:gd name="connsiteX2" fmla="*/ 663465 w 1024758"/>
            <a:gd name="connsiteY2" fmla="*/ 709448 h 1090448"/>
            <a:gd name="connsiteX3" fmla="*/ 604344 w 1024758"/>
            <a:gd name="connsiteY3" fmla="*/ 203638 h 1090448"/>
            <a:gd name="connsiteX4" fmla="*/ 453258 w 1024758"/>
            <a:gd name="connsiteY4" fmla="*/ 32845 h 1090448"/>
            <a:gd name="connsiteX5" fmla="*/ 0 w 1024758"/>
            <a:gd name="connsiteY5" fmla="*/ 0 h 1090448"/>
            <a:gd name="connsiteX0" fmla="*/ 1024758 w 1024758"/>
            <a:gd name="connsiteY0" fmla="*/ 1090448 h 1090448"/>
            <a:gd name="connsiteX1" fmla="*/ 1024758 w 1024758"/>
            <a:gd name="connsiteY1" fmla="*/ 880241 h 1090448"/>
            <a:gd name="connsiteX2" fmla="*/ 663465 w 1024758"/>
            <a:gd name="connsiteY2" fmla="*/ 709448 h 1090448"/>
            <a:gd name="connsiteX3" fmla="*/ 604344 w 1024758"/>
            <a:gd name="connsiteY3" fmla="*/ 203638 h 1090448"/>
            <a:gd name="connsiteX4" fmla="*/ 453258 w 1024758"/>
            <a:gd name="connsiteY4" fmla="*/ 32845 h 1090448"/>
            <a:gd name="connsiteX5" fmla="*/ 0 w 1024758"/>
            <a:gd name="connsiteY5" fmla="*/ 0 h 10904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24758" h="1090448">
              <a:moveTo>
                <a:pt x="1024758" y="1090448"/>
              </a:moveTo>
              <a:lnTo>
                <a:pt x="1024758" y="880241"/>
              </a:lnTo>
              <a:cubicBezTo>
                <a:pt x="1015999" y="783897"/>
                <a:pt x="691930" y="851774"/>
                <a:pt x="663465" y="709448"/>
              </a:cubicBezTo>
              <a:lnTo>
                <a:pt x="604344" y="203638"/>
              </a:lnTo>
              <a:cubicBezTo>
                <a:pt x="580258" y="100723"/>
                <a:pt x="457637" y="214587"/>
                <a:pt x="453258" y="32845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142845</xdr:colOff>
      <xdr:row>93</xdr:row>
      <xdr:rowOff>48937</xdr:rowOff>
    </xdr:from>
    <xdr:to>
      <xdr:col>8</xdr:col>
      <xdr:colOff>147958</xdr:colOff>
      <xdr:row>94</xdr:row>
      <xdr:rowOff>17507</xdr:rowOff>
    </xdr:to>
    <xdr:sp macro="" textlink="">
      <xdr:nvSpPr>
        <xdr:cNvPr id="807" name="Line 6499">
          <a:extLst>
            <a:ext uri="{FF2B5EF4-FFF2-40B4-BE49-F238E27FC236}">
              <a16:creationId xmlns:a16="http://schemas.microsoft.com/office/drawing/2014/main" id="{03084AB5-860B-4561-841C-92FAE607BCF2}"/>
            </a:ext>
          </a:extLst>
        </xdr:cNvPr>
        <xdr:cNvSpPr>
          <a:spLocks noChangeShapeType="1"/>
        </xdr:cNvSpPr>
      </xdr:nvSpPr>
      <xdr:spPr bwMode="auto">
        <a:xfrm flipV="1">
          <a:off x="38669828" y="2269247"/>
          <a:ext cx="5113" cy="1525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143415</xdr:colOff>
      <xdr:row>94</xdr:row>
      <xdr:rowOff>5296</xdr:rowOff>
    </xdr:from>
    <xdr:to>
      <xdr:col>9</xdr:col>
      <xdr:colOff>450647</xdr:colOff>
      <xdr:row>94</xdr:row>
      <xdr:rowOff>58117</xdr:rowOff>
    </xdr:to>
    <xdr:sp macro="" textlink="">
      <xdr:nvSpPr>
        <xdr:cNvPr id="819" name="Line 6499">
          <a:extLst>
            <a:ext uri="{FF2B5EF4-FFF2-40B4-BE49-F238E27FC236}">
              <a16:creationId xmlns:a16="http://schemas.microsoft.com/office/drawing/2014/main" id="{C7E5C993-D3E2-4260-B5DE-3A51ACC3B19B}"/>
            </a:ext>
          </a:extLst>
        </xdr:cNvPr>
        <xdr:cNvSpPr>
          <a:spLocks noChangeShapeType="1"/>
        </xdr:cNvSpPr>
      </xdr:nvSpPr>
      <xdr:spPr bwMode="auto">
        <a:xfrm>
          <a:off x="38670398" y="2409537"/>
          <a:ext cx="714508" cy="5282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126376</xdr:colOff>
      <xdr:row>98</xdr:row>
      <xdr:rowOff>20998</xdr:rowOff>
    </xdr:from>
    <xdr:to>
      <xdr:col>9</xdr:col>
      <xdr:colOff>643758</xdr:colOff>
      <xdr:row>98</xdr:row>
      <xdr:rowOff>24974</xdr:rowOff>
    </xdr:to>
    <xdr:sp macro="" textlink="">
      <xdr:nvSpPr>
        <xdr:cNvPr id="829" name="Line 6499">
          <a:extLst>
            <a:ext uri="{FF2B5EF4-FFF2-40B4-BE49-F238E27FC236}">
              <a16:creationId xmlns:a16="http://schemas.microsoft.com/office/drawing/2014/main" id="{3449BC82-DE16-40E3-A679-0C639BEF8C97}"/>
            </a:ext>
          </a:extLst>
        </xdr:cNvPr>
        <xdr:cNvSpPr>
          <a:spLocks noChangeShapeType="1"/>
        </xdr:cNvSpPr>
      </xdr:nvSpPr>
      <xdr:spPr bwMode="auto">
        <a:xfrm flipV="1">
          <a:off x="38653359" y="3160964"/>
          <a:ext cx="924658" cy="397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118898</xdr:colOff>
      <xdr:row>98</xdr:row>
      <xdr:rowOff>149956</xdr:rowOff>
    </xdr:from>
    <xdr:to>
      <xdr:col>9</xdr:col>
      <xdr:colOff>339574</xdr:colOff>
      <xdr:row>99</xdr:row>
      <xdr:rowOff>160706</xdr:rowOff>
    </xdr:to>
    <xdr:sp macro="" textlink="">
      <xdr:nvSpPr>
        <xdr:cNvPr id="847" name="AutoShape 6507">
          <a:extLst>
            <a:ext uri="{FF2B5EF4-FFF2-40B4-BE49-F238E27FC236}">
              <a16:creationId xmlns:a16="http://schemas.microsoft.com/office/drawing/2014/main" id="{693F402D-94C7-40F4-AA36-FFA5F1904446}"/>
            </a:ext>
          </a:extLst>
        </xdr:cNvPr>
        <xdr:cNvSpPr>
          <a:spLocks noChangeArrowheads="1"/>
        </xdr:cNvSpPr>
      </xdr:nvSpPr>
      <xdr:spPr bwMode="auto">
        <a:xfrm>
          <a:off x="39053157" y="3289922"/>
          <a:ext cx="220676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131380</xdr:colOff>
      <xdr:row>97</xdr:row>
      <xdr:rowOff>102600</xdr:rowOff>
    </xdr:from>
    <xdr:to>
      <xdr:col>9</xdr:col>
      <xdr:colOff>321880</xdr:colOff>
      <xdr:row>98</xdr:row>
      <xdr:rowOff>113851</xdr:rowOff>
    </xdr:to>
    <xdr:sp macro="" textlink="">
      <xdr:nvSpPr>
        <xdr:cNvPr id="848" name="Oval 6509">
          <a:extLst>
            <a:ext uri="{FF2B5EF4-FFF2-40B4-BE49-F238E27FC236}">
              <a16:creationId xmlns:a16="http://schemas.microsoft.com/office/drawing/2014/main" id="{43F025E1-D4D4-4EA2-AFEE-4F689091E1D3}"/>
            </a:ext>
          </a:extLst>
        </xdr:cNvPr>
        <xdr:cNvSpPr>
          <a:spLocks noChangeArrowheads="1"/>
        </xdr:cNvSpPr>
      </xdr:nvSpPr>
      <xdr:spPr bwMode="auto">
        <a:xfrm>
          <a:off x="39065639" y="3058634"/>
          <a:ext cx="190500" cy="19518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8</xdr:col>
      <xdr:colOff>310384</xdr:colOff>
      <xdr:row>94</xdr:row>
      <xdr:rowOff>147473</xdr:rowOff>
    </xdr:from>
    <xdr:ext cx="200119" cy="419602"/>
    <xdr:sp macro="" textlink="">
      <xdr:nvSpPr>
        <xdr:cNvPr id="850" name="テキスト ボックス 849">
          <a:extLst>
            <a:ext uri="{FF2B5EF4-FFF2-40B4-BE49-F238E27FC236}">
              <a16:creationId xmlns:a16="http://schemas.microsoft.com/office/drawing/2014/main" id="{F5A0C3BF-48A3-4487-9B3E-A094F0806ACC}"/>
            </a:ext>
          </a:extLst>
        </xdr:cNvPr>
        <xdr:cNvSpPr txBox="1"/>
      </xdr:nvSpPr>
      <xdr:spPr>
        <a:xfrm rot="4989017">
          <a:off x="38727626" y="2661455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</a:t>
          </a:r>
          <a:r>
            <a:rPr kumimoji="1" lang="ja-JP" altLang="en-US" sz="1200" b="1" baseline="0">
              <a:latin typeface="+mj-ea"/>
              <a:ea typeface="+mj-ea"/>
            </a:rPr>
            <a:t> </a:t>
          </a:r>
          <a:r>
            <a:rPr kumimoji="1" lang="en-US" altLang="ja-JP" sz="1200" b="1">
              <a:latin typeface="+mj-ea"/>
              <a:ea typeface="+mj-ea"/>
            </a:rPr>
            <a:t>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12</xdr:col>
      <xdr:colOff>305129</xdr:colOff>
      <xdr:row>93</xdr:row>
      <xdr:rowOff>43684</xdr:rowOff>
    </xdr:from>
    <xdr:ext cx="426713" cy="372721"/>
    <xdr:sp macro="" textlink="">
      <xdr:nvSpPr>
        <xdr:cNvPr id="851" name="AutoShape 6505">
          <a:extLst>
            <a:ext uri="{FF2B5EF4-FFF2-40B4-BE49-F238E27FC236}">
              <a16:creationId xmlns:a16="http://schemas.microsoft.com/office/drawing/2014/main" id="{3A65B124-D5D3-4D85-B72F-F54BDAE97154}"/>
            </a:ext>
          </a:extLst>
        </xdr:cNvPr>
        <xdr:cNvSpPr>
          <a:spLocks noChangeArrowheads="1"/>
        </xdr:cNvSpPr>
      </xdr:nvSpPr>
      <xdr:spPr bwMode="auto">
        <a:xfrm>
          <a:off x="40822508" y="226399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157</a:t>
          </a:r>
        </a:p>
      </xdr:txBody>
    </xdr:sp>
    <xdr:clientData/>
  </xdr:oneCellAnchor>
  <xdr:twoCellAnchor>
    <xdr:from>
      <xdr:col>12</xdr:col>
      <xdr:colOff>0</xdr:colOff>
      <xdr:row>96</xdr:row>
      <xdr:rowOff>59121</xdr:rowOff>
    </xdr:from>
    <xdr:to>
      <xdr:col>12</xdr:col>
      <xdr:colOff>663465</xdr:colOff>
      <xdr:row>99</xdr:row>
      <xdr:rowOff>85396</xdr:rowOff>
    </xdr:to>
    <xdr:sp macro="" textlink="">
      <xdr:nvSpPr>
        <xdr:cNvPr id="32" name="フリーフォーム: 図形 31">
          <a:extLst>
            <a:ext uri="{FF2B5EF4-FFF2-40B4-BE49-F238E27FC236}">
              <a16:creationId xmlns:a16="http://schemas.microsoft.com/office/drawing/2014/main" id="{C6D234B2-AF7E-4BE2-9B61-9DFAD95B18CB}"/>
            </a:ext>
          </a:extLst>
        </xdr:cNvPr>
        <xdr:cNvSpPr/>
      </xdr:nvSpPr>
      <xdr:spPr bwMode="auto">
        <a:xfrm>
          <a:off x="40517379" y="2831224"/>
          <a:ext cx="663465" cy="578069"/>
        </a:xfrm>
        <a:custGeom>
          <a:avLst/>
          <a:gdLst>
            <a:gd name="connsiteX0" fmla="*/ 0 w 663465"/>
            <a:gd name="connsiteY0" fmla="*/ 578069 h 578069"/>
            <a:gd name="connsiteX1" fmla="*/ 0 w 663465"/>
            <a:gd name="connsiteY1" fmla="*/ 0 h 578069"/>
            <a:gd name="connsiteX2" fmla="*/ 663465 w 663465"/>
            <a:gd name="connsiteY2" fmla="*/ 0 h 5780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3465" h="578069">
              <a:moveTo>
                <a:pt x="0" y="578069"/>
              </a:moveTo>
              <a:lnTo>
                <a:pt x="0" y="0"/>
              </a:lnTo>
              <a:lnTo>
                <a:pt x="66346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400047</xdr:colOff>
      <xdr:row>93</xdr:row>
      <xdr:rowOff>123167</xdr:rowOff>
    </xdr:from>
    <xdr:to>
      <xdr:col>11</xdr:col>
      <xdr:colOff>400050</xdr:colOff>
      <xdr:row>97</xdr:row>
      <xdr:rowOff>75544</xdr:rowOff>
    </xdr:to>
    <xdr:sp macro="" textlink="">
      <xdr:nvSpPr>
        <xdr:cNvPr id="852" name="Line 6499">
          <a:extLst>
            <a:ext uri="{FF2B5EF4-FFF2-40B4-BE49-F238E27FC236}">
              <a16:creationId xmlns:a16="http://schemas.microsoft.com/office/drawing/2014/main" id="{3224FC9B-CCEA-42BC-B3E6-EB053D1129C3}"/>
            </a:ext>
          </a:extLst>
        </xdr:cNvPr>
        <xdr:cNvSpPr>
          <a:spLocks noChangeShapeType="1"/>
        </xdr:cNvSpPr>
      </xdr:nvSpPr>
      <xdr:spPr bwMode="auto">
        <a:xfrm flipH="1" flipV="1">
          <a:off x="40510150" y="2343477"/>
          <a:ext cx="3" cy="688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197069</xdr:colOff>
      <xdr:row>96</xdr:row>
      <xdr:rowOff>52552</xdr:rowOff>
    </xdr:from>
    <xdr:to>
      <xdr:col>12</xdr:col>
      <xdr:colOff>307176</xdr:colOff>
      <xdr:row>96</xdr:row>
      <xdr:rowOff>56528</xdr:rowOff>
    </xdr:to>
    <xdr:sp macro="" textlink="">
      <xdr:nvSpPr>
        <xdr:cNvPr id="853" name="Line 6499">
          <a:extLst>
            <a:ext uri="{FF2B5EF4-FFF2-40B4-BE49-F238E27FC236}">
              <a16:creationId xmlns:a16="http://schemas.microsoft.com/office/drawing/2014/main" id="{3A202FAB-A25E-447D-ADA1-20A551FFE623}"/>
            </a:ext>
          </a:extLst>
        </xdr:cNvPr>
        <xdr:cNvSpPr>
          <a:spLocks noChangeShapeType="1"/>
        </xdr:cNvSpPr>
      </xdr:nvSpPr>
      <xdr:spPr bwMode="auto">
        <a:xfrm flipV="1">
          <a:off x="39899897" y="2824655"/>
          <a:ext cx="924658" cy="397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296261</xdr:colOff>
      <xdr:row>98</xdr:row>
      <xdr:rowOff>25147</xdr:rowOff>
    </xdr:from>
    <xdr:to>
      <xdr:col>12</xdr:col>
      <xdr:colOff>109661</xdr:colOff>
      <xdr:row>99</xdr:row>
      <xdr:rowOff>35897</xdr:rowOff>
    </xdr:to>
    <xdr:sp macro="" textlink="">
      <xdr:nvSpPr>
        <xdr:cNvPr id="854" name="AutoShape 6507">
          <a:extLst>
            <a:ext uri="{FF2B5EF4-FFF2-40B4-BE49-F238E27FC236}">
              <a16:creationId xmlns:a16="http://schemas.microsoft.com/office/drawing/2014/main" id="{4FF98160-11ED-4B96-8F99-68691CCDE8BD}"/>
            </a:ext>
          </a:extLst>
        </xdr:cNvPr>
        <xdr:cNvSpPr>
          <a:spLocks noChangeArrowheads="1"/>
        </xdr:cNvSpPr>
      </xdr:nvSpPr>
      <xdr:spPr bwMode="auto">
        <a:xfrm>
          <a:off x="40406364" y="3165113"/>
          <a:ext cx="220676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308743</xdr:colOff>
      <xdr:row>95</xdr:row>
      <xdr:rowOff>155152</xdr:rowOff>
    </xdr:from>
    <xdr:to>
      <xdr:col>12</xdr:col>
      <xdr:colOff>91967</xdr:colOff>
      <xdr:row>96</xdr:row>
      <xdr:rowOff>166406</xdr:rowOff>
    </xdr:to>
    <xdr:sp macro="" textlink="">
      <xdr:nvSpPr>
        <xdr:cNvPr id="855" name="Oval 6509">
          <a:extLst>
            <a:ext uri="{FF2B5EF4-FFF2-40B4-BE49-F238E27FC236}">
              <a16:creationId xmlns:a16="http://schemas.microsoft.com/office/drawing/2014/main" id="{FDC7AA5C-7176-4C93-A6BE-C11ADE926754}"/>
            </a:ext>
          </a:extLst>
        </xdr:cNvPr>
        <xdr:cNvSpPr>
          <a:spLocks noChangeArrowheads="1"/>
        </xdr:cNvSpPr>
      </xdr:nvSpPr>
      <xdr:spPr bwMode="auto">
        <a:xfrm>
          <a:off x="40418846" y="2743324"/>
          <a:ext cx="190500" cy="19518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269328</xdr:colOff>
      <xdr:row>94</xdr:row>
      <xdr:rowOff>85396</xdr:rowOff>
    </xdr:from>
    <xdr:to>
      <xdr:col>12</xdr:col>
      <xdr:colOff>433554</xdr:colOff>
      <xdr:row>95</xdr:row>
      <xdr:rowOff>78187</xdr:rowOff>
    </xdr:to>
    <xdr:sp macro="" textlink="">
      <xdr:nvSpPr>
        <xdr:cNvPr id="856" name="フリーフォーム 2112">
          <a:extLst>
            <a:ext uri="{FF2B5EF4-FFF2-40B4-BE49-F238E27FC236}">
              <a16:creationId xmlns:a16="http://schemas.microsoft.com/office/drawing/2014/main" id="{85993550-A72F-49C7-B9F0-AA3E78647794}"/>
            </a:ext>
          </a:extLst>
        </xdr:cNvPr>
        <xdr:cNvSpPr/>
      </xdr:nvSpPr>
      <xdr:spPr bwMode="auto">
        <a:xfrm flipH="1">
          <a:off x="40786707" y="2489637"/>
          <a:ext cx="164226" cy="176722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81783</xdr:colOff>
      <xdr:row>93</xdr:row>
      <xdr:rowOff>183931</xdr:rowOff>
    </xdr:from>
    <xdr:ext cx="426713" cy="372721"/>
    <xdr:sp macro="" textlink="">
      <xdr:nvSpPr>
        <xdr:cNvPr id="857" name="AutoShape 6505">
          <a:extLst>
            <a:ext uri="{FF2B5EF4-FFF2-40B4-BE49-F238E27FC236}">
              <a16:creationId xmlns:a16="http://schemas.microsoft.com/office/drawing/2014/main" id="{307BC16D-E5DA-41F4-89E4-9A7D00479EF9}"/>
            </a:ext>
          </a:extLst>
        </xdr:cNvPr>
        <xdr:cNvSpPr>
          <a:spLocks noChangeArrowheads="1"/>
        </xdr:cNvSpPr>
      </xdr:nvSpPr>
      <xdr:spPr bwMode="auto">
        <a:xfrm>
          <a:off x="41367731" y="240424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157</a:t>
          </a:r>
        </a:p>
      </xdr:txBody>
    </xdr:sp>
    <xdr:clientData/>
  </xdr:oneCellAnchor>
  <xdr:twoCellAnchor>
    <xdr:from>
      <xdr:col>13</xdr:col>
      <xdr:colOff>144518</xdr:colOff>
      <xdr:row>96</xdr:row>
      <xdr:rowOff>74558</xdr:rowOff>
    </xdr:from>
    <xdr:to>
      <xdr:col>14</xdr:col>
      <xdr:colOff>341585</xdr:colOff>
      <xdr:row>99</xdr:row>
      <xdr:rowOff>100833</xdr:rowOff>
    </xdr:to>
    <xdr:sp macro="" textlink="">
      <xdr:nvSpPr>
        <xdr:cNvPr id="858" name="フリーフォーム: 図形 857">
          <a:extLst>
            <a:ext uri="{FF2B5EF4-FFF2-40B4-BE49-F238E27FC236}">
              <a16:creationId xmlns:a16="http://schemas.microsoft.com/office/drawing/2014/main" id="{54069E4C-FF68-48FB-8FFB-5EB7FEEFB23B}"/>
            </a:ext>
          </a:extLst>
        </xdr:cNvPr>
        <xdr:cNvSpPr/>
      </xdr:nvSpPr>
      <xdr:spPr bwMode="auto">
        <a:xfrm flipH="1">
          <a:off x="41430466" y="2846661"/>
          <a:ext cx="604343" cy="578069"/>
        </a:xfrm>
        <a:custGeom>
          <a:avLst/>
          <a:gdLst>
            <a:gd name="connsiteX0" fmla="*/ 0 w 663465"/>
            <a:gd name="connsiteY0" fmla="*/ 578069 h 578069"/>
            <a:gd name="connsiteX1" fmla="*/ 0 w 663465"/>
            <a:gd name="connsiteY1" fmla="*/ 0 h 578069"/>
            <a:gd name="connsiteX2" fmla="*/ 663465 w 663465"/>
            <a:gd name="connsiteY2" fmla="*/ 0 h 5780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3465" h="578069">
              <a:moveTo>
                <a:pt x="0" y="578069"/>
              </a:moveTo>
              <a:lnTo>
                <a:pt x="0" y="0"/>
              </a:lnTo>
              <a:lnTo>
                <a:pt x="66346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262099</xdr:colOff>
      <xdr:row>93</xdr:row>
      <xdr:rowOff>99244</xdr:rowOff>
    </xdr:from>
    <xdr:to>
      <xdr:col>14</xdr:col>
      <xdr:colOff>336133</xdr:colOff>
      <xdr:row>96</xdr:row>
      <xdr:rowOff>123805</xdr:rowOff>
    </xdr:to>
    <xdr:sp macro="" textlink="">
      <xdr:nvSpPr>
        <xdr:cNvPr id="859" name="Line 6499">
          <a:extLst>
            <a:ext uri="{FF2B5EF4-FFF2-40B4-BE49-F238E27FC236}">
              <a16:creationId xmlns:a16="http://schemas.microsoft.com/office/drawing/2014/main" id="{3AED037D-401E-4D0D-891D-C3135BAE3D9F}"/>
            </a:ext>
          </a:extLst>
        </xdr:cNvPr>
        <xdr:cNvSpPr>
          <a:spLocks noChangeShapeType="1"/>
        </xdr:cNvSpPr>
      </xdr:nvSpPr>
      <xdr:spPr bwMode="auto">
        <a:xfrm flipH="1" flipV="1">
          <a:off x="41955323" y="2319554"/>
          <a:ext cx="74034" cy="57635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8456667"/>
            <a:gd name="connsiteY0" fmla="*/ 0 h 10095"/>
            <a:gd name="connsiteX1" fmla="*/ 328456667 w 328456667"/>
            <a:gd name="connsiteY1" fmla="*/ 10095 h 10095"/>
            <a:gd name="connsiteX0" fmla="*/ 1586667 w 330043334"/>
            <a:gd name="connsiteY0" fmla="*/ 0 h 10095"/>
            <a:gd name="connsiteX1" fmla="*/ 330043334 w 330043334"/>
            <a:gd name="connsiteY1" fmla="*/ 10095 h 10095"/>
            <a:gd name="connsiteX0" fmla="*/ 22490000 w 263360001"/>
            <a:gd name="connsiteY0" fmla="*/ 0 h 10572"/>
            <a:gd name="connsiteX1" fmla="*/ 263360000 w 263360001"/>
            <a:gd name="connsiteY1" fmla="*/ 10572 h 10572"/>
            <a:gd name="connsiteX0" fmla="*/ 5910000 w 246780001"/>
            <a:gd name="connsiteY0" fmla="*/ 0 h 10572"/>
            <a:gd name="connsiteX1" fmla="*/ 246780000 w 246780001"/>
            <a:gd name="connsiteY1" fmla="*/ 10572 h 10572"/>
            <a:gd name="connsiteX0" fmla="*/ 5910000 w 246780001"/>
            <a:gd name="connsiteY0" fmla="*/ 0 h 8376"/>
            <a:gd name="connsiteX1" fmla="*/ 246780000 w 246780001"/>
            <a:gd name="connsiteY1" fmla="*/ 8376 h 83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46780001" h="8376">
              <a:moveTo>
                <a:pt x="5910000" y="0"/>
              </a:moveTo>
              <a:cubicBezTo>
                <a:pt x="5913333" y="3333"/>
                <a:pt x="-59773333" y="5521"/>
                <a:pt x="246780000" y="8376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295603</xdr:colOff>
      <xdr:row>95</xdr:row>
      <xdr:rowOff>151087</xdr:rowOff>
    </xdr:from>
    <xdr:to>
      <xdr:col>15</xdr:col>
      <xdr:colOff>512379</xdr:colOff>
      <xdr:row>96</xdr:row>
      <xdr:rowOff>58827</xdr:rowOff>
    </xdr:to>
    <xdr:sp macro="" textlink="">
      <xdr:nvSpPr>
        <xdr:cNvPr id="860" name="Line 6499">
          <a:extLst>
            <a:ext uri="{FF2B5EF4-FFF2-40B4-BE49-F238E27FC236}">
              <a16:creationId xmlns:a16="http://schemas.microsoft.com/office/drawing/2014/main" id="{DA717103-E2CC-47BC-AEF0-30639BE61665}"/>
            </a:ext>
          </a:extLst>
        </xdr:cNvPr>
        <xdr:cNvSpPr>
          <a:spLocks noChangeShapeType="1"/>
        </xdr:cNvSpPr>
      </xdr:nvSpPr>
      <xdr:spPr bwMode="auto">
        <a:xfrm flipV="1">
          <a:off x="41988827" y="2739259"/>
          <a:ext cx="624052" cy="9167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230570</xdr:colOff>
      <xdr:row>98</xdr:row>
      <xdr:rowOff>40584</xdr:rowOff>
    </xdr:from>
    <xdr:to>
      <xdr:col>15</xdr:col>
      <xdr:colOff>43970</xdr:colOff>
      <xdr:row>99</xdr:row>
      <xdr:rowOff>51334</xdr:rowOff>
    </xdr:to>
    <xdr:sp macro="" textlink="">
      <xdr:nvSpPr>
        <xdr:cNvPr id="861" name="AutoShape 6507">
          <a:extLst>
            <a:ext uri="{FF2B5EF4-FFF2-40B4-BE49-F238E27FC236}">
              <a16:creationId xmlns:a16="http://schemas.microsoft.com/office/drawing/2014/main" id="{CD82DB9D-2CF0-4039-9648-3400376DA1F6}"/>
            </a:ext>
          </a:extLst>
        </xdr:cNvPr>
        <xdr:cNvSpPr>
          <a:spLocks noChangeArrowheads="1"/>
        </xdr:cNvSpPr>
      </xdr:nvSpPr>
      <xdr:spPr bwMode="auto">
        <a:xfrm>
          <a:off x="41923794" y="3180550"/>
          <a:ext cx="220676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243052</xdr:colOff>
      <xdr:row>95</xdr:row>
      <xdr:rowOff>170589</xdr:rowOff>
    </xdr:from>
    <xdr:to>
      <xdr:col>15</xdr:col>
      <xdr:colOff>26276</xdr:colOff>
      <xdr:row>97</xdr:row>
      <xdr:rowOff>3248</xdr:rowOff>
    </xdr:to>
    <xdr:sp macro="" textlink="">
      <xdr:nvSpPr>
        <xdr:cNvPr id="862" name="Oval 6509">
          <a:extLst>
            <a:ext uri="{FF2B5EF4-FFF2-40B4-BE49-F238E27FC236}">
              <a16:creationId xmlns:a16="http://schemas.microsoft.com/office/drawing/2014/main" id="{1831B619-4042-4F08-B138-5F1DA4E793FA}"/>
            </a:ext>
          </a:extLst>
        </xdr:cNvPr>
        <xdr:cNvSpPr>
          <a:spLocks noChangeArrowheads="1"/>
        </xdr:cNvSpPr>
      </xdr:nvSpPr>
      <xdr:spPr bwMode="auto">
        <a:xfrm>
          <a:off x="41936276" y="2758761"/>
          <a:ext cx="190500" cy="19518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118241</xdr:colOff>
      <xdr:row>103</xdr:row>
      <xdr:rowOff>6569</xdr:rowOff>
    </xdr:from>
    <xdr:ext cx="426713" cy="372721"/>
    <xdr:sp macro="" textlink="">
      <xdr:nvSpPr>
        <xdr:cNvPr id="864" name="AutoShape 6505">
          <a:extLst>
            <a:ext uri="{FF2B5EF4-FFF2-40B4-BE49-F238E27FC236}">
              <a16:creationId xmlns:a16="http://schemas.microsoft.com/office/drawing/2014/main" id="{C9B9BDDE-FDF6-4425-8133-E3D3883DEC10}"/>
            </a:ext>
          </a:extLst>
        </xdr:cNvPr>
        <xdr:cNvSpPr>
          <a:spLocks noChangeArrowheads="1"/>
        </xdr:cNvSpPr>
      </xdr:nvSpPr>
      <xdr:spPr bwMode="auto">
        <a:xfrm>
          <a:off x="42987310" y="241081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51</a:t>
          </a:r>
        </a:p>
      </xdr:txBody>
    </xdr:sp>
    <xdr:clientData/>
  </xdr:oneCellAnchor>
  <xdr:twoCellAnchor>
    <xdr:from>
      <xdr:col>1</xdr:col>
      <xdr:colOff>111672</xdr:colOff>
      <xdr:row>105</xdr:row>
      <xdr:rowOff>13138</xdr:rowOff>
    </xdr:from>
    <xdr:to>
      <xdr:col>2</xdr:col>
      <xdr:colOff>400707</xdr:colOff>
      <xdr:row>108</xdr:row>
      <xdr:rowOff>59120</xdr:rowOff>
    </xdr:to>
    <xdr:sp macro="" textlink="">
      <xdr:nvSpPr>
        <xdr:cNvPr id="2010" name="フリーフォーム: 図形 2009">
          <a:extLst>
            <a:ext uri="{FF2B5EF4-FFF2-40B4-BE49-F238E27FC236}">
              <a16:creationId xmlns:a16="http://schemas.microsoft.com/office/drawing/2014/main" id="{B1AFB943-D597-4079-9ABA-0618C8AE63B8}"/>
            </a:ext>
          </a:extLst>
        </xdr:cNvPr>
        <xdr:cNvSpPr/>
      </xdr:nvSpPr>
      <xdr:spPr bwMode="auto">
        <a:xfrm>
          <a:off x="42980741" y="2785241"/>
          <a:ext cx="696311" cy="597776"/>
        </a:xfrm>
        <a:custGeom>
          <a:avLst/>
          <a:gdLst>
            <a:gd name="connsiteX0" fmla="*/ 696311 w 696311"/>
            <a:gd name="connsiteY0" fmla="*/ 597776 h 597776"/>
            <a:gd name="connsiteX1" fmla="*/ 696311 w 696311"/>
            <a:gd name="connsiteY1" fmla="*/ 0 h 597776"/>
            <a:gd name="connsiteX2" fmla="*/ 0 w 696311"/>
            <a:gd name="connsiteY2" fmla="*/ 151087 h 5977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6311" h="597776">
              <a:moveTo>
                <a:pt x="696311" y="597776"/>
              </a:moveTo>
              <a:lnTo>
                <a:pt x="696311" y="0"/>
              </a:lnTo>
              <a:lnTo>
                <a:pt x="0" y="151087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393478</xdr:colOff>
      <xdr:row>102</xdr:row>
      <xdr:rowOff>83754</xdr:rowOff>
    </xdr:from>
    <xdr:to>
      <xdr:col>2</xdr:col>
      <xdr:colOff>393481</xdr:colOff>
      <xdr:row>106</xdr:row>
      <xdr:rowOff>36129</xdr:rowOff>
    </xdr:to>
    <xdr:sp macro="" textlink="">
      <xdr:nvSpPr>
        <xdr:cNvPr id="865" name="Line 6499">
          <a:extLst>
            <a:ext uri="{FF2B5EF4-FFF2-40B4-BE49-F238E27FC236}">
              <a16:creationId xmlns:a16="http://schemas.microsoft.com/office/drawing/2014/main" id="{27FAD63E-2604-4A3E-88ED-32A177918B51}"/>
            </a:ext>
          </a:extLst>
        </xdr:cNvPr>
        <xdr:cNvSpPr>
          <a:spLocks noChangeShapeType="1"/>
        </xdr:cNvSpPr>
      </xdr:nvSpPr>
      <xdr:spPr bwMode="auto">
        <a:xfrm flipH="1" flipV="1">
          <a:off x="43669823" y="2304064"/>
          <a:ext cx="3" cy="688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45983</xdr:colOff>
      <xdr:row>104</xdr:row>
      <xdr:rowOff>26277</xdr:rowOff>
    </xdr:from>
    <xdr:to>
      <xdr:col>3</xdr:col>
      <xdr:colOff>716016</xdr:colOff>
      <xdr:row>105</xdr:row>
      <xdr:rowOff>95943</xdr:rowOff>
    </xdr:to>
    <xdr:sp macro="" textlink="">
      <xdr:nvSpPr>
        <xdr:cNvPr id="866" name="Line 6499">
          <a:extLst>
            <a:ext uri="{FF2B5EF4-FFF2-40B4-BE49-F238E27FC236}">
              <a16:creationId xmlns:a16="http://schemas.microsoft.com/office/drawing/2014/main" id="{6E28AD2B-FC5B-42F0-984E-8DDE129FF2C8}"/>
            </a:ext>
          </a:extLst>
        </xdr:cNvPr>
        <xdr:cNvSpPr>
          <a:spLocks noChangeShapeType="1"/>
        </xdr:cNvSpPr>
      </xdr:nvSpPr>
      <xdr:spPr bwMode="auto">
        <a:xfrm flipV="1">
          <a:off x="43322328" y="2614449"/>
          <a:ext cx="1077309" cy="25359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289692</xdr:colOff>
      <xdr:row>106</xdr:row>
      <xdr:rowOff>169666</xdr:rowOff>
    </xdr:from>
    <xdr:to>
      <xdr:col>3</xdr:col>
      <xdr:colOff>103092</xdr:colOff>
      <xdr:row>108</xdr:row>
      <xdr:rowOff>1821</xdr:rowOff>
    </xdr:to>
    <xdr:sp macro="" textlink="">
      <xdr:nvSpPr>
        <xdr:cNvPr id="867" name="AutoShape 6507">
          <a:extLst>
            <a:ext uri="{FF2B5EF4-FFF2-40B4-BE49-F238E27FC236}">
              <a16:creationId xmlns:a16="http://schemas.microsoft.com/office/drawing/2014/main" id="{31E1F6EB-3CFC-4759-96CF-75CEC4EC5D1C}"/>
            </a:ext>
          </a:extLst>
        </xdr:cNvPr>
        <xdr:cNvSpPr>
          <a:spLocks noChangeArrowheads="1"/>
        </xdr:cNvSpPr>
      </xdr:nvSpPr>
      <xdr:spPr bwMode="auto">
        <a:xfrm>
          <a:off x="43566037" y="3125700"/>
          <a:ext cx="220676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302174</xdr:colOff>
      <xdr:row>104</xdr:row>
      <xdr:rowOff>115739</xdr:rowOff>
    </xdr:from>
    <xdr:to>
      <xdr:col>3</xdr:col>
      <xdr:colOff>85398</xdr:colOff>
      <xdr:row>105</xdr:row>
      <xdr:rowOff>126994</xdr:rowOff>
    </xdr:to>
    <xdr:sp macro="" textlink="">
      <xdr:nvSpPr>
        <xdr:cNvPr id="868" name="Oval 6509">
          <a:extLst>
            <a:ext uri="{FF2B5EF4-FFF2-40B4-BE49-F238E27FC236}">
              <a16:creationId xmlns:a16="http://schemas.microsoft.com/office/drawing/2014/main" id="{7CF1A1C3-A3F7-49DB-A68C-5A2CF66F8A45}"/>
            </a:ext>
          </a:extLst>
        </xdr:cNvPr>
        <xdr:cNvSpPr>
          <a:spLocks noChangeArrowheads="1"/>
        </xdr:cNvSpPr>
      </xdr:nvSpPr>
      <xdr:spPr bwMode="auto">
        <a:xfrm>
          <a:off x="43578519" y="2703911"/>
          <a:ext cx="190500" cy="19518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105104</xdr:colOff>
      <xdr:row>104</xdr:row>
      <xdr:rowOff>133699</xdr:rowOff>
    </xdr:from>
    <xdr:to>
      <xdr:col>6</xdr:col>
      <xdr:colOff>716018</xdr:colOff>
      <xdr:row>104</xdr:row>
      <xdr:rowOff>133699</xdr:rowOff>
    </xdr:to>
    <xdr:sp macro="" textlink="">
      <xdr:nvSpPr>
        <xdr:cNvPr id="869" name="Line 6499">
          <a:extLst>
            <a:ext uri="{FF2B5EF4-FFF2-40B4-BE49-F238E27FC236}">
              <a16:creationId xmlns:a16="http://schemas.microsoft.com/office/drawing/2014/main" id="{3F4AC388-AC38-4DA0-90A5-3B2A3D953E00}"/>
            </a:ext>
          </a:extLst>
        </xdr:cNvPr>
        <xdr:cNvSpPr>
          <a:spLocks noChangeShapeType="1"/>
        </xdr:cNvSpPr>
      </xdr:nvSpPr>
      <xdr:spPr bwMode="auto">
        <a:xfrm flipV="1">
          <a:off x="229914" y="4377251"/>
          <a:ext cx="142546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235416</xdr:colOff>
      <xdr:row>104</xdr:row>
      <xdr:rowOff>137948</xdr:rowOff>
    </xdr:from>
    <xdr:to>
      <xdr:col>5</xdr:col>
      <xdr:colOff>235416</xdr:colOff>
      <xdr:row>106</xdr:row>
      <xdr:rowOff>25684</xdr:rowOff>
    </xdr:to>
    <xdr:sp macro="" textlink="">
      <xdr:nvSpPr>
        <xdr:cNvPr id="870" name="Line 6499">
          <a:extLst>
            <a:ext uri="{FF2B5EF4-FFF2-40B4-BE49-F238E27FC236}">
              <a16:creationId xmlns:a16="http://schemas.microsoft.com/office/drawing/2014/main" id="{F12FBD0F-416F-4F20-8F5A-E8243CEF60E5}"/>
            </a:ext>
          </a:extLst>
        </xdr:cNvPr>
        <xdr:cNvSpPr>
          <a:spLocks noChangeShapeType="1"/>
        </xdr:cNvSpPr>
      </xdr:nvSpPr>
      <xdr:spPr bwMode="auto">
        <a:xfrm>
          <a:off x="767502" y="4381500"/>
          <a:ext cx="0" cy="26144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124811</xdr:colOff>
      <xdr:row>105</xdr:row>
      <xdr:rowOff>111672</xdr:rowOff>
    </xdr:from>
    <xdr:to>
      <xdr:col>6</xdr:col>
      <xdr:colOff>13138</xdr:colOff>
      <xdr:row>108</xdr:row>
      <xdr:rowOff>39532</xdr:rowOff>
    </xdr:to>
    <xdr:sp macro="" textlink="">
      <xdr:nvSpPr>
        <xdr:cNvPr id="871" name="Line 6499">
          <a:extLst>
            <a:ext uri="{FF2B5EF4-FFF2-40B4-BE49-F238E27FC236}">
              <a16:creationId xmlns:a16="http://schemas.microsoft.com/office/drawing/2014/main" id="{61A0F2DD-DCA6-4AA2-8C4A-155AE49CDDDD}"/>
            </a:ext>
          </a:extLst>
        </xdr:cNvPr>
        <xdr:cNvSpPr>
          <a:spLocks noChangeShapeType="1"/>
        </xdr:cNvSpPr>
      </xdr:nvSpPr>
      <xdr:spPr bwMode="auto">
        <a:xfrm flipV="1">
          <a:off x="249621" y="4539155"/>
          <a:ext cx="702879" cy="4884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243052</xdr:colOff>
      <xdr:row>103</xdr:row>
      <xdr:rowOff>45982</xdr:rowOff>
    </xdr:from>
    <xdr:to>
      <xdr:col>6</xdr:col>
      <xdr:colOff>597776</xdr:colOff>
      <xdr:row>108</xdr:row>
      <xdr:rowOff>91965</xdr:rowOff>
    </xdr:to>
    <xdr:sp macro="" textlink="">
      <xdr:nvSpPr>
        <xdr:cNvPr id="2012" name="フリーフォーム: 図形 2011">
          <a:extLst>
            <a:ext uri="{FF2B5EF4-FFF2-40B4-BE49-F238E27FC236}">
              <a16:creationId xmlns:a16="http://schemas.microsoft.com/office/drawing/2014/main" id="{7D269FEE-CE67-4A52-BD11-D8878684385D}"/>
            </a:ext>
          </a:extLst>
        </xdr:cNvPr>
        <xdr:cNvSpPr/>
      </xdr:nvSpPr>
      <xdr:spPr bwMode="auto">
        <a:xfrm>
          <a:off x="775138" y="4105603"/>
          <a:ext cx="762000" cy="965638"/>
        </a:xfrm>
        <a:custGeom>
          <a:avLst/>
          <a:gdLst>
            <a:gd name="connsiteX0" fmla="*/ 0 w 762000"/>
            <a:gd name="connsiteY0" fmla="*/ 965638 h 965638"/>
            <a:gd name="connsiteX1" fmla="*/ 0 w 762000"/>
            <a:gd name="connsiteY1" fmla="*/ 571500 h 965638"/>
            <a:gd name="connsiteX2" fmla="*/ 762000 w 762000"/>
            <a:gd name="connsiteY2" fmla="*/ 0 h 9656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2000" h="965638">
              <a:moveTo>
                <a:pt x="0" y="965638"/>
              </a:moveTo>
              <a:lnTo>
                <a:pt x="0" y="571500"/>
              </a:lnTo>
              <a:lnTo>
                <a:pt x="7620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123821</xdr:colOff>
      <xdr:row>107</xdr:row>
      <xdr:rowOff>85252</xdr:rowOff>
    </xdr:from>
    <xdr:to>
      <xdr:col>5</xdr:col>
      <xdr:colOff>346796</xdr:colOff>
      <xdr:row>108</xdr:row>
      <xdr:rowOff>93078</xdr:rowOff>
    </xdr:to>
    <xdr:sp macro="" textlink="">
      <xdr:nvSpPr>
        <xdr:cNvPr id="872" name="AutoShape 6507">
          <a:extLst>
            <a:ext uri="{FF2B5EF4-FFF2-40B4-BE49-F238E27FC236}">
              <a16:creationId xmlns:a16="http://schemas.microsoft.com/office/drawing/2014/main" id="{8A6F47C7-1404-4895-A50F-FB779245413A}"/>
            </a:ext>
          </a:extLst>
        </xdr:cNvPr>
        <xdr:cNvSpPr>
          <a:spLocks noChangeArrowheads="1"/>
        </xdr:cNvSpPr>
      </xdr:nvSpPr>
      <xdr:spPr bwMode="auto">
        <a:xfrm>
          <a:off x="655907" y="4880597"/>
          <a:ext cx="222975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128514</xdr:colOff>
      <xdr:row>105</xdr:row>
      <xdr:rowOff>146085</xdr:rowOff>
    </xdr:from>
    <xdr:to>
      <xdr:col>5</xdr:col>
      <xdr:colOff>342214</xdr:colOff>
      <xdr:row>107</xdr:row>
      <xdr:rowOff>5704</xdr:rowOff>
    </xdr:to>
    <xdr:sp macro="" textlink="">
      <xdr:nvSpPr>
        <xdr:cNvPr id="873" name="Oval 6509">
          <a:extLst>
            <a:ext uri="{FF2B5EF4-FFF2-40B4-BE49-F238E27FC236}">
              <a16:creationId xmlns:a16="http://schemas.microsoft.com/office/drawing/2014/main" id="{CFF13ADB-82E1-4E8D-9B9D-115F502A7BAC}"/>
            </a:ext>
          </a:extLst>
        </xdr:cNvPr>
        <xdr:cNvSpPr>
          <a:spLocks noChangeArrowheads="1"/>
        </xdr:cNvSpPr>
      </xdr:nvSpPr>
      <xdr:spPr bwMode="auto">
        <a:xfrm>
          <a:off x="660600" y="4573568"/>
          <a:ext cx="213700" cy="21895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145743</xdr:colOff>
      <xdr:row>104</xdr:row>
      <xdr:rowOff>39412</xdr:rowOff>
    </xdr:from>
    <xdr:to>
      <xdr:col>6</xdr:col>
      <xdr:colOff>322506</xdr:colOff>
      <xdr:row>105</xdr:row>
      <xdr:rowOff>33670</xdr:rowOff>
    </xdr:to>
    <xdr:sp macro="" textlink="">
      <xdr:nvSpPr>
        <xdr:cNvPr id="874" name="Oval 6509">
          <a:extLst>
            <a:ext uri="{FF2B5EF4-FFF2-40B4-BE49-F238E27FC236}">
              <a16:creationId xmlns:a16="http://schemas.microsoft.com/office/drawing/2014/main" id="{5EF2799B-4D78-400F-B0B6-B150DA724E9A}"/>
            </a:ext>
          </a:extLst>
        </xdr:cNvPr>
        <xdr:cNvSpPr>
          <a:spLocks noChangeArrowheads="1"/>
        </xdr:cNvSpPr>
      </xdr:nvSpPr>
      <xdr:spPr bwMode="auto">
        <a:xfrm>
          <a:off x="1085105" y="4282964"/>
          <a:ext cx="176763" cy="18111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361293</xdr:colOff>
      <xdr:row>105</xdr:row>
      <xdr:rowOff>45983</xdr:rowOff>
    </xdr:from>
    <xdr:to>
      <xdr:col>6</xdr:col>
      <xdr:colOff>630621</xdr:colOff>
      <xdr:row>108</xdr:row>
      <xdr:rowOff>164224</xdr:rowOff>
    </xdr:to>
    <xdr:sp macro="" textlink="">
      <xdr:nvSpPr>
        <xdr:cNvPr id="2013" name="フリーフォーム: 図形 2012">
          <a:extLst>
            <a:ext uri="{FF2B5EF4-FFF2-40B4-BE49-F238E27FC236}">
              <a16:creationId xmlns:a16="http://schemas.microsoft.com/office/drawing/2014/main" id="{41B222B4-0228-4B08-8622-BAE9A292437E}"/>
            </a:ext>
          </a:extLst>
        </xdr:cNvPr>
        <xdr:cNvSpPr/>
      </xdr:nvSpPr>
      <xdr:spPr bwMode="auto">
        <a:xfrm>
          <a:off x="893379" y="4473466"/>
          <a:ext cx="676604" cy="670034"/>
        </a:xfrm>
        <a:custGeom>
          <a:avLst/>
          <a:gdLst>
            <a:gd name="connsiteX0" fmla="*/ 676604 w 676604"/>
            <a:gd name="connsiteY0" fmla="*/ 0 h 670034"/>
            <a:gd name="connsiteX1" fmla="*/ 335018 w 676604"/>
            <a:gd name="connsiteY1" fmla="*/ 0 h 670034"/>
            <a:gd name="connsiteX2" fmla="*/ 0 w 676604"/>
            <a:gd name="connsiteY2" fmla="*/ 216775 h 670034"/>
            <a:gd name="connsiteX3" fmla="*/ 0 w 676604"/>
            <a:gd name="connsiteY3" fmla="*/ 670034 h 670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76604" h="670034">
              <a:moveTo>
                <a:pt x="676604" y="0"/>
              </a:moveTo>
              <a:lnTo>
                <a:pt x="335018" y="0"/>
              </a:lnTo>
              <a:lnTo>
                <a:pt x="0" y="216775"/>
              </a:lnTo>
              <a:lnTo>
                <a:pt x="0" y="670034"/>
              </a:lnTo>
            </a:path>
          </a:pathLst>
        </a:custGeom>
        <a:noFill/>
        <a:ln w="12700" cap="flat" cmpd="sng" algn="ctr">
          <a:solidFill>
            <a:srgbClr val="0099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152775</xdr:colOff>
      <xdr:row>106</xdr:row>
      <xdr:rowOff>97348</xdr:rowOff>
    </xdr:from>
    <xdr:ext cx="257506" cy="166712"/>
    <xdr:sp macro="" textlink="">
      <xdr:nvSpPr>
        <xdr:cNvPr id="876" name="テキスト ボックス 875">
          <a:extLst>
            <a:ext uri="{FF2B5EF4-FFF2-40B4-BE49-F238E27FC236}">
              <a16:creationId xmlns:a16="http://schemas.microsoft.com/office/drawing/2014/main" id="{6E48EFB9-E1F2-4170-90D2-84120F80B97E}"/>
            </a:ext>
          </a:extLst>
        </xdr:cNvPr>
        <xdr:cNvSpPr txBox="1"/>
      </xdr:nvSpPr>
      <xdr:spPr>
        <a:xfrm>
          <a:off x="1092137" y="4708762"/>
          <a:ext cx="257506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公園</a:t>
          </a:r>
        </a:p>
      </xdr:txBody>
    </xdr:sp>
    <xdr:clientData/>
  </xdr:oneCellAnchor>
  <xdr:oneCellAnchor>
    <xdr:from>
      <xdr:col>9</xdr:col>
      <xdr:colOff>60099</xdr:colOff>
      <xdr:row>102</xdr:row>
      <xdr:rowOff>16234</xdr:rowOff>
    </xdr:from>
    <xdr:ext cx="662801" cy="525144"/>
    <xdr:sp macro="" textlink="">
      <xdr:nvSpPr>
        <xdr:cNvPr id="877" name="テキスト ボックス 876">
          <a:extLst>
            <a:ext uri="{FF2B5EF4-FFF2-40B4-BE49-F238E27FC236}">
              <a16:creationId xmlns:a16="http://schemas.microsoft.com/office/drawing/2014/main" id="{E93DC000-1735-4DBE-9F43-D237ED058DC8}"/>
            </a:ext>
          </a:extLst>
        </xdr:cNvPr>
        <xdr:cNvSpPr txBox="1"/>
      </xdr:nvSpPr>
      <xdr:spPr>
        <a:xfrm>
          <a:off x="4180342" y="18336891"/>
          <a:ext cx="662801" cy="525144"/>
        </a:xfrm>
        <a:prstGeom prst="rect">
          <a:avLst/>
        </a:prstGeom>
        <a:noFill/>
        <a:ln w="28575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ﾌｧﾐﾘｰﾏｰﾄ</a:t>
          </a:r>
          <a:endParaRPr kumimoji="1" lang="en-US" altLang="ja-JP" sz="105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50"/>
            <a:t>滑川</a:t>
          </a:r>
          <a:endParaRPr kumimoji="1" lang="en-US" altLang="ja-JP" sz="1050"/>
        </a:p>
        <a:p>
          <a:r>
            <a:rPr kumimoji="1" lang="ja-JP" altLang="en-US" sz="1050"/>
            <a:t>中川原店</a:t>
          </a:r>
          <a:endParaRPr kumimoji="1" lang="en-US" altLang="ja-JP" sz="1050"/>
        </a:p>
      </xdr:txBody>
    </xdr:sp>
    <xdr:clientData/>
  </xdr:oneCellAnchor>
  <xdr:oneCellAnchor>
    <xdr:from>
      <xdr:col>8</xdr:col>
      <xdr:colOff>258004</xdr:colOff>
      <xdr:row>106</xdr:row>
      <xdr:rowOff>146602</xdr:rowOff>
    </xdr:from>
    <xdr:ext cx="766813" cy="366767"/>
    <xdr:sp macro="" textlink="">
      <xdr:nvSpPr>
        <xdr:cNvPr id="878" name="テキスト ボックス 877">
          <a:extLst>
            <a:ext uri="{FF2B5EF4-FFF2-40B4-BE49-F238E27FC236}">
              <a16:creationId xmlns:a16="http://schemas.microsoft.com/office/drawing/2014/main" id="{4B30A50C-850E-435C-A694-BE4E35A4629C}"/>
            </a:ext>
          </a:extLst>
        </xdr:cNvPr>
        <xdr:cNvSpPr txBox="1"/>
      </xdr:nvSpPr>
      <xdr:spPr>
        <a:xfrm>
          <a:off x="5539452" y="3102636"/>
          <a:ext cx="766813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時刻記入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oneCellAnchor>
    <xdr:from>
      <xdr:col>7</xdr:col>
      <xdr:colOff>47625</xdr:colOff>
      <xdr:row>105</xdr:row>
      <xdr:rowOff>125404</xdr:rowOff>
    </xdr:from>
    <xdr:ext cx="432972" cy="402981"/>
    <xdr:pic>
      <xdr:nvPicPr>
        <xdr:cNvPr id="879" name="Picture 17761" descr="famima">
          <a:extLst>
            <a:ext uri="{FF2B5EF4-FFF2-40B4-BE49-F238E27FC236}">
              <a16:creationId xmlns:a16="http://schemas.microsoft.com/office/drawing/2014/main" id="{81D1620D-2074-43D7-A74B-9ECF25342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556" y="4552887"/>
          <a:ext cx="432972" cy="40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296740</xdr:colOff>
      <xdr:row>106</xdr:row>
      <xdr:rowOff>111671</xdr:rowOff>
    </xdr:from>
    <xdr:to>
      <xdr:col>8</xdr:col>
      <xdr:colOff>142875</xdr:colOff>
      <xdr:row>108</xdr:row>
      <xdr:rowOff>108394</xdr:rowOff>
    </xdr:to>
    <xdr:sp macro="" textlink="">
      <xdr:nvSpPr>
        <xdr:cNvPr id="880" name="フリーフォーム 1692">
          <a:extLst>
            <a:ext uri="{FF2B5EF4-FFF2-40B4-BE49-F238E27FC236}">
              <a16:creationId xmlns:a16="http://schemas.microsoft.com/office/drawing/2014/main" id="{B684D18B-74D3-4FF1-A633-AD3A95678EB2}"/>
            </a:ext>
          </a:extLst>
        </xdr:cNvPr>
        <xdr:cNvSpPr/>
      </xdr:nvSpPr>
      <xdr:spPr bwMode="auto">
        <a:xfrm>
          <a:off x="2004671" y="4723085"/>
          <a:ext cx="253411" cy="364585"/>
        </a:xfrm>
        <a:custGeom>
          <a:avLst/>
          <a:gdLst>
            <a:gd name="connsiteX0" fmla="*/ 183173 w 183173"/>
            <a:gd name="connsiteY0" fmla="*/ 732692 h 732692"/>
            <a:gd name="connsiteX1" fmla="*/ 183173 w 183173"/>
            <a:gd name="connsiteY1" fmla="*/ 0 h 732692"/>
            <a:gd name="connsiteX2" fmla="*/ 0 w 183173"/>
            <a:gd name="connsiteY2" fmla="*/ 0 h 7326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3173" h="732692">
              <a:moveTo>
                <a:pt x="183173" y="732692"/>
              </a:moveTo>
              <a:lnTo>
                <a:pt x="183173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42930</xdr:colOff>
      <xdr:row>107</xdr:row>
      <xdr:rowOff>36144</xdr:rowOff>
    </xdr:from>
    <xdr:ext cx="197396" cy="193922"/>
    <xdr:sp macro="" textlink="">
      <xdr:nvSpPr>
        <xdr:cNvPr id="881" name="AutoShape 6507">
          <a:extLst>
            <a:ext uri="{FF2B5EF4-FFF2-40B4-BE49-F238E27FC236}">
              <a16:creationId xmlns:a16="http://schemas.microsoft.com/office/drawing/2014/main" id="{0FB49F73-BC2D-4A31-8BBA-35A63F388679}"/>
            </a:ext>
          </a:extLst>
        </xdr:cNvPr>
        <xdr:cNvSpPr>
          <a:spLocks noChangeArrowheads="1"/>
        </xdr:cNvSpPr>
      </xdr:nvSpPr>
      <xdr:spPr bwMode="auto">
        <a:xfrm>
          <a:off x="2158137" y="4831489"/>
          <a:ext cx="197396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6</xdr:col>
      <xdr:colOff>742296</xdr:colOff>
      <xdr:row>104</xdr:row>
      <xdr:rowOff>7824</xdr:rowOff>
    </xdr:from>
    <xdr:to>
      <xdr:col>8</xdr:col>
      <xdr:colOff>559</xdr:colOff>
      <xdr:row>105</xdr:row>
      <xdr:rowOff>157655</xdr:rowOff>
    </xdr:to>
    <xdr:sp macro="" textlink="">
      <xdr:nvSpPr>
        <xdr:cNvPr id="882" name="フリーフォーム 10">
          <a:extLst>
            <a:ext uri="{FF2B5EF4-FFF2-40B4-BE49-F238E27FC236}">
              <a16:creationId xmlns:a16="http://schemas.microsoft.com/office/drawing/2014/main" id="{4DA4B84F-1FD2-451F-832A-27B8EBBE43DF}"/>
            </a:ext>
          </a:extLst>
        </xdr:cNvPr>
        <xdr:cNvSpPr/>
      </xdr:nvSpPr>
      <xdr:spPr bwMode="auto">
        <a:xfrm rot="16200000">
          <a:off x="1731831" y="4201203"/>
          <a:ext cx="333762" cy="434108"/>
        </a:xfrm>
        <a:custGeom>
          <a:avLst/>
          <a:gdLst>
            <a:gd name="connsiteX0" fmla="*/ 0 w 201706"/>
            <a:gd name="connsiteY0" fmla="*/ 470647 h 470647"/>
            <a:gd name="connsiteX1" fmla="*/ 201706 w 201706"/>
            <a:gd name="connsiteY1" fmla="*/ 470647 h 470647"/>
            <a:gd name="connsiteX2" fmla="*/ 201706 w 201706"/>
            <a:gd name="connsiteY2" fmla="*/ 0 h 4706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1706" h="470647">
              <a:moveTo>
                <a:pt x="0" y="470647"/>
              </a:moveTo>
              <a:lnTo>
                <a:pt x="201706" y="470647"/>
              </a:lnTo>
              <a:lnTo>
                <a:pt x="20170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46967</xdr:colOff>
      <xdr:row>104</xdr:row>
      <xdr:rowOff>12173</xdr:rowOff>
    </xdr:from>
    <xdr:ext cx="820136" cy="0"/>
    <xdr:sp macro="" textlink="">
      <xdr:nvSpPr>
        <xdr:cNvPr id="883" name="Line 6499">
          <a:extLst>
            <a:ext uri="{FF2B5EF4-FFF2-40B4-BE49-F238E27FC236}">
              <a16:creationId xmlns:a16="http://schemas.microsoft.com/office/drawing/2014/main" id="{B22FBB2B-9EA2-4814-A777-EFA1C46B5F02}"/>
            </a:ext>
          </a:extLst>
        </xdr:cNvPr>
        <xdr:cNvSpPr>
          <a:spLocks noChangeShapeType="1"/>
        </xdr:cNvSpPr>
      </xdr:nvSpPr>
      <xdr:spPr bwMode="auto">
        <a:xfrm flipV="1">
          <a:off x="1754898" y="4255725"/>
          <a:ext cx="82013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 editAs="oneCell">
    <xdr:from>
      <xdr:col>8</xdr:col>
      <xdr:colOff>136881</xdr:colOff>
      <xdr:row>102</xdr:row>
      <xdr:rowOff>59120</xdr:rowOff>
    </xdr:from>
    <xdr:to>
      <xdr:col>8</xdr:col>
      <xdr:colOff>136881</xdr:colOff>
      <xdr:row>106</xdr:row>
      <xdr:rowOff>126254</xdr:rowOff>
    </xdr:to>
    <xdr:sp macro="" textlink="">
      <xdr:nvSpPr>
        <xdr:cNvPr id="885" name="Line 6499">
          <a:extLst>
            <a:ext uri="{FF2B5EF4-FFF2-40B4-BE49-F238E27FC236}">
              <a16:creationId xmlns:a16="http://schemas.microsoft.com/office/drawing/2014/main" id="{E16D0402-E9D4-4AE0-9627-596F18F6ADEE}"/>
            </a:ext>
          </a:extLst>
        </xdr:cNvPr>
        <xdr:cNvSpPr>
          <a:spLocks noChangeShapeType="1"/>
        </xdr:cNvSpPr>
      </xdr:nvSpPr>
      <xdr:spPr bwMode="auto">
        <a:xfrm>
          <a:off x="2252088" y="3934810"/>
          <a:ext cx="0" cy="81455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53777</xdr:colOff>
      <xdr:row>103</xdr:row>
      <xdr:rowOff>98533</xdr:rowOff>
    </xdr:from>
    <xdr:to>
      <xdr:col>8</xdr:col>
      <xdr:colOff>230540</xdr:colOff>
      <xdr:row>104</xdr:row>
      <xdr:rowOff>92789</xdr:rowOff>
    </xdr:to>
    <xdr:sp macro="" textlink="">
      <xdr:nvSpPr>
        <xdr:cNvPr id="886" name="Oval 6509">
          <a:extLst>
            <a:ext uri="{FF2B5EF4-FFF2-40B4-BE49-F238E27FC236}">
              <a16:creationId xmlns:a16="http://schemas.microsoft.com/office/drawing/2014/main" id="{0779CDC5-02BF-4B6A-8A00-5C70D733B6DF}"/>
            </a:ext>
          </a:extLst>
        </xdr:cNvPr>
        <xdr:cNvSpPr>
          <a:spLocks noChangeArrowheads="1"/>
        </xdr:cNvSpPr>
      </xdr:nvSpPr>
      <xdr:spPr bwMode="auto">
        <a:xfrm>
          <a:off x="2168984" y="4158154"/>
          <a:ext cx="176763" cy="18111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131378</xdr:colOff>
      <xdr:row>103</xdr:row>
      <xdr:rowOff>170793</xdr:rowOff>
    </xdr:from>
    <xdr:to>
      <xdr:col>11</xdr:col>
      <xdr:colOff>374430</xdr:colOff>
      <xdr:row>108</xdr:row>
      <xdr:rowOff>72259</xdr:rowOff>
    </xdr:to>
    <xdr:sp macro="" textlink="">
      <xdr:nvSpPr>
        <xdr:cNvPr id="2014" name="フリーフォーム: 図形 2013">
          <a:extLst>
            <a:ext uri="{FF2B5EF4-FFF2-40B4-BE49-F238E27FC236}">
              <a16:creationId xmlns:a16="http://schemas.microsoft.com/office/drawing/2014/main" id="{026CF161-D50F-4994-8EE6-D548ED1C48E7}"/>
            </a:ext>
          </a:extLst>
        </xdr:cNvPr>
        <xdr:cNvSpPr/>
      </xdr:nvSpPr>
      <xdr:spPr bwMode="auto">
        <a:xfrm>
          <a:off x="3422430" y="4230414"/>
          <a:ext cx="650328" cy="821121"/>
        </a:xfrm>
        <a:custGeom>
          <a:avLst/>
          <a:gdLst>
            <a:gd name="connsiteX0" fmla="*/ 650328 w 650328"/>
            <a:gd name="connsiteY0" fmla="*/ 821121 h 821121"/>
            <a:gd name="connsiteX1" fmla="*/ 650328 w 650328"/>
            <a:gd name="connsiteY1" fmla="*/ 289035 h 821121"/>
            <a:gd name="connsiteX2" fmla="*/ 0 w 650328"/>
            <a:gd name="connsiteY2" fmla="*/ 0 h 8211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0328" h="821121">
              <a:moveTo>
                <a:pt x="650328" y="821121"/>
              </a:moveTo>
              <a:lnTo>
                <a:pt x="650328" y="28903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262339</xdr:colOff>
      <xdr:row>106</xdr:row>
      <xdr:rowOff>155285</xdr:rowOff>
    </xdr:from>
    <xdr:ext cx="222975" cy="191724"/>
    <xdr:sp macro="" textlink="">
      <xdr:nvSpPr>
        <xdr:cNvPr id="887" name="AutoShape 6507">
          <a:extLst>
            <a:ext uri="{FF2B5EF4-FFF2-40B4-BE49-F238E27FC236}">
              <a16:creationId xmlns:a16="http://schemas.microsoft.com/office/drawing/2014/main" id="{13104BE2-B24B-4DD6-9D81-307D990A01E7}"/>
            </a:ext>
          </a:extLst>
        </xdr:cNvPr>
        <xdr:cNvSpPr>
          <a:spLocks noChangeArrowheads="1"/>
        </xdr:cNvSpPr>
      </xdr:nvSpPr>
      <xdr:spPr bwMode="auto">
        <a:xfrm>
          <a:off x="3960667" y="4766699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11</xdr:col>
      <xdr:colOff>216775</xdr:colOff>
      <xdr:row>105</xdr:row>
      <xdr:rowOff>26276</xdr:rowOff>
    </xdr:from>
    <xdr:to>
      <xdr:col>12</xdr:col>
      <xdr:colOff>643759</xdr:colOff>
      <xdr:row>107</xdr:row>
      <xdr:rowOff>26998</xdr:rowOff>
    </xdr:to>
    <xdr:sp macro="" textlink="">
      <xdr:nvSpPr>
        <xdr:cNvPr id="888" name="Line 6499">
          <a:extLst>
            <a:ext uri="{FF2B5EF4-FFF2-40B4-BE49-F238E27FC236}">
              <a16:creationId xmlns:a16="http://schemas.microsoft.com/office/drawing/2014/main" id="{C3A396A3-625B-4360-84D7-98A88B22D7C3}"/>
            </a:ext>
          </a:extLst>
        </xdr:cNvPr>
        <xdr:cNvSpPr>
          <a:spLocks noChangeShapeType="1"/>
        </xdr:cNvSpPr>
      </xdr:nvSpPr>
      <xdr:spPr bwMode="auto">
        <a:xfrm>
          <a:off x="3915103" y="4453759"/>
          <a:ext cx="834259" cy="37443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157655</xdr:colOff>
      <xdr:row>102</xdr:row>
      <xdr:rowOff>85396</xdr:rowOff>
    </xdr:from>
    <xdr:to>
      <xdr:col>15</xdr:col>
      <xdr:colOff>223344</xdr:colOff>
      <xdr:row>108</xdr:row>
      <xdr:rowOff>91965</xdr:rowOff>
    </xdr:to>
    <xdr:sp macro="" textlink="">
      <xdr:nvSpPr>
        <xdr:cNvPr id="2015" name="フリーフォーム: 図形 2014">
          <a:extLst>
            <a:ext uri="{FF2B5EF4-FFF2-40B4-BE49-F238E27FC236}">
              <a16:creationId xmlns:a16="http://schemas.microsoft.com/office/drawing/2014/main" id="{30F0B112-7876-400D-B916-5C615169F542}"/>
            </a:ext>
          </a:extLst>
        </xdr:cNvPr>
        <xdr:cNvSpPr/>
      </xdr:nvSpPr>
      <xdr:spPr bwMode="auto">
        <a:xfrm>
          <a:off x="5439103" y="3961086"/>
          <a:ext cx="472965" cy="1110155"/>
        </a:xfrm>
        <a:custGeom>
          <a:avLst/>
          <a:gdLst>
            <a:gd name="connsiteX0" fmla="*/ 472965 w 472965"/>
            <a:gd name="connsiteY0" fmla="*/ 1110155 h 1110155"/>
            <a:gd name="connsiteX1" fmla="*/ 472965 w 472965"/>
            <a:gd name="connsiteY1" fmla="*/ 591207 h 1110155"/>
            <a:gd name="connsiteX2" fmla="*/ 0 w 472965"/>
            <a:gd name="connsiteY2" fmla="*/ 591207 h 1110155"/>
            <a:gd name="connsiteX3" fmla="*/ 0 w 472965"/>
            <a:gd name="connsiteY3" fmla="*/ 0 h 11101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72965" h="1110155">
              <a:moveTo>
                <a:pt x="472965" y="1110155"/>
              </a:moveTo>
              <a:lnTo>
                <a:pt x="472965" y="591207"/>
              </a:lnTo>
              <a:lnTo>
                <a:pt x="0" y="591207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216776</xdr:colOff>
      <xdr:row>104</xdr:row>
      <xdr:rowOff>19707</xdr:rowOff>
    </xdr:from>
    <xdr:to>
      <xdr:col>15</xdr:col>
      <xdr:colOff>216776</xdr:colOff>
      <xdr:row>105</xdr:row>
      <xdr:rowOff>121888</xdr:rowOff>
    </xdr:to>
    <xdr:sp macro="" textlink="">
      <xdr:nvSpPr>
        <xdr:cNvPr id="890" name="Line 6499">
          <a:extLst>
            <a:ext uri="{FF2B5EF4-FFF2-40B4-BE49-F238E27FC236}">
              <a16:creationId xmlns:a16="http://schemas.microsoft.com/office/drawing/2014/main" id="{36D9B535-262A-4E53-BCE6-79EF7F6DC66A}"/>
            </a:ext>
          </a:extLst>
        </xdr:cNvPr>
        <xdr:cNvSpPr>
          <a:spLocks noChangeShapeType="1"/>
        </xdr:cNvSpPr>
      </xdr:nvSpPr>
      <xdr:spPr bwMode="auto">
        <a:xfrm>
          <a:off x="5905500" y="4263259"/>
          <a:ext cx="0" cy="28903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124811</xdr:colOff>
      <xdr:row>104</xdr:row>
      <xdr:rowOff>25311</xdr:rowOff>
    </xdr:from>
    <xdr:to>
      <xdr:col>15</xdr:col>
      <xdr:colOff>709448</xdr:colOff>
      <xdr:row>104</xdr:row>
      <xdr:rowOff>25311</xdr:rowOff>
    </xdr:to>
    <xdr:sp macro="" textlink="">
      <xdr:nvSpPr>
        <xdr:cNvPr id="891" name="Line 6499">
          <a:extLst>
            <a:ext uri="{FF2B5EF4-FFF2-40B4-BE49-F238E27FC236}">
              <a16:creationId xmlns:a16="http://schemas.microsoft.com/office/drawing/2014/main" id="{F5F63D08-0A89-4539-BD0C-120982AC5BA9}"/>
            </a:ext>
          </a:extLst>
        </xdr:cNvPr>
        <xdr:cNvSpPr>
          <a:spLocks noChangeShapeType="1"/>
        </xdr:cNvSpPr>
      </xdr:nvSpPr>
      <xdr:spPr bwMode="auto">
        <a:xfrm flipV="1">
          <a:off x="4998983" y="4268863"/>
          <a:ext cx="139918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32845</xdr:colOff>
      <xdr:row>105</xdr:row>
      <xdr:rowOff>123845</xdr:rowOff>
    </xdr:from>
    <xdr:to>
      <xdr:col>15</xdr:col>
      <xdr:colOff>676603</xdr:colOff>
      <xdr:row>105</xdr:row>
      <xdr:rowOff>123845</xdr:rowOff>
    </xdr:to>
    <xdr:sp macro="" textlink="">
      <xdr:nvSpPr>
        <xdr:cNvPr id="892" name="Line 6499">
          <a:extLst>
            <a:ext uri="{FF2B5EF4-FFF2-40B4-BE49-F238E27FC236}">
              <a16:creationId xmlns:a16="http://schemas.microsoft.com/office/drawing/2014/main" id="{08321B53-9482-4189-A1CA-FB7D9B041CF9}"/>
            </a:ext>
          </a:extLst>
        </xdr:cNvPr>
        <xdr:cNvSpPr>
          <a:spLocks noChangeShapeType="1"/>
        </xdr:cNvSpPr>
      </xdr:nvSpPr>
      <xdr:spPr bwMode="auto">
        <a:xfrm flipV="1">
          <a:off x="5721569" y="4551328"/>
          <a:ext cx="64375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59946</xdr:colOff>
      <xdr:row>105</xdr:row>
      <xdr:rowOff>123265</xdr:rowOff>
    </xdr:from>
    <xdr:to>
      <xdr:col>14</xdr:col>
      <xdr:colOff>134084</xdr:colOff>
      <xdr:row>107</xdr:row>
      <xdr:rowOff>33006</xdr:rowOff>
    </xdr:to>
    <xdr:sp macro="" textlink="">
      <xdr:nvSpPr>
        <xdr:cNvPr id="895" name="Line 6499">
          <a:extLst>
            <a:ext uri="{FF2B5EF4-FFF2-40B4-BE49-F238E27FC236}">
              <a16:creationId xmlns:a16="http://schemas.microsoft.com/office/drawing/2014/main" id="{C23DB5DD-4D8A-41B6-B099-8E6DB7DA47D1}"/>
            </a:ext>
          </a:extLst>
        </xdr:cNvPr>
        <xdr:cNvSpPr>
          <a:spLocks noChangeShapeType="1"/>
        </xdr:cNvSpPr>
      </xdr:nvSpPr>
      <xdr:spPr bwMode="auto">
        <a:xfrm flipH="1">
          <a:off x="4934118" y="4550748"/>
          <a:ext cx="481414" cy="283450"/>
        </a:xfrm>
        <a:custGeom>
          <a:avLst/>
          <a:gdLst>
            <a:gd name="connsiteX0" fmla="*/ 0 w 566810"/>
            <a:gd name="connsiteY0" fmla="*/ 0 h 213125"/>
            <a:gd name="connsiteX1" fmla="*/ 566810 w 566810"/>
            <a:gd name="connsiteY1" fmla="*/ 213125 h 213125"/>
            <a:gd name="connsiteX0" fmla="*/ 0 w 566810"/>
            <a:gd name="connsiteY0" fmla="*/ 0 h 213125"/>
            <a:gd name="connsiteX1" fmla="*/ 566810 w 566810"/>
            <a:gd name="connsiteY1" fmla="*/ 213125 h 213125"/>
            <a:gd name="connsiteX0" fmla="*/ 0 w 566810"/>
            <a:gd name="connsiteY0" fmla="*/ 0 h 213125"/>
            <a:gd name="connsiteX1" fmla="*/ 566810 w 566810"/>
            <a:gd name="connsiteY1" fmla="*/ 213125 h 213125"/>
            <a:gd name="connsiteX0" fmla="*/ 0 w 481414"/>
            <a:gd name="connsiteY0" fmla="*/ 0 h 277416"/>
            <a:gd name="connsiteX1" fmla="*/ 481414 w 481414"/>
            <a:gd name="connsiteY1" fmla="*/ 277416 h 277416"/>
            <a:gd name="connsiteX0" fmla="*/ 0 w 481414"/>
            <a:gd name="connsiteY0" fmla="*/ 0 h 277416"/>
            <a:gd name="connsiteX1" fmla="*/ 481414 w 481414"/>
            <a:gd name="connsiteY1" fmla="*/ 277416 h 277416"/>
            <a:gd name="connsiteX0" fmla="*/ 0 w 481414"/>
            <a:gd name="connsiteY0" fmla="*/ 0 h 277416"/>
            <a:gd name="connsiteX1" fmla="*/ 481414 w 481414"/>
            <a:gd name="connsiteY1" fmla="*/ 277416 h 2774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81414" h="277416">
              <a:moveTo>
                <a:pt x="0" y="0"/>
              </a:moveTo>
              <a:cubicBezTo>
                <a:pt x="345819" y="3446"/>
                <a:pt x="411878" y="106452"/>
                <a:pt x="481414" y="277416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269328</xdr:colOff>
      <xdr:row>102</xdr:row>
      <xdr:rowOff>91965</xdr:rowOff>
    </xdr:from>
    <xdr:to>
      <xdr:col>15</xdr:col>
      <xdr:colOff>269328</xdr:colOff>
      <xdr:row>104</xdr:row>
      <xdr:rowOff>7289</xdr:rowOff>
    </xdr:to>
    <xdr:sp macro="" textlink="">
      <xdr:nvSpPr>
        <xdr:cNvPr id="896" name="Line 6499">
          <a:extLst>
            <a:ext uri="{FF2B5EF4-FFF2-40B4-BE49-F238E27FC236}">
              <a16:creationId xmlns:a16="http://schemas.microsoft.com/office/drawing/2014/main" id="{F5428477-82BF-444C-97F1-2ACA46E60FFA}"/>
            </a:ext>
          </a:extLst>
        </xdr:cNvPr>
        <xdr:cNvSpPr>
          <a:spLocks noChangeShapeType="1"/>
        </xdr:cNvSpPr>
      </xdr:nvSpPr>
      <xdr:spPr bwMode="auto">
        <a:xfrm>
          <a:off x="5958052" y="3967655"/>
          <a:ext cx="0" cy="28903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104684</xdr:colOff>
      <xdr:row>107</xdr:row>
      <xdr:rowOff>17337</xdr:rowOff>
    </xdr:from>
    <xdr:ext cx="222975" cy="191724"/>
    <xdr:sp macro="" textlink="">
      <xdr:nvSpPr>
        <xdr:cNvPr id="897" name="AutoShape 6507">
          <a:extLst>
            <a:ext uri="{FF2B5EF4-FFF2-40B4-BE49-F238E27FC236}">
              <a16:creationId xmlns:a16="http://schemas.microsoft.com/office/drawing/2014/main" id="{BEC90EE5-B76A-4FD8-ADCB-58FB50A1A993}"/>
            </a:ext>
          </a:extLst>
        </xdr:cNvPr>
        <xdr:cNvSpPr>
          <a:spLocks noChangeArrowheads="1"/>
        </xdr:cNvSpPr>
      </xdr:nvSpPr>
      <xdr:spPr bwMode="auto">
        <a:xfrm>
          <a:off x="5793408" y="4812682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3</xdr:col>
      <xdr:colOff>247621</xdr:colOff>
      <xdr:row>113</xdr:row>
      <xdr:rowOff>26138</xdr:rowOff>
    </xdr:from>
    <xdr:ext cx="426713" cy="372721"/>
    <xdr:sp macro="" textlink="">
      <xdr:nvSpPr>
        <xdr:cNvPr id="907" name="AutoShape 6505">
          <a:extLst>
            <a:ext uri="{FF2B5EF4-FFF2-40B4-BE49-F238E27FC236}">
              <a16:creationId xmlns:a16="http://schemas.microsoft.com/office/drawing/2014/main" id="{6BF4D22F-B44D-40FA-B620-85AF761CFB51}"/>
            </a:ext>
          </a:extLst>
        </xdr:cNvPr>
        <xdr:cNvSpPr>
          <a:spLocks noChangeArrowheads="1"/>
        </xdr:cNvSpPr>
      </xdr:nvSpPr>
      <xdr:spPr bwMode="auto">
        <a:xfrm>
          <a:off x="7519466" y="426969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twoCellAnchor>
    <xdr:from>
      <xdr:col>2</xdr:col>
      <xdr:colOff>394138</xdr:colOff>
      <xdr:row>112</xdr:row>
      <xdr:rowOff>39414</xdr:rowOff>
    </xdr:from>
    <xdr:to>
      <xdr:col>3</xdr:col>
      <xdr:colOff>571500</xdr:colOff>
      <xdr:row>117</xdr:row>
      <xdr:rowOff>111673</xdr:rowOff>
    </xdr:to>
    <xdr:sp macro="" textlink="">
      <xdr:nvSpPr>
        <xdr:cNvPr id="2018" name="フリーフォーム: 図形 2017">
          <a:extLst>
            <a:ext uri="{FF2B5EF4-FFF2-40B4-BE49-F238E27FC236}">
              <a16:creationId xmlns:a16="http://schemas.microsoft.com/office/drawing/2014/main" id="{61BFC4BA-BF56-47E0-A829-607DA6722A6A}"/>
            </a:ext>
          </a:extLst>
        </xdr:cNvPr>
        <xdr:cNvSpPr/>
      </xdr:nvSpPr>
      <xdr:spPr bwMode="auto">
        <a:xfrm>
          <a:off x="7258707" y="4099035"/>
          <a:ext cx="584638" cy="991914"/>
        </a:xfrm>
        <a:custGeom>
          <a:avLst/>
          <a:gdLst>
            <a:gd name="connsiteX0" fmla="*/ 0 w 584638"/>
            <a:gd name="connsiteY0" fmla="*/ 991914 h 991914"/>
            <a:gd name="connsiteX1" fmla="*/ 0 w 584638"/>
            <a:gd name="connsiteY1" fmla="*/ 459828 h 991914"/>
            <a:gd name="connsiteX2" fmla="*/ 584638 w 584638"/>
            <a:gd name="connsiteY2" fmla="*/ 0 h 9919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4638" h="991914">
              <a:moveTo>
                <a:pt x="0" y="991914"/>
              </a:moveTo>
              <a:lnTo>
                <a:pt x="0" y="459828"/>
              </a:lnTo>
              <a:lnTo>
                <a:pt x="584638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229914</xdr:colOff>
      <xdr:row>111</xdr:row>
      <xdr:rowOff>131379</xdr:rowOff>
    </xdr:from>
    <xdr:to>
      <xdr:col>2</xdr:col>
      <xdr:colOff>394138</xdr:colOff>
      <xdr:row>114</xdr:row>
      <xdr:rowOff>102903</xdr:rowOff>
    </xdr:to>
    <xdr:sp macro="" textlink="">
      <xdr:nvSpPr>
        <xdr:cNvPr id="908" name="Line 6499">
          <a:extLst>
            <a:ext uri="{FF2B5EF4-FFF2-40B4-BE49-F238E27FC236}">
              <a16:creationId xmlns:a16="http://schemas.microsoft.com/office/drawing/2014/main" id="{30B72DD0-A36B-4688-8894-1C565C041611}"/>
            </a:ext>
          </a:extLst>
        </xdr:cNvPr>
        <xdr:cNvSpPr>
          <a:spLocks noChangeShapeType="1"/>
        </xdr:cNvSpPr>
      </xdr:nvSpPr>
      <xdr:spPr bwMode="auto">
        <a:xfrm>
          <a:off x="7094483" y="4007069"/>
          <a:ext cx="164224" cy="53208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98534</xdr:colOff>
      <xdr:row>114</xdr:row>
      <xdr:rowOff>105103</xdr:rowOff>
    </xdr:from>
    <xdr:to>
      <xdr:col>3</xdr:col>
      <xdr:colOff>26275</xdr:colOff>
      <xdr:row>116</xdr:row>
      <xdr:rowOff>7291</xdr:rowOff>
    </xdr:to>
    <xdr:sp macro="" textlink="">
      <xdr:nvSpPr>
        <xdr:cNvPr id="909" name="Line 6499">
          <a:extLst>
            <a:ext uri="{FF2B5EF4-FFF2-40B4-BE49-F238E27FC236}">
              <a16:creationId xmlns:a16="http://schemas.microsoft.com/office/drawing/2014/main" id="{2474BE85-5454-4BD9-9249-0DF970556662}"/>
            </a:ext>
          </a:extLst>
        </xdr:cNvPr>
        <xdr:cNvSpPr>
          <a:spLocks noChangeShapeType="1"/>
        </xdr:cNvSpPr>
      </xdr:nvSpPr>
      <xdr:spPr bwMode="auto">
        <a:xfrm flipH="1">
          <a:off x="6555827" y="4532586"/>
          <a:ext cx="742293" cy="27589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294380</xdr:colOff>
      <xdr:row>114</xdr:row>
      <xdr:rowOff>24559</xdr:rowOff>
    </xdr:from>
    <xdr:to>
      <xdr:col>3</xdr:col>
      <xdr:colOff>100805</xdr:colOff>
      <xdr:row>115</xdr:row>
      <xdr:rowOff>56662</xdr:rowOff>
    </xdr:to>
    <xdr:sp macro="" textlink="">
      <xdr:nvSpPr>
        <xdr:cNvPr id="910" name="Oval 6509">
          <a:extLst>
            <a:ext uri="{FF2B5EF4-FFF2-40B4-BE49-F238E27FC236}">
              <a16:creationId xmlns:a16="http://schemas.microsoft.com/office/drawing/2014/main" id="{DDE789B5-B946-4C42-95C9-C5553E432866}"/>
            </a:ext>
          </a:extLst>
        </xdr:cNvPr>
        <xdr:cNvSpPr>
          <a:spLocks noChangeArrowheads="1"/>
        </xdr:cNvSpPr>
      </xdr:nvSpPr>
      <xdr:spPr bwMode="auto">
        <a:xfrm>
          <a:off x="7158949" y="4452042"/>
          <a:ext cx="213701" cy="21895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275477</xdr:colOff>
      <xdr:row>116</xdr:row>
      <xdr:rowOff>43613</xdr:rowOff>
    </xdr:from>
    <xdr:ext cx="222975" cy="191724"/>
    <xdr:sp macro="" textlink="">
      <xdr:nvSpPr>
        <xdr:cNvPr id="911" name="AutoShape 6507">
          <a:extLst>
            <a:ext uri="{FF2B5EF4-FFF2-40B4-BE49-F238E27FC236}">
              <a16:creationId xmlns:a16="http://schemas.microsoft.com/office/drawing/2014/main" id="{9DC0AD4D-0AFC-4196-A28A-90CA1A36BC99}"/>
            </a:ext>
          </a:extLst>
        </xdr:cNvPr>
        <xdr:cNvSpPr>
          <a:spLocks noChangeArrowheads="1"/>
        </xdr:cNvSpPr>
      </xdr:nvSpPr>
      <xdr:spPr bwMode="auto">
        <a:xfrm>
          <a:off x="7140046" y="4838958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221346</xdr:colOff>
      <xdr:row>114</xdr:row>
      <xdr:rowOff>144380</xdr:rowOff>
    </xdr:from>
    <xdr:ext cx="426713" cy="372721"/>
    <xdr:sp macro="" textlink="">
      <xdr:nvSpPr>
        <xdr:cNvPr id="912" name="AutoShape 6505">
          <a:extLst>
            <a:ext uri="{FF2B5EF4-FFF2-40B4-BE49-F238E27FC236}">
              <a16:creationId xmlns:a16="http://schemas.microsoft.com/office/drawing/2014/main" id="{E86C7FE6-4AA8-4183-8EEE-A26966EAA656}"/>
            </a:ext>
          </a:extLst>
        </xdr:cNvPr>
        <xdr:cNvSpPr>
          <a:spLocks noChangeArrowheads="1"/>
        </xdr:cNvSpPr>
      </xdr:nvSpPr>
      <xdr:spPr bwMode="auto">
        <a:xfrm>
          <a:off x="8669036" y="457186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twoCellAnchor>
    <xdr:from>
      <xdr:col>5</xdr:col>
      <xdr:colOff>26276</xdr:colOff>
      <xdr:row>111</xdr:row>
      <xdr:rowOff>59120</xdr:rowOff>
    </xdr:from>
    <xdr:to>
      <xdr:col>6</xdr:col>
      <xdr:colOff>532086</xdr:colOff>
      <xdr:row>117</xdr:row>
      <xdr:rowOff>137948</xdr:rowOff>
    </xdr:to>
    <xdr:sp macro="" textlink="">
      <xdr:nvSpPr>
        <xdr:cNvPr id="2019" name="フリーフォーム: 図形 2018">
          <a:extLst>
            <a:ext uri="{FF2B5EF4-FFF2-40B4-BE49-F238E27FC236}">
              <a16:creationId xmlns:a16="http://schemas.microsoft.com/office/drawing/2014/main" id="{FFEF28F8-E051-49C9-BB01-28F3486516CC}"/>
            </a:ext>
          </a:extLst>
        </xdr:cNvPr>
        <xdr:cNvSpPr/>
      </xdr:nvSpPr>
      <xdr:spPr bwMode="auto">
        <a:xfrm>
          <a:off x="8473966" y="3934810"/>
          <a:ext cx="913086" cy="1182414"/>
        </a:xfrm>
        <a:custGeom>
          <a:avLst/>
          <a:gdLst>
            <a:gd name="connsiteX0" fmla="*/ 913086 w 913086"/>
            <a:gd name="connsiteY0" fmla="*/ 1182414 h 1182414"/>
            <a:gd name="connsiteX1" fmla="*/ 913086 w 913086"/>
            <a:gd name="connsiteY1" fmla="*/ 748862 h 1182414"/>
            <a:gd name="connsiteX2" fmla="*/ 0 w 913086"/>
            <a:gd name="connsiteY2" fmla="*/ 479535 h 1182414"/>
            <a:gd name="connsiteX3" fmla="*/ 124810 w 913086"/>
            <a:gd name="connsiteY3" fmla="*/ 0 h 11824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13086" h="1182414">
              <a:moveTo>
                <a:pt x="913086" y="1182414"/>
              </a:moveTo>
              <a:lnTo>
                <a:pt x="913086" y="748862"/>
              </a:lnTo>
              <a:lnTo>
                <a:pt x="0" y="479535"/>
              </a:lnTo>
              <a:lnTo>
                <a:pt x="12481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532086</xdr:colOff>
      <xdr:row>111</xdr:row>
      <xdr:rowOff>137948</xdr:rowOff>
    </xdr:from>
    <xdr:to>
      <xdr:col>6</xdr:col>
      <xdr:colOff>532086</xdr:colOff>
      <xdr:row>115</xdr:row>
      <xdr:rowOff>99979</xdr:rowOff>
    </xdr:to>
    <xdr:sp macro="" textlink="">
      <xdr:nvSpPr>
        <xdr:cNvPr id="913" name="Line 6499">
          <a:extLst>
            <a:ext uri="{FF2B5EF4-FFF2-40B4-BE49-F238E27FC236}">
              <a16:creationId xmlns:a16="http://schemas.microsoft.com/office/drawing/2014/main" id="{2FD6E078-4E4B-44B3-8F3F-A29CC620A933}"/>
            </a:ext>
          </a:extLst>
        </xdr:cNvPr>
        <xdr:cNvSpPr>
          <a:spLocks noChangeShapeType="1"/>
        </xdr:cNvSpPr>
      </xdr:nvSpPr>
      <xdr:spPr bwMode="auto">
        <a:xfrm>
          <a:off x="9387052" y="4013638"/>
          <a:ext cx="0" cy="70944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26276</xdr:colOff>
      <xdr:row>113</xdr:row>
      <xdr:rowOff>13138</xdr:rowOff>
    </xdr:from>
    <xdr:to>
      <xdr:col>4</xdr:col>
      <xdr:colOff>400708</xdr:colOff>
      <xdr:row>113</xdr:row>
      <xdr:rowOff>131378</xdr:rowOff>
    </xdr:to>
    <xdr:sp macro="" textlink="">
      <xdr:nvSpPr>
        <xdr:cNvPr id="914" name="Line 6499">
          <a:extLst>
            <a:ext uri="{FF2B5EF4-FFF2-40B4-BE49-F238E27FC236}">
              <a16:creationId xmlns:a16="http://schemas.microsoft.com/office/drawing/2014/main" id="{21EE018E-3F01-4A28-967C-93DAD1799F2C}"/>
            </a:ext>
          </a:extLst>
        </xdr:cNvPr>
        <xdr:cNvSpPr>
          <a:spLocks noChangeShapeType="1"/>
        </xdr:cNvSpPr>
      </xdr:nvSpPr>
      <xdr:spPr bwMode="auto">
        <a:xfrm>
          <a:off x="8066690" y="4256690"/>
          <a:ext cx="374432" cy="1182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419994</xdr:colOff>
      <xdr:row>115</xdr:row>
      <xdr:rowOff>174992</xdr:rowOff>
    </xdr:from>
    <xdr:ext cx="222975" cy="191724"/>
    <xdr:sp macro="" textlink="">
      <xdr:nvSpPr>
        <xdr:cNvPr id="915" name="AutoShape 6507">
          <a:extLst>
            <a:ext uri="{FF2B5EF4-FFF2-40B4-BE49-F238E27FC236}">
              <a16:creationId xmlns:a16="http://schemas.microsoft.com/office/drawing/2014/main" id="{348E14CA-4D44-4077-BE3B-FCDF908EC7EC}"/>
            </a:ext>
          </a:extLst>
        </xdr:cNvPr>
        <xdr:cNvSpPr>
          <a:spLocks noChangeArrowheads="1"/>
        </xdr:cNvSpPr>
      </xdr:nvSpPr>
      <xdr:spPr bwMode="auto">
        <a:xfrm>
          <a:off x="9274960" y="4786406"/>
          <a:ext cx="222975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4</xdr:col>
      <xdr:colOff>275895</xdr:colOff>
      <xdr:row>113</xdr:row>
      <xdr:rowOff>144518</xdr:rowOff>
    </xdr:from>
    <xdr:to>
      <xdr:col>5</xdr:col>
      <xdr:colOff>26274</xdr:colOff>
      <xdr:row>116</xdr:row>
      <xdr:rowOff>170525</xdr:rowOff>
    </xdr:to>
    <xdr:sp macro="" textlink="">
      <xdr:nvSpPr>
        <xdr:cNvPr id="916" name="Line 6499">
          <a:extLst>
            <a:ext uri="{FF2B5EF4-FFF2-40B4-BE49-F238E27FC236}">
              <a16:creationId xmlns:a16="http://schemas.microsoft.com/office/drawing/2014/main" id="{ACA0A6E8-DAC9-4FA7-93C9-DD1F31818A9D}"/>
            </a:ext>
          </a:extLst>
        </xdr:cNvPr>
        <xdr:cNvSpPr>
          <a:spLocks noChangeShapeType="1"/>
        </xdr:cNvSpPr>
      </xdr:nvSpPr>
      <xdr:spPr bwMode="auto">
        <a:xfrm flipH="1">
          <a:off x="8316309" y="4388070"/>
          <a:ext cx="157655" cy="59120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320656</xdr:colOff>
      <xdr:row>113</xdr:row>
      <xdr:rowOff>63973</xdr:rowOff>
    </xdr:from>
    <xdr:to>
      <xdr:col>5</xdr:col>
      <xdr:colOff>127081</xdr:colOff>
      <xdr:row>114</xdr:row>
      <xdr:rowOff>96076</xdr:rowOff>
    </xdr:to>
    <xdr:sp macro="" textlink="">
      <xdr:nvSpPr>
        <xdr:cNvPr id="917" name="Oval 6509">
          <a:extLst>
            <a:ext uri="{FF2B5EF4-FFF2-40B4-BE49-F238E27FC236}">
              <a16:creationId xmlns:a16="http://schemas.microsoft.com/office/drawing/2014/main" id="{C8224A95-4361-487B-BF8A-C8B54D16CB0D}"/>
            </a:ext>
          </a:extLst>
        </xdr:cNvPr>
        <xdr:cNvSpPr>
          <a:spLocks noChangeArrowheads="1"/>
        </xdr:cNvSpPr>
      </xdr:nvSpPr>
      <xdr:spPr bwMode="auto">
        <a:xfrm>
          <a:off x="8361070" y="4307525"/>
          <a:ext cx="213701" cy="21895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</xdr:col>
      <xdr:colOff>688252</xdr:colOff>
      <xdr:row>111</xdr:row>
      <xdr:rowOff>10510</xdr:rowOff>
    </xdr:from>
    <xdr:ext cx="422902" cy="320468"/>
    <xdr:sp macro="" textlink="">
      <xdr:nvSpPr>
        <xdr:cNvPr id="919" name="線吹き出し 2 (枠付き) 1634">
          <a:extLst>
            <a:ext uri="{FF2B5EF4-FFF2-40B4-BE49-F238E27FC236}">
              <a16:creationId xmlns:a16="http://schemas.microsoft.com/office/drawing/2014/main" id="{2DBF0BB4-699B-499D-9033-C564AB44FEA6}"/>
            </a:ext>
          </a:extLst>
        </xdr:cNvPr>
        <xdr:cNvSpPr/>
      </xdr:nvSpPr>
      <xdr:spPr bwMode="auto">
        <a:xfrm flipH="1">
          <a:off x="7960097" y="3886200"/>
          <a:ext cx="422902" cy="320468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151398"/>
            <a:gd name="adj6" fmla="val -18292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1800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effectLst/>
              <a:latin typeface="+mn-ea"/>
              <a:ea typeface="+mn-ea"/>
              <a:cs typeface="+mn-cs"/>
            </a:rPr>
            <a:t>水橋</a:t>
          </a:r>
          <a:endParaRPr kumimoji="0" lang="en-US" altLang="ja-JP" sz="1000" b="1" i="0" u="none" strike="noStrike">
            <a:effectLst/>
            <a:latin typeface="+mn-ea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00" b="1" i="0" u="none" strike="noStrike">
              <a:effectLst/>
              <a:latin typeface="+mn-ea"/>
              <a:ea typeface="+mn-ea"/>
              <a:cs typeface="+mn-cs"/>
            </a:rPr>
            <a:t>中村町</a:t>
          </a:r>
          <a:endParaRPr kumimoji="1" lang="en-US" altLang="ja-JP" sz="1000" b="1">
            <a:effectLst/>
            <a:latin typeface="+mn-ea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374431</xdr:colOff>
      <xdr:row>113</xdr:row>
      <xdr:rowOff>118241</xdr:rowOff>
    </xdr:from>
    <xdr:ext cx="419602" cy="200119"/>
    <xdr:sp macro="" textlink="">
      <xdr:nvSpPr>
        <xdr:cNvPr id="920" name="テキスト ボックス 919">
          <a:extLst>
            <a:ext uri="{FF2B5EF4-FFF2-40B4-BE49-F238E27FC236}">
              <a16:creationId xmlns:a16="http://schemas.microsoft.com/office/drawing/2014/main" id="{B8624122-6361-4DF2-AB28-25C76223DF3B}"/>
            </a:ext>
          </a:extLst>
        </xdr:cNvPr>
        <xdr:cNvSpPr txBox="1"/>
      </xdr:nvSpPr>
      <xdr:spPr>
        <a:xfrm rot="1079394">
          <a:off x="8822121" y="4361793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0.4</a:t>
          </a:r>
          <a:r>
            <a:rPr kumimoji="1" lang="ja-JP" altLang="en-US" sz="1200" b="1" baseline="0">
              <a:latin typeface="+mj-ea"/>
              <a:ea typeface="+mj-ea"/>
            </a:rPr>
            <a:t> </a:t>
          </a:r>
          <a:r>
            <a:rPr kumimoji="1" lang="en-US" altLang="ja-JP" sz="1200" b="1">
              <a:latin typeface="+mj-ea"/>
              <a:ea typeface="+mj-ea"/>
            </a:rPr>
            <a:t>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8</xdr:col>
      <xdr:colOff>73229</xdr:colOff>
      <xdr:row>111</xdr:row>
      <xdr:rowOff>144518</xdr:rowOff>
    </xdr:from>
    <xdr:ext cx="426713" cy="372721"/>
    <xdr:sp macro="" textlink="">
      <xdr:nvSpPr>
        <xdr:cNvPr id="923" name="AutoShape 6505">
          <a:extLst>
            <a:ext uri="{FF2B5EF4-FFF2-40B4-BE49-F238E27FC236}">
              <a16:creationId xmlns:a16="http://schemas.microsoft.com/office/drawing/2014/main" id="{57197910-D199-4F32-8554-04EA93CB57C4}"/>
            </a:ext>
          </a:extLst>
        </xdr:cNvPr>
        <xdr:cNvSpPr>
          <a:spLocks noChangeArrowheads="1"/>
        </xdr:cNvSpPr>
      </xdr:nvSpPr>
      <xdr:spPr bwMode="auto">
        <a:xfrm>
          <a:off x="10104039" y="402020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twoCellAnchor>
    <xdr:from>
      <xdr:col>7</xdr:col>
      <xdr:colOff>381349</xdr:colOff>
      <xdr:row>113</xdr:row>
      <xdr:rowOff>53464</xdr:rowOff>
    </xdr:from>
    <xdr:to>
      <xdr:col>9</xdr:col>
      <xdr:colOff>244832</xdr:colOff>
      <xdr:row>117</xdr:row>
      <xdr:rowOff>106227</xdr:rowOff>
    </xdr:to>
    <xdr:sp macro="" textlink="">
      <xdr:nvSpPr>
        <xdr:cNvPr id="924" name="フリーフォーム 2765">
          <a:extLst>
            <a:ext uri="{FF2B5EF4-FFF2-40B4-BE49-F238E27FC236}">
              <a16:creationId xmlns:a16="http://schemas.microsoft.com/office/drawing/2014/main" id="{64AC33EC-66D9-4706-828D-0EDE435E620B}"/>
            </a:ext>
          </a:extLst>
        </xdr:cNvPr>
        <xdr:cNvSpPr/>
      </xdr:nvSpPr>
      <xdr:spPr bwMode="auto">
        <a:xfrm rot="5592989">
          <a:off x="9949657" y="4352242"/>
          <a:ext cx="788487" cy="678035"/>
        </a:xfrm>
        <a:custGeom>
          <a:avLst/>
          <a:gdLst>
            <a:gd name="connsiteX0" fmla="*/ 0 w 1019175"/>
            <a:gd name="connsiteY0" fmla="*/ 676275 h 676275"/>
            <a:gd name="connsiteX1" fmla="*/ 209550 w 1019175"/>
            <a:gd name="connsiteY1" fmla="*/ 285750 h 676275"/>
            <a:gd name="connsiteX2" fmla="*/ 209550 w 1019175"/>
            <a:gd name="connsiteY2" fmla="*/ 28575 h 676275"/>
            <a:gd name="connsiteX3" fmla="*/ 1019175 w 1019175"/>
            <a:gd name="connsiteY3" fmla="*/ 0 h 676275"/>
            <a:gd name="connsiteX0" fmla="*/ 0 w 805539"/>
            <a:gd name="connsiteY0" fmla="*/ 693391 h 693391"/>
            <a:gd name="connsiteX1" fmla="*/ 209550 w 805539"/>
            <a:gd name="connsiteY1" fmla="*/ 302866 h 693391"/>
            <a:gd name="connsiteX2" fmla="*/ 209550 w 805539"/>
            <a:gd name="connsiteY2" fmla="*/ 45691 h 693391"/>
            <a:gd name="connsiteX3" fmla="*/ 805539 w 805539"/>
            <a:gd name="connsiteY3" fmla="*/ 0 h 693391"/>
            <a:gd name="connsiteX0" fmla="*/ 0 w 850221"/>
            <a:gd name="connsiteY0" fmla="*/ 681384 h 681384"/>
            <a:gd name="connsiteX1" fmla="*/ 209550 w 850221"/>
            <a:gd name="connsiteY1" fmla="*/ 290859 h 681384"/>
            <a:gd name="connsiteX2" fmla="*/ 209550 w 850221"/>
            <a:gd name="connsiteY2" fmla="*/ 33684 h 681384"/>
            <a:gd name="connsiteX3" fmla="*/ 850221 w 850221"/>
            <a:gd name="connsiteY3" fmla="*/ 0 h 681384"/>
            <a:gd name="connsiteX0" fmla="*/ 0 w 791741"/>
            <a:gd name="connsiteY0" fmla="*/ 678138 h 678138"/>
            <a:gd name="connsiteX1" fmla="*/ 209550 w 791741"/>
            <a:gd name="connsiteY1" fmla="*/ 287613 h 678138"/>
            <a:gd name="connsiteX2" fmla="*/ 209550 w 791741"/>
            <a:gd name="connsiteY2" fmla="*/ 30438 h 678138"/>
            <a:gd name="connsiteX3" fmla="*/ 791741 w 791741"/>
            <a:gd name="connsiteY3" fmla="*/ 0 h 6781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1741" h="678138">
              <a:moveTo>
                <a:pt x="0" y="678138"/>
              </a:moveTo>
              <a:lnTo>
                <a:pt x="209550" y="287613"/>
              </a:lnTo>
              <a:lnTo>
                <a:pt x="209550" y="30438"/>
              </a:lnTo>
              <a:cubicBezTo>
                <a:pt x="479425" y="20913"/>
                <a:pt x="521866" y="9525"/>
                <a:pt x="791741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33517</xdr:colOff>
      <xdr:row>114</xdr:row>
      <xdr:rowOff>100457</xdr:rowOff>
    </xdr:from>
    <xdr:to>
      <xdr:col>9</xdr:col>
      <xdr:colOff>578575</xdr:colOff>
      <xdr:row>114</xdr:row>
      <xdr:rowOff>109982</xdr:rowOff>
    </xdr:to>
    <xdr:sp macro="" textlink="">
      <xdr:nvSpPr>
        <xdr:cNvPr id="925" name="Line 6499">
          <a:extLst>
            <a:ext uri="{FF2B5EF4-FFF2-40B4-BE49-F238E27FC236}">
              <a16:creationId xmlns:a16="http://schemas.microsoft.com/office/drawing/2014/main" id="{756F58A1-DA60-4974-91F7-485892E7E730}"/>
            </a:ext>
          </a:extLst>
        </xdr:cNvPr>
        <xdr:cNvSpPr>
          <a:spLocks noChangeShapeType="1"/>
        </xdr:cNvSpPr>
      </xdr:nvSpPr>
      <xdr:spPr bwMode="auto">
        <a:xfrm rot="5592989">
          <a:off x="10739369" y="4260174"/>
          <a:ext cx="9525" cy="54505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217566</xdr:colOff>
      <xdr:row>111</xdr:row>
      <xdr:rowOff>182933</xdr:rowOff>
    </xdr:from>
    <xdr:to>
      <xdr:col>9</xdr:col>
      <xdr:colOff>236616</xdr:colOff>
      <xdr:row>114</xdr:row>
      <xdr:rowOff>48108</xdr:rowOff>
    </xdr:to>
    <xdr:sp macro="" textlink="">
      <xdr:nvSpPr>
        <xdr:cNvPr id="926" name="Line 6499">
          <a:extLst>
            <a:ext uri="{FF2B5EF4-FFF2-40B4-BE49-F238E27FC236}">
              <a16:creationId xmlns:a16="http://schemas.microsoft.com/office/drawing/2014/main" id="{B16B4FF7-6AF1-4756-BCB3-5BFDEC428CFC}"/>
            </a:ext>
          </a:extLst>
        </xdr:cNvPr>
        <xdr:cNvSpPr>
          <a:spLocks noChangeShapeType="1"/>
        </xdr:cNvSpPr>
      </xdr:nvSpPr>
      <xdr:spPr bwMode="auto">
        <a:xfrm rot="5592989" flipV="1">
          <a:off x="10456693" y="4257582"/>
          <a:ext cx="416968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111975</xdr:colOff>
      <xdr:row>113</xdr:row>
      <xdr:rowOff>182782</xdr:rowOff>
    </xdr:from>
    <xdr:to>
      <xdr:col>9</xdr:col>
      <xdr:colOff>312112</xdr:colOff>
      <xdr:row>115</xdr:row>
      <xdr:rowOff>18596</xdr:rowOff>
    </xdr:to>
    <xdr:sp macro="" textlink="">
      <xdr:nvSpPr>
        <xdr:cNvPr id="927" name="Oval 6509">
          <a:extLst>
            <a:ext uri="{FF2B5EF4-FFF2-40B4-BE49-F238E27FC236}">
              <a16:creationId xmlns:a16="http://schemas.microsoft.com/office/drawing/2014/main" id="{B73A221B-41D9-4072-B62D-2F2C38862150}"/>
            </a:ext>
          </a:extLst>
        </xdr:cNvPr>
        <xdr:cNvSpPr>
          <a:spLocks noChangeArrowheads="1"/>
        </xdr:cNvSpPr>
      </xdr:nvSpPr>
      <xdr:spPr bwMode="auto">
        <a:xfrm rot="5592989">
          <a:off x="10548292" y="4428103"/>
          <a:ext cx="203676" cy="2001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164224</xdr:colOff>
      <xdr:row>115</xdr:row>
      <xdr:rowOff>142867</xdr:rowOff>
    </xdr:from>
    <xdr:to>
      <xdr:col>9</xdr:col>
      <xdr:colOff>58854</xdr:colOff>
      <xdr:row>116</xdr:row>
      <xdr:rowOff>13076</xdr:rowOff>
    </xdr:to>
    <xdr:sp macro="" textlink="">
      <xdr:nvSpPr>
        <xdr:cNvPr id="928" name="フリーフォーム 1126">
          <a:extLst>
            <a:ext uri="{FF2B5EF4-FFF2-40B4-BE49-F238E27FC236}">
              <a16:creationId xmlns:a16="http://schemas.microsoft.com/office/drawing/2014/main" id="{B5C2B662-9D50-4BB9-A145-6311B915A1BE}"/>
            </a:ext>
          </a:extLst>
        </xdr:cNvPr>
        <xdr:cNvSpPr/>
      </xdr:nvSpPr>
      <xdr:spPr bwMode="auto">
        <a:xfrm rot="5592989">
          <a:off x="10115279" y="4426760"/>
          <a:ext cx="54140" cy="709182"/>
        </a:xfrm>
        <a:custGeom>
          <a:avLst/>
          <a:gdLst>
            <a:gd name="connsiteX0" fmla="*/ 0 w 0"/>
            <a:gd name="connsiteY0" fmla="*/ 1192696 h 1192696"/>
            <a:gd name="connsiteX1" fmla="*/ 0 w 0"/>
            <a:gd name="connsiteY1" fmla="*/ 0 h 11926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192696">
              <a:moveTo>
                <a:pt x="0" y="1192696"/>
              </a:moveTo>
              <a:lnTo>
                <a:pt x="0" y="0"/>
              </a:lnTo>
            </a:path>
          </a:pathLst>
        </a:custGeom>
        <a:noFill/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217513</xdr:colOff>
      <xdr:row>115</xdr:row>
      <xdr:rowOff>79756</xdr:rowOff>
    </xdr:from>
    <xdr:to>
      <xdr:col>9</xdr:col>
      <xdr:colOff>163839</xdr:colOff>
      <xdr:row>116</xdr:row>
      <xdr:rowOff>53667</xdr:rowOff>
    </xdr:to>
    <xdr:sp macro="" textlink="">
      <xdr:nvSpPr>
        <xdr:cNvPr id="929" name="正方形/長方形 928">
          <a:extLst>
            <a:ext uri="{FF2B5EF4-FFF2-40B4-BE49-F238E27FC236}">
              <a16:creationId xmlns:a16="http://schemas.microsoft.com/office/drawing/2014/main" id="{E5874445-FCDE-43EC-A6C9-BEE7DCCA5E27}"/>
            </a:ext>
          </a:extLst>
        </xdr:cNvPr>
        <xdr:cNvSpPr/>
      </xdr:nvSpPr>
      <xdr:spPr bwMode="auto">
        <a:xfrm rot="192989">
          <a:off x="10248323" y="4691170"/>
          <a:ext cx="353602" cy="157842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386506</xdr:colOff>
      <xdr:row>116</xdr:row>
      <xdr:rowOff>25255</xdr:rowOff>
    </xdr:from>
    <xdr:to>
      <xdr:col>9</xdr:col>
      <xdr:colOff>82507</xdr:colOff>
      <xdr:row>117</xdr:row>
      <xdr:rowOff>7080</xdr:rowOff>
    </xdr:to>
    <xdr:sp macro="" textlink="">
      <xdr:nvSpPr>
        <xdr:cNvPr id="930" name="テキスト ボックス 929">
          <a:extLst>
            <a:ext uri="{FF2B5EF4-FFF2-40B4-BE49-F238E27FC236}">
              <a16:creationId xmlns:a16="http://schemas.microsoft.com/office/drawing/2014/main" id="{79BDCF61-4301-4D5D-A136-C0B31E5B35EA}"/>
            </a:ext>
          </a:extLst>
        </xdr:cNvPr>
        <xdr:cNvSpPr txBox="1"/>
      </xdr:nvSpPr>
      <xdr:spPr>
        <a:xfrm>
          <a:off x="10010040" y="4820600"/>
          <a:ext cx="510553" cy="16575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岩瀬浜駅</a:t>
          </a:r>
        </a:p>
      </xdr:txBody>
    </xdr:sp>
    <xdr:clientData/>
  </xdr:twoCellAnchor>
  <xdr:oneCellAnchor>
    <xdr:from>
      <xdr:col>9</xdr:col>
      <xdr:colOff>119874</xdr:colOff>
      <xdr:row>116</xdr:row>
      <xdr:rowOff>18251</xdr:rowOff>
    </xdr:from>
    <xdr:ext cx="194363" cy="192966"/>
    <xdr:sp macro="" textlink="">
      <xdr:nvSpPr>
        <xdr:cNvPr id="931" name="AutoShape 6507">
          <a:extLst>
            <a:ext uri="{FF2B5EF4-FFF2-40B4-BE49-F238E27FC236}">
              <a16:creationId xmlns:a16="http://schemas.microsoft.com/office/drawing/2014/main" id="{BF52FDC4-9E84-4829-BB0D-70B0A9F7D328}"/>
            </a:ext>
          </a:extLst>
        </xdr:cNvPr>
        <xdr:cNvSpPr>
          <a:spLocks noChangeArrowheads="1"/>
        </xdr:cNvSpPr>
      </xdr:nvSpPr>
      <xdr:spPr bwMode="auto">
        <a:xfrm>
          <a:off x="10557960" y="4813596"/>
          <a:ext cx="194363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8</xdr:col>
      <xdr:colOff>32845</xdr:colOff>
      <xdr:row>111</xdr:row>
      <xdr:rowOff>164223</xdr:rowOff>
    </xdr:from>
    <xdr:to>
      <xdr:col>8</xdr:col>
      <xdr:colOff>183931</xdr:colOff>
      <xdr:row>112</xdr:row>
      <xdr:rowOff>150447</xdr:rowOff>
    </xdr:to>
    <xdr:sp macro="" textlink="">
      <xdr:nvSpPr>
        <xdr:cNvPr id="932" name="フリーフォーム 2112">
          <a:extLst>
            <a:ext uri="{FF2B5EF4-FFF2-40B4-BE49-F238E27FC236}">
              <a16:creationId xmlns:a16="http://schemas.microsoft.com/office/drawing/2014/main" id="{88C33CFB-DCA8-4C79-ACFF-945B375498B1}"/>
            </a:ext>
          </a:extLst>
        </xdr:cNvPr>
        <xdr:cNvSpPr/>
      </xdr:nvSpPr>
      <xdr:spPr bwMode="auto">
        <a:xfrm>
          <a:off x="10063655" y="4039913"/>
          <a:ext cx="151086" cy="170155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118241</xdr:colOff>
      <xdr:row>111</xdr:row>
      <xdr:rowOff>144517</xdr:rowOff>
    </xdr:from>
    <xdr:to>
      <xdr:col>12</xdr:col>
      <xdr:colOff>394138</xdr:colOff>
      <xdr:row>117</xdr:row>
      <xdr:rowOff>118241</xdr:rowOff>
    </xdr:to>
    <xdr:sp macro="" textlink="">
      <xdr:nvSpPr>
        <xdr:cNvPr id="2021" name="フリーフォーム: 図形 2020">
          <a:extLst>
            <a:ext uri="{FF2B5EF4-FFF2-40B4-BE49-F238E27FC236}">
              <a16:creationId xmlns:a16="http://schemas.microsoft.com/office/drawing/2014/main" id="{8EC4B214-20FA-420E-9D01-463F0D5A293E}"/>
            </a:ext>
          </a:extLst>
        </xdr:cNvPr>
        <xdr:cNvSpPr/>
      </xdr:nvSpPr>
      <xdr:spPr bwMode="auto">
        <a:xfrm rot="10800000">
          <a:off x="11732172" y="4020207"/>
          <a:ext cx="683173" cy="1077310"/>
        </a:xfrm>
        <a:custGeom>
          <a:avLst/>
          <a:gdLst>
            <a:gd name="connsiteX0" fmla="*/ 683173 w 683173"/>
            <a:gd name="connsiteY0" fmla="*/ 0 h 1077310"/>
            <a:gd name="connsiteX1" fmla="*/ 683173 w 683173"/>
            <a:gd name="connsiteY1" fmla="*/ 505810 h 1077310"/>
            <a:gd name="connsiteX2" fmla="*/ 98535 w 683173"/>
            <a:gd name="connsiteY2" fmla="*/ 584638 h 1077310"/>
            <a:gd name="connsiteX3" fmla="*/ 0 w 683173"/>
            <a:gd name="connsiteY3" fmla="*/ 1077310 h 1077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83173" h="1077310">
              <a:moveTo>
                <a:pt x="683173" y="0"/>
              </a:moveTo>
              <a:lnTo>
                <a:pt x="683173" y="505810"/>
              </a:lnTo>
              <a:lnTo>
                <a:pt x="98535" y="584638"/>
              </a:lnTo>
              <a:lnTo>
                <a:pt x="0" y="107731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105893</xdr:colOff>
      <xdr:row>112</xdr:row>
      <xdr:rowOff>97537</xdr:rowOff>
    </xdr:from>
    <xdr:to>
      <xdr:col>11</xdr:col>
      <xdr:colOff>124943</xdr:colOff>
      <xdr:row>114</xdr:row>
      <xdr:rowOff>146643</xdr:rowOff>
    </xdr:to>
    <xdr:sp macro="" textlink="">
      <xdr:nvSpPr>
        <xdr:cNvPr id="933" name="Line 6499">
          <a:extLst>
            <a:ext uri="{FF2B5EF4-FFF2-40B4-BE49-F238E27FC236}">
              <a16:creationId xmlns:a16="http://schemas.microsoft.com/office/drawing/2014/main" id="{7367AE85-2709-454D-A733-05937C7DA27C}"/>
            </a:ext>
          </a:extLst>
        </xdr:cNvPr>
        <xdr:cNvSpPr>
          <a:spLocks noChangeShapeType="1"/>
        </xdr:cNvSpPr>
      </xdr:nvSpPr>
      <xdr:spPr bwMode="auto">
        <a:xfrm rot="5592989" flipV="1">
          <a:off x="11520865" y="4356117"/>
          <a:ext cx="416968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80503</xdr:colOff>
      <xdr:row>114</xdr:row>
      <xdr:rowOff>163664</xdr:rowOff>
    </xdr:from>
    <xdr:to>
      <xdr:col>11</xdr:col>
      <xdr:colOff>70925</xdr:colOff>
      <xdr:row>115</xdr:row>
      <xdr:rowOff>50627</xdr:rowOff>
    </xdr:to>
    <xdr:sp macro="" textlink="">
      <xdr:nvSpPr>
        <xdr:cNvPr id="934" name="Line 6499">
          <a:extLst>
            <a:ext uri="{FF2B5EF4-FFF2-40B4-BE49-F238E27FC236}">
              <a16:creationId xmlns:a16="http://schemas.microsoft.com/office/drawing/2014/main" id="{C00DA272-E0CA-4BB8-832F-6B7BFCB77B0D}"/>
            </a:ext>
          </a:extLst>
        </xdr:cNvPr>
        <xdr:cNvSpPr>
          <a:spLocks noChangeShapeType="1"/>
        </xdr:cNvSpPr>
      </xdr:nvSpPr>
      <xdr:spPr bwMode="auto">
        <a:xfrm rot="5592989">
          <a:off x="11450560" y="4427745"/>
          <a:ext cx="70894" cy="39769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312138</xdr:colOff>
      <xdr:row>114</xdr:row>
      <xdr:rowOff>123564</xdr:rowOff>
    </xdr:from>
    <xdr:to>
      <xdr:col>12</xdr:col>
      <xdr:colOff>738894</xdr:colOff>
      <xdr:row>115</xdr:row>
      <xdr:rowOff>40659</xdr:rowOff>
    </xdr:to>
    <xdr:sp macro="" textlink="">
      <xdr:nvSpPr>
        <xdr:cNvPr id="935" name="Line 6499">
          <a:extLst>
            <a:ext uri="{FF2B5EF4-FFF2-40B4-BE49-F238E27FC236}">
              <a16:creationId xmlns:a16="http://schemas.microsoft.com/office/drawing/2014/main" id="{D8476C18-604F-4E82-91B0-3786A06E104A}"/>
            </a:ext>
          </a:extLst>
        </xdr:cNvPr>
        <xdr:cNvSpPr>
          <a:spLocks noChangeShapeType="1"/>
        </xdr:cNvSpPr>
      </xdr:nvSpPr>
      <xdr:spPr bwMode="auto">
        <a:xfrm rot="5592989" flipH="1">
          <a:off x="12496210" y="4388182"/>
          <a:ext cx="101026" cy="42675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203639</xdr:colOff>
      <xdr:row>113</xdr:row>
      <xdr:rowOff>111672</xdr:rowOff>
    </xdr:from>
    <xdr:ext cx="419602" cy="200119"/>
    <xdr:sp macro="" textlink="">
      <xdr:nvSpPr>
        <xdr:cNvPr id="936" name="テキスト ボックス 935">
          <a:extLst>
            <a:ext uri="{FF2B5EF4-FFF2-40B4-BE49-F238E27FC236}">
              <a16:creationId xmlns:a16="http://schemas.microsoft.com/office/drawing/2014/main" id="{8597B17C-935E-4E09-B03B-BBA235FF1388}"/>
            </a:ext>
          </a:extLst>
        </xdr:cNvPr>
        <xdr:cNvSpPr txBox="1"/>
      </xdr:nvSpPr>
      <xdr:spPr>
        <a:xfrm rot="21175848">
          <a:off x="11817570" y="4355224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</a:t>
          </a:r>
          <a:r>
            <a:rPr kumimoji="1" lang="ja-JP" altLang="en-US" sz="1200" b="1" baseline="0">
              <a:latin typeface="+mj-ea"/>
              <a:ea typeface="+mj-ea"/>
            </a:rPr>
            <a:t> </a:t>
          </a:r>
          <a:r>
            <a:rPr kumimoji="1" lang="en-US" altLang="ja-JP" sz="1200" b="1">
              <a:latin typeface="+mj-ea"/>
              <a:ea typeface="+mj-ea"/>
            </a:rPr>
            <a:t>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11</xdr:col>
      <xdr:colOff>13441</xdr:colOff>
      <xdr:row>114</xdr:row>
      <xdr:rowOff>57972</xdr:rowOff>
    </xdr:from>
    <xdr:to>
      <xdr:col>11</xdr:col>
      <xdr:colOff>213578</xdr:colOff>
      <xdr:row>115</xdr:row>
      <xdr:rowOff>77717</xdr:rowOff>
    </xdr:to>
    <xdr:sp macro="" textlink="">
      <xdr:nvSpPr>
        <xdr:cNvPr id="937" name="Oval 6509">
          <a:extLst>
            <a:ext uri="{FF2B5EF4-FFF2-40B4-BE49-F238E27FC236}">
              <a16:creationId xmlns:a16="http://schemas.microsoft.com/office/drawing/2014/main" id="{7F9A1E22-1AC2-4444-A8CC-9CD958E86363}"/>
            </a:ext>
          </a:extLst>
        </xdr:cNvPr>
        <xdr:cNvSpPr>
          <a:spLocks noChangeArrowheads="1"/>
        </xdr:cNvSpPr>
      </xdr:nvSpPr>
      <xdr:spPr bwMode="auto">
        <a:xfrm rot="5592989">
          <a:off x="11625603" y="4487224"/>
          <a:ext cx="203676" cy="2001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190804</xdr:colOff>
      <xdr:row>113</xdr:row>
      <xdr:rowOff>163077</xdr:rowOff>
    </xdr:from>
    <xdr:to>
      <xdr:col>12</xdr:col>
      <xdr:colOff>390941</xdr:colOff>
      <xdr:row>114</xdr:row>
      <xdr:rowOff>182822</xdr:rowOff>
    </xdr:to>
    <xdr:sp macro="" textlink="">
      <xdr:nvSpPr>
        <xdr:cNvPr id="938" name="Oval 6509">
          <a:extLst>
            <a:ext uri="{FF2B5EF4-FFF2-40B4-BE49-F238E27FC236}">
              <a16:creationId xmlns:a16="http://schemas.microsoft.com/office/drawing/2014/main" id="{7BFF8669-FF08-4D1C-ADFF-C9CE1DE33EEC}"/>
            </a:ext>
          </a:extLst>
        </xdr:cNvPr>
        <xdr:cNvSpPr>
          <a:spLocks noChangeArrowheads="1"/>
        </xdr:cNvSpPr>
      </xdr:nvSpPr>
      <xdr:spPr bwMode="auto">
        <a:xfrm rot="5592989">
          <a:off x="12210242" y="4408398"/>
          <a:ext cx="203676" cy="2001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11</xdr:col>
      <xdr:colOff>21339</xdr:colOff>
      <xdr:row>116</xdr:row>
      <xdr:rowOff>37958</xdr:rowOff>
    </xdr:from>
    <xdr:ext cx="194363" cy="192966"/>
    <xdr:sp macro="" textlink="">
      <xdr:nvSpPr>
        <xdr:cNvPr id="939" name="AutoShape 6507">
          <a:extLst>
            <a:ext uri="{FF2B5EF4-FFF2-40B4-BE49-F238E27FC236}">
              <a16:creationId xmlns:a16="http://schemas.microsoft.com/office/drawing/2014/main" id="{D3547C3C-9DB8-4CC3-BEA3-C23C44ADF656}"/>
            </a:ext>
          </a:extLst>
        </xdr:cNvPr>
        <xdr:cNvSpPr>
          <a:spLocks noChangeArrowheads="1"/>
        </xdr:cNvSpPr>
      </xdr:nvSpPr>
      <xdr:spPr bwMode="auto">
        <a:xfrm>
          <a:off x="11635270" y="4833303"/>
          <a:ext cx="194363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11</xdr:col>
      <xdr:colOff>292802</xdr:colOff>
      <xdr:row>115</xdr:row>
      <xdr:rowOff>49925</xdr:rowOff>
    </xdr:from>
    <xdr:ext cx="294149" cy="320468"/>
    <xdr:sp macro="" textlink="">
      <xdr:nvSpPr>
        <xdr:cNvPr id="941" name="線吹き出し 2 (枠付き) 1634">
          <a:extLst>
            <a:ext uri="{FF2B5EF4-FFF2-40B4-BE49-F238E27FC236}">
              <a16:creationId xmlns:a16="http://schemas.microsoft.com/office/drawing/2014/main" id="{89ADC6BC-5AF1-4A81-80F4-0465B761DA53}"/>
            </a:ext>
          </a:extLst>
        </xdr:cNvPr>
        <xdr:cNvSpPr/>
      </xdr:nvSpPr>
      <xdr:spPr bwMode="auto">
        <a:xfrm flipH="1">
          <a:off x="11896737" y="4621925"/>
          <a:ext cx="294149" cy="320468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49483"/>
            <a:gd name="adj6" fmla="val -38391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1800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>
              <a:effectLst/>
              <a:latin typeface="+mn-ea"/>
              <a:ea typeface="+mn-ea"/>
              <a:cs typeface="+mn-cs"/>
            </a:rPr>
            <a:t>牛島</a:t>
          </a:r>
          <a:endParaRPr kumimoji="1" lang="en-US" altLang="ja-JP" sz="1000" b="1" i="0" u="none" strike="noStrike">
            <a:effectLst/>
            <a:latin typeface="+mn-ea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>
              <a:effectLst/>
              <a:latin typeface="+mn-ea"/>
              <a:ea typeface="+mn-ea"/>
              <a:cs typeface="+mn-cs"/>
            </a:rPr>
            <a:t>新町</a:t>
          </a:r>
          <a:endParaRPr kumimoji="0" lang="en-US" altLang="ja-JP" sz="1000" b="1" i="0" u="none" strike="noStrike">
            <a:effectLst/>
            <a:latin typeface="+mn-ea"/>
            <a:ea typeface="+mn-ea"/>
            <a:cs typeface="+mn-cs"/>
          </a:endParaRPr>
        </a:p>
      </xdr:txBody>
    </xdr:sp>
    <xdr:clientData/>
  </xdr:oneCellAnchor>
  <xdr:twoCellAnchor>
    <xdr:from>
      <xdr:col>13</xdr:col>
      <xdr:colOff>269327</xdr:colOff>
      <xdr:row>112</xdr:row>
      <xdr:rowOff>131379</xdr:rowOff>
    </xdr:from>
    <xdr:to>
      <xdr:col>15</xdr:col>
      <xdr:colOff>702879</xdr:colOff>
      <xdr:row>117</xdr:row>
      <xdr:rowOff>144517</xdr:rowOff>
    </xdr:to>
    <xdr:sp macro="" textlink="">
      <xdr:nvSpPr>
        <xdr:cNvPr id="2023" name="フリーフォーム: 図形 2022">
          <a:extLst>
            <a:ext uri="{FF2B5EF4-FFF2-40B4-BE49-F238E27FC236}">
              <a16:creationId xmlns:a16="http://schemas.microsoft.com/office/drawing/2014/main" id="{CDE3D555-A242-4817-98DE-B2EA430E3939}"/>
            </a:ext>
          </a:extLst>
        </xdr:cNvPr>
        <xdr:cNvSpPr/>
      </xdr:nvSpPr>
      <xdr:spPr bwMode="auto">
        <a:xfrm>
          <a:off x="13059103" y="4191000"/>
          <a:ext cx="1248104" cy="932793"/>
        </a:xfrm>
        <a:custGeom>
          <a:avLst/>
          <a:gdLst>
            <a:gd name="connsiteX0" fmla="*/ 0 w 1248104"/>
            <a:gd name="connsiteY0" fmla="*/ 853966 h 853966"/>
            <a:gd name="connsiteX1" fmla="*/ 0 w 1248104"/>
            <a:gd name="connsiteY1" fmla="*/ 394138 h 853966"/>
            <a:gd name="connsiteX2" fmla="*/ 867104 w 1248104"/>
            <a:gd name="connsiteY2" fmla="*/ 394138 h 853966"/>
            <a:gd name="connsiteX3" fmla="*/ 867104 w 1248104"/>
            <a:gd name="connsiteY3" fmla="*/ 236483 h 853966"/>
            <a:gd name="connsiteX4" fmla="*/ 1248104 w 1248104"/>
            <a:gd name="connsiteY4" fmla="*/ 0 h 853966"/>
            <a:gd name="connsiteX0" fmla="*/ 0 w 1248104"/>
            <a:gd name="connsiteY0" fmla="*/ 932793 h 932793"/>
            <a:gd name="connsiteX1" fmla="*/ 0 w 1248104"/>
            <a:gd name="connsiteY1" fmla="*/ 394138 h 932793"/>
            <a:gd name="connsiteX2" fmla="*/ 867104 w 1248104"/>
            <a:gd name="connsiteY2" fmla="*/ 394138 h 932793"/>
            <a:gd name="connsiteX3" fmla="*/ 867104 w 1248104"/>
            <a:gd name="connsiteY3" fmla="*/ 236483 h 932793"/>
            <a:gd name="connsiteX4" fmla="*/ 1248104 w 1248104"/>
            <a:gd name="connsiteY4" fmla="*/ 0 h 9327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48104" h="932793">
              <a:moveTo>
                <a:pt x="0" y="932793"/>
              </a:moveTo>
              <a:lnTo>
                <a:pt x="0" y="394138"/>
              </a:lnTo>
              <a:lnTo>
                <a:pt x="867104" y="394138"/>
              </a:lnTo>
              <a:lnTo>
                <a:pt x="867104" y="236483"/>
              </a:lnTo>
              <a:lnTo>
                <a:pt x="124810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8709</xdr:colOff>
      <xdr:row>114</xdr:row>
      <xdr:rowOff>113820</xdr:rowOff>
    </xdr:from>
    <xdr:to>
      <xdr:col>15</xdr:col>
      <xdr:colOff>754123</xdr:colOff>
      <xdr:row>115</xdr:row>
      <xdr:rowOff>20278</xdr:rowOff>
    </xdr:to>
    <xdr:sp macro="" textlink="">
      <xdr:nvSpPr>
        <xdr:cNvPr id="942" name="Line 6499">
          <a:extLst>
            <a:ext uri="{FF2B5EF4-FFF2-40B4-BE49-F238E27FC236}">
              <a16:creationId xmlns:a16="http://schemas.microsoft.com/office/drawing/2014/main" id="{20D374EA-2151-48DE-8342-C61D5E41A383}"/>
            </a:ext>
          </a:extLst>
        </xdr:cNvPr>
        <xdr:cNvSpPr>
          <a:spLocks noChangeShapeType="1"/>
        </xdr:cNvSpPr>
      </xdr:nvSpPr>
      <xdr:spPr bwMode="auto">
        <a:xfrm rot="5592989">
          <a:off x="13533273" y="3806515"/>
          <a:ext cx="90389" cy="155996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47233</xdr:colOff>
      <xdr:row>112</xdr:row>
      <xdr:rowOff>97876</xdr:rowOff>
    </xdr:from>
    <xdr:to>
      <xdr:col>13</xdr:col>
      <xdr:colOff>269635</xdr:colOff>
      <xdr:row>114</xdr:row>
      <xdr:rowOff>147508</xdr:rowOff>
    </xdr:to>
    <xdr:sp macro="" textlink="">
      <xdr:nvSpPr>
        <xdr:cNvPr id="943" name="Line 6499">
          <a:extLst>
            <a:ext uri="{FF2B5EF4-FFF2-40B4-BE49-F238E27FC236}">
              <a16:creationId xmlns:a16="http://schemas.microsoft.com/office/drawing/2014/main" id="{0AC366E8-D649-40EC-9AAC-2AB9BC4B641B}"/>
            </a:ext>
          </a:extLst>
        </xdr:cNvPr>
        <xdr:cNvSpPr>
          <a:spLocks noChangeShapeType="1"/>
        </xdr:cNvSpPr>
      </xdr:nvSpPr>
      <xdr:spPr bwMode="auto">
        <a:xfrm rot="5592989" flipV="1">
          <a:off x="12739463" y="4255043"/>
          <a:ext cx="417494" cy="22240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159059</xdr:colOff>
      <xdr:row>114</xdr:row>
      <xdr:rowOff>46565</xdr:rowOff>
    </xdr:from>
    <xdr:to>
      <xdr:col>13</xdr:col>
      <xdr:colOff>375059</xdr:colOff>
      <xdr:row>115</xdr:row>
      <xdr:rowOff>78667</xdr:rowOff>
    </xdr:to>
    <xdr:sp macro="" textlink="">
      <xdr:nvSpPr>
        <xdr:cNvPr id="944" name="Oval 6509">
          <a:extLst>
            <a:ext uri="{FF2B5EF4-FFF2-40B4-BE49-F238E27FC236}">
              <a16:creationId xmlns:a16="http://schemas.microsoft.com/office/drawing/2014/main" id="{5311B32E-7B0C-4E90-BD5A-6A5E15BFD927}"/>
            </a:ext>
          </a:extLst>
        </xdr:cNvPr>
        <xdr:cNvSpPr>
          <a:spLocks noChangeArrowheads="1"/>
        </xdr:cNvSpPr>
      </xdr:nvSpPr>
      <xdr:spPr bwMode="auto">
        <a:xfrm>
          <a:off x="12948835" y="4474048"/>
          <a:ext cx="216000" cy="21895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13</xdr:col>
      <xdr:colOff>165856</xdr:colOff>
      <xdr:row>115</xdr:row>
      <xdr:rowOff>77372</xdr:rowOff>
    </xdr:from>
    <xdr:ext cx="194363" cy="192966"/>
    <xdr:sp macro="" textlink="">
      <xdr:nvSpPr>
        <xdr:cNvPr id="945" name="AutoShape 6507">
          <a:extLst>
            <a:ext uri="{FF2B5EF4-FFF2-40B4-BE49-F238E27FC236}">
              <a16:creationId xmlns:a16="http://schemas.microsoft.com/office/drawing/2014/main" id="{9227B19A-4D7B-4DBB-ADF1-CE2AD651E3A1}"/>
            </a:ext>
          </a:extLst>
        </xdr:cNvPr>
        <xdr:cNvSpPr>
          <a:spLocks noChangeArrowheads="1"/>
        </xdr:cNvSpPr>
      </xdr:nvSpPr>
      <xdr:spPr bwMode="auto">
        <a:xfrm>
          <a:off x="12955632" y="4688786"/>
          <a:ext cx="194363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13</xdr:col>
      <xdr:colOff>163567</xdr:colOff>
      <xdr:row>116</xdr:row>
      <xdr:rowOff>65358</xdr:rowOff>
    </xdr:from>
    <xdr:to>
      <xdr:col>13</xdr:col>
      <xdr:colOff>348154</xdr:colOff>
      <xdr:row>117</xdr:row>
      <xdr:rowOff>72257</xdr:rowOff>
    </xdr:to>
    <xdr:grpSp>
      <xdr:nvGrpSpPr>
        <xdr:cNvPr id="953" name="Group 17064">
          <a:extLst>
            <a:ext uri="{FF2B5EF4-FFF2-40B4-BE49-F238E27FC236}">
              <a16:creationId xmlns:a16="http://schemas.microsoft.com/office/drawing/2014/main" id="{38DA21CA-B956-45BD-9BDD-98B4A1B10D6E}"/>
            </a:ext>
          </a:extLst>
        </xdr:cNvPr>
        <xdr:cNvGrpSpPr>
          <a:grpSpLocks/>
        </xdr:cNvGrpSpPr>
      </xdr:nvGrpSpPr>
      <xdr:grpSpPr bwMode="auto">
        <a:xfrm rot="10800000">
          <a:off x="6646010" y="20900615"/>
          <a:ext cx="184587" cy="186513"/>
          <a:chOff x="1084" y="110"/>
          <a:chExt cx="86" cy="28"/>
        </a:xfrm>
      </xdr:grpSpPr>
      <xdr:sp macro="" textlink="">
        <xdr:nvSpPr>
          <xdr:cNvPr id="954" name="Rectangle 6595">
            <a:extLst>
              <a:ext uri="{FF2B5EF4-FFF2-40B4-BE49-F238E27FC236}">
                <a16:creationId xmlns:a16="http://schemas.microsoft.com/office/drawing/2014/main" id="{DE294D10-F8BA-4AB8-990B-7DE3052165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55" name="Freeform 6598">
            <a:extLst>
              <a:ext uri="{FF2B5EF4-FFF2-40B4-BE49-F238E27FC236}">
                <a16:creationId xmlns:a16="http://schemas.microsoft.com/office/drawing/2014/main" id="{C151FADA-2D30-4ADA-8EF3-0EC932AB538F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6" name="Freeform 6598">
            <a:extLst>
              <a:ext uri="{FF2B5EF4-FFF2-40B4-BE49-F238E27FC236}">
                <a16:creationId xmlns:a16="http://schemas.microsoft.com/office/drawing/2014/main" id="{7823AA89-5FFA-4CB5-B03C-132FE0DE243A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28162</xdr:colOff>
      <xdr:row>116</xdr:row>
      <xdr:rowOff>131379</xdr:rowOff>
    </xdr:from>
    <xdr:to>
      <xdr:col>15</xdr:col>
      <xdr:colOff>729154</xdr:colOff>
      <xdr:row>116</xdr:row>
      <xdr:rowOff>181878</xdr:rowOff>
    </xdr:to>
    <xdr:grpSp>
      <xdr:nvGrpSpPr>
        <xdr:cNvPr id="946" name="Group 4332">
          <a:extLst>
            <a:ext uri="{FF2B5EF4-FFF2-40B4-BE49-F238E27FC236}">
              <a16:creationId xmlns:a16="http://schemas.microsoft.com/office/drawing/2014/main" id="{C72BA132-7B47-4B2C-ABF4-E4153258B269}"/>
            </a:ext>
          </a:extLst>
        </xdr:cNvPr>
        <xdr:cNvGrpSpPr>
          <a:grpSpLocks/>
        </xdr:cNvGrpSpPr>
      </xdr:nvGrpSpPr>
      <xdr:grpSpPr bwMode="auto">
        <a:xfrm rot="5400000">
          <a:off x="7244065" y="20233176"/>
          <a:ext cx="50499" cy="1517420"/>
          <a:chOff x="5428" y="57"/>
          <a:chExt cx="6" cy="99"/>
        </a:xfrm>
      </xdr:grpSpPr>
      <xdr:cxnSp macro="">
        <xdr:nvCxnSpPr>
          <xdr:cNvPr id="947" name="AutoShape 4333">
            <a:extLst>
              <a:ext uri="{FF2B5EF4-FFF2-40B4-BE49-F238E27FC236}">
                <a16:creationId xmlns:a16="http://schemas.microsoft.com/office/drawing/2014/main" id="{600A06B5-7465-4CE9-AF3D-D11168E0400B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49" name="AutoShape 4335">
            <a:extLst>
              <a:ext uri="{FF2B5EF4-FFF2-40B4-BE49-F238E27FC236}">
                <a16:creationId xmlns:a16="http://schemas.microsoft.com/office/drawing/2014/main" id="{8CFBD074-B7A7-4194-B1DF-DC591CA8FDD2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48" name="AutoShape 4334">
            <a:extLst>
              <a:ext uri="{FF2B5EF4-FFF2-40B4-BE49-F238E27FC236}">
                <a16:creationId xmlns:a16="http://schemas.microsoft.com/office/drawing/2014/main" id="{34651700-F4B5-4093-995E-3F73CC856B65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14</xdr:col>
      <xdr:colOff>133651</xdr:colOff>
      <xdr:row>116</xdr:row>
      <xdr:rowOff>59125</xdr:rowOff>
    </xdr:from>
    <xdr:to>
      <xdr:col>15</xdr:col>
      <xdr:colOff>111672</xdr:colOff>
      <xdr:row>117</xdr:row>
      <xdr:rowOff>63790</xdr:rowOff>
    </xdr:to>
    <xdr:sp macro="" textlink="">
      <xdr:nvSpPr>
        <xdr:cNvPr id="952" name="正方形/長方形 951">
          <a:extLst>
            <a:ext uri="{FF2B5EF4-FFF2-40B4-BE49-F238E27FC236}">
              <a16:creationId xmlns:a16="http://schemas.microsoft.com/office/drawing/2014/main" id="{45BB3EB0-894A-432A-B96B-FE7C6A7F56B2}"/>
            </a:ext>
          </a:extLst>
        </xdr:cNvPr>
        <xdr:cNvSpPr/>
      </xdr:nvSpPr>
      <xdr:spPr bwMode="auto">
        <a:xfrm rot="5400000">
          <a:off x="13429054" y="4756119"/>
          <a:ext cx="188596" cy="385297"/>
        </a:xfrm>
        <a:prstGeom prst="rect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218180</xdr:colOff>
      <xdr:row>114</xdr:row>
      <xdr:rowOff>46565</xdr:rowOff>
    </xdr:from>
    <xdr:to>
      <xdr:col>15</xdr:col>
      <xdr:colOff>434180</xdr:colOff>
      <xdr:row>115</xdr:row>
      <xdr:rowOff>78667</xdr:rowOff>
    </xdr:to>
    <xdr:sp macro="" textlink="">
      <xdr:nvSpPr>
        <xdr:cNvPr id="957" name="Oval 6509">
          <a:extLst>
            <a:ext uri="{FF2B5EF4-FFF2-40B4-BE49-F238E27FC236}">
              <a16:creationId xmlns:a16="http://schemas.microsoft.com/office/drawing/2014/main" id="{3AA07E70-AA5C-448E-B792-76154DE0DDAA}"/>
            </a:ext>
          </a:extLst>
        </xdr:cNvPr>
        <xdr:cNvSpPr>
          <a:spLocks noChangeArrowheads="1"/>
        </xdr:cNvSpPr>
      </xdr:nvSpPr>
      <xdr:spPr bwMode="auto">
        <a:xfrm>
          <a:off x="13822508" y="4474048"/>
          <a:ext cx="216000" cy="21895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14</xdr:col>
      <xdr:colOff>123322</xdr:colOff>
      <xdr:row>111</xdr:row>
      <xdr:rowOff>17081</xdr:rowOff>
    </xdr:from>
    <xdr:ext cx="422902" cy="320468"/>
    <xdr:sp macro="" textlink="">
      <xdr:nvSpPr>
        <xdr:cNvPr id="958" name="線吹き出し 2 (枠付き) 1634">
          <a:extLst>
            <a:ext uri="{FF2B5EF4-FFF2-40B4-BE49-F238E27FC236}">
              <a16:creationId xmlns:a16="http://schemas.microsoft.com/office/drawing/2014/main" id="{0471B3A9-F7E3-4998-A5BB-E714B2BFDFA9}"/>
            </a:ext>
          </a:extLst>
        </xdr:cNvPr>
        <xdr:cNvSpPr/>
      </xdr:nvSpPr>
      <xdr:spPr bwMode="auto">
        <a:xfrm flipH="1">
          <a:off x="13320374" y="3892771"/>
          <a:ext cx="422902" cy="320468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221091"/>
            <a:gd name="adj6" fmla="val -38391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1800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>
              <a:effectLst/>
              <a:latin typeface="+mn-ea"/>
              <a:ea typeface="+mn-ea"/>
              <a:cs typeface="+mn-cs"/>
            </a:rPr>
            <a:t>富山</a:t>
          </a:r>
          <a:endParaRPr kumimoji="1" lang="en-US" altLang="ja-JP" sz="1000" b="1" i="0" u="none" strike="noStrike">
            <a:effectLst/>
            <a:latin typeface="+mn-ea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>
              <a:effectLst/>
              <a:latin typeface="+mn-ea"/>
              <a:ea typeface="+mn-ea"/>
              <a:cs typeface="+mn-cs"/>
            </a:rPr>
            <a:t>駅前西</a:t>
          </a:r>
          <a:endParaRPr kumimoji="1" lang="en-US" altLang="ja-JP" sz="1000" b="1" i="0" u="none" strike="noStrike">
            <a:effectLst/>
            <a:latin typeface="+mn-ea"/>
            <a:ea typeface="+mn-ea"/>
            <a:cs typeface="+mn-cs"/>
          </a:endParaRPr>
        </a:p>
      </xdr:txBody>
    </xdr:sp>
    <xdr:clientData/>
  </xdr:oneCellAnchor>
  <xdr:oneCellAnchor>
    <xdr:from>
      <xdr:col>14</xdr:col>
      <xdr:colOff>151087</xdr:colOff>
      <xdr:row>116</xdr:row>
      <xdr:rowOff>83036</xdr:rowOff>
    </xdr:from>
    <xdr:ext cx="347595" cy="150041"/>
    <xdr:sp macro="" textlink="">
      <xdr:nvSpPr>
        <xdr:cNvPr id="951" name="テキスト ボックス 950">
          <a:extLst>
            <a:ext uri="{FF2B5EF4-FFF2-40B4-BE49-F238E27FC236}">
              <a16:creationId xmlns:a16="http://schemas.microsoft.com/office/drawing/2014/main" id="{9122DBA7-0667-49E6-86BF-2DA846C30824}"/>
            </a:ext>
          </a:extLst>
        </xdr:cNvPr>
        <xdr:cNvSpPr txBox="1"/>
      </xdr:nvSpPr>
      <xdr:spPr>
        <a:xfrm>
          <a:off x="13348139" y="4878381"/>
          <a:ext cx="347595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富山駅</a:t>
          </a:r>
        </a:p>
      </xdr:txBody>
    </xdr:sp>
    <xdr:clientData/>
  </xdr:oneCellAnchor>
  <xdr:oneCellAnchor>
    <xdr:from>
      <xdr:col>14</xdr:col>
      <xdr:colOff>91967</xdr:colOff>
      <xdr:row>114</xdr:row>
      <xdr:rowOff>170793</xdr:rowOff>
    </xdr:from>
    <xdr:ext cx="419602" cy="200119"/>
    <xdr:sp macro="" textlink="">
      <xdr:nvSpPr>
        <xdr:cNvPr id="960" name="テキスト ボックス 959">
          <a:extLst>
            <a:ext uri="{FF2B5EF4-FFF2-40B4-BE49-F238E27FC236}">
              <a16:creationId xmlns:a16="http://schemas.microsoft.com/office/drawing/2014/main" id="{1D26E259-FC1B-4B60-81C2-E1CDD3A2CA31}"/>
            </a:ext>
          </a:extLst>
        </xdr:cNvPr>
        <xdr:cNvSpPr txBox="1"/>
      </xdr:nvSpPr>
      <xdr:spPr>
        <a:xfrm>
          <a:off x="13289019" y="4598276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0.5</a:t>
          </a:r>
          <a:r>
            <a:rPr kumimoji="1" lang="ja-JP" altLang="en-US" sz="1200" b="1" baseline="0">
              <a:latin typeface="+mj-ea"/>
              <a:ea typeface="+mj-ea"/>
            </a:rPr>
            <a:t> </a:t>
          </a:r>
          <a:r>
            <a:rPr kumimoji="1" lang="en-US" altLang="ja-JP" sz="1200" b="1">
              <a:latin typeface="+mj-ea"/>
              <a:ea typeface="+mj-ea"/>
            </a:rPr>
            <a:t>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55837</xdr:colOff>
      <xdr:row>121</xdr:row>
      <xdr:rowOff>158969</xdr:rowOff>
    </xdr:from>
    <xdr:ext cx="426713" cy="372721"/>
    <xdr:sp macro="" textlink="">
      <xdr:nvSpPr>
        <xdr:cNvPr id="961" name="AutoShape 6505">
          <a:extLst>
            <a:ext uri="{FF2B5EF4-FFF2-40B4-BE49-F238E27FC236}">
              <a16:creationId xmlns:a16="http://schemas.microsoft.com/office/drawing/2014/main" id="{5E6EE0FF-A378-4B18-AC71-C56FDD608803}"/>
            </a:ext>
          </a:extLst>
        </xdr:cNvPr>
        <xdr:cNvSpPr>
          <a:spLocks noChangeArrowheads="1"/>
        </xdr:cNvSpPr>
      </xdr:nvSpPr>
      <xdr:spPr bwMode="auto">
        <a:xfrm>
          <a:off x="14428734" y="421859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59</a:t>
          </a:r>
        </a:p>
      </xdr:txBody>
    </xdr:sp>
    <xdr:clientData/>
  </xdr:oneCellAnchor>
  <xdr:twoCellAnchor>
    <xdr:from>
      <xdr:col>1</xdr:col>
      <xdr:colOff>328448</xdr:colOff>
      <xdr:row>121</xdr:row>
      <xdr:rowOff>45983</xdr:rowOff>
    </xdr:from>
    <xdr:to>
      <xdr:col>3</xdr:col>
      <xdr:colOff>170793</xdr:colOff>
      <xdr:row>126</xdr:row>
      <xdr:rowOff>137949</xdr:rowOff>
    </xdr:to>
    <xdr:sp macro="" textlink="">
      <xdr:nvSpPr>
        <xdr:cNvPr id="2024" name="フリーフォーム: 図形 2023">
          <a:extLst>
            <a:ext uri="{FF2B5EF4-FFF2-40B4-BE49-F238E27FC236}">
              <a16:creationId xmlns:a16="http://schemas.microsoft.com/office/drawing/2014/main" id="{481D5E9E-687A-4682-A2E4-5EB139A9D8EF}"/>
            </a:ext>
          </a:extLst>
        </xdr:cNvPr>
        <xdr:cNvSpPr/>
      </xdr:nvSpPr>
      <xdr:spPr bwMode="auto">
        <a:xfrm>
          <a:off x="14701345" y="4105604"/>
          <a:ext cx="656896" cy="1011621"/>
        </a:xfrm>
        <a:custGeom>
          <a:avLst/>
          <a:gdLst>
            <a:gd name="connsiteX0" fmla="*/ 656896 w 656896"/>
            <a:gd name="connsiteY0" fmla="*/ 1011621 h 1011621"/>
            <a:gd name="connsiteX1" fmla="*/ 656896 w 656896"/>
            <a:gd name="connsiteY1" fmla="*/ 420414 h 1011621"/>
            <a:gd name="connsiteX2" fmla="*/ 0 w 656896"/>
            <a:gd name="connsiteY2" fmla="*/ 0 h 10116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6896" h="1011621">
              <a:moveTo>
                <a:pt x="656896" y="1011621"/>
              </a:moveTo>
              <a:lnTo>
                <a:pt x="656896" y="420414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151444</xdr:colOff>
      <xdr:row>120</xdr:row>
      <xdr:rowOff>164627</xdr:rowOff>
    </xdr:from>
    <xdr:to>
      <xdr:col>3</xdr:col>
      <xdr:colOff>178562</xdr:colOff>
      <xdr:row>123</xdr:row>
      <xdr:rowOff>67620</xdr:rowOff>
    </xdr:to>
    <xdr:sp macro="" textlink="">
      <xdr:nvSpPr>
        <xdr:cNvPr id="962" name="Line 6499">
          <a:extLst>
            <a:ext uri="{FF2B5EF4-FFF2-40B4-BE49-F238E27FC236}">
              <a16:creationId xmlns:a16="http://schemas.microsoft.com/office/drawing/2014/main" id="{4E564D34-1969-4A97-BAF2-4CF62A8D4B07}"/>
            </a:ext>
          </a:extLst>
        </xdr:cNvPr>
        <xdr:cNvSpPr>
          <a:spLocks noChangeShapeType="1"/>
        </xdr:cNvSpPr>
      </xdr:nvSpPr>
      <xdr:spPr bwMode="auto">
        <a:xfrm rot="5592989" flipV="1">
          <a:off x="15125058" y="4254151"/>
          <a:ext cx="454786" cy="2711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65993</xdr:colOff>
      <xdr:row>122</xdr:row>
      <xdr:rowOff>163076</xdr:rowOff>
    </xdr:from>
    <xdr:to>
      <xdr:col>3</xdr:col>
      <xdr:colOff>266130</xdr:colOff>
      <xdr:row>123</xdr:row>
      <xdr:rowOff>182821</xdr:rowOff>
    </xdr:to>
    <xdr:sp macro="" textlink="">
      <xdr:nvSpPr>
        <xdr:cNvPr id="963" name="Oval 6509">
          <a:extLst>
            <a:ext uri="{FF2B5EF4-FFF2-40B4-BE49-F238E27FC236}">
              <a16:creationId xmlns:a16="http://schemas.microsoft.com/office/drawing/2014/main" id="{C1236113-F174-4D8D-9B9D-EC2490E752F4}"/>
            </a:ext>
          </a:extLst>
        </xdr:cNvPr>
        <xdr:cNvSpPr>
          <a:spLocks noChangeArrowheads="1"/>
        </xdr:cNvSpPr>
      </xdr:nvSpPr>
      <xdr:spPr bwMode="auto">
        <a:xfrm rot="5592989">
          <a:off x="15251672" y="4408397"/>
          <a:ext cx="203676" cy="2001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</xdr:col>
      <xdr:colOff>73891</xdr:colOff>
      <xdr:row>124</xdr:row>
      <xdr:rowOff>143062</xdr:rowOff>
    </xdr:from>
    <xdr:ext cx="194363" cy="192966"/>
    <xdr:sp macro="" textlink="">
      <xdr:nvSpPr>
        <xdr:cNvPr id="964" name="AutoShape 6507">
          <a:extLst>
            <a:ext uri="{FF2B5EF4-FFF2-40B4-BE49-F238E27FC236}">
              <a16:creationId xmlns:a16="http://schemas.microsoft.com/office/drawing/2014/main" id="{C6116930-AF55-4EDD-957F-41789D8948C3}"/>
            </a:ext>
          </a:extLst>
        </xdr:cNvPr>
        <xdr:cNvSpPr>
          <a:spLocks noChangeArrowheads="1"/>
        </xdr:cNvSpPr>
      </xdr:nvSpPr>
      <xdr:spPr bwMode="auto">
        <a:xfrm>
          <a:off x="15261339" y="4754476"/>
          <a:ext cx="194363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</xdr:col>
      <xdr:colOff>321879</xdr:colOff>
      <xdr:row>123</xdr:row>
      <xdr:rowOff>72259</xdr:rowOff>
    </xdr:from>
    <xdr:to>
      <xdr:col>2</xdr:col>
      <xdr:colOff>65690</xdr:colOff>
      <xdr:row>124</xdr:row>
      <xdr:rowOff>58483</xdr:rowOff>
    </xdr:to>
    <xdr:sp macro="" textlink="">
      <xdr:nvSpPr>
        <xdr:cNvPr id="965" name="フリーフォーム 2112">
          <a:extLst>
            <a:ext uri="{FF2B5EF4-FFF2-40B4-BE49-F238E27FC236}">
              <a16:creationId xmlns:a16="http://schemas.microsoft.com/office/drawing/2014/main" id="{2FC1BC2E-A345-4D33-BF72-5185FB5FA540}"/>
            </a:ext>
          </a:extLst>
        </xdr:cNvPr>
        <xdr:cNvSpPr/>
      </xdr:nvSpPr>
      <xdr:spPr bwMode="auto">
        <a:xfrm>
          <a:off x="14694776" y="4499742"/>
          <a:ext cx="151086" cy="170155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121197</xdr:colOff>
      <xdr:row>121</xdr:row>
      <xdr:rowOff>38100</xdr:rowOff>
    </xdr:from>
    <xdr:ext cx="417188" cy="408122"/>
    <xdr:grpSp>
      <xdr:nvGrpSpPr>
        <xdr:cNvPr id="971" name="Group 6672">
          <a:extLst>
            <a:ext uri="{FF2B5EF4-FFF2-40B4-BE49-F238E27FC236}">
              <a16:creationId xmlns:a16="http://schemas.microsoft.com/office/drawing/2014/main" id="{153D0829-CAA3-4F3B-86C9-119B2B2A2E3A}"/>
            </a:ext>
          </a:extLst>
        </xdr:cNvPr>
        <xdr:cNvGrpSpPr>
          <a:grpSpLocks/>
        </xdr:cNvGrpSpPr>
      </xdr:nvGrpSpPr>
      <xdr:grpSpPr bwMode="auto">
        <a:xfrm>
          <a:off x="2652126" y="21771429"/>
          <a:ext cx="417188" cy="408122"/>
          <a:chOff x="536" y="109"/>
          <a:chExt cx="46" cy="44"/>
        </a:xfrm>
      </xdr:grpSpPr>
      <xdr:pic>
        <xdr:nvPicPr>
          <xdr:cNvPr id="972" name="Picture 6673" descr="route2">
            <a:extLst>
              <a:ext uri="{FF2B5EF4-FFF2-40B4-BE49-F238E27FC236}">
                <a16:creationId xmlns:a16="http://schemas.microsoft.com/office/drawing/2014/main" id="{B334941A-58F0-4E2D-ADEA-E08411D945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3" name="Text Box 6674">
            <a:extLst>
              <a:ext uri="{FF2B5EF4-FFF2-40B4-BE49-F238E27FC236}">
                <a16:creationId xmlns:a16="http://schemas.microsoft.com/office/drawing/2014/main" id="{43DE9B8F-FA19-4F1D-A472-6AFFBB41D2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282466</xdr:colOff>
      <xdr:row>120</xdr:row>
      <xdr:rowOff>170793</xdr:rowOff>
    </xdr:from>
    <xdr:to>
      <xdr:col>7</xdr:col>
      <xdr:colOff>0</xdr:colOff>
      <xdr:row>126</xdr:row>
      <xdr:rowOff>85396</xdr:rowOff>
    </xdr:to>
    <xdr:sp macro="" textlink="">
      <xdr:nvSpPr>
        <xdr:cNvPr id="2025" name="フリーフォーム: 図形 2024">
          <a:extLst>
            <a:ext uri="{FF2B5EF4-FFF2-40B4-BE49-F238E27FC236}">
              <a16:creationId xmlns:a16="http://schemas.microsoft.com/office/drawing/2014/main" id="{F9D1C871-47A5-4A39-8540-D50BF94BF448}"/>
            </a:ext>
          </a:extLst>
        </xdr:cNvPr>
        <xdr:cNvSpPr/>
      </xdr:nvSpPr>
      <xdr:spPr bwMode="auto">
        <a:xfrm>
          <a:off x="16645759" y="4046483"/>
          <a:ext cx="893379" cy="1018189"/>
        </a:xfrm>
        <a:custGeom>
          <a:avLst/>
          <a:gdLst>
            <a:gd name="connsiteX0" fmla="*/ 0 w 893379"/>
            <a:gd name="connsiteY0" fmla="*/ 1018189 h 1018189"/>
            <a:gd name="connsiteX1" fmla="*/ 0 w 893379"/>
            <a:gd name="connsiteY1" fmla="*/ 525517 h 1018189"/>
            <a:gd name="connsiteX2" fmla="*/ 407275 w 893379"/>
            <a:gd name="connsiteY2" fmla="*/ 505810 h 1018189"/>
            <a:gd name="connsiteX3" fmla="*/ 893379 w 893379"/>
            <a:gd name="connsiteY3" fmla="*/ 0 h 1018189"/>
            <a:gd name="connsiteX0" fmla="*/ 0 w 893379"/>
            <a:gd name="connsiteY0" fmla="*/ 1018189 h 1018189"/>
            <a:gd name="connsiteX1" fmla="*/ 0 w 893379"/>
            <a:gd name="connsiteY1" fmla="*/ 525517 h 1018189"/>
            <a:gd name="connsiteX2" fmla="*/ 407275 w 893379"/>
            <a:gd name="connsiteY2" fmla="*/ 505810 h 1018189"/>
            <a:gd name="connsiteX3" fmla="*/ 893379 w 893379"/>
            <a:gd name="connsiteY3" fmla="*/ 0 h 1018189"/>
            <a:gd name="connsiteX0" fmla="*/ 0 w 893379"/>
            <a:gd name="connsiteY0" fmla="*/ 1018189 h 1018189"/>
            <a:gd name="connsiteX1" fmla="*/ 0 w 893379"/>
            <a:gd name="connsiteY1" fmla="*/ 525517 h 1018189"/>
            <a:gd name="connsiteX2" fmla="*/ 407275 w 893379"/>
            <a:gd name="connsiteY2" fmla="*/ 505810 h 1018189"/>
            <a:gd name="connsiteX3" fmla="*/ 893379 w 893379"/>
            <a:gd name="connsiteY3" fmla="*/ 0 h 10181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93379" h="1018189">
              <a:moveTo>
                <a:pt x="0" y="1018189"/>
              </a:moveTo>
              <a:lnTo>
                <a:pt x="0" y="525517"/>
              </a:lnTo>
              <a:lnTo>
                <a:pt x="407275" y="505810"/>
              </a:lnTo>
              <a:cubicBezTo>
                <a:pt x="654706" y="475155"/>
                <a:pt x="783896" y="280275"/>
                <a:pt x="893379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97022</xdr:colOff>
      <xdr:row>123</xdr:row>
      <xdr:rowOff>128614</xdr:rowOff>
    </xdr:from>
    <xdr:to>
      <xdr:col>5</xdr:col>
      <xdr:colOff>251131</xdr:colOff>
      <xdr:row>124</xdr:row>
      <xdr:rowOff>140715</xdr:rowOff>
    </xdr:to>
    <xdr:sp macro="" textlink="">
      <xdr:nvSpPr>
        <xdr:cNvPr id="974" name="Line 6499">
          <a:extLst>
            <a:ext uri="{FF2B5EF4-FFF2-40B4-BE49-F238E27FC236}">
              <a16:creationId xmlns:a16="http://schemas.microsoft.com/office/drawing/2014/main" id="{ACF3C035-7303-483D-9F83-B772553B0603}"/>
            </a:ext>
          </a:extLst>
        </xdr:cNvPr>
        <xdr:cNvSpPr>
          <a:spLocks noChangeShapeType="1"/>
        </xdr:cNvSpPr>
      </xdr:nvSpPr>
      <xdr:spPr bwMode="auto">
        <a:xfrm rot="5592989">
          <a:off x="16235716" y="4373420"/>
          <a:ext cx="196032" cy="56138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263117</xdr:colOff>
      <xdr:row>121</xdr:row>
      <xdr:rowOff>46385</xdr:rowOff>
    </xdr:from>
    <xdr:to>
      <xdr:col>5</xdr:col>
      <xdr:colOff>290235</xdr:colOff>
      <xdr:row>123</xdr:row>
      <xdr:rowOff>133309</xdr:rowOff>
    </xdr:to>
    <xdr:sp macro="" textlink="">
      <xdr:nvSpPr>
        <xdr:cNvPr id="975" name="Line 6499">
          <a:extLst>
            <a:ext uri="{FF2B5EF4-FFF2-40B4-BE49-F238E27FC236}">
              <a16:creationId xmlns:a16="http://schemas.microsoft.com/office/drawing/2014/main" id="{4C11E89F-7C2D-42D6-B1CA-5D4B12D75ACB}"/>
            </a:ext>
          </a:extLst>
        </xdr:cNvPr>
        <xdr:cNvSpPr>
          <a:spLocks noChangeShapeType="1"/>
        </xdr:cNvSpPr>
      </xdr:nvSpPr>
      <xdr:spPr bwMode="auto">
        <a:xfrm rot="5592989" flipV="1">
          <a:off x="16412576" y="4319840"/>
          <a:ext cx="454786" cy="2711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177666</xdr:colOff>
      <xdr:row>123</xdr:row>
      <xdr:rowOff>44834</xdr:rowOff>
    </xdr:from>
    <xdr:to>
      <xdr:col>5</xdr:col>
      <xdr:colOff>377803</xdr:colOff>
      <xdr:row>124</xdr:row>
      <xdr:rowOff>64579</xdr:rowOff>
    </xdr:to>
    <xdr:sp macro="" textlink="">
      <xdr:nvSpPr>
        <xdr:cNvPr id="976" name="Oval 6509">
          <a:extLst>
            <a:ext uri="{FF2B5EF4-FFF2-40B4-BE49-F238E27FC236}">
              <a16:creationId xmlns:a16="http://schemas.microsoft.com/office/drawing/2014/main" id="{C2617820-DFD5-403D-B06E-F120C5FA7070}"/>
            </a:ext>
          </a:extLst>
        </xdr:cNvPr>
        <xdr:cNvSpPr>
          <a:spLocks noChangeArrowheads="1"/>
        </xdr:cNvSpPr>
      </xdr:nvSpPr>
      <xdr:spPr bwMode="auto">
        <a:xfrm rot="5592989">
          <a:off x="16539190" y="4474086"/>
          <a:ext cx="203676" cy="2001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185564</xdr:colOff>
      <xdr:row>125</xdr:row>
      <xdr:rowOff>24820</xdr:rowOff>
    </xdr:from>
    <xdr:ext cx="194363" cy="192966"/>
    <xdr:sp macro="" textlink="">
      <xdr:nvSpPr>
        <xdr:cNvPr id="977" name="AutoShape 6507">
          <a:extLst>
            <a:ext uri="{FF2B5EF4-FFF2-40B4-BE49-F238E27FC236}">
              <a16:creationId xmlns:a16="http://schemas.microsoft.com/office/drawing/2014/main" id="{DD630B98-47D8-4E60-956F-0887EF13165E}"/>
            </a:ext>
          </a:extLst>
        </xdr:cNvPr>
        <xdr:cNvSpPr>
          <a:spLocks noChangeArrowheads="1"/>
        </xdr:cNvSpPr>
      </xdr:nvSpPr>
      <xdr:spPr bwMode="auto">
        <a:xfrm>
          <a:off x="16548857" y="4820165"/>
          <a:ext cx="194363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7</xdr:col>
      <xdr:colOff>45983</xdr:colOff>
      <xdr:row>123</xdr:row>
      <xdr:rowOff>59120</xdr:rowOff>
    </xdr:from>
    <xdr:to>
      <xdr:col>9</xdr:col>
      <xdr:colOff>59120</xdr:colOff>
      <xdr:row>126</xdr:row>
      <xdr:rowOff>85396</xdr:rowOff>
    </xdr:to>
    <xdr:sp macro="" textlink="">
      <xdr:nvSpPr>
        <xdr:cNvPr id="2026" name="フリーフォーム: 図形 2025">
          <a:extLst>
            <a:ext uri="{FF2B5EF4-FFF2-40B4-BE49-F238E27FC236}">
              <a16:creationId xmlns:a16="http://schemas.microsoft.com/office/drawing/2014/main" id="{FFE403A0-2D99-499A-90A2-A959A310D594}"/>
            </a:ext>
          </a:extLst>
        </xdr:cNvPr>
        <xdr:cNvSpPr/>
      </xdr:nvSpPr>
      <xdr:spPr bwMode="auto">
        <a:xfrm>
          <a:off x="17585121" y="4486603"/>
          <a:ext cx="827689" cy="578069"/>
        </a:xfrm>
        <a:custGeom>
          <a:avLst/>
          <a:gdLst>
            <a:gd name="connsiteX0" fmla="*/ 762000 w 762000"/>
            <a:gd name="connsiteY0" fmla="*/ 578069 h 578069"/>
            <a:gd name="connsiteX1" fmla="*/ 762000 w 762000"/>
            <a:gd name="connsiteY1" fmla="*/ 0 h 578069"/>
            <a:gd name="connsiteX2" fmla="*/ 0 w 762000"/>
            <a:gd name="connsiteY2" fmla="*/ 118242 h 578069"/>
            <a:gd name="connsiteX0" fmla="*/ 827689 w 827689"/>
            <a:gd name="connsiteY0" fmla="*/ 578069 h 578069"/>
            <a:gd name="connsiteX1" fmla="*/ 762000 w 827689"/>
            <a:gd name="connsiteY1" fmla="*/ 0 h 578069"/>
            <a:gd name="connsiteX2" fmla="*/ 0 w 827689"/>
            <a:gd name="connsiteY2" fmla="*/ 118242 h 578069"/>
            <a:gd name="connsiteX0" fmla="*/ 827689 w 827689"/>
            <a:gd name="connsiteY0" fmla="*/ 578069 h 578069"/>
            <a:gd name="connsiteX1" fmla="*/ 762000 w 827689"/>
            <a:gd name="connsiteY1" fmla="*/ 0 h 578069"/>
            <a:gd name="connsiteX2" fmla="*/ 0 w 827689"/>
            <a:gd name="connsiteY2" fmla="*/ 118242 h 578069"/>
            <a:gd name="connsiteX0" fmla="*/ 827689 w 827689"/>
            <a:gd name="connsiteY0" fmla="*/ 578069 h 578069"/>
            <a:gd name="connsiteX1" fmla="*/ 762000 w 827689"/>
            <a:gd name="connsiteY1" fmla="*/ 0 h 578069"/>
            <a:gd name="connsiteX2" fmla="*/ 0 w 827689"/>
            <a:gd name="connsiteY2" fmla="*/ 118242 h 5780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27689" h="578069">
              <a:moveTo>
                <a:pt x="827689" y="578069"/>
              </a:moveTo>
              <a:cubicBezTo>
                <a:pt x="786087" y="470776"/>
                <a:pt x="757620" y="448880"/>
                <a:pt x="762000" y="0"/>
              </a:cubicBezTo>
              <a:lnTo>
                <a:pt x="0" y="118242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387927</xdr:colOff>
      <xdr:row>120</xdr:row>
      <xdr:rowOff>131782</xdr:rowOff>
    </xdr:from>
    <xdr:to>
      <xdr:col>9</xdr:col>
      <xdr:colOff>7769</xdr:colOff>
      <xdr:row>123</xdr:row>
      <xdr:rowOff>34775</xdr:rowOff>
    </xdr:to>
    <xdr:sp macro="" textlink="">
      <xdr:nvSpPr>
        <xdr:cNvPr id="981" name="Line 6499">
          <a:extLst>
            <a:ext uri="{FF2B5EF4-FFF2-40B4-BE49-F238E27FC236}">
              <a16:creationId xmlns:a16="http://schemas.microsoft.com/office/drawing/2014/main" id="{A6E0A70B-9436-4E5E-80A1-81A77CB92AA9}"/>
            </a:ext>
          </a:extLst>
        </xdr:cNvPr>
        <xdr:cNvSpPr>
          <a:spLocks noChangeShapeType="1"/>
        </xdr:cNvSpPr>
      </xdr:nvSpPr>
      <xdr:spPr bwMode="auto">
        <a:xfrm rot="5592989" flipV="1">
          <a:off x="18120507" y="4221306"/>
          <a:ext cx="454786" cy="2711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404151</xdr:colOff>
      <xdr:row>122</xdr:row>
      <xdr:rowOff>120338</xdr:rowOff>
    </xdr:from>
    <xdr:to>
      <xdr:col>9</xdr:col>
      <xdr:colOff>620606</xdr:colOff>
      <xdr:row>123</xdr:row>
      <xdr:rowOff>76729</xdr:rowOff>
    </xdr:to>
    <xdr:sp macro="" textlink="">
      <xdr:nvSpPr>
        <xdr:cNvPr id="982" name="Line 6499">
          <a:extLst>
            <a:ext uri="{FF2B5EF4-FFF2-40B4-BE49-F238E27FC236}">
              <a16:creationId xmlns:a16="http://schemas.microsoft.com/office/drawing/2014/main" id="{80065E03-A9F4-43B0-A821-9E594CFC5903}"/>
            </a:ext>
          </a:extLst>
        </xdr:cNvPr>
        <xdr:cNvSpPr>
          <a:spLocks noChangeShapeType="1"/>
        </xdr:cNvSpPr>
      </xdr:nvSpPr>
      <xdr:spPr bwMode="auto">
        <a:xfrm rot="5592989">
          <a:off x="18592270" y="4122185"/>
          <a:ext cx="140322" cy="62373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283310</xdr:colOff>
      <xdr:row>124</xdr:row>
      <xdr:rowOff>28195</xdr:rowOff>
    </xdr:from>
    <xdr:to>
      <xdr:col>9</xdr:col>
      <xdr:colOff>98070</xdr:colOff>
      <xdr:row>125</xdr:row>
      <xdr:rowOff>41344</xdr:rowOff>
    </xdr:to>
    <xdr:sp macro="" textlink="">
      <xdr:nvSpPr>
        <xdr:cNvPr id="983" name="AutoShape 6507">
          <a:extLst>
            <a:ext uri="{FF2B5EF4-FFF2-40B4-BE49-F238E27FC236}">
              <a16:creationId xmlns:a16="http://schemas.microsoft.com/office/drawing/2014/main" id="{5F69C0EA-3B58-4791-AD85-88BAE8908145}"/>
            </a:ext>
          </a:extLst>
        </xdr:cNvPr>
        <xdr:cNvSpPr>
          <a:spLocks noChangeArrowheads="1"/>
        </xdr:cNvSpPr>
      </xdr:nvSpPr>
      <xdr:spPr bwMode="auto">
        <a:xfrm>
          <a:off x="18229724" y="4639609"/>
          <a:ext cx="222036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295907</xdr:colOff>
      <xdr:row>122</xdr:row>
      <xdr:rowOff>136799</xdr:rowOff>
    </xdr:from>
    <xdr:to>
      <xdr:col>9</xdr:col>
      <xdr:colOff>88768</xdr:colOff>
      <xdr:row>123</xdr:row>
      <xdr:rowOff>156544</xdr:rowOff>
    </xdr:to>
    <xdr:sp macro="" textlink="">
      <xdr:nvSpPr>
        <xdr:cNvPr id="984" name="Oval 6509">
          <a:extLst>
            <a:ext uri="{FF2B5EF4-FFF2-40B4-BE49-F238E27FC236}">
              <a16:creationId xmlns:a16="http://schemas.microsoft.com/office/drawing/2014/main" id="{F6053008-D786-418F-AE69-9B8E90467A73}"/>
            </a:ext>
          </a:extLst>
        </xdr:cNvPr>
        <xdr:cNvSpPr>
          <a:spLocks noChangeArrowheads="1"/>
        </xdr:cNvSpPr>
      </xdr:nvSpPr>
      <xdr:spPr bwMode="auto">
        <a:xfrm rot="5592989">
          <a:off x="18240552" y="4382120"/>
          <a:ext cx="203676" cy="2001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8</xdr:col>
      <xdr:colOff>383955</xdr:colOff>
      <xdr:row>120</xdr:row>
      <xdr:rowOff>20034</xdr:rowOff>
    </xdr:from>
    <xdr:ext cx="352952" cy="345282"/>
    <xdr:grpSp>
      <xdr:nvGrpSpPr>
        <xdr:cNvPr id="985" name="Group 6672">
          <a:extLst>
            <a:ext uri="{FF2B5EF4-FFF2-40B4-BE49-F238E27FC236}">
              <a16:creationId xmlns:a16="http://schemas.microsoft.com/office/drawing/2014/main" id="{412C3843-1640-4EB6-A8BA-CD297C03A33E}"/>
            </a:ext>
          </a:extLst>
        </xdr:cNvPr>
        <xdr:cNvGrpSpPr>
          <a:grpSpLocks/>
        </xdr:cNvGrpSpPr>
      </xdr:nvGrpSpPr>
      <xdr:grpSpPr bwMode="auto">
        <a:xfrm>
          <a:off x="4095984" y="21573748"/>
          <a:ext cx="352952" cy="345282"/>
          <a:chOff x="536" y="109"/>
          <a:chExt cx="46" cy="44"/>
        </a:xfrm>
      </xdr:grpSpPr>
      <xdr:pic>
        <xdr:nvPicPr>
          <xdr:cNvPr id="986" name="Picture 6673" descr="route2">
            <a:extLst>
              <a:ext uri="{FF2B5EF4-FFF2-40B4-BE49-F238E27FC236}">
                <a16:creationId xmlns:a16="http://schemas.microsoft.com/office/drawing/2014/main" id="{76ED1399-B9F7-4357-9D7C-3556FEF485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7" name="Text Box 6674">
            <a:extLst>
              <a:ext uri="{FF2B5EF4-FFF2-40B4-BE49-F238E27FC236}">
                <a16:creationId xmlns:a16="http://schemas.microsoft.com/office/drawing/2014/main" id="{947271B9-E45D-4AD1-81EB-3CABD95BBD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35800</xdr:colOff>
      <xdr:row>124</xdr:row>
      <xdr:rowOff>39740</xdr:rowOff>
    </xdr:from>
    <xdr:ext cx="352952" cy="345282"/>
    <xdr:grpSp>
      <xdr:nvGrpSpPr>
        <xdr:cNvPr id="988" name="Group 6672">
          <a:extLst>
            <a:ext uri="{FF2B5EF4-FFF2-40B4-BE49-F238E27FC236}">
              <a16:creationId xmlns:a16="http://schemas.microsoft.com/office/drawing/2014/main" id="{CD1DBD9A-856A-4752-92F7-17F62F07FBB1}"/>
            </a:ext>
          </a:extLst>
        </xdr:cNvPr>
        <xdr:cNvGrpSpPr>
          <a:grpSpLocks/>
        </xdr:cNvGrpSpPr>
      </xdr:nvGrpSpPr>
      <xdr:grpSpPr bwMode="auto">
        <a:xfrm>
          <a:off x="3339614" y="22311911"/>
          <a:ext cx="352952" cy="345282"/>
          <a:chOff x="536" y="109"/>
          <a:chExt cx="46" cy="44"/>
        </a:xfrm>
      </xdr:grpSpPr>
      <xdr:pic>
        <xdr:nvPicPr>
          <xdr:cNvPr id="989" name="Picture 6673" descr="route2">
            <a:extLst>
              <a:ext uri="{FF2B5EF4-FFF2-40B4-BE49-F238E27FC236}">
                <a16:creationId xmlns:a16="http://schemas.microsoft.com/office/drawing/2014/main" id="{4D89758A-A6FF-46FB-B3FD-D29FE7F69B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0" name="Text Box 6674">
            <a:extLst>
              <a:ext uri="{FF2B5EF4-FFF2-40B4-BE49-F238E27FC236}">
                <a16:creationId xmlns:a16="http://schemas.microsoft.com/office/drawing/2014/main" id="{9AC564A6-2607-4769-A954-70E10DBFCE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275897</xdr:colOff>
      <xdr:row>125</xdr:row>
      <xdr:rowOff>65690</xdr:rowOff>
    </xdr:from>
    <xdr:to>
      <xdr:col>8</xdr:col>
      <xdr:colOff>19707</xdr:colOff>
      <xdr:row>126</xdr:row>
      <xdr:rowOff>51914</xdr:rowOff>
    </xdr:to>
    <xdr:sp macro="" textlink="">
      <xdr:nvSpPr>
        <xdr:cNvPr id="991" name="フリーフォーム 2112">
          <a:extLst>
            <a:ext uri="{FF2B5EF4-FFF2-40B4-BE49-F238E27FC236}">
              <a16:creationId xmlns:a16="http://schemas.microsoft.com/office/drawing/2014/main" id="{FB554F2E-4987-42B5-AAE3-ADA2D734A9FB}"/>
            </a:ext>
          </a:extLst>
        </xdr:cNvPr>
        <xdr:cNvSpPr/>
      </xdr:nvSpPr>
      <xdr:spPr bwMode="auto">
        <a:xfrm>
          <a:off x="17815035" y="4861035"/>
          <a:ext cx="151086" cy="170155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230850</xdr:colOff>
      <xdr:row>126</xdr:row>
      <xdr:rowOff>39384</xdr:rowOff>
    </xdr:from>
    <xdr:ext cx="413318" cy="166712"/>
    <xdr:sp macro="" textlink="">
      <xdr:nvSpPr>
        <xdr:cNvPr id="992" name="テキスト ボックス 991">
          <a:extLst>
            <a:ext uri="{FF2B5EF4-FFF2-40B4-BE49-F238E27FC236}">
              <a16:creationId xmlns:a16="http://schemas.microsoft.com/office/drawing/2014/main" id="{F3C746B8-A626-4312-A9D4-8B45B79C40BE}"/>
            </a:ext>
          </a:extLst>
        </xdr:cNvPr>
        <xdr:cNvSpPr txBox="1"/>
      </xdr:nvSpPr>
      <xdr:spPr>
        <a:xfrm>
          <a:off x="17769988" y="5018660"/>
          <a:ext cx="413318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000" b="1">
              <a:latin typeface="+mj-ea"/>
              <a:ea typeface="+mj-ea"/>
            </a:rPr>
            <a:t>1.2</a:t>
          </a:r>
          <a:r>
            <a:rPr kumimoji="1" lang="ja-JP" altLang="en-US" sz="1000" b="1">
              <a:latin typeface="+mj-ea"/>
              <a:ea typeface="+mj-ea"/>
            </a:rPr>
            <a:t>㎞先</a:t>
          </a:r>
        </a:p>
      </xdr:txBody>
    </xdr:sp>
    <xdr:clientData/>
  </xdr:oneCellAnchor>
  <xdr:oneCellAnchor>
    <xdr:from>
      <xdr:col>12</xdr:col>
      <xdr:colOff>140905</xdr:colOff>
      <xdr:row>122</xdr:row>
      <xdr:rowOff>31531</xdr:rowOff>
    </xdr:from>
    <xdr:ext cx="417188" cy="408122"/>
    <xdr:grpSp>
      <xdr:nvGrpSpPr>
        <xdr:cNvPr id="993" name="Group 6672">
          <a:extLst>
            <a:ext uri="{FF2B5EF4-FFF2-40B4-BE49-F238E27FC236}">
              <a16:creationId xmlns:a16="http://schemas.microsoft.com/office/drawing/2014/main" id="{D1C5D617-71ED-41F9-A164-1B8658C1A5DE}"/>
            </a:ext>
          </a:extLst>
        </xdr:cNvPr>
        <xdr:cNvGrpSpPr>
          <a:grpSpLocks/>
        </xdr:cNvGrpSpPr>
      </xdr:nvGrpSpPr>
      <xdr:grpSpPr bwMode="auto">
        <a:xfrm>
          <a:off x="5850462" y="21944474"/>
          <a:ext cx="417188" cy="408122"/>
          <a:chOff x="536" y="109"/>
          <a:chExt cx="46" cy="44"/>
        </a:xfrm>
      </xdr:grpSpPr>
      <xdr:pic>
        <xdr:nvPicPr>
          <xdr:cNvPr id="994" name="Picture 6673" descr="route2">
            <a:extLst>
              <a:ext uri="{FF2B5EF4-FFF2-40B4-BE49-F238E27FC236}">
                <a16:creationId xmlns:a16="http://schemas.microsoft.com/office/drawing/2014/main" id="{CE11FC4B-D09D-4E44-B5F8-5832A53D7B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5" name="Text Box 6674">
            <a:extLst>
              <a:ext uri="{FF2B5EF4-FFF2-40B4-BE49-F238E27FC236}">
                <a16:creationId xmlns:a16="http://schemas.microsoft.com/office/drawing/2014/main" id="{B3105FA1-91BB-45AA-ACE8-ECE906BD0E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400707</xdr:colOff>
      <xdr:row>121</xdr:row>
      <xdr:rowOff>13138</xdr:rowOff>
    </xdr:from>
    <xdr:to>
      <xdr:col>11</xdr:col>
      <xdr:colOff>400707</xdr:colOff>
      <xdr:row>125</xdr:row>
      <xdr:rowOff>91965</xdr:rowOff>
    </xdr:to>
    <xdr:sp macro="" textlink="">
      <xdr:nvSpPr>
        <xdr:cNvPr id="2027" name="フリーフォーム: 図形 2026">
          <a:extLst>
            <a:ext uri="{FF2B5EF4-FFF2-40B4-BE49-F238E27FC236}">
              <a16:creationId xmlns:a16="http://schemas.microsoft.com/office/drawing/2014/main" id="{70882632-7A02-41EB-9664-0FA928E14D7F}"/>
            </a:ext>
          </a:extLst>
        </xdr:cNvPr>
        <xdr:cNvSpPr/>
      </xdr:nvSpPr>
      <xdr:spPr bwMode="auto">
        <a:xfrm>
          <a:off x="19930241" y="4072759"/>
          <a:ext cx="0" cy="814551"/>
        </a:xfrm>
        <a:custGeom>
          <a:avLst/>
          <a:gdLst>
            <a:gd name="connsiteX0" fmla="*/ 0 w 0"/>
            <a:gd name="connsiteY0" fmla="*/ 814551 h 814551"/>
            <a:gd name="connsiteX1" fmla="*/ 0 w 0"/>
            <a:gd name="connsiteY1" fmla="*/ 0 h 8145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814551">
              <a:moveTo>
                <a:pt x="0" y="814551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289879</xdr:colOff>
      <xdr:row>123</xdr:row>
      <xdr:rowOff>74178</xdr:rowOff>
    </xdr:from>
    <xdr:to>
      <xdr:col>12</xdr:col>
      <xdr:colOff>104639</xdr:colOff>
      <xdr:row>124</xdr:row>
      <xdr:rowOff>87327</xdr:rowOff>
    </xdr:to>
    <xdr:sp macro="" textlink="">
      <xdr:nvSpPr>
        <xdr:cNvPr id="997" name="AutoShape 6507">
          <a:extLst>
            <a:ext uri="{FF2B5EF4-FFF2-40B4-BE49-F238E27FC236}">
              <a16:creationId xmlns:a16="http://schemas.microsoft.com/office/drawing/2014/main" id="{E6E44025-C064-4CDD-B4C9-28D341DC0488}"/>
            </a:ext>
          </a:extLst>
        </xdr:cNvPr>
        <xdr:cNvSpPr>
          <a:spLocks noChangeArrowheads="1"/>
        </xdr:cNvSpPr>
      </xdr:nvSpPr>
      <xdr:spPr bwMode="auto">
        <a:xfrm>
          <a:off x="19819413" y="4501661"/>
          <a:ext cx="222036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275896</xdr:colOff>
      <xdr:row>124</xdr:row>
      <xdr:rowOff>52551</xdr:rowOff>
    </xdr:from>
    <xdr:to>
      <xdr:col>12</xdr:col>
      <xdr:colOff>102663</xdr:colOff>
      <xdr:row>125</xdr:row>
      <xdr:rowOff>99941</xdr:rowOff>
    </xdr:to>
    <xdr:sp macro="" textlink="">
      <xdr:nvSpPr>
        <xdr:cNvPr id="998" name="円弧 997">
          <a:extLst>
            <a:ext uri="{FF2B5EF4-FFF2-40B4-BE49-F238E27FC236}">
              <a16:creationId xmlns:a16="http://schemas.microsoft.com/office/drawing/2014/main" id="{BAE1736F-37C6-4FA3-901E-3EF0166D0181}"/>
            </a:ext>
          </a:extLst>
        </xdr:cNvPr>
        <xdr:cNvSpPr/>
      </xdr:nvSpPr>
      <xdr:spPr>
        <a:xfrm rot="10800000">
          <a:off x="19805430" y="4663965"/>
          <a:ext cx="234043" cy="231321"/>
        </a:xfrm>
        <a:prstGeom prst="arc">
          <a:avLst>
            <a:gd name="adj1" fmla="val 10553810"/>
            <a:gd name="adj2" fmla="val 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400707</xdr:colOff>
      <xdr:row>125</xdr:row>
      <xdr:rowOff>91965</xdr:rowOff>
    </xdr:from>
    <xdr:to>
      <xdr:col>11</xdr:col>
      <xdr:colOff>400707</xdr:colOff>
      <xdr:row>126</xdr:row>
      <xdr:rowOff>131379</xdr:rowOff>
    </xdr:to>
    <xdr:sp macro="" textlink="">
      <xdr:nvSpPr>
        <xdr:cNvPr id="2028" name="フリーフォーム: 図形 2027">
          <a:extLst>
            <a:ext uri="{FF2B5EF4-FFF2-40B4-BE49-F238E27FC236}">
              <a16:creationId xmlns:a16="http://schemas.microsoft.com/office/drawing/2014/main" id="{B8852AE5-8ADF-4AC6-A840-F3DD84E7AF81}"/>
            </a:ext>
          </a:extLst>
        </xdr:cNvPr>
        <xdr:cNvSpPr/>
      </xdr:nvSpPr>
      <xdr:spPr bwMode="auto">
        <a:xfrm>
          <a:off x="19930241" y="4887310"/>
          <a:ext cx="0" cy="223345"/>
        </a:xfrm>
        <a:custGeom>
          <a:avLst/>
          <a:gdLst>
            <a:gd name="connsiteX0" fmla="*/ 0 w 0"/>
            <a:gd name="connsiteY0" fmla="*/ 223345 h 223345"/>
            <a:gd name="connsiteX1" fmla="*/ 0 w 0"/>
            <a:gd name="connsiteY1" fmla="*/ 223345 h 223345"/>
            <a:gd name="connsiteX2" fmla="*/ 0 w 0"/>
            <a:gd name="connsiteY2" fmla="*/ 85397 h 223345"/>
            <a:gd name="connsiteX3" fmla="*/ 0 w 0"/>
            <a:gd name="connsiteY3" fmla="*/ 0 h 2233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h="223345">
              <a:moveTo>
                <a:pt x="0" y="223345"/>
              </a:moveTo>
              <a:lnTo>
                <a:pt x="0" y="223345"/>
              </a:lnTo>
              <a:lnTo>
                <a:pt x="0" y="85397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42370</xdr:colOff>
      <xdr:row>124</xdr:row>
      <xdr:rowOff>97221</xdr:rowOff>
    </xdr:from>
    <xdr:ext cx="417188" cy="408122"/>
    <xdr:grpSp>
      <xdr:nvGrpSpPr>
        <xdr:cNvPr id="999" name="Group 6672">
          <a:extLst>
            <a:ext uri="{FF2B5EF4-FFF2-40B4-BE49-F238E27FC236}">
              <a16:creationId xmlns:a16="http://schemas.microsoft.com/office/drawing/2014/main" id="{5F6D2E2A-DBF9-45F7-A5D8-A7743387B559}"/>
            </a:ext>
          </a:extLst>
        </xdr:cNvPr>
        <xdr:cNvGrpSpPr>
          <a:grpSpLocks/>
        </xdr:cNvGrpSpPr>
      </xdr:nvGrpSpPr>
      <xdr:grpSpPr bwMode="auto">
        <a:xfrm>
          <a:off x="7341241" y="22369392"/>
          <a:ext cx="417188" cy="408122"/>
          <a:chOff x="536" y="109"/>
          <a:chExt cx="46" cy="44"/>
        </a:xfrm>
      </xdr:grpSpPr>
      <xdr:pic>
        <xdr:nvPicPr>
          <xdr:cNvPr id="1000" name="Picture 6673" descr="route2">
            <a:extLst>
              <a:ext uri="{FF2B5EF4-FFF2-40B4-BE49-F238E27FC236}">
                <a16:creationId xmlns:a16="http://schemas.microsoft.com/office/drawing/2014/main" id="{7AFBFEE1-CF85-43AF-9E47-C70280D570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1" name="Text Box 6674">
            <a:extLst>
              <a:ext uri="{FF2B5EF4-FFF2-40B4-BE49-F238E27FC236}">
                <a16:creationId xmlns:a16="http://schemas.microsoft.com/office/drawing/2014/main" id="{07835297-6656-4831-913A-0378DA05E1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304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14</xdr:col>
      <xdr:colOff>315310</xdr:colOff>
      <xdr:row>123</xdr:row>
      <xdr:rowOff>18392</xdr:rowOff>
    </xdr:from>
    <xdr:to>
      <xdr:col>15</xdr:col>
      <xdr:colOff>601060</xdr:colOff>
      <xdr:row>125</xdr:row>
      <xdr:rowOff>164223</xdr:rowOff>
    </xdr:to>
    <xdr:sp macro="" textlink="">
      <xdr:nvSpPr>
        <xdr:cNvPr id="1013" name="フリーフォーム: 図形 1012">
          <a:extLst>
            <a:ext uri="{FF2B5EF4-FFF2-40B4-BE49-F238E27FC236}">
              <a16:creationId xmlns:a16="http://schemas.microsoft.com/office/drawing/2014/main" id="{61964E28-DB8B-46BC-94DD-3D8A94617B8E}"/>
            </a:ext>
          </a:extLst>
        </xdr:cNvPr>
        <xdr:cNvSpPr/>
      </xdr:nvSpPr>
      <xdr:spPr bwMode="auto">
        <a:xfrm>
          <a:off x="21427965" y="4445875"/>
          <a:ext cx="693026" cy="513693"/>
        </a:xfrm>
        <a:custGeom>
          <a:avLst/>
          <a:gdLst>
            <a:gd name="connsiteX0" fmla="*/ 0 w 695325"/>
            <a:gd name="connsiteY0" fmla="*/ 504825 h 504825"/>
            <a:gd name="connsiteX1" fmla="*/ 0 w 695325"/>
            <a:gd name="connsiteY1" fmla="*/ 0 h 504825"/>
            <a:gd name="connsiteX2" fmla="*/ 695325 w 695325"/>
            <a:gd name="connsiteY2" fmla="*/ 0 h 5048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5325" h="504825">
              <a:moveTo>
                <a:pt x="0" y="504825"/>
              </a:moveTo>
              <a:lnTo>
                <a:pt x="0" y="0"/>
              </a:lnTo>
              <a:lnTo>
                <a:pt x="69532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77185</xdr:colOff>
      <xdr:row>122</xdr:row>
      <xdr:rowOff>151742</xdr:rowOff>
    </xdr:from>
    <xdr:to>
      <xdr:col>14</xdr:col>
      <xdr:colOff>305784</xdr:colOff>
      <xdr:row>123</xdr:row>
      <xdr:rowOff>20794</xdr:rowOff>
    </xdr:to>
    <xdr:sp macro="" textlink="">
      <xdr:nvSpPr>
        <xdr:cNvPr id="1014" name="Line 6499">
          <a:extLst>
            <a:ext uri="{FF2B5EF4-FFF2-40B4-BE49-F238E27FC236}">
              <a16:creationId xmlns:a16="http://schemas.microsoft.com/office/drawing/2014/main" id="{51BC8246-0BCE-44EF-8FB4-9B5C390FB429}"/>
            </a:ext>
          </a:extLst>
        </xdr:cNvPr>
        <xdr:cNvSpPr>
          <a:spLocks noChangeShapeType="1"/>
        </xdr:cNvSpPr>
      </xdr:nvSpPr>
      <xdr:spPr bwMode="auto">
        <a:xfrm flipH="1" flipV="1">
          <a:off x="20782564" y="4395294"/>
          <a:ext cx="635876" cy="5058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322582</xdr:colOff>
      <xdr:row>120</xdr:row>
      <xdr:rowOff>8867</xdr:rowOff>
    </xdr:from>
    <xdr:to>
      <xdr:col>14</xdr:col>
      <xdr:colOff>322582</xdr:colOff>
      <xdr:row>123</xdr:row>
      <xdr:rowOff>134929</xdr:rowOff>
    </xdr:to>
    <xdr:sp macro="" textlink="">
      <xdr:nvSpPr>
        <xdr:cNvPr id="1015" name="Line 6499">
          <a:extLst>
            <a:ext uri="{FF2B5EF4-FFF2-40B4-BE49-F238E27FC236}">
              <a16:creationId xmlns:a16="http://schemas.microsoft.com/office/drawing/2014/main" id="{A89EA537-6DA3-4FA0-9F5E-C9C498182BC6}"/>
            </a:ext>
          </a:extLst>
        </xdr:cNvPr>
        <xdr:cNvSpPr>
          <a:spLocks noChangeShapeType="1"/>
        </xdr:cNvSpPr>
      </xdr:nvSpPr>
      <xdr:spPr bwMode="auto">
        <a:xfrm flipH="1">
          <a:off x="21435237" y="3884557"/>
          <a:ext cx="0" cy="6706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220060</xdr:colOff>
      <xdr:row>122</xdr:row>
      <xdr:rowOff>100660</xdr:rowOff>
    </xdr:from>
    <xdr:to>
      <xdr:col>15</xdr:col>
      <xdr:colOff>7147</xdr:colOff>
      <xdr:row>123</xdr:row>
      <xdr:rowOff>114858</xdr:rowOff>
    </xdr:to>
    <xdr:sp macro="" textlink="">
      <xdr:nvSpPr>
        <xdr:cNvPr id="1016" name="Oval 6509">
          <a:extLst>
            <a:ext uri="{FF2B5EF4-FFF2-40B4-BE49-F238E27FC236}">
              <a16:creationId xmlns:a16="http://schemas.microsoft.com/office/drawing/2014/main" id="{28889241-57FE-4E22-A730-591356C746CC}"/>
            </a:ext>
          </a:extLst>
        </xdr:cNvPr>
        <xdr:cNvSpPr>
          <a:spLocks noChangeArrowheads="1"/>
        </xdr:cNvSpPr>
      </xdr:nvSpPr>
      <xdr:spPr bwMode="auto">
        <a:xfrm>
          <a:off x="21332715" y="4344212"/>
          <a:ext cx="194363" cy="19572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219760</xdr:colOff>
      <xdr:row>124</xdr:row>
      <xdr:rowOff>82447</xdr:rowOff>
    </xdr:from>
    <xdr:to>
      <xdr:col>15</xdr:col>
      <xdr:colOff>3120</xdr:colOff>
      <xdr:row>125</xdr:row>
      <xdr:rowOff>95597</xdr:rowOff>
    </xdr:to>
    <xdr:sp macro="" textlink="">
      <xdr:nvSpPr>
        <xdr:cNvPr id="1017" name="AutoShape 6507">
          <a:extLst>
            <a:ext uri="{FF2B5EF4-FFF2-40B4-BE49-F238E27FC236}">
              <a16:creationId xmlns:a16="http://schemas.microsoft.com/office/drawing/2014/main" id="{3604C924-FE9E-43B7-9887-A768720AF555}"/>
            </a:ext>
          </a:extLst>
        </xdr:cNvPr>
        <xdr:cNvSpPr>
          <a:spLocks noChangeArrowheads="1"/>
        </xdr:cNvSpPr>
      </xdr:nvSpPr>
      <xdr:spPr bwMode="auto">
        <a:xfrm>
          <a:off x="21496229" y="4571103"/>
          <a:ext cx="194125" cy="1893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426982</xdr:colOff>
      <xdr:row>125</xdr:row>
      <xdr:rowOff>39414</xdr:rowOff>
    </xdr:from>
    <xdr:to>
      <xdr:col>15</xdr:col>
      <xdr:colOff>578068</xdr:colOff>
      <xdr:row>126</xdr:row>
      <xdr:rowOff>25638</xdr:rowOff>
    </xdr:to>
    <xdr:sp macro="" textlink="">
      <xdr:nvSpPr>
        <xdr:cNvPr id="1020" name="フリーフォーム 2112">
          <a:extLst>
            <a:ext uri="{FF2B5EF4-FFF2-40B4-BE49-F238E27FC236}">
              <a16:creationId xmlns:a16="http://schemas.microsoft.com/office/drawing/2014/main" id="{0E3EB8B7-583E-41DA-94DA-306BA9E9C5E8}"/>
            </a:ext>
          </a:extLst>
        </xdr:cNvPr>
        <xdr:cNvSpPr/>
      </xdr:nvSpPr>
      <xdr:spPr bwMode="auto">
        <a:xfrm flipH="1">
          <a:off x="21946913" y="4834759"/>
          <a:ext cx="151086" cy="170155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140804</xdr:colOff>
      <xdr:row>132</xdr:row>
      <xdr:rowOff>82826</xdr:rowOff>
    </xdr:from>
    <xdr:to>
      <xdr:col>2</xdr:col>
      <xdr:colOff>389282</xdr:colOff>
      <xdr:row>135</xdr:row>
      <xdr:rowOff>107674</xdr:rowOff>
    </xdr:to>
    <xdr:sp macro="" textlink="">
      <xdr:nvSpPr>
        <xdr:cNvPr id="1021" name="フリーフォーム 1248">
          <a:extLst>
            <a:ext uri="{FF2B5EF4-FFF2-40B4-BE49-F238E27FC236}">
              <a16:creationId xmlns:a16="http://schemas.microsoft.com/office/drawing/2014/main" id="{9AC9084C-47D2-42A6-802F-F35F34DCBD79}"/>
            </a:ext>
          </a:extLst>
        </xdr:cNvPr>
        <xdr:cNvSpPr/>
      </xdr:nvSpPr>
      <xdr:spPr bwMode="auto">
        <a:xfrm>
          <a:off x="264629" y="15846701"/>
          <a:ext cx="658053" cy="567773"/>
        </a:xfrm>
        <a:custGeom>
          <a:avLst/>
          <a:gdLst>
            <a:gd name="connsiteX0" fmla="*/ 654326 w 654326"/>
            <a:gd name="connsiteY0" fmla="*/ 571500 h 571500"/>
            <a:gd name="connsiteX1" fmla="*/ 654326 w 654326"/>
            <a:gd name="connsiteY1" fmla="*/ 0 h 571500"/>
            <a:gd name="connsiteX2" fmla="*/ 0 w 654326"/>
            <a:gd name="connsiteY2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4326" h="571500">
              <a:moveTo>
                <a:pt x="654326" y="571500"/>
              </a:moveTo>
              <a:lnTo>
                <a:pt x="654326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273326</xdr:colOff>
      <xdr:row>132</xdr:row>
      <xdr:rowOff>75296</xdr:rowOff>
    </xdr:from>
    <xdr:to>
      <xdr:col>3</xdr:col>
      <xdr:colOff>520430</xdr:colOff>
      <xdr:row>132</xdr:row>
      <xdr:rowOff>75300</xdr:rowOff>
    </xdr:to>
    <xdr:sp macro="" textlink="">
      <xdr:nvSpPr>
        <xdr:cNvPr id="1022" name="Line 6499">
          <a:extLst>
            <a:ext uri="{FF2B5EF4-FFF2-40B4-BE49-F238E27FC236}">
              <a16:creationId xmlns:a16="http://schemas.microsoft.com/office/drawing/2014/main" id="{B30B952F-B06A-488D-B6A3-42B950117970}"/>
            </a:ext>
          </a:extLst>
        </xdr:cNvPr>
        <xdr:cNvSpPr>
          <a:spLocks noChangeShapeType="1"/>
        </xdr:cNvSpPr>
      </xdr:nvSpPr>
      <xdr:spPr bwMode="auto">
        <a:xfrm>
          <a:off x="806726" y="15839171"/>
          <a:ext cx="656680" cy="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289890</xdr:colOff>
      <xdr:row>133</xdr:row>
      <xdr:rowOff>143156</xdr:rowOff>
    </xdr:from>
    <xdr:to>
      <xdr:col>3</xdr:col>
      <xdr:colOff>69336</xdr:colOff>
      <xdr:row>134</xdr:row>
      <xdr:rowOff>165831</xdr:rowOff>
    </xdr:to>
    <xdr:sp macro="" textlink="">
      <xdr:nvSpPr>
        <xdr:cNvPr id="1024" name="AutoShape 6507">
          <a:extLst>
            <a:ext uri="{FF2B5EF4-FFF2-40B4-BE49-F238E27FC236}">
              <a16:creationId xmlns:a16="http://schemas.microsoft.com/office/drawing/2014/main" id="{D660B99A-FF58-4DC9-B9E4-71A667893F8E}"/>
            </a:ext>
          </a:extLst>
        </xdr:cNvPr>
        <xdr:cNvSpPr>
          <a:spLocks noChangeArrowheads="1"/>
        </xdr:cNvSpPr>
      </xdr:nvSpPr>
      <xdr:spPr bwMode="auto">
        <a:xfrm>
          <a:off x="823290" y="16088006"/>
          <a:ext cx="189022" cy="20124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49696</xdr:colOff>
      <xdr:row>131</xdr:row>
      <xdr:rowOff>83962</xdr:rowOff>
    </xdr:from>
    <xdr:to>
      <xdr:col>3</xdr:col>
      <xdr:colOff>747598</xdr:colOff>
      <xdr:row>131</xdr:row>
      <xdr:rowOff>132430</xdr:rowOff>
    </xdr:to>
    <xdr:grpSp>
      <xdr:nvGrpSpPr>
        <xdr:cNvPr id="1025" name="Group 4332">
          <a:extLst>
            <a:ext uri="{FF2B5EF4-FFF2-40B4-BE49-F238E27FC236}">
              <a16:creationId xmlns:a16="http://schemas.microsoft.com/office/drawing/2014/main" id="{2FE7B60A-3101-4FC2-A69A-26E5273A5C5B}"/>
            </a:ext>
          </a:extLst>
        </xdr:cNvPr>
        <xdr:cNvGrpSpPr>
          <a:grpSpLocks/>
        </xdr:cNvGrpSpPr>
      </xdr:nvGrpSpPr>
      <xdr:grpSpPr bwMode="auto">
        <a:xfrm rot="5400000">
          <a:off x="907813" y="22880502"/>
          <a:ext cx="48468" cy="1514330"/>
          <a:chOff x="5428" y="57"/>
          <a:chExt cx="6" cy="99"/>
        </a:xfrm>
      </xdr:grpSpPr>
      <xdr:cxnSp macro="">
        <xdr:nvCxnSpPr>
          <xdr:cNvPr id="1026" name="AutoShape 4333">
            <a:extLst>
              <a:ext uri="{FF2B5EF4-FFF2-40B4-BE49-F238E27FC236}">
                <a16:creationId xmlns:a16="http://schemas.microsoft.com/office/drawing/2014/main" id="{6DB23BD1-378E-45CF-9BB4-B5AADF062C2D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27" name="AutoShape 4334">
            <a:extLst>
              <a:ext uri="{FF2B5EF4-FFF2-40B4-BE49-F238E27FC236}">
                <a16:creationId xmlns:a16="http://schemas.microsoft.com/office/drawing/2014/main" id="{B7A7A6D8-C2AF-4EBE-8265-783FE630BC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28" name="AutoShape 4335">
            <a:extLst>
              <a:ext uri="{FF2B5EF4-FFF2-40B4-BE49-F238E27FC236}">
                <a16:creationId xmlns:a16="http://schemas.microsoft.com/office/drawing/2014/main" id="{C2331B61-A044-42B0-B775-F22DC53ED288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</xdr:col>
      <xdr:colOff>263442</xdr:colOff>
      <xdr:row>131</xdr:row>
      <xdr:rowOff>40290</xdr:rowOff>
    </xdr:from>
    <xdr:to>
      <xdr:col>2</xdr:col>
      <xdr:colOff>268906</xdr:colOff>
      <xdr:row>131</xdr:row>
      <xdr:rowOff>174878</xdr:rowOff>
    </xdr:to>
    <xdr:sp macro="" textlink="">
      <xdr:nvSpPr>
        <xdr:cNvPr id="1029" name="正方形/長方形 1028">
          <a:extLst>
            <a:ext uri="{FF2B5EF4-FFF2-40B4-BE49-F238E27FC236}">
              <a16:creationId xmlns:a16="http://schemas.microsoft.com/office/drawing/2014/main" id="{694379E1-5357-4C5D-8EF3-7F5DD37C62B1}"/>
            </a:ext>
          </a:extLst>
        </xdr:cNvPr>
        <xdr:cNvSpPr/>
      </xdr:nvSpPr>
      <xdr:spPr bwMode="auto">
        <a:xfrm>
          <a:off x="387267" y="15623190"/>
          <a:ext cx="415039" cy="134588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262950</xdr:colOff>
      <xdr:row>130</xdr:row>
      <xdr:rowOff>57980</xdr:rowOff>
    </xdr:from>
    <xdr:ext cx="386260" cy="166712"/>
    <xdr:sp macro="" textlink="">
      <xdr:nvSpPr>
        <xdr:cNvPr id="1030" name="テキスト ボックス 1029">
          <a:extLst>
            <a:ext uri="{FF2B5EF4-FFF2-40B4-BE49-F238E27FC236}">
              <a16:creationId xmlns:a16="http://schemas.microsoft.com/office/drawing/2014/main" id="{AFF021DA-7A53-465E-9E44-471D3D468831}"/>
            </a:ext>
          </a:extLst>
        </xdr:cNvPr>
        <xdr:cNvSpPr txBox="1"/>
      </xdr:nvSpPr>
      <xdr:spPr>
        <a:xfrm>
          <a:off x="386775" y="15459905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森本駅</a:t>
          </a:r>
        </a:p>
      </xdr:txBody>
    </xdr:sp>
    <xdr:clientData/>
  </xdr:oneCellAnchor>
  <xdr:oneCellAnchor>
    <xdr:from>
      <xdr:col>1</xdr:col>
      <xdr:colOff>281609</xdr:colOff>
      <xdr:row>132</xdr:row>
      <xdr:rowOff>124238</xdr:rowOff>
    </xdr:from>
    <xdr:ext cx="417188" cy="408122"/>
    <xdr:grpSp>
      <xdr:nvGrpSpPr>
        <xdr:cNvPr id="1031" name="Group 6672">
          <a:extLst>
            <a:ext uri="{FF2B5EF4-FFF2-40B4-BE49-F238E27FC236}">
              <a16:creationId xmlns:a16="http://schemas.microsoft.com/office/drawing/2014/main" id="{D1410407-92F5-4D86-97F4-38C78470768D}"/>
            </a:ext>
          </a:extLst>
        </xdr:cNvPr>
        <xdr:cNvGrpSpPr>
          <a:grpSpLocks/>
        </xdr:cNvGrpSpPr>
      </xdr:nvGrpSpPr>
      <xdr:grpSpPr bwMode="auto">
        <a:xfrm>
          <a:off x="406795" y="23833324"/>
          <a:ext cx="417188" cy="408122"/>
          <a:chOff x="536" y="109"/>
          <a:chExt cx="46" cy="44"/>
        </a:xfrm>
      </xdr:grpSpPr>
      <xdr:pic>
        <xdr:nvPicPr>
          <xdr:cNvPr id="1032" name="Picture 6673" descr="route2">
            <a:extLst>
              <a:ext uri="{FF2B5EF4-FFF2-40B4-BE49-F238E27FC236}">
                <a16:creationId xmlns:a16="http://schemas.microsoft.com/office/drawing/2014/main" id="{9E92A05E-8C87-4FC9-8930-C2A5C7E858E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8" name="Text Box 6674">
            <a:extLst>
              <a:ext uri="{FF2B5EF4-FFF2-40B4-BE49-F238E27FC236}">
                <a16:creationId xmlns:a16="http://schemas.microsoft.com/office/drawing/2014/main" id="{7E19B06C-BAF0-4975-B0AE-337FD5B2B0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</xdr:col>
      <xdr:colOff>285749</xdr:colOff>
      <xdr:row>131</xdr:row>
      <xdr:rowOff>159780</xdr:rowOff>
    </xdr:from>
    <xdr:to>
      <xdr:col>3</xdr:col>
      <xdr:colOff>72835</xdr:colOff>
      <xdr:row>132</xdr:row>
      <xdr:rowOff>173977</xdr:rowOff>
    </xdr:to>
    <xdr:sp macro="" textlink="">
      <xdr:nvSpPr>
        <xdr:cNvPr id="1069" name="Oval 6509">
          <a:extLst>
            <a:ext uri="{FF2B5EF4-FFF2-40B4-BE49-F238E27FC236}">
              <a16:creationId xmlns:a16="http://schemas.microsoft.com/office/drawing/2014/main" id="{46B1E9FB-06DE-4A78-AFD8-CDC64526B9F3}"/>
            </a:ext>
          </a:extLst>
        </xdr:cNvPr>
        <xdr:cNvSpPr>
          <a:spLocks noChangeArrowheads="1"/>
        </xdr:cNvSpPr>
      </xdr:nvSpPr>
      <xdr:spPr bwMode="auto">
        <a:xfrm>
          <a:off x="22981525" y="4403332"/>
          <a:ext cx="194363" cy="19572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49696</xdr:colOff>
      <xdr:row>129</xdr:row>
      <xdr:rowOff>24848</xdr:rowOff>
    </xdr:from>
    <xdr:ext cx="352952" cy="345282"/>
    <xdr:grpSp>
      <xdr:nvGrpSpPr>
        <xdr:cNvPr id="1070" name="Group 6672">
          <a:extLst>
            <a:ext uri="{FF2B5EF4-FFF2-40B4-BE49-F238E27FC236}">
              <a16:creationId xmlns:a16="http://schemas.microsoft.com/office/drawing/2014/main" id="{E732F7AE-5CA4-4AD3-800A-81626570F1E2}"/>
            </a:ext>
          </a:extLst>
        </xdr:cNvPr>
        <xdr:cNvGrpSpPr>
          <a:grpSpLocks/>
        </xdr:cNvGrpSpPr>
      </xdr:nvGrpSpPr>
      <xdr:grpSpPr bwMode="auto">
        <a:xfrm>
          <a:off x="2172410" y="23195091"/>
          <a:ext cx="352952" cy="345282"/>
          <a:chOff x="536" y="109"/>
          <a:chExt cx="46" cy="44"/>
        </a:xfrm>
      </xdr:grpSpPr>
      <xdr:pic>
        <xdr:nvPicPr>
          <xdr:cNvPr id="1071" name="Picture 6673" descr="route2">
            <a:extLst>
              <a:ext uri="{FF2B5EF4-FFF2-40B4-BE49-F238E27FC236}">
                <a16:creationId xmlns:a16="http://schemas.microsoft.com/office/drawing/2014/main" id="{2B16B1C1-B290-44E8-9837-3C51984BD9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2" name="Text Box 6674">
            <a:extLst>
              <a:ext uri="{FF2B5EF4-FFF2-40B4-BE49-F238E27FC236}">
                <a16:creationId xmlns:a16="http://schemas.microsoft.com/office/drawing/2014/main" id="{2F0A2D90-6DFC-44B8-AC05-C6935C72EC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283495</xdr:colOff>
      <xdr:row>131</xdr:row>
      <xdr:rowOff>75675</xdr:rowOff>
    </xdr:from>
    <xdr:ext cx="426713" cy="372721"/>
    <xdr:sp macro="" textlink="">
      <xdr:nvSpPr>
        <xdr:cNvPr id="1073" name="AutoShape 6505">
          <a:extLst>
            <a:ext uri="{FF2B5EF4-FFF2-40B4-BE49-F238E27FC236}">
              <a16:creationId xmlns:a16="http://schemas.microsoft.com/office/drawing/2014/main" id="{C7BEF6D8-3F5D-4B91-A7D0-4D005A4C3B52}"/>
            </a:ext>
          </a:extLst>
        </xdr:cNvPr>
        <xdr:cNvSpPr>
          <a:spLocks noChangeArrowheads="1"/>
        </xdr:cNvSpPr>
      </xdr:nvSpPr>
      <xdr:spPr bwMode="auto">
        <a:xfrm>
          <a:off x="2817145" y="1565857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159</a:t>
          </a:r>
        </a:p>
      </xdr:txBody>
    </xdr:sp>
    <xdr:clientData/>
  </xdr:oneCellAnchor>
  <xdr:twoCellAnchor>
    <xdr:from>
      <xdr:col>5</xdr:col>
      <xdr:colOff>389282</xdr:colOff>
      <xdr:row>130</xdr:row>
      <xdr:rowOff>33131</xdr:rowOff>
    </xdr:from>
    <xdr:to>
      <xdr:col>6</xdr:col>
      <xdr:colOff>670891</xdr:colOff>
      <xdr:row>135</xdr:row>
      <xdr:rowOff>91109</xdr:rowOff>
    </xdr:to>
    <xdr:sp macro="" textlink="">
      <xdr:nvSpPr>
        <xdr:cNvPr id="1074" name="フリーフォーム 1267">
          <a:extLst>
            <a:ext uri="{FF2B5EF4-FFF2-40B4-BE49-F238E27FC236}">
              <a16:creationId xmlns:a16="http://schemas.microsoft.com/office/drawing/2014/main" id="{5E167FED-1CE3-4031-8BB4-B4D938A8FE73}"/>
            </a:ext>
          </a:extLst>
        </xdr:cNvPr>
        <xdr:cNvSpPr/>
      </xdr:nvSpPr>
      <xdr:spPr bwMode="auto">
        <a:xfrm>
          <a:off x="2513357" y="15435056"/>
          <a:ext cx="691184" cy="962853"/>
        </a:xfrm>
        <a:custGeom>
          <a:avLst/>
          <a:gdLst>
            <a:gd name="connsiteX0" fmla="*/ 0 w 687457"/>
            <a:gd name="connsiteY0" fmla="*/ 969065 h 969065"/>
            <a:gd name="connsiteX1" fmla="*/ 0 w 687457"/>
            <a:gd name="connsiteY1" fmla="*/ 472109 h 969065"/>
            <a:gd name="connsiteX2" fmla="*/ 687457 w 687457"/>
            <a:gd name="connsiteY2" fmla="*/ 0 h 9690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7457" h="969065">
              <a:moveTo>
                <a:pt x="0" y="969065"/>
              </a:moveTo>
              <a:lnTo>
                <a:pt x="0" y="472109"/>
              </a:lnTo>
              <a:lnTo>
                <a:pt x="68745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389285</xdr:colOff>
      <xdr:row>129</xdr:row>
      <xdr:rowOff>91110</xdr:rowOff>
    </xdr:from>
    <xdr:to>
      <xdr:col>5</xdr:col>
      <xdr:colOff>389285</xdr:colOff>
      <xdr:row>134</xdr:row>
      <xdr:rowOff>167308</xdr:rowOff>
    </xdr:to>
    <xdr:sp macro="" textlink="">
      <xdr:nvSpPr>
        <xdr:cNvPr id="1075" name="Line 6499">
          <a:extLst>
            <a:ext uri="{FF2B5EF4-FFF2-40B4-BE49-F238E27FC236}">
              <a16:creationId xmlns:a16="http://schemas.microsoft.com/office/drawing/2014/main" id="{5825CC00-76C2-438A-A392-85EEA22BAB44}"/>
            </a:ext>
          </a:extLst>
        </xdr:cNvPr>
        <xdr:cNvSpPr>
          <a:spLocks noChangeShapeType="1"/>
        </xdr:cNvSpPr>
      </xdr:nvSpPr>
      <xdr:spPr bwMode="auto">
        <a:xfrm flipH="1">
          <a:off x="2513360" y="15312060"/>
          <a:ext cx="0" cy="96906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165653</xdr:colOff>
      <xdr:row>132</xdr:row>
      <xdr:rowOff>141557</xdr:rowOff>
    </xdr:from>
    <xdr:to>
      <xdr:col>6</xdr:col>
      <xdr:colOff>19577</xdr:colOff>
      <xdr:row>132</xdr:row>
      <xdr:rowOff>141561</xdr:rowOff>
    </xdr:to>
    <xdr:sp macro="" textlink="">
      <xdr:nvSpPr>
        <xdr:cNvPr id="1076" name="Line 6499">
          <a:extLst>
            <a:ext uri="{FF2B5EF4-FFF2-40B4-BE49-F238E27FC236}">
              <a16:creationId xmlns:a16="http://schemas.microsoft.com/office/drawing/2014/main" id="{36893B2C-865A-4157-8270-DDE46BE9D8A1}"/>
            </a:ext>
          </a:extLst>
        </xdr:cNvPr>
        <xdr:cNvSpPr>
          <a:spLocks noChangeShapeType="1"/>
        </xdr:cNvSpPr>
      </xdr:nvSpPr>
      <xdr:spPr bwMode="auto">
        <a:xfrm>
          <a:off x="1880153" y="15905432"/>
          <a:ext cx="673074" cy="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289513</xdr:colOff>
      <xdr:row>132</xdr:row>
      <xdr:rowOff>41412</xdr:rowOff>
    </xdr:from>
    <xdr:to>
      <xdr:col>6</xdr:col>
      <xdr:colOff>87566</xdr:colOff>
      <xdr:row>133</xdr:row>
      <xdr:rowOff>70678</xdr:rowOff>
    </xdr:to>
    <xdr:sp macro="" textlink="">
      <xdr:nvSpPr>
        <xdr:cNvPr id="1077" name="Oval 6509">
          <a:extLst>
            <a:ext uri="{FF2B5EF4-FFF2-40B4-BE49-F238E27FC236}">
              <a16:creationId xmlns:a16="http://schemas.microsoft.com/office/drawing/2014/main" id="{7466E7E9-3466-44EF-9D87-6088DD04A6D2}"/>
            </a:ext>
          </a:extLst>
        </xdr:cNvPr>
        <xdr:cNvSpPr>
          <a:spLocks noChangeArrowheads="1"/>
        </xdr:cNvSpPr>
      </xdr:nvSpPr>
      <xdr:spPr bwMode="auto">
        <a:xfrm>
          <a:off x="2413588" y="15805287"/>
          <a:ext cx="207628" cy="20784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292220</xdr:colOff>
      <xdr:row>134</xdr:row>
      <xdr:rowOff>10634</xdr:rowOff>
    </xdr:from>
    <xdr:to>
      <xdr:col>6</xdr:col>
      <xdr:colOff>80438</xdr:colOff>
      <xdr:row>135</xdr:row>
      <xdr:rowOff>33308</xdr:rowOff>
    </xdr:to>
    <xdr:sp macro="" textlink="">
      <xdr:nvSpPr>
        <xdr:cNvPr id="1078" name="AutoShape 6507">
          <a:extLst>
            <a:ext uri="{FF2B5EF4-FFF2-40B4-BE49-F238E27FC236}">
              <a16:creationId xmlns:a16="http://schemas.microsoft.com/office/drawing/2014/main" id="{57B37E1F-428F-46D6-A417-4C52498144BC}"/>
            </a:ext>
          </a:extLst>
        </xdr:cNvPr>
        <xdr:cNvSpPr>
          <a:spLocks noChangeArrowheads="1"/>
        </xdr:cNvSpPr>
      </xdr:nvSpPr>
      <xdr:spPr bwMode="auto">
        <a:xfrm>
          <a:off x="24759564" y="4677884"/>
          <a:ext cx="198983" cy="1988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634293</xdr:colOff>
      <xdr:row>129</xdr:row>
      <xdr:rowOff>31471</xdr:rowOff>
    </xdr:from>
    <xdr:to>
      <xdr:col>9</xdr:col>
      <xdr:colOff>695876</xdr:colOff>
      <xdr:row>135</xdr:row>
      <xdr:rowOff>31470</xdr:rowOff>
    </xdr:to>
    <xdr:grpSp>
      <xdr:nvGrpSpPr>
        <xdr:cNvPr id="1079" name="Group 4332">
          <a:extLst>
            <a:ext uri="{FF2B5EF4-FFF2-40B4-BE49-F238E27FC236}">
              <a16:creationId xmlns:a16="http://schemas.microsoft.com/office/drawing/2014/main" id="{9CAB1988-36AC-416F-91E3-4B16068D00AB}"/>
            </a:ext>
          </a:extLst>
        </xdr:cNvPr>
        <xdr:cNvGrpSpPr>
          <a:grpSpLocks/>
        </xdr:cNvGrpSpPr>
      </xdr:nvGrpSpPr>
      <xdr:grpSpPr bwMode="auto">
        <a:xfrm>
          <a:off x="4754536" y="23201714"/>
          <a:ext cx="61583" cy="1077685"/>
          <a:chOff x="5428" y="57"/>
          <a:chExt cx="6" cy="99"/>
        </a:xfrm>
      </xdr:grpSpPr>
      <xdr:cxnSp macro="">
        <xdr:nvCxnSpPr>
          <xdr:cNvPr id="1080" name="AutoShape 4333">
            <a:extLst>
              <a:ext uri="{FF2B5EF4-FFF2-40B4-BE49-F238E27FC236}">
                <a16:creationId xmlns:a16="http://schemas.microsoft.com/office/drawing/2014/main" id="{C69AC300-FDB1-4A80-BA34-633F88CFAB5D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81" name="AutoShape 4334">
            <a:extLst>
              <a:ext uri="{FF2B5EF4-FFF2-40B4-BE49-F238E27FC236}">
                <a16:creationId xmlns:a16="http://schemas.microsoft.com/office/drawing/2014/main" id="{E6D866D7-39E6-4843-9606-965C66926D9F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82" name="AutoShape 4335">
            <a:extLst>
              <a:ext uri="{FF2B5EF4-FFF2-40B4-BE49-F238E27FC236}">
                <a16:creationId xmlns:a16="http://schemas.microsoft.com/office/drawing/2014/main" id="{5C0F5A03-643B-48CC-B192-EDE04CDCCEAC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9</xdr:col>
      <xdr:colOff>610313</xdr:colOff>
      <xdr:row>131</xdr:row>
      <xdr:rowOff>52845</xdr:rowOff>
    </xdr:from>
    <xdr:to>
      <xdr:col>9</xdr:col>
      <xdr:colOff>742132</xdr:colOff>
      <xdr:row>132</xdr:row>
      <xdr:rowOff>144353</xdr:rowOff>
    </xdr:to>
    <xdr:sp macro="" textlink="">
      <xdr:nvSpPr>
        <xdr:cNvPr id="1083" name="正方形/長方形 1082">
          <a:extLst>
            <a:ext uri="{FF2B5EF4-FFF2-40B4-BE49-F238E27FC236}">
              <a16:creationId xmlns:a16="http://schemas.microsoft.com/office/drawing/2014/main" id="{5B24E8D0-C847-4ECC-8CBE-971FB61AB9B2}"/>
            </a:ext>
          </a:extLst>
        </xdr:cNvPr>
        <xdr:cNvSpPr/>
      </xdr:nvSpPr>
      <xdr:spPr bwMode="auto">
        <a:xfrm>
          <a:off x="26857900" y="4260410"/>
          <a:ext cx="131819" cy="273726"/>
        </a:xfrm>
        <a:prstGeom prst="rect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485106</xdr:colOff>
      <xdr:row>131</xdr:row>
      <xdr:rowOff>51632</xdr:rowOff>
    </xdr:from>
    <xdr:ext cx="347595" cy="150041"/>
    <xdr:sp macro="" textlink="">
      <xdr:nvSpPr>
        <xdr:cNvPr id="1084" name="テキスト ボックス 1083">
          <a:extLst>
            <a:ext uri="{FF2B5EF4-FFF2-40B4-BE49-F238E27FC236}">
              <a16:creationId xmlns:a16="http://schemas.microsoft.com/office/drawing/2014/main" id="{3015CA88-CB15-4312-A6FB-8DDA0080D48B}"/>
            </a:ext>
          </a:extLst>
        </xdr:cNvPr>
        <xdr:cNvSpPr txBox="1"/>
      </xdr:nvSpPr>
      <xdr:spPr>
        <a:xfrm>
          <a:off x="26732693" y="4259197"/>
          <a:ext cx="347595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金沢駅</a:t>
          </a:r>
        </a:p>
      </xdr:txBody>
    </xdr:sp>
    <xdr:clientData/>
  </xdr:oneCellAnchor>
  <xdr:twoCellAnchor>
    <xdr:from>
      <xdr:col>8</xdr:col>
      <xdr:colOff>341399</xdr:colOff>
      <xdr:row>132</xdr:row>
      <xdr:rowOff>49954</xdr:rowOff>
    </xdr:from>
    <xdr:to>
      <xdr:col>9</xdr:col>
      <xdr:colOff>549758</xdr:colOff>
      <xdr:row>135</xdr:row>
      <xdr:rowOff>121392</xdr:rowOff>
    </xdr:to>
    <xdr:sp macro="" textlink="">
      <xdr:nvSpPr>
        <xdr:cNvPr id="2029" name="フリーフォーム: 図形 2028">
          <a:extLst>
            <a:ext uri="{FF2B5EF4-FFF2-40B4-BE49-F238E27FC236}">
              <a16:creationId xmlns:a16="http://schemas.microsoft.com/office/drawing/2014/main" id="{6AA35BC6-54F2-40D9-909A-5C1E984F7B2C}"/>
            </a:ext>
          </a:extLst>
        </xdr:cNvPr>
        <xdr:cNvSpPr/>
      </xdr:nvSpPr>
      <xdr:spPr bwMode="auto">
        <a:xfrm>
          <a:off x="26183138" y="4439737"/>
          <a:ext cx="614207" cy="618090"/>
        </a:xfrm>
        <a:custGeom>
          <a:avLst/>
          <a:gdLst>
            <a:gd name="connsiteX0" fmla="*/ 0 w 517922"/>
            <a:gd name="connsiteY0" fmla="*/ 607219 h 607219"/>
            <a:gd name="connsiteX1" fmla="*/ 375047 w 517922"/>
            <a:gd name="connsiteY1" fmla="*/ 208359 h 607219"/>
            <a:gd name="connsiteX2" fmla="*/ 375047 w 517922"/>
            <a:gd name="connsiteY2" fmla="*/ 0 h 607219"/>
            <a:gd name="connsiteX3" fmla="*/ 517922 w 517922"/>
            <a:gd name="connsiteY3" fmla="*/ 0 h 607219"/>
            <a:gd name="connsiteX0" fmla="*/ 0 w 517922"/>
            <a:gd name="connsiteY0" fmla="*/ 607219 h 607219"/>
            <a:gd name="connsiteX1" fmla="*/ 375047 w 517922"/>
            <a:gd name="connsiteY1" fmla="*/ 208359 h 607219"/>
            <a:gd name="connsiteX2" fmla="*/ 375047 w 517922"/>
            <a:gd name="connsiteY2" fmla="*/ 0 h 607219"/>
            <a:gd name="connsiteX3" fmla="*/ 517922 w 517922"/>
            <a:gd name="connsiteY3" fmla="*/ 0 h 607219"/>
            <a:gd name="connsiteX0" fmla="*/ 0 w 517922"/>
            <a:gd name="connsiteY0" fmla="*/ 607219 h 607219"/>
            <a:gd name="connsiteX1" fmla="*/ 375047 w 517922"/>
            <a:gd name="connsiteY1" fmla="*/ 208359 h 607219"/>
            <a:gd name="connsiteX2" fmla="*/ 375047 w 517922"/>
            <a:gd name="connsiteY2" fmla="*/ 0 h 607219"/>
            <a:gd name="connsiteX3" fmla="*/ 517922 w 517922"/>
            <a:gd name="connsiteY3" fmla="*/ 0 h 607219"/>
            <a:gd name="connsiteX0" fmla="*/ 0 w 619125"/>
            <a:gd name="connsiteY0" fmla="*/ 607219 h 607219"/>
            <a:gd name="connsiteX1" fmla="*/ 375047 w 619125"/>
            <a:gd name="connsiteY1" fmla="*/ 208359 h 607219"/>
            <a:gd name="connsiteX2" fmla="*/ 375047 w 619125"/>
            <a:gd name="connsiteY2" fmla="*/ 0 h 607219"/>
            <a:gd name="connsiteX3" fmla="*/ 619125 w 619125"/>
            <a:gd name="connsiteY3" fmla="*/ 0 h 6072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9125" h="607219">
              <a:moveTo>
                <a:pt x="0" y="607219"/>
              </a:moveTo>
              <a:cubicBezTo>
                <a:pt x="136922" y="492125"/>
                <a:pt x="375047" y="329406"/>
                <a:pt x="375047" y="208359"/>
              </a:cubicBezTo>
              <a:lnTo>
                <a:pt x="375047" y="0"/>
              </a:lnTo>
              <a:lnTo>
                <a:pt x="61912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16567</xdr:colOff>
      <xdr:row>132</xdr:row>
      <xdr:rowOff>2684</xdr:rowOff>
    </xdr:from>
    <xdr:to>
      <xdr:col>9</xdr:col>
      <xdr:colOff>519993</xdr:colOff>
      <xdr:row>132</xdr:row>
      <xdr:rowOff>48403</xdr:rowOff>
    </xdr:to>
    <xdr:sp macro="" textlink="">
      <xdr:nvSpPr>
        <xdr:cNvPr id="2030" name="フリーフォーム: 図形 2029">
          <a:extLst>
            <a:ext uri="{FF2B5EF4-FFF2-40B4-BE49-F238E27FC236}">
              <a16:creationId xmlns:a16="http://schemas.microsoft.com/office/drawing/2014/main" id="{1C0C4D7B-9EE3-45DC-8C67-64880738A2E1}"/>
            </a:ext>
          </a:extLst>
        </xdr:cNvPr>
        <xdr:cNvSpPr/>
      </xdr:nvSpPr>
      <xdr:spPr bwMode="auto">
        <a:xfrm>
          <a:off x="25452458" y="4392467"/>
          <a:ext cx="1315122" cy="45719"/>
        </a:xfrm>
        <a:custGeom>
          <a:avLst/>
          <a:gdLst>
            <a:gd name="connsiteX0" fmla="*/ 946546 w 946546"/>
            <a:gd name="connsiteY0" fmla="*/ 0 h 0"/>
            <a:gd name="connsiteX1" fmla="*/ 0 w 946546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46546">
              <a:moveTo>
                <a:pt x="946546" y="0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313966</xdr:colOff>
      <xdr:row>129</xdr:row>
      <xdr:rowOff>67814</xdr:rowOff>
    </xdr:from>
    <xdr:to>
      <xdr:col>9</xdr:col>
      <xdr:colOff>313966</xdr:colOff>
      <xdr:row>132</xdr:row>
      <xdr:rowOff>176741</xdr:rowOff>
    </xdr:to>
    <xdr:sp macro="" textlink="">
      <xdr:nvSpPr>
        <xdr:cNvPr id="1085" name="Line 6499">
          <a:extLst>
            <a:ext uri="{FF2B5EF4-FFF2-40B4-BE49-F238E27FC236}">
              <a16:creationId xmlns:a16="http://schemas.microsoft.com/office/drawing/2014/main" id="{7EC8DF66-4B86-44A7-B99F-0457A2E73F54}"/>
            </a:ext>
          </a:extLst>
        </xdr:cNvPr>
        <xdr:cNvSpPr>
          <a:spLocks noChangeShapeType="1"/>
        </xdr:cNvSpPr>
      </xdr:nvSpPr>
      <xdr:spPr bwMode="auto">
        <a:xfrm flipH="1">
          <a:off x="26561553" y="3910944"/>
          <a:ext cx="0" cy="648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207206</xdr:colOff>
      <xdr:row>131</xdr:row>
      <xdr:rowOff>79460</xdr:rowOff>
    </xdr:from>
    <xdr:to>
      <xdr:col>9</xdr:col>
      <xdr:colOff>411106</xdr:colOff>
      <xdr:row>132</xdr:row>
      <xdr:rowOff>108726</xdr:rowOff>
    </xdr:to>
    <xdr:sp macro="" textlink="">
      <xdr:nvSpPr>
        <xdr:cNvPr id="1086" name="Oval 6509">
          <a:extLst>
            <a:ext uri="{FF2B5EF4-FFF2-40B4-BE49-F238E27FC236}">
              <a16:creationId xmlns:a16="http://schemas.microsoft.com/office/drawing/2014/main" id="{ABB109FE-F4F6-4140-A010-3F4EBEBCA88E}"/>
            </a:ext>
          </a:extLst>
        </xdr:cNvPr>
        <xdr:cNvSpPr>
          <a:spLocks noChangeArrowheads="1"/>
        </xdr:cNvSpPr>
      </xdr:nvSpPr>
      <xdr:spPr bwMode="auto">
        <a:xfrm>
          <a:off x="26454793" y="4287025"/>
          <a:ext cx="203900" cy="2090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215865</xdr:colOff>
      <xdr:row>132</xdr:row>
      <xdr:rowOff>173697</xdr:rowOff>
    </xdr:from>
    <xdr:to>
      <xdr:col>9</xdr:col>
      <xdr:colOff>409930</xdr:colOff>
      <xdr:row>134</xdr:row>
      <xdr:rowOff>20179</xdr:rowOff>
    </xdr:to>
    <xdr:sp macro="" textlink="">
      <xdr:nvSpPr>
        <xdr:cNvPr id="1087" name="AutoShape 6507">
          <a:extLst>
            <a:ext uri="{FF2B5EF4-FFF2-40B4-BE49-F238E27FC236}">
              <a16:creationId xmlns:a16="http://schemas.microsoft.com/office/drawing/2014/main" id="{DF0109D4-13E2-494A-A071-5581AE63C34E}"/>
            </a:ext>
          </a:extLst>
        </xdr:cNvPr>
        <xdr:cNvSpPr>
          <a:spLocks noChangeArrowheads="1"/>
        </xdr:cNvSpPr>
      </xdr:nvSpPr>
      <xdr:spPr bwMode="auto">
        <a:xfrm>
          <a:off x="26463452" y="4563480"/>
          <a:ext cx="194065" cy="20611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79882</xdr:colOff>
      <xdr:row>129</xdr:row>
      <xdr:rowOff>82827</xdr:rowOff>
    </xdr:from>
    <xdr:to>
      <xdr:col>8</xdr:col>
      <xdr:colOff>14312</xdr:colOff>
      <xdr:row>130</xdr:row>
      <xdr:rowOff>172865</xdr:rowOff>
    </xdr:to>
    <xdr:grpSp>
      <xdr:nvGrpSpPr>
        <xdr:cNvPr id="1088" name="Group 3646">
          <a:extLst>
            <a:ext uri="{FF2B5EF4-FFF2-40B4-BE49-F238E27FC236}">
              <a16:creationId xmlns:a16="http://schemas.microsoft.com/office/drawing/2014/main" id="{A2A76E42-9726-4215-A9A7-CB50400A88E5}"/>
            </a:ext>
          </a:extLst>
        </xdr:cNvPr>
        <xdr:cNvGrpSpPr>
          <a:grpSpLocks/>
        </xdr:cNvGrpSpPr>
      </xdr:nvGrpSpPr>
      <xdr:grpSpPr bwMode="auto">
        <a:xfrm>
          <a:off x="3383696" y="23253070"/>
          <a:ext cx="342645" cy="269652"/>
          <a:chOff x="8389" y="124"/>
          <a:chExt cx="34" cy="26"/>
        </a:xfrm>
      </xdr:grpSpPr>
      <xdr:sp macro="" textlink="">
        <xdr:nvSpPr>
          <xdr:cNvPr id="1089" name="Rectangle 3647">
            <a:extLst>
              <a:ext uri="{FF2B5EF4-FFF2-40B4-BE49-F238E27FC236}">
                <a16:creationId xmlns:a16="http://schemas.microsoft.com/office/drawing/2014/main" id="{4C4411A8-597D-4F2A-ADD2-EC02BA9B3563}"/>
              </a:ext>
            </a:extLst>
          </xdr:cNvPr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90" name="Rectangle 3648">
            <a:extLst>
              <a:ext uri="{FF2B5EF4-FFF2-40B4-BE49-F238E27FC236}">
                <a16:creationId xmlns:a16="http://schemas.microsoft.com/office/drawing/2014/main" id="{635EF174-B986-4EDA-83FC-E776B0363B20}"/>
              </a:ext>
            </a:extLst>
          </xdr:cNvPr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91" name="Oval 3649">
            <a:extLst>
              <a:ext uri="{FF2B5EF4-FFF2-40B4-BE49-F238E27FC236}">
                <a16:creationId xmlns:a16="http://schemas.microsoft.com/office/drawing/2014/main" id="{172272BA-A3C2-4988-B376-7BB16C4ECE62}"/>
              </a:ext>
            </a:extLst>
          </xdr:cNvPr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6</xdr:col>
      <xdr:colOff>753717</xdr:colOff>
      <xdr:row>132</xdr:row>
      <xdr:rowOff>90882</xdr:rowOff>
    </xdr:from>
    <xdr:ext cx="878446" cy="550151"/>
    <xdr:sp macro="" textlink="">
      <xdr:nvSpPr>
        <xdr:cNvPr id="1092" name="テキスト ボックス 1091">
          <a:extLst>
            <a:ext uri="{FF2B5EF4-FFF2-40B4-BE49-F238E27FC236}">
              <a16:creationId xmlns:a16="http://schemas.microsoft.com/office/drawing/2014/main" id="{BDC59568-BF10-4122-85D9-C5D6C2E0A31E}"/>
            </a:ext>
          </a:extLst>
        </xdr:cNvPr>
        <xdr:cNvSpPr txBox="1"/>
      </xdr:nvSpPr>
      <xdr:spPr>
        <a:xfrm>
          <a:off x="25419326" y="4480665"/>
          <a:ext cx="878446" cy="5501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金沢駅に来た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と分かるものと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自転車を撮影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12</xdr:col>
      <xdr:colOff>347870</xdr:colOff>
      <xdr:row>129</xdr:row>
      <xdr:rowOff>49696</xdr:rowOff>
    </xdr:from>
    <xdr:ext cx="426713" cy="372721"/>
    <xdr:sp macro="" textlink="">
      <xdr:nvSpPr>
        <xdr:cNvPr id="1094" name="AutoShape 6505">
          <a:extLst>
            <a:ext uri="{FF2B5EF4-FFF2-40B4-BE49-F238E27FC236}">
              <a16:creationId xmlns:a16="http://schemas.microsoft.com/office/drawing/2014/main" id="{EB07B3C0-3503-44E2-9912-911BC9882768}"/>
            </a:ext>
          </a:extLst>
        </xdr:cNvPr>
        <xdr:cNvSpPr>
          <a:spLocks noChangeArrowheads="1"/>
        </xdr:cNvSpPr>
      </xdr:nvSpPr>
      <xdr:spPr bwMode="auto">
        <a:xfrm>
          <a:off x="28177435" y="389282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oneCellAnchor>
  <xdr:oneCellAnchor>
    <xdr:from>
      <xdr:col>12</xdr:col>
      <xdr:colOff>72073</xdr:colOff>
      <xdr:row>130</xdr:row>
      <xdr:rowOff>96551</xdr:rowOff>
    </xdr:from>
    <xdr:ext cx="417188" cy="408122"/>
    <xdr:grpSp>
      <xdr:nvGrpSpPr>
        <xdr:cNvPr id="1095" name="Group 6672">
          <a:extLst>
            <a:ext uri="{FF2B5EF4-FFF2-40B4-BE49-F238E27FC236}">
              <a16:creationId xmlns:a16="http://schemas.microsoft.com/office/drawing/2014/main" id="{13AED68F-509B-44DB-98F9-8B6EF67B942C}"/>
            </a:ext>
          </a:extLst>
        </xdr:cNvPr>
        <xdr:cNvGrpSpPr>
          <a:grpSpLocks/>
        </xdr:cNvGrpSpPr>
      </xdr:nvGrpSpPr>
      <xdr:grpSpPr bwMode="auto">
        <a:xfrm>
          <a:off x="5781630" y="23446408"/>
          <a:ext cx="417188" cy="408122"/>
          <a:chOff x="536" y="109"/>
          <a:chExt cx="46" cy="44"/>
        </a:xfrm>
      </xdr:grpSpPr>
      <xdr:pic>
        <xdr:nvPicPr>
          <xdr:cNvPr id="1096" name="Picture 6673" descr="route2">
            <a:extLst>
              <a:ext uri="{FF2B5EF4-FFF2-40B4-BE49-F238E27FC236}">
                <a16:creationId xmlns:a16="http://schemas.microsoft.com/office/drawing/2014/main" id="{B5201434-5FB4-44EC-9CE6-DAC59C23F5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97" name="Text Box 6674">
            <a:extLst>
              <a:ext uri="{FF2B5EF4-FFF2-40B4-BE49-F238E27FC236}">
                <a16:creationId xmlns:a16="http://schemas.microsoft.com/office/drawing/2014/main" id="{F6B7E4B7-623C-4521-8122-D20E68CAD1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157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12</xdr:col>
      <xdr:colOff>459256</xdr:colOff>
      <xdr:row>130</xdr:row>
      <xdr:rowOff>173934</xdr:rowOff>
    </xdr:from>
    <xdr:to>
      <xdr:col>12</xdr:col>
      <xdr:colOff>604631</xdr:colOff>
      <xdr:row>131</xdr:row>
      <xdr:rowOff>171297</xdr:rowOff>
    </xdr:to>
    <xdr:sp macro="" textlink="">
      <xdr:nvSpPr>
        <xdr:cNvPr id="1098" name="フリーフォーム 2112">
          <a:extLst>
            <a:ext uri="{FF2B5EF4-FFF2-40B4-BE49-F238E27FC236}">
              <a16:creationId xmlns:a16="http://schemas.microsoft.com/office/drawing/2014/main" id="{BBBDF9CA-561D-417E-84EE-CC62DEFF5407}"/>
            </a:ext>
          </a:extLst>
        </xdr:cNvPr>
        <xdr:cNvSpPr/>
      </xdr:nvSpPr>
      <xdr:spPr bwMode="auto">
        <a:xfrm flipH="1">
          <a:off x="28288821" y="4199282"/>
          <a:ext cx="145375" cy="179580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323023</xdr:colOff>
      <xdr:row>132</xdr:row>
      <xdr:rowOff>49696</xdr:rowOff>
    </xdr:from>
    <xdr:to>
      <xdr:col>12</xdr:col>
      <xdr:colOff>670892</xdr:colOff>
      <xdr:row>135</xdr:row>
      <xdr:rowOff>132522</xdr:rowOff>
    </xdr:to>
    <xdr:sp macro="" textlink="">
      <xdr:nvSpPr>
        <xdr:cNvPr id="2031" name="フリーフォーム: 図形 2030">
          <a:extLst>
            <a:ext uri="{FF2B5EF4-FFF2-40B4-BE49-F238E27FC236}">
              <a16:creationId xmlns:a16="http://schemas.microsoft.com/office/drawing/2014/main" id="{821DCE9A-9FA8-48C0-A1EE-9627A3389171}"/>
            </a:ext>
          </a:extLst>
        </xdr:cNvPr>
        <xdr:cNvSpPr/>
      </xdr:nvSpPr>
      <xdr:spPr bwMode="auto">
        <a:xfrm>
          <a:off x="27746740" y="4439479"/>
          <a:ext cx="753717" cy="629478"/>
        </a:xfrm>
        <a:custGeom>
          <a:avLst/>
          <a:gdLst>
            <a:gd name="connsiteX0" fmla="*/ 0 w 753717"/>
            <a:gd name="connsiteY0" fmla="*/ 629478 h 629478"/>
            <a:gd name="connsiteX1" fmla="*/ 0 w 753717"/>
            <a:gd name="connsiteY1" fmla="*/ 190500 h 629478"/>
            <a:gd name="connsiteX2" fmla="*/ 753717 w 753717"/>
            <a:gd name="connsiteY2" fmla="*/ 0 h 6294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3717" h="629478">
              <a:moveTo>
                <a:pt x="0" y="629478"/>
              </a:moveTo>
              <a:lnTo>
                <a:pt x="0" y="190500"/>
              </a:lnTo>
              <a:lnTo>
                <a:pt x="75371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24849</xdr:colOff>
      <xdr:row>129</xdr:row>
      <xdr:rowOff>173934</xdr:rowOff>
    </xdr:from>
    <xdr:to>
      <xdr:col>11</xdr:col>
      <xdr:colOff>313370</xdr:colOff>
      <xdr:row>133</xdr:row>
      <xdr:rowOff>75423</xdr:rowOff>
    </xdr:to>
    <xdr:sp macro="" textlink="">
      <xdr:nvSpPr>
        <xdr:cNvPr id="1099" name="Line 6499">
          <a:extLst>
            <a:ext uri="{FF2B5EF4-FFF2-40B4-BE49-F238E27FC236}">
              <a16:creationId xmlns:a16="http://schemas.microsoft.com/office/drawing/2014/main" id="{C0DF690F-D12E-4872-B3B0-960209DBEC70}"/>
            </a:ext>
          </a:extLst>
        </xdr:cNvPr>
        <xdr:cNvSpPr>
          <a:spLocks noChangeShapeType="1"/>
        </xdr:cNvSpPr>
      </xdr:nvSpPr>
      <xdr:spPr bwMode="auto">
        <a:xfrm flipH="1" flipV="1">
          <a:off x="27448566" y="4017064"/>
          <a:ext cx="288521" cy="62075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149086</xdr:colOff>
      <xdr:row>133</xdr:row>
      <xdr:rowOff>57975</xdr:rowOff>
    </xdr:from>
    <xdr:to>
      <xdr:col>11</xdr:col>
      <xdr:colOff>306455</xdr:colOff>
      <xdr:row>134</xdr:row>
      <xdr:rowOff>60377</xdr:rowOff>
    </xdr:to>
    <xdr:sp macro="" textlink="">
      <xdr:nvSpPr>
        <xdr:cNvPr id="1100" name="Line 6499">
          <a:extLst>
            <a:ext uri="{FF2B5EF4-FFF2-40B4-BE49-F238E27FC236}">
              <a16:creationId xmlns:a16="http://schemas.microsoft.com/office/drawing/2014/main" id="{F4ABF1CC-D839-40E3-A824-8BA94B518498}"/>
            </a:ext>
          </a:extLst>
        </xdr:cNvPr>
        <xdr:cNvSpPr>
          <a:spLocks noChangeShapeType="1"/>
        </xdr:cNvSpPr>
      </xdr:nvSpPr>
      <xdr:spPr bwMode="auto">
        <a:xfrm flipH="1">
          <a:off x="27166956" y="4629975"/>
          <a:ext cx="563217" cy="18221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223773</xdr:colOff>
      <xdr:row>132</xdr:row>
      <xdr:rowOff>137438</xdr:rowOff>
    </xdr:from>
    <xdr:to>
      <xdr:col>12</xdr:col>
      <xdr:colOff>21825</xdr:colOff>
      <xdr:row>133</xdr:row>
      <xdr:rowOff>166704</xdr:rowOff>
    </xdr:to>
    <xdr:sp macro="" textlink="">
      <xdr:nvSpPr>
        <xdr:cNvPr id="1101" name="Oval 6509">
          <a:extLst>
            <a:ext uri="{FF2B5EF4-FFF2-40B4-BE49-F238E27FC236}">
              <a16:creationId xmlns:a16="http://schemas.microsoft.com/office/drawing/2014/main" id="{A408C56F-8FF6-458B-B7AC-89AEE9A4CC15}"/>
            </a:ext>
          </a:extLst>
        </xdr:cNvPr>
        <xdr:cNvSpPr>
          <a:spLocks noChangeArrowheads="1"/>
        </xdr:cNvSpPr>
      </xdr:nvSpPr>
      <xdr:spPr bwMode="auto">
        <a:xfrm>
          <a:off x="27647490" y="4527221"/>
          <a:ext cx="203900" cy="2090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232432</xdr:colOff>
      <xdr:row>134</xdr:row>
      <xdr:rowOff>49459</xdr:rowOff>
    </xdr:from>
    <xdr:to>
      <xdr:col>12</xdr:col>
      <xdr:colOff>20649</xdr:colOff>
      <xdr:row>135</xdr:row>
      <xdr:rowOff>75756</xdr:rowOff>
    </xdr:to>
    <xdr:sp macro="" textlink="">
      <xdr:nvSpPr>
        <xdr:cNvPr id="1102" name="AutoShape 6507">
          <a:extLst>
            <a:ext uri="{FF2B5EF4-FFF2-40B4-BE49-F238E27FC236}">
              <a16:creationId xmlns:a16="http://schemas.microsoft.com/office/drawing/2014/main" id="{DCF8FD68-E808-484D-8710-018B04FF6F6E}"/>
            </a:ext>
          </a:extLst>
        </xdr:cNvPr>
        <xdr:cNvSpPr>
          <a:spLocks noChangeArrowheads="1"/>
        </xdr:cNvSpPr>
      </xdr:nvSpPr>
      <xdr:spPr bwMode="auto">
        <a:xfrm>
          <a:off x="27656149" y="4803676"/>
          <a:ext cx="194065" cy="20611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389280</xdr:colOff>
      <xdr:row>129</xdr:row>
      <xdr:rowOff>115957</xdr:rowOff>
    </xdr:from>
    <xdr:ext cx="426713" cy="372721"/>
    <xdr:sp macro="" textlink="">
      <xdr:nvSpPr>
        <xdr:cNvPr id="1103" name="AutoShape 6505">
          <a:extLst>
            <a:ext uri="{FF2B5EF4-FFF2-40B4-BE49-F238E27FC236}">
              <a16:creationId xmlns:a16="http://schemas.microsoft.com/office/drawing/2014/main" id="{A26461F2-4E60-4B6E-B214-D3B1D0830CAE}"/>
            </a:ext>
          </a:extLst>
        </xdr:cNvPr>
        <xdr:cNvSpPr>
          <a:spLocks noChangeArrowheads="1"/>
        </xdr:cNvSpPr>
      </xdr:nvSpPr>
      <xdr:spPr bwMode="auto">
        <a:xfrm>
          <a:off x="29394976" y="395908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oneCellAnchor>
  <xdr:twoCellAnchor>
    <xdr:from>
      <xdr:col>14</xdr:col>
      <xdr:colOff>339583</xdr:colOff>
      <xdr:row>132</xdr:row>
      <xdr:rowOff>0</xdr:rowOff>
    </xdr:from>
    <xdr:to>
      <xdr:col>15</xdr:col>
      <xdr:colOff>737149</xdr:colOff>
      <xdr:row>135</xdr:row>
      <xdr:rowOff>74543</xdr:rowOff>
    </xdr:to>
    <xdr:sp macro="" textlink="">
      <xdr:nvSpPr>
        <xdr:cNvPr id="2032" name="フリーフォーム: 図形 2031">
          <a:extLst>
            <a:ext uri="{FF2B5EF4-FFF2-40B4-BE49-F238E27FC236}">
              <a16:creationId xmlns:a16="http://schemas.microsoft.com/office/drawing/2014/main" id="{E8404D94-CF58-413C-B266-B9019CF2771D}"/>
            </a:ext>
          </a:extLst>
        </xdr:cNvPr>
        <xdr:cNvSpPr/>
      </xdr:nvSpPr>
      <xdr:spPr bwMode="auto">
        <a:xfrm>
          <a:off x="29345279" y="4389783"/>
          <a:ext cx="803413" cy="621195"/>
        </a:xfrm>
        <a:custGeom>
          <a:avLst/>
          <a:gdLst>
            <a:gd name="connsiteX0" fmla="*/ 0 w 803413"/>
            <a:gd name="connsiteY0" fmla="*/ 621195 h 621195"/>
            <a:gd name="connsiteX1" fmla="*/ 0 w 803413"/>
            <a:gd name="connsiteY1" fmla="*/ 0 h 621195"/>
            <a:gd name="connsiteX2" fmla="*/ 803413 w 803413"/>
            <a:gd name="connsiteY2" fmla="*/ 57978 h 6211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3413" h="621195">
              <a:moveTo>
                <a:pt x="0" y="621195"/>
              </a:moveTo>
              <a:lnTo>
                <a:pt x="0" y="0"/>
              </a:lnTo>
              <a:lnTo>
                <a:pt x="803413" y="57978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66257</xdr:colOff>
      <xdr:row>131</xdr:row>
      <xdr:rowOff>132521</xdr:rowOff>
    </xdr:from>
    <xdr:to>
      <xdr:col>14</xdr:col>
      <xdr:colOff>329930</xdr:colOff>
      <xdr:row>132</xdr:row>
      <xdr:rowOff>10237</xdr:rowOff>
    </xdr:to>
    <xdr:sp macro="" textlink="">
      <xdr:nvSpPr>
        <xdr:cNvPr id="1104" name="Line 6499">
          <a:extLst>
            <a:ext uri="{FF2B5EF4-FFF2-40B4-BE49-F238E27FC236}">
              <a16:creationId xmlns:a16="http://schemas.microsoft.com/office/drawing/2014/main" id="{810855C8-EAF4-4584-A77F-884945EE058B}"/>
            </a:ext>
          </a:extLst>
        </xdr:cNvPr>
        <xdr:cNvSpPr>
          <a:spLocks noChangeShapeType="1"/>
        </xdr:cNvSpPr>
      </xdr:nvSpPr>
      <xdr:spPr bwMode="auto">
        <a:xfrm flipH="1" flipV="1">
          <a:off x="28666105" y="4340086"/>
          <a:ext cx="669521" cy="5753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240334</xdr:colOff>
      <xdr:row>131</xdr:row>
      <xdr:rowOff>79458</xdr:rowOff>
    </xdr:from>
    <xdr:to>
      <xdr:col>15</xdr:col>
      <xdr:colOff>38386</xdr:colOff>
      <xdr:row>132</xdr:row>
      <xdr:rowOff>108724</xdr:rowOff>
    </xdr:to>
    <xdr:sp macro="" textlink="">
      <xdr:nvSpPr>
        <xdr:cNvPr id="1105" name="Oval 6509">
          <a:extLst>
            <a:ext uri="{FF2B5EF4-FFF2-40B4-BE49-F238E27FC236}">
              <a16:creationId xmlns:a16="http://schemas.microsoft.com/office/drawing/2014/main" id="{B3E77205-56DD-4DDA-AE01-C43789193EB2}"/>
            </a:ext>
          </a:extLst>
        </xdr:cNvPr>
        <xdr:cNvSpPr>
          <a:spLocks noChangeArrowheads="1"/>
        </xdr:cNvSpPr>
      </xdr:nvSpPr>
      <xdr:spPr bwMode="auto">
        <a:xfrm>
          <a:off x="29246030" y="4287023"/>
          <a:ext cx="203900" cy="2090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248993</xdr:colOff>
      <xdr:row>133</xdr:row>
      <xdr:rowOff>107440</xdr:rowOff>
    </xdr:from>
    <xdr:to>
      <xdr:col>15</xdr:col>
      <xdr:colOff>37210</xdr:colOff>
      <xdr:row>134</xdr:row>
      <xdr:rowOff>133738</xdr:rowOff>
    </xdr:to>
    <xdr:sp macro="" textlink="">
      <xdr:nvSpPr>
        <xdr:cNvPr id="1106" name="AutoShape 6507">
          <a:extLst>
            <a:ext uri="{FF2B5EF4-FFF2-40B4-BE49-F238E27FC236}">
              <a16:creationId xmlns:a16="http://schemas.microsoft.com/office/drawing/2014/main" id="{623714A5-C444-472C-9562-EA8A942A3601}"/>
            </a:ext>
          </a:extLst>
        </xdr:cNvPr>
        <xdr:cNvSpPr>
          <a:spLocks noChangeArrowheads="1"/>
        </xdr:cNvSpPr>
      </xdr:nvSpPr>
      <xdr:spPr bwMode="auto">
        <a:xfrm>
          <a:off x="29254689" y="4679440"/>
          <a:ext cx="194065" cy="20611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97541</xdr:colOff>
      <xdr:row>139</xdr:row>
      <xdr:rowOff>457</xdr:rowOff>
    </xdr:from>
    <xdr:to>
      <xdr:col>2</xdr:col>
      <xdr:colOff>116980</xdr:colOff>
      <xdr:row>141</xdr:row>
      <xdr:rowOff>5317</xdr:rowOff>
    </xdr:to>
    <xdr:sp macro="" textlink="">
      <xdr:nvSpPr>
        <xdr:cNvPr id="1107" name="AutoShape 6505">
          <a:extLst>
            <a:ext uri="{FF2B5EF4-FFF2-40B4-BE49-F238E27FC236}">
              <a16:creationId xmlns:a16="http://schemas.microsoft.com/office/drawing/2014/main" id="{44D4F9CF-AD18-4F64-B70F-46DA84CE774C}"/>
            </a:ext>
          </a:extLst>
        </xdr:cNvPr>
        <xdr:cNvSpPr>
          <a:spLocks noChangeArrowheads="1"/>
        </xdr:cNvSpPr>
      </xdr:nvSpPr>
      <xdr:spPr bwMode="auto">
        <a:xfrm>
          <a:off x="4993391" y="743407"/>
          <a:ext cx="429014" cy="366810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45</a:t>
          </a:r>
        </a:p>
      </xdr:txBody>
    </xdr:sp>
    <xdr:clientData/>
  </xdr:twoCellAnchor>
  <xdr:twoCellAnchor>
    <xdr:from>
      <xdr:col>1</xdr:col>
      <xdr:colOff>337037</xdr:colOff>
      <xdr:row>138</xdr:row>
      <xdr:rowOff>65942</xdr:rowOff>
    </xdr:from>
    <xdr:to>
      <xdr:col>3</xdr:col>
      <xdr:colOff>29308</xdr:colOff>
      <xdr:row>143</xdr:row>
      <xdr:rowOff>124558</xdr:rowOff>
    </xdr:to>
    <xdr:sp macro="" textlink="">
      <xdr:nvSpPr>
        <xdr:cNvPr id="1108" name="フリーフォーム: 図形 1107">
          <a:extLst>
            <a:ext uri="{FF2B5EF4-FFF2-40B4-BE49-F238E27FC236}">
              <a16:creationId xmlns:a16="http://schemas.microsoft.com/office/drawing/2014/main" id="{9B065662-41A3-40CA-9EDC-790805837729}"/>
            </a:ext>
          </a:extLst>
        </xdr:cNvPr>
        <xdr:cNvSpPr/>
      </xdr:nvSpPr>
      <xdr:spPr bwMode="auto">
        <a:xfrm>
          <a:off x="5232887" y="627917"/>
          <a:ext cx="511421" cy="963491"/>
        </a:xfrm>
        <a:custGeom>
          <a:avLst/>
          <a:gdLst>
            <a:gd name="connsiteX0" fmla="*/ 410308 w 446943"/>
            <a:gd name="connsiteY0" fmla="*/ 974481 h 974481"/>
            <a:gd name="connsiteX1" fmla="*/ 446943 w 446943"/>
            <a:gd name="connsiteY1" fmla="*/ 600808 h 974481"/>
            <a:gd name="connsiteX2" fmla="*/ 0 w 446943"/>
            <a:gd name="connsiteY2" fmla="*/ 0 h 974481"/>
            <a:gd name="connsiteX0" fmla="*/ 476251 w 512886"/>
            <a:gd name="connsiteY0" fmla="*/ 974481 h 974481"/>
            <a:gd name="connsiteX1" fmla="*/ 512886 w 512886"/>
            <a:gd name="connsiteY1" fmla="*/ 600808 h 974481"/>
            <a:gd name="connsiteX2" fmla="*/ 0 w 512886"/>
            <a:gd name="connsiteY2" fmla="*/ 0 h 974481"/>
            <a:gd name="connsiteX0" fmla="*/ 476251 w 512886"/>
            <a:gd name="connsiteY0" fmla="*/ 974481 h 974481"/>
            <a:gd name="connsiteX1" fmla="*/ 512886 w 512886"/>
            <a:gd name="connsiteY1" fmla="*/ 600808 h 974481"/>
            <a:gd name="connsiteX2" fmla="*/ 0 w 512886"/>
            <a:gd name="connsiteY2" fmla="*/ 0 h 9744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2886" h="974481">
              <a:moveTo>
                <a:pt x="476251" y="974481"/>
              </a:moveTo>
              <a:cubicBezTo>
                <a:pt x="473809" y="747346"/>
                <a:pt x="500674" y="725366"/>
                <a:pt x="512886" y="600808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200118</xdr:colOff>
      <xdr:row>138</xdr:row>
      <xdr:rowOff>176303</xdr:rowOff>
    </xdr:from>
    <xdr:to>
      <xdr:col>3</xdr:col>
      <xdr:colOff>629864</xdr:colOff>
      <xdr:row>140</xdr:row>
      <xdr:rowOff>181163</xdr:rowOff>
    </xdr:to>
    <xdr:sp macro="" textlink="">
      <xdr:nvSpPr>
        <xdr:cNvPr id="1109" name="AutoShape 6505">
          <a:extLst>
            <a:ext uri="{FF2B5EF4-FFF2-40B4-BE49-F238E27FC236}">
              <a16:creationId xmlns:a16="http://schemas.microsoft.com/office/drawing/2014/main" id="{B07C3C5F-0604-41B0-B3CF-E9101A1E7091}"/>
            </a:ext>
          </a:extLst>
        </xdr:cNvPr>
        <xdr:cNvSpPr>
          <a:spLocks noChangeArrowheads="1"/>
        </xdr:cNvSpPr>
      </xdr:nvSpPr>
      <xdr:spPr bwMode="auto">
        <a:xfrm>
          <a:off x="5915118" y="738278"/>
          <a:ext cx="429746" cy="366810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3</xdr:col>
      <xdr:colOff>0</xdr:colOff>
      <xdr:row>138</xdr:row>
      <xdr:rowOff>80596</xdr:rowOff>
    </xdr:from>
    <xdr:to>
      <xdr:col>3</xdr:col>
      <xdr:colOff>351692</xdr:colOff>
      <xdr:row>144</xdr:row>
      <xdr:rowOff>65942</xdr:rowOff>
    </xdr:to>
    <xdr:sp macro="" textlink="">
      <xdr:nvSpPr>
        <xdr:cNvPr id="1110" name="フリーフォーム: 図形 1109">
          <a:extLst>
            <a:ext uri="{FF2B5EF4-FFF2-40B4-BE49-F238E27FC236}">
              <a16:creationId xmlns:a16="http://schemas.microsoft.com/office/drawing/2014/main" id="{36B11945-0FD4-45F3-A786-A16EBC69AD77}"/>
            </a:ext>
          </a:extLst>
        </xdr:cNvPr>
        <xdr:cNvSpPr/>
      </xdr:nvSpPr>
      <xdr:spPr bwMode="auto">
        <a:xfrm>
          <a:off x="5715000" y="642571"/>
          <a:ext cx="351692" cy="1071196"/>
        </a:xfrm>
        <a:custGeom>
          <a:avLst/>
          <a:gdLst>
            <a:gd name="connsiteX0" fmla="*/ 0 w 351692"/>
            <a:gd name="connsiteY0" fmla="*/ 1084385 h 1084385"/>
            <a:gd name="connsiteX1" fmla="*/ 0 w 351692"/>
            <a:gd name="connsiteY1" fmla="*/ 849923 h 1084385"/>
            <a:gd name="connsiteX2" fmla="*/ 65942 w 351692"/>
            <a:gd name="connsiteY2" fmla="*/ 439616 h 1084385"/>
            <a:gd name="connsiteX3" fmla="*/ 351692 w 351692"/>
            <a:gd name="connsiteY3" fmla="*/ 0 h 1084385"/>
            <a:gd name="connsiteX0" fmla="*/ 0 w 351692"/>
            <a:gd name="connsiteY0" fmla="*/ 1084385 h 1084385"/>
            <a:gd name="connsiteX1" fmla="*/ 0 w 351692"/>
            <a:gd name="connsiteY1" fmla="*/ 849923 h 1084385"/>
            <a:gd name="connsiteX2" fmla="*/ 65942 w 351692"/>
            <a:gd name="connsiteY2" fmla="*/ 439616 h 1084385"/>
            <a:gd name="connsiteX3" fmla="*/ 351692 w 351692"/>
            <a:gd name="connsiteY3" fmla="*/ 0 h 1084385"/>
            <a:gd name="connsiteX0" fmla="*/ 0 w 351692"/>
            <a:gd name="connsiteY0" fmla="*/ 1084385 h 1084385"/>
            <a:gd name="connsiteX1" fmla="*/ 0 w 351692"/>
            <a:gd name="connsiteY1" fmla="*/ 849923 h 1084385"/>
            <a:gd name="connsiteX2" fmla="*/ 65942 w 351692"/>
            <a:gd name="connsiteY2" fmla="*/ 439616 h 1084385"/>
            <a:gd name="connsiteX3" fmla="*/ 351692 w 351692"/>
            <a:gd name="connsiteY3" fmla="*/ 0 h 1084385"/>
            <a:gd name="connsiteX0" fmla="*/ 0 w 351692"/>
            <a:gd name="connsiteY0" fmla="*/ 1084385 h 1084385"/>
            <a:gd name="connsiteX1" fmla="*/ 0 w 351692"/>
            <a:gd name="connsiteY1" fmla="*/ 849923 h 1084385"/>
            <a:gd name="connsiteX2" fmla="*/ 65942 w 351692"/>
            <a:gd name="connsiteY2" fmla="*/ 439616 h 1084385"/>
            <a:gd name="connsiteX3" fmla="*/ 351692 w 351692"/>
            <a:gd name="connsiteY3" fmla="*/ 0 h 1084385"/>
            <a:gd name="connsiteX0" fmla="*/ 0 w 351692"/>
            <a:gd name="connsiteY0" fmla="*/ 1084385 h 1084385"/>
            <a:gd name="connsiteX1" fmla="*/ 0 w 351692"/>
            <a:gd name="connsiteY1" fmla="*/ 849923 h 1084385"/>
            <a:gd name="connsiteX2" fmla="*/ 65942 w 351692"/>
            <a:gd name="connsiteY2" fmla="*/ 439616 h 1084385"/>
            <a:gd name="connsiteX3" fmla="*/ 351692 w 351692"/>
            <a:gd name="connsiteY3" fmla="*/ 0 h 10843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51692" h="1084385">
              <a:moveTo>
                <a:pt x="0" y="1084385"/>
              </a:moveTo>
              <a:lnTo>
                <a:pt x="0" y="849923"/>
              </a:lnTo>
              <a:cubicBezTo>
                <a:pt x="0" y="698500"/>
                <a:pt x="7326" y="576385"/>
                <a:pt x="65942" y="439616"/>
              </a:cubicBezTo>
              <a:cubicBezTo>
                <a:pt x="153865" y="271097"/>
                <a:pt x="212481" y="153866"/>
                <a:pt x="351692" y="0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328036</xdr:colOff>
      <xdr:row>141</xdr:row>
      <xdr:rowOff>27538</xdr:rowOff>
    </xdr:from>
    <xdr:to>
      <xdr:col>3</xdr:col>
      <xdr:colOff>122359</xdr:colOff>
      <xdr:row>142</xdr:row>
      <xdr:rowOff>46903</xdr:rowOff>
    </xdr:to>
    <xdr:sp macro="" textlink="">
      <xdr:nvSpPr>
        <xdr:cNvPr id="1140" name="Oval 6509">
          <a:extLst>
            <a:ext uri="{FF2B5EF4-FFF2-40B4-BE49-F238E27FC236}">
              <a16:creationId xmlns:a16="http://schemas.microsoft.com/office/drawing/2014/main" id="{2AEC8C1A-BDB2-43A2-837E-4E22930B4E92}"/>
            </a:ext>
          </a:extLst>
        </xdr:cNvPr>
        <xdr:cNvSpPr>
          <a:spLocks noChangeArrowheads="1"/>
        </xdr:cNvSpPr>
      </xdr:nvSpPr>
      <xdr:spPr bwMode="auto">
        <a:xfrm>
          <a:off x="5633461" y="1132438"/>
          <a:ext cx="203898" cy="19793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310404</xdr:colOff>
      <xdr:row>143</xdr:row>
      <xdr:rowOff>18449</xdr:rowOff>
    </xdr:from>
    <xdr:to>
      <xdr:col>3</xdr:col>
      <xdr:colOff>97490</xdr:colOff>
      <xdr:row>144</xdr:row>
      <xdr:rowOff>31598</xdr:rowOff>
    </xdr:to>
    <xdr:sp macro="" textlink="">
      <xdr:nvSpPr>
        <xdr:cNvPr id="1142" name="AutoShape 6507">
          <a:extLst>
            <a:ext uri="{FF2B5EF4-FFF2-40B4-BE49-F238E27FC236}">
              <a16:creationId xmlns:a16="http://schemas.microsoft.com/office/drawing/2014/main" id="{1CA28C47-E98C-44FF-9FD4-95E9424D345C}"/>
            </a:ext>
          </a:extLst>
        </xdr:cNvPr>
        <xdr:cNvSpPr>
          <a:spLocks noChangeArrowheads="1"/>
        </xdr:cNvSpPr>
      </xdr:nvSpPr>
      <xdr:spPr bwMode="auto">
        <a:xfrm>
          <a:off x="5615829" y="1485299"/>
          <a:ext cx="196661" cy="1917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156157</xdr:colOff>
      <xdr:row>138</xdr:row>
      <xdr:rowOff>139670</xdr:rowOff>
    </xdr:from>
    <xdr:to>
      <xdr:col>5</xdr:col>
      <xdr:colOff>175595</xdr:colOff>
      <xdr:row>140</xdr:row>
      <xdr:rowOff>144530</xdr:rowOff>
    </xdr:to>
    <xdr:sp macro="" textlink="">
      <xdr:nvSpPr>
        <xdr:cNvPr id="1152" name="AutoShape 6505">
          <a:extLst>
            <a:ext uri="{FF2B5EF4-FFF2-40B4-BE49-F238E27FC236}">
              <a16:creationId xmlns:a16="http://schemas.microsoft.com/office/drawing/2014/main" id="{48021B1B-9A1A-44C4-B018-23CA08711FD3}"/>
            </a:ext>
          </a:extLst>
        </xdr:cNvPr>
        <xdr:cNvSpPr>
          <a:spLocks noChangeArrowheads="1"/>
        </xdr:cNvSpPr>
      </xdr:nvSpPr>
      <xdr:spPr bwMode="auto">
        <a:xfrm>
          <a:off x="6642682" y="701645"/>
          <a:ext cx="429013" cy="366810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45</a:t>
          </a:r>
        </a:p>
      </xdr:txBody>
    </xdr:sp>
    <xdr:clientData/>
  </xdr:twoCellAnchor>
  <xdr:twoCellAnchor>
    <xdr:from>
      <xdr:col>5</xdr:col>
      <xdr:colOff>210065</xdr:colOff>
      <xdr:row>138</xdr:row>
      <xdr:rowOff>45096</xdr:rowOff>
    </xdr:from>
    <xdr:to>
      <xdr:col>6</xdr:col>
      <xdr:colOff>19565</xdr:colOff>
      <xdr:row>144</xdr:row>
      <xdr:rowOff>103711</xdr:rowOff>
    </xdr:to>
    <xdr:sp macro="" textlink="">
      <xdr:nvSpPr>
        <xdr:cNvPr id="1153" name="フリーフォーム: 図形 1152">
          <a:extLst>
            <a:ext uri="{FF2B5EF4-FFF2-40B4-BE49-F238E27FC236}">
              <a16:creationId xmlns:a16="http://schemas.microsoft.com/office/drawing/2014/main" id="{89B09A99-B21A-4D12-B4DE-844D27A684E9}"/>
            </a:ext>
          </a:extLst>
        </xdr:cNvPr>
        <xdr:cNvSpPr/>
      </xdr:nvSpPr>
      <xdr:spPr bwMode="auto">
        <a:xfrm rot="9313222">
          <a:off x="7106165" y="607071"/>
          <a:ext cx="219075" cy="1144465"/>
        </a:xfrm>
        <a:custGeom>
          <a:avLst/>
          <a:gdLst>
            <a:gd name="connsiteX0" fmla="*/ 219807 w 219807"/>
            <a:gd name="connsiteY0" fmla="*/ 0 h 1040423"/>
            <a:gd name="connsiteX1" fmla="*/ 0 w 219807"/>
            <a:gd name="connsiteY1" fmla="*/ 549519 h 1040423"/>
            <a:gd name="connsiteX2" fmla="*/ 124557 w 219807"/>
            <a:gd name="connsiteY2" fmla="*/ 1040423 h 1040423"/>
            <a:gd name="connsiteX0" fmla="*/ 219807 w 219807"/>
            <a:gd name="connsiteY0" fmla="*/ 0 h 1040423"/>
            <a:gd name="connsiteX1" fmla="*/ 0 w 219807"/>
            <a:gd name="connsiteY1" fmla="*/ 549519 h 1040423"/>
            <a:gd name="connsiteX2" fmla="*/ 124557 w 219807"/>
            <a:gd name="connsiteY2" fmla="*/ 1040423 h 1040423"/>
            <a:gd name="connsiteX0" fmla="*/ 219807 w 219807"/>
            <a:gd name="connsiteY0" fmla="*/ 0 h 1040423"/>
            <a:gd name="connsiteX1" fmla="*/ 0 w 219807"/>
            <a:gd name="connsiteY1" fmla="*/ 549519 h 1040423"/>
            <a:gd name="connsiteX2" fmla="*/ 124557 w 219807"/>
            <a:gd name="connsiteY2" fmla="*/ 1040423 h 1040423"/>
            <a:gd name="connsiteX0" fmla="*/ 219807 w 219807"/>
            <a:gd name="connsiteY0" fmla="*/ 0 h 1157654"/>
            <a:gd name="connsiteX1" fmla="*/ 0 w 219807"/>
            <a:gd name="connsiteY1" fmla="*/ 666750 h 1157654"/>
            <a:gd name="connsiteX2" fmla="*/ 124557 w 219807"/>
            <a:gd name="connsiteY2" fmla="*/ 1157654 h 1157654"/>
            <a:gd name="connsiteX0" fmla="*/ 219807 w 219807"/>
            <a:gd name="connsiteY0" fmla="*/ 0 h 1157654"/>
            <a:gd name="connsiteX1" fmla="*/ 0 w 219807"/>
            <a:gd name="connsiteY1" fmla="*/ 666750 h 1157654"/>
            <a:gd name="connsiteX2" fmla="*/ 124557 w 219807"/>
            <a:gd name="connsiteY2" fmla="*/ 1157654 h 11576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9807" h="1157654">
              <a:moveTo>
                <a:pt x="219807" y="0"/>
              </a:moveTo>
              <a:cubicBezTo>
                <a:pt x="-14654" y="263769"/>
                <a:pt x="190500" y="417635"/>
                <a:pt x="0" y="666750"/>
              </a:cubicBezTo>
              <a:lnTo>
                <a:pt x="124557" y="1157654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98445</xdr:colOff>
      <xdr:row>140</xdr:row>
      <xdr:rowOff>41098</xdr:rowOff>
    </xdr:from>
    <xdr:to>
      <xdr:col>6</xdr:col>
      <xdr:colOff>310926</xdr:colOff>
      <xdr:row>143</xdr:row>
      <xdr:rowOff>136347</xdr:rowOff>
    </xdr:to>
    <xdr:sp macro="" textlink="">
      <xdr:nvSpPr>
        <xdr:cNvPr id="1154" name="Line 6499">
          <a:extLst>
            <a:ext uri="{FF2B5EF4-FFF2-40B4-BE49-F238E27FC236}">
              <a16:creationId xmlns:a16="http://schemas.microsoft.com/office/drawing/2014/main" id="{3BFE94CC-6C5F-442E-AF1C-5C8F2831149A}"/>
            </a:ext>
          </a:extLst>
        </xdr:cNvPr>
        <xdr:cNvSpPr>
          <a:spLocks noChangeShapeType="1"/>
        </xdr:cNvSpPr>
      </xdr:nvSpPr>
      <xdr:spPr bwMode="auto">
        <a:xfrm rot="9313222">
          <a:off x="7404120" y="965023"/>
          <a:ext cx="212481" cy="6381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392179</xdr:colOff>
      <xdr:row>140</xdr:row>
      <xdr:rowOff>7152</xdr:rowOff>
    </xdr:from>
    <xdr:to>
      <xdr:col>6</xdr:col>
      <xdr:colOff>436141</xdr:colOff>
      <xdr:row>140</xdr:row>
      <xdr:rowOff>21806</xdr:rowOff>
    </xdr:to>
    <xdr:sp macro="" textlink="">
      <xdr:nvSpPr>
        <xdr:cNvPr id="1155" name="Line 6499">
          <a:extLst>
            <a:ext uri="{FF2B5EF4-FFF2-40B4-BE49-F238E27FC236}">
              <a16:creationId xmlns:a16="http://schemas.microsoft.com/office/drawing/2014/main" id="{9A27756E-065C-4EFB-B2D5-DF795D4DA9CC}"/>
            </a:ext>
          </a:extLst>
        </xdr:cNvPr>
        <xdr:cNvSpPr>
          <a:spLocks noChangeShapeType="1"/>
        </xdr:cNvSpPr>
      </xdr:nvSpPr>
      <xdr:spPr bwMode="auto">
        <a:xfrm rot="9313222" flipV="1">
          <a:off x="7288279" y="931077"/>
          <a:ext cx="453537" cy="1465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116786</xdr:colOff>
      <xdr:row>141</xdr:row>
      <xdr:rowOff>23236</xdr:rowOff>
    </xdr:from>
    <xdr:to>
      <xdr:col>5</xdr:col>
      <xdr:colOff>395209</xdr:colOff>
      <xdr:row>141</xdr:row>
      <xdr:rowOff>23237</xdr:rowOff>
    </xdr:to>
    <xdr:sp macro="" textlink="">
      <xdr:nvSpPr>
        <xdr:cNvPr id="1156" name="Line 6499">
          <a:extLst>
            <a:ext uri="{FF2B5EF4-FFF2-40B4-BE49-F238E27FC236}">
              <a16:creationId xmlns:a16="http://schemas.microsoft.com/office/drawing/2014/main" id="{06EA881B-40F1-42EF-83F6-BA6014B75B57}"/>
            </a:ext>
          </a:extLst>
        </xdr:cNvPr>
        <xdr:cNvSpPr>
          <a:spLocks noChangeShapeType="1"/>
        </xdr:cNvSpPr>
      </xdr:nvSpPr>
      <xdr:spPr bwMode="auto">
        <a:xfrm rot="9313222" flipV="1">
          <a:off x="7012886" y="1128136"/>
          <a:ext cx="278423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276746</xdr:colOff>
      <xdr:row>140</xdr:row>
      <xdr:rowOff>34866</xdr:rowOff>
    </xdr:from>
    <xdr:to>
      <xdr:col>6</xdr:col>
      <xdr:colOff>71070</xdr:colOff>
      <xdr:row>141</xdr:row>
      <xdr:rowOff>54232</xdr:rowOff>
    </xdr:to>
    <xdr:sp macro="" textlink="">
      <xdr:nvSpPr>
        <xdr:cNvPr id="1157" name="Oval 6509">
          <a:extLst>
            <a:ext uri="{FF2B5EF4-FFF2-40B4-BE49-F238E27FC236}">
              <a16:creationId xmlns:a16="http://schemas.microsoft.com/office/drawing/2014/main" id="{4900F4F2-1B00-4F08-9925-BEEDCFC17C3E}"/>
            </a:ext>
          </a:extLst>
        </xdr:cNvPr>
        <xdr:cNvSpPr>
          <a:spLocks noChangeArrowheads="1"/>
        </xdr:cNvSpPr>
      </xdr:nvSpPr>
      <xdr:spPr bwMode="auto">
        <a:xfrm>
          <a:off x="7172846" y="958791"/>
          <a:ext cx="203899" cy="19793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310403</xdr:colOff>
      <xdr:row>141</xdr:row>
      <xdr:rowOff>172316</xdr:rowOff>
    </xdr:from>
    <xdr:to>
      <xdr:col>6</xdr:col>
      <xdr:colOff>97490</xdr:colOff>
      <xdr:row>143</xdr:row>
      <xdr:rowOff>8251</xdr:rowOff>
    </xdr:to>
    <xdr:sp macro="" textlink="">
      <xdr:nvSpPr>
        <xdr:cNvPr id="1158" name="AutoShape 6507">
          <a:extLst>
            <a:ext uri="{FF2B5EF4-FFF2-40B4-BE49-F238E27FC236}">
              <a16:creationId xmlns:a16="http://schemas.microsoft.com/office/drawing/2014/main" id="{F73E0707-9513-47C7-85B7-AC5264B1B966}"/>
            </a:ext>
          </a:extLst>
        </xdr:cNvPr>
        <xdr:cNvSpPr>
          <a:spLocks noChangeArrowheads="1"/>
        </xdr:cNvSpPr>
      </xdr:nvSpPr>
      <xdr:spPr bwMode="auto">
        <a:xfrm>
          <a:off x="7206503" y="1277216"/>
          <a:ext cx="196662" cy="19308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367862</xdr:colOff>
      <xdr:row>148</xdr:row>
      <xdr:rowOff>39413</xdr:rowOff>
    </xdr:from>
    <xdr:to>
      <xdr:col>6</xdr:col>
      <xdr:colOff>750361</xdr:colOff>
      <xdr:row>150</xdr:row>
      <xdr:rowOff>5653</xdr:rowOff>
    </xdr:to>
    <xdr:sp macro="" textlink="">
      <xdr:nvSpPr>
        <xdr:cNvPr id="1159" name="AutoShape 6505">
          <a:extLst>
            <a:ext uri="{FF2B5EF4-FFF2-40B4-BE49-F238E27FC236}">
              <a16:creationId xmlns:a16="http://schemas.microsoft.com/office/drawing/2014/main" id="{1F407017-C1A6-4B6E-8245-EFC2B8D98A8C}"/>
            </a:ext>
          </a:extLst>
        </xdr:cNvPr>
        <xdr:cNvSpPr>
          <a:spLocks noChangeArrowheads="1"/>
        </xdr:cNvSpPr>
      </xdr:nvSpPr>
      <xdr:spPr bwMode="auto">
        <a:xfrm>
          <a:off x="7673537" y="2411138"/>
          <a:ext cx="382499" cy="328190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161</a:t>
          </a:r>
        </a:p>
      </xdr:txBody>
    </xdr:sp>
    <xdr:clientData/>
  </xdr:twoCellAnchor>
  <xdr:twoCellAnchor>
    <xdr:from>
      <xdr:col>6</xdr:col>
      <xdr:colOff>462144</xdr:colOff>
      <xdr:row>151</xdr:row>
      <xdr:rowOff>119504</xdr:rowOff>
    </xdr:from>
    <xdr:to>
      <xdr:col>6</xdr:col>
      <xdr:colOff>499022</xdr:colOff>
      <xdr:row>153</xdr:row>
      <xdr:rowOff>4572</xdr:rowOff>
    </xdr:to>
    <xdr:sp macro="" textlink="">
      <xdr:nvSpPr>
        <xdr:cNvPr id="1160" name="Line 6499">
          <a:extLst>
            <a:ext uri="{FF2B5EF4-FFF2-40B4-BE49-F238E27FC236}">
              <a16:creationId xmlns:a16="http://schemas.microsoft.com/office/drawing/2014/main" id="{BCBA6D05-5A86-4525-AE4D-58E8CEB20373}"/>
            </a:ext>
          </a:extLst>
        </xdr:cNvPr>
        <xdr:cNvSpPr>
          <a:spLocks noChangeShapeType="1"/>
        </xdr:cNvSpPr>
      </xdr:nvSpPr>
      <xdr:spPr bwMode="auto">
        <a:xfrm rot="20113222" flipH="1">
          <a:off x="7767819" y="3034154"/>
          <a:ext cx="36878" cy="24701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21772</xdr:colOff>
      <xdr:row>147</xdr:row>
      <xdr:rowOff>16329</xdr:rowOff>
    </xdr:from>
    <xdr:to>
      <xdr:col>3</xdr:col>
      <xdr:colOff>304800</xdr:colOff>
      <xdr:row>153</xdr:row>
      <xdr:rowOff>32657</xdr:rowOff>
    </xdr:to>
    <xdr:sp macro="" textlink="">
      <xdr:nvSpPr>
        <xdr:cNvPr id="1161" name="フリーフォーム: 図形 1160">
          <a:extLst>
            <a:ext uri="{FF2B5EF4-FFF2-40B4-BE49-F238E27FC236}">
              <a16:creationId xmlns:a16="http://schemas.microsoft.com/office/drawing/2014/main" id="{E955DEC5-D5C3-4AD8-B00A-8669C11191D3}"/>
            </a:ext>
          </a:extLst>
        </xdr:cNvPr>
        <xdr:cNvSpPr/>
      </xdr:nvSpPr>
      <xdr:spPr bwMode="auto">
        <a:xfrm>
          <a:off x="5327197" y="2207079"/>
          <a:ext cx="692603" cy="1102178"/>
        </a:xfrm>
        <a:custGeom>
          <a:avLst/>
          <a:gdLst>
            <a:gd name="connsiteX0" fmla="*/ 0 w 691243"/>
            <a:gd name="connsiteY0" fmla="*/ 0 h 1094014"/>
            <a:gd name="connsiteX1" fmla="*/ 130628 w 691243"/>
            <a:gd name="connsiteY1" fmla="*/ 244928 h 1094014"/>
            <a:gd name="connsiteX2" fmla="*/ 571500 w 691243"/>
            <a:gd name="connsiteY2" fmla="*/ 832757 h 1094014"/>
            <a:gd name="connsiteX3" fmla="*/ 691243 w 691243"/>
            <a:gd name="connsiteY3" fmla="*/ 1094014 h 10940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91243" h="1094014">
              <a:moveTo>
                <a:pt x="0" y="0"/>
              </a:moveTo>
              <a:cubicBezTo>
                <a:pt x="17689" y="53067"/>
                <a:pt x="35378" y="106135"/>
                <a:pt x="130628" y="244928"/>
              </a:cubicBezTo>
              <a:cubicBezTo>
                <a:pt x="225878" y="383721"/>
                <a:pt x="478064" y="691243"/>
                <a:pt x="571500" y="832757"/>
              </a:cubicBezTo>
              <a:cubicBezTo>
                <a:pt x="664936" y="974271"/>
                <a:pt x="678089" y="1034142"/>
                <a:pt x="691243" y="1094014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119744</xdr:colOff>
      <xdr:row>148</xdr:row>
      <xdr:rowOff>27214</xdr:rowOff>
    </xdr:from>
    <xdr:to>
      <xdr:col>2</xdr:col>
      <xdr:colOff>239486</xdr:colOff>
      <xdr:row>148</xdr:row>
      <xdr:rowOff>145080</xdr:rowOff>
    </xdr:to>
    <xdr:grpSp>
      <xdr:nvGrpSpPr>
        <xdr:cNvPr id="1162" name="Group 17064">
          <a:extLst>
            <a:ext uri="{FF2B5EF4-FFF2-40B4-BE49-F238E27FC236}">
              <a16:creationId xmlns:a16="http://schemas.microsoft.com/office/drawing/2014/main" id="{E26690EB-BEAA-4723-8FBF-315AB5FDA7A5}"/>
            </a:ext>
          </a:extLst>
        </xdr:cNvPr>
        <xdr:cNvGrpSpPr>
          <a:grpSpLocks/>
        </xdr:cNvGrpSpPr>
      </xdr:nvGrpSpPr>
      <xdr:grpSpPr bwMode="auto">
        <a:xfrm rot="19543728">
          <a:off x="653144" y="26610128"/>
          <a:ext cx="119742" cy="117866"/>
          <a:chOff x="1084" y="110"/>
          <a:chExt cx="86" cy="28"/>
        </a:xfrm>
      </xdr:grpSpPr>
      <xdr:sp macro="" textlink="">
        <xdr:nvSpPr>
          <xdr:cNvPr id="1163" name="Rectangle 6595">
            <a:extLst>
              <a:ext uri="{FF2B5EF4-FFF2-40B4-BE49-F238E27FC236}">
                <a16:creationId xmlns:a16="http://schemas.microsoft.com/office/drawing/2014/main" id="{860D1468-B666-4212-99F6-EA9F19941AEA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64" name="Freeform 6598">
            <a:extLst>
              <a:ext uri="{FF2B5EF4-FFF2-40B4-BE49-F238E27FC236}">
                <a16:creationId xmlns:a16="http://schemas.microsoft.com/office/drawing/2014/main" id="{9B8C0315-5BB2-4118-AD89-27B6C4EA804E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5" name="Freeform 6598">
            <a:extLst>
              <a:ext uri="{FF2B5EF4-FFF2-40B4-BE49-F238E27FC236}">
                <a16:creationId xmlns:a16="http://schemas.microsoft.com/office/drawing/2014/main" id="{DBFEB3BB-82F7-41D9-BCB8-4CAE086F990E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133530</xdr:colOff>
      <xdr:row>147</xdr:row>
      <xdr:rowOff>137544</xdr:rowOff>
    </xdr:from>
    <xdr:to>
      <xdr:col>3</xdr:col>
      <xdr:colOff>478447</xdr:colOff>
      <xdr:row>153</xdr:row>
      <xdr:rowOff>16138</xdr:rowOff>
    </xdr:to>
    <xdr:sp macro="" textlink="">
      <xdr:nvSpPr>
        <xdr:cNvPr id="1166" name="フリーフォーム: 図形 1165">
          <a:extLst>
            <a:ext uri="{FF2B5EF4-FFF2-40B4-BE49-F238E27FC236}">
              <a16:creationId xmlns:a16="http://schemas.microsoft.com/office/drawing/2014/main" id="{56C8B8FA-2AF6-4284-8651-2C6E4C9A4D5E}"/>
            </a:ext>
          </a:extLst>
        </xdr:cNvPr>
        <xdr:cNvSpPr/>
      </xdr:nvSpPr>
      <xdr:spPr bwMode="auto">
        <a:xfrm rot="8714163">
          <a:off x="5438955" y="2328294"/>
          <a:ext cx="754492" cy="964444"/>
        </a:xfrm>
        <a:custGeom>
          <a:avLst/>
          <a:gdLst>
            <a:gd name="connsiteX0" fmla="*/ 816428 w 816428"/>
            <a:gd name="connsiteY0" fmla="*/ 0 h 952500"/>
            <a:gd name="connsiteX1" fmla="*/ 604157 w 816428"/>
            <a:gd name="connsiteY1" fmla="*/ 283028 h 952500"/>
            <a:gd name="connsiteX2" fmla="*/ 598714 w 816428"/>
            <a:gd name="connsiteY2" fmla="*/ 952500 h 952500"/>
            <a:gd name="connsiteX3" fmla="*/ 0 w 816428"/>
            <a:gd name="connsiteY3" fmla="*/ 952500 h 952500"/>
            <a:gd name="connsiteX0" fmla="*/ 816428 w 816428"/>
            <a:gd name="connsiteY0" fmla="*/ 0 h 952500"/>
            <a:gd name="connsiteX1" fmla="*/ 604157 w 816428"/>
            <a:gd name="connsiteY1" fmla="*/ 283028 h 952500"/>
            <a:gd name="connsiteX2" fmla="*/ 598714 w 816428"/>
            <a:gd name="connsiteY2" fmla="*/ 952500 h 952500"/>
            <a:gd name="connsiteX3" fmla="*/ 0 w 816428"/>
            <a:gd name="connsiteY3" fmla="*/ 952500 h 952500"/>
            <a:gd name="connsiteX0" fmla="*/ 827314 w 827314"/>
            <a:gd name="connsiteY0" fmla="*/ 0 h 1050472"/>
            <a:gd name="connsiteX1" fmla="*/ 604157 w 827314"/>
            <a:gd name="connsiteY1" fmla="*/ 381000 h 1050472"/>
            <a:gd name="connsiteX2" fmla="*/ 598714 w 827314"/>
            <a:gd name="connsiteY2" fmla="*/ 1050472 h 1050472"/>
            <a:gd name="connsiteX3" fmla="*/ 0 w 827314"/>
            <a:gd name="connsiteY3" fmla="*/ 1050472 h 1050472"/>
            <a:gd name="connsiteX0" fmla="*/ 827314 w 827314"/>
            <a:gd name="connsiteY0" fmla="*/ 0 h 1050472"/>
            <a:gd name="connsiteX1" fmla="*/ 604157 w 827314"/>
            <a:gd name="connsiteY1" fmla="*/ 381000 h 1050472"/>
            <a:gd name="connsiteX2" fmla="*/ 598714 w 827314"/>
            <a:gd name="connsiteY2" fmla="*/ 1050472 h 1050472"/>
            <a:gd name="connsiteX3" fmla="*/ 0 w 827314"/>
            <a:gd name="connsiteY3" fmla="*/ 1050472 h 10504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27314" h="1050472">
              <a:moveTo>
                <a:pt x="827314" y="0"/>
              </a:moveTo>
              <a:cubicBezTo>
                <a:pt x="762000" y="132443"/>
                <a:pt x="615042" y="243114"/>
                <a:pt x="604157" y="381000"/>
              </a:cubicBezTo>
              <a:cubicBezTo>
                <a:pt x="602343" y="604157"/>
                <a:pt x="600528" y="827315"/>
                <a:pt x="598714" y="1050472"/>
              </a:cubicBezTo>
              <a:lnTo>
                <a:pt x="0" y="1050472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394749</xdr:colOff>
      <xdr:row>150</xdr:row>
      <xdr:rowOff>165845</xdr:rowOff>
    </xdr:from>
    <xdr:to>
      <xdr:col>3</xdr:col>
      <xdr:colOff>505266</xdr:colOff>
      <xdr:row>153</xdr:row>
      <xdr:rowOff>147997</xdr:rowOff>
    </xdr:to>
    <xdr:sp macro="" textlink="">
      <xdr:nvSpPr>
        <xdr:cNvPr id="1167" name="Line 6499">
          <a:extLst>
            <a:ext uri="{FF2B5EF4-FFF2-40B4-BE49-F238E27FC236}">
              <a16:creationId xmlns:a16="http://schemas.microsoft.com/office/drawing/2014/main" id="{8E47262E-B0BE-4D33-88F0-F781922D0861}"/>
            </a:ext>
          </a:extLst>
        </xdr:cNvPr>
        <xdr:cNvSpPr>
          <a:spLocks noChangeShapeType="1"/>
        </xdr:cNvSpPr>
      </xdr:nvSpPr>
      <xdr:spPr bwMode="auto">
        <a:xfrm rot="17936747">
          <a:off x="5492894" y="2697225"/>
          <a:ext cx="525077" cy="92966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110174</xdr:colOff>
      <xdr:row>138</xdr:row>
      <xdr:rowOff>165947</xdr:rowOff>
    </xdr:from>
    <xdr:to>
      <xdr:col>11</xdr:col>
      <xdr:colOff>129612</xdr:colOff>
      <xdr:row>140</xdr:row>
      <xdr:rowOff>170807</xdr:rowOff>
    </xdr:to>
    <xdr:sp macro="" textlink="">
      <xdr:nvSpPr>
        <xdr:cNvPr id="1168" name="AutoShape 6505">
          <a:extLst>
            <a:ext uri="{FF2B5EF4-FFF2-40B4-BE49-F238E27FC236}">
              <a16:creationId xmlns:a16="http://schemas.microsoft.com/office/drawing/2014/main" id="{AADBCE3E-8AB1-4A1F-A235-6AA40182F759}"/>
            </a:ext>
          </a:extLst>
        </xdr:cNvPr>
        <xdr:cNvSpPr>
          <a:spLocks noChangeArrowheads="1"/>
        </xdr:cNvSpPr>
      </xdr:nvSpPr>
      <xdr:spPr bwMode="auto">
        <a:xfrm>
          <a:off x="1824674" y="2356697"/>
          <a:ext cx="429013" cy="366810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7</xdr:col>
      <xdr:colOff>372933</xdr:colOff>
      <xdr:row>139</xdr:row>
      <xdr:rowOff>152808</xdr:rowOff>
    </xdr:from>
    <xdr:to>
      <xdr:col>8</xdr:col>
      <xdr:colOff>348156</xdr:colOff>
      <xdr:row>141</xdr:row>
      <xdr:rowOff>119048</xdr:rowOff>
    </xdr:to>
    <xdr:sp macro="" textlink="">
      <xdr:nvSpPr>
        <xdr:cNvPr id="1169" name="AutoShape 6505">
          <a:extLst>
            <a:ext uri="{FF2B5EF4-FFF2-40B4-BE49-F238E27FC236}">
              <a16:creationId xmlns:a16="http://schemas.microsoft.com/office/drawing/2014/main" id="{21AAA04D-06B8-46F7-93D1-9C1C888EFFE9}"/>
            </a:ext>
          </a:extLst>
        </xdr:cNvPr>
        <xdr:cNvSpPr>
          <a:spLocks noChangeArrowheads="1"/>
        </xdr:cNvSpPr>
      </xdr:nvSpPr>
      <xdr:spPr bwMode="auto">
        <a:xfrm>
          <a:off x="496758" y="2524533"/>
          <a:ext cx="384798" cy="328190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105</a:t>
          </a:r>
        </a:p>
      </xdr:txBody>
    </xdr:sp>
    <xdr:clientData/>
  </xdr:twoCellAnchor>
  <xdr:twoCellAnchor>
    <xdr:from>
      <xdr:col>8</xdr:col>
      <xdr:colOff>18208</xdr:colOff>
      <xdr:row>142</xdr:row>
      <xdr:rowOff>165946</xdr:rowOff>
    </xdr:from>
    <xdr:to>
      <xdr:col>8</xdr:col>
      <xdr:colOff>400707</xdr:colOff>
      <xdr:row>144</xdr:row>
      <xdr:rowOff>132186</xdr:rowOff>
    </xdr:to>
    <xdr:sp macro="" textlink="">
      <xdr:nvSpPr>
        <xdr:cNvPr id="1170" name="AutoShape 6505">
          <a:extLst>
            <a:ext uri="{FF2B5EF4-FFF2-40B4-BE49-F238E27FC236}">
              <a16:creationId xmlns:a16="http://schemas.microsoft.com/office/drawing/2014/main" id="{FB74B293-A5B9-4231-8E09-390434C4F349}"/>
            </a:ext>
          </a:extLst>
        </xdr:cNvPr>
        <xdr:cNvSpPr>
          <a:spLocks noChangeArrowheads="1"/>
        </xdr:cNvSpPr>
      </xdr:nvSpPr>
      <xdr:spPr bwMode="auto">
        <a:xfrm>
          <a:off x="551608" y="3080596"/>
          <a:ext cx="382499" cy="328190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103</a:t>
          </a:r>
        </a:p>
      </xdr:txBody>
    </xdr:sp>
    <xdr:clientData/>
  </xdr:twoCellAnchor>
  <xdr:twoCellAnchor>
    <xdr:from>
      <xdr:col>9</xdr:col>
      <xdr:colOff>320380</xdr:colOff>
      <xdr:row>138</xdr:row>
      <xdr:rowOff>21429</xdr:rowOff>
    </xdr:from>
    <xdr:to>
      <xdr:col>9</xdr:col>
      <xdr:colOff>747094</xdr:colOff>
      <xdr:row>140</xdr:row>
      <xdr:rowOff>26289</xdr:rowOff>
    </xdr:to>
    <xdr:sp macro="" textlink="">
      <xdr:nvSpPr>
        <xdr:cNvPr id="1171" name="AutoShape 6505">
          <a:extLst>
            <a:ext uri="{FF2B5EF4-FFF2-40B4-BE49-F238E27FC236}">
              <a16:creationId xmlns:a16="http://schemas.microsoft.com/office/drawing/2014/main" id="{74B2FDD2-7F3B-43B2-8EC6-D33321872516}"/>
            </a:ext>
          </a:extLst>
        </xdr:cNvPr>
        <xdr:cNvSpPr>
          <a:spLocks noChangeArrowheads="1"/>
        </xdr:cNvSpPr>
      </xdr:nvSpPr>
      <xdr:spPr bwMode="auto">
        <a:xfrm>
          <a:off x="1263355" y="2212179"/>
          <a:ext cx="426714" cy="366810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45</a:t>
          </a:r>
        </a:p>
      </xdr:txBody>
    </xdr:sp>
    <xdr:clientData/>
  </xdr:twoCellAnchor>
  <xdr:twoCellAnchor>
    <xdr:from>
      <xdr:col>8</xdr:col>
      <xdr:colOff>310919</xdr:colOff>
      <xdr:row>138</xdr:row>
      <xdr:rowOff>75751</xdr:rowOff>
    </xdr:from>
    <xdr:to>
      <xdr:col>10</xdr:col>
      <xdr:colOff>61299</xdr:colOff>
      <xdr:row>142</xdr:row>
      <xdr:rowOff>154578</xdr:rowOff>
    </xdr:to>
    <xdr:sp macro="" textlink="">
      <xdr:nvSpPr>
        <xdr:cNvPr id="1172" name="フリーフォーム: 図形 1171">
          <a:extLst>
            <a:ext uri="{FF2B5EF4-FFF2-40B4-BE49-F238E27FC236}">
              <a16:creationId xmlns:a16="http://schemas.microsoft.com/office/drawing/2014/main" id="{E42D950F-4317-4CD7-8E38-956CEF5DDCFD}"/>
            </a:ext>
          </a:extLst>
        </xdr:cNvPr>
        <xdr:cNvSpPr/>
      </xdr:nvSpPr>
      <xdr:spPr bwMode="auto">
        <a:xfrm rot="11973248">
          <a:off x="844319" y="2266501"/>
          <a:ext cx="931480" cy="802727"/>
        </a:xfrm>
        <a:custGeom>
          <a:avLst/>
          <a:gdLst>
            <a:gd name="connsiteX0" fmla="*/ 0 w 926224"/>
            <a:gd name="connsiteY0" fmla="*/ 0 h 814551"/>
            <a:gd name="connsiteX1" fmla="*/ 361293 w 926224"/>
            <a:gd name="connsiteY1" fmla="*/ 183931 h 814551"/>
            <a:gd name="connsiteX2" fmla="*/ 689741 w 926224"/>
            <a:gd name="connsiteY2" fmla="*/ 440120 h 814551"/>
            <a:gd name="connsiteX3" fmla="*/ 926224 w 926224"/>
            <a:gd name="connsiteY3" fmla="*/ 814551 h 8145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26224" h="814551">
              <a:moveTo>
                <a:pt x="0" y="0"/>
              </a:moveTo>
              <a:cubicBezTo>
                <a:pt x="123168" y="55289"/>
                <a:pt x="246336" y="110578"/>
                <a:pt x="361293" y="183931"/>
              </a:cubicBezTo>
              <a:cubicBezTo>
                <a:pt x="476250" y="257284"/>
                <a:pt x="595586" y="335017"/>
                <a:pt x="689741" y="440120"/>
              </a:cubicBezTo>
              <a:cubicBezTo>
                <a:pt x="783896" y="545223"/>
                <a:pt x="881336" y="756525"/>
                <a:pt x="926224" y="814551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11817</xdr:colOff>
      <xdr:row>138</xdr:row>
      <xdr:rowOff>102092</xdr:rowOff>
    </xdr:from>
    <xdr:to>
      <xdr:col>9</xdr:col>
      <xdr:colOff>194996</xdr:colOff>
      <xdr:row>139</xdr:row>
      <xdr:rowOff>51229</xdr:rowOff>
    </xdr:to>
    <xdr:grpSp>
      <xdr:nvGrpSpPr>
        <xdr:cNvPr id="1174" name="Group 17064">
          <a:extLst>
            <a:ext uri="{FF2B5EF4-FFF2-40B4-BE49-F238E27FC236}">
              <a16:creationId xmlns:a16="http://schemas.microsoft.com/office/drawing/2014/main" id="{EFF00B7D-FE3F-44AE-B44D-87A62BBD3FF3}"/>
            </a:ext>
          </a:extLst>
        </xdr:cNvPr>
        <xdr:cNvGrpSpPr>
          <a:grpSpLocks/>
        </xdr:cNvGrpSpPr>
      </xdr:nvGrpSpPr>
      <xdr:grpSpPr bwMode="auto">
        <a:xfrm>
          <a:off x="4132060" y="24888863"/>
          <a:ext cx="183179" cy="128752"/>
          <a:chOff x="1084" y="110"/>
          <a:chExt cx="86" cy="28"/>
        </a:xfrm>
      </xdr:grpSpPr>
      <xdr:sp macro="" textlink="">
        <xdr:nvSpPr>
          <xdr:cNvPr id="1175" name="Rectangle 6595">
            <a:extLst>
              <a:ext uri="{FF2B5EF4-FFF2-40B4-BE49-F238E27FC236}">
                <a16:creationId xmlns:a16="http://schemas.microsoft.com/office/drawing/2014/main" id="{78376C67-1844-4EC7-A5DF-E1AC44F430E7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76" name="Freeform 6598">
            <a:extLst>
              <a:ext uri="{FF2B5EF4-FFF2-40B4-BE49-F238E27FC236}">
                <a16:creationId xmlns:a16="http://schemas.microsoft.com/office/drawing/2014/main" id="{1452581A-B45E-4894-8555-232E4AE06792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77" name="Freeform 6598">
            <a:extLst>
              <a:ext uri="{FF2B5EF4-FFF2-40B4-BE49-F238E27FC236}">
                <a16:creationId xmlns:a16="http://schemas.microsoft.com/office/drawing/2014/main" id="{C8F4F390-00AD-49CA-B19F-315E52ECEE3D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289366</xdr:colOff>
      <xdr:row>138</xdr:row>
      <xdr:rowOff>175570</xdr:rowOff>
    </xdr:from>
    <xdr:to>
      <xdr:col>9</xdr:col>
      <xdr:colOff>712897</xdr:colOff>
      <xdr:row>144</xdr:row>
      <xdr:rowOff>123701</xdr:rowOff>
    </xdr:to>
    <xdr:sp macro="" textlink="">
      <xdr:nvSpPr>
        <xdr:cNvPr id="1179" name="フリーフォーム: 図形 1178">
          <a:extLst>
            <a:ext uri="{FF2B5EF4-FFF2-40B4-BE49-F238E27FC236}">
              <a16:creationId xmlns:a16="http://schemas.microsoft.com/office/drawing/2014/main" id="{46796C95-7C76-4C05-8EAA-7F95FAD8F549}"/>
            </a:ext>
          </a:extLst>
        </xdr:cNvPr>
        <xdr:cNvSpPr/>
      </xdr:nvSpPr>
      <xdr:spPr bwMode="auto">
        <a:xfrm flipH="1">
          <a:off x="413191" y="2366320"/>
          <a:ext cx="1242681" cy="1033981"/>
        </a:xfrm>
        <a:custGeom>
          <a:avLst/>
          <a:gdLst>
            <a:gd name="connsiteX0" fmla="*/ 1188982 w 1188982"/>
            <a:gd name="connsiteY0" fmla="*/ 1248104 h 1248104"/>
            <a:gd name="connsiteX1" fmla="*/ 1188982 w 1188982"/>
            <a:gd name="connsiteY1" fmla="*/ 939363 h 1248104"/>
            <a:gd name="connsiteX2" fmla="*/ 538655 w 1188982"/>
            <a:gd name="connsiteY2" fmla="*/ 939363 h 1248104"/>
            <a:gd name="connsiteX3" fmla="*/ 788276 w 1188982"/>
            <a:gd name="connsiteY3" fmla="*/ 137949 h 1248104"/>
            <a:gd name="connsiteX4" fmla="*/ 269327 w 1188982"/>
            <a:gd name="connsiteY4" fmla="*/ 137949 h 1248104"/>
            <a:gd name="connsiteX5" fmla="*/ 0 w 1188982"/>
            <a:gd name="connsiteY5" fmla="*/ 0 h 1248104"/>
            <a:gd name="connsiteX0" fmla="*/ 1188982 w 1188982"/>
            <a:gd name="connsiteY0" fmla="*/ 1248104 h 1248104"/>
            <a:gd name="connsiteX1" fmla="*/ 1188982 w 1188982"/>
            <a:gd name="connsiteY1" fmla="*/ 939363 h 1248104"/>
            <a:gd name="connsiteX2" fmla="*/ 419324 w 1188982"/>
            <a:gd name="connsiteY2" fmla="*/ 844322 h 1248104"/>
            <a:gd name="connsiteX3" fmla="*/ 788276 w 1188982"/>
            <a:gd name="connsiteY3" fmla="*/ 137949 h 1248104"/>
            <a:gd name="connsiteX4" fmla="*/ 269327 w 1188982"/>
            <a:gd name="connsiteY4" fmla="*/ 137949 h 1248104"/>
            <a:gd name="connsiteX5" fmla="*/ 0 w 1188982"/>
            <a:gd name="connsiteY5" fmla="*/ 0 h 1248104"/>
            <a:gd name="connsiteX0" fmla="*/ 1333789 w 1333789"/>
            <a:gd name="connsiteY0" fmla="*/ 1110155 h 1110155"/>
            <a:gd name="connsiteX1" fmla="*/ 1333789 w 1333789"/>
            <a:gd name="connsiteY1" fmla="*/ 801414 h 1110155"/>
            <a:gd name="connsiteX2" fmla="*/ 564131 w 1333789"/>
            <a:gd name="connsiteY2" fmla="*/ 706373 h 1110155"/>
            <a:gd name="connsiteX3" fmla="*/ 933083 w 1333789"/>
            <a:gd name="connsiteY3" fmla="*/ 0 h 1110155"/>
            <a:gd name="connsiteX4" fmla="*/ 414134 w 1333789"/>
            <a:gd name="connsiteY4" fmla="*/ 0 h 1110155"/>
            <a:gd name="connsiteX5" fmla="*/ 0 w 1333789"/>
            <a:gd name="connsiteY5" fmla="*/ 304599 h 1110155"/>
            <a:gd name="connsiteX0" fmla="*/ 1333789 w 1333789"/>
            <a:gd name="connsiteY0" fmla="*/ 1110155 h 1110155"/>
            <a:gd name="connsiteX1" fmla="*/ 1333789 w 1333789"/>
            <a:gd name="connsiteY1" fmla="*/ 801414 h 1110155"/>
            <a:gd name="connsiteX2" fmla="*/ 564131 w 1333789"/>
            <a:gd name="connsiteY2" fmla="*/ 706373 h 1110155"/>
            <a:gd name="connsiteX3" fmla="*/ 933083 w 1333789"/>
            <a:gd name="connsiteY3" fmla="*/ 0 h 1110155"/>
            <a:gd name="connsiteX4" fmla="*/ 414134 w 1333789"/>
            <a:gd name="connsiteY4" fmla="*/ 0 h 1110155"/>
            <a:gd name="connsiteX5" fmla="*/ 0 w 1333789"/>
            <a:gd name="connsiteY5" fmla="*/ 304599 h 1110155"/>
            <a:gd name="connsiteX0" fmla="*/ 1485121 w 1485121"/>
            <a:gd name="connsiteY0" fmla="*/ 1110155 h 1110155"/>
            <a:gd name="connsiteX1" fmla="*/ 1485121 w 1485121"/>
            <a:gd name="connsiteY1" fmla="*/ 801414 h 1110155"/>
            <a:gd name="connsiteX2" fmla="*/ 715463 w 1485121"/>
            <a:gd name="connsiteY2" fmla="*/ 706373 h 1110155"/>
            <a:gd name="connsiteX3" fmla="*/ 1084415 w 1485121"/>
            <a:gd name="connsiteY3" fmla="*/ 0 h 1110155"/>
            <a:gd name="connsiteX4" fmla="*/ 565466 w 1485121"/>
            <a:gd name="connsiteY4" fmla="*/ 0 h 1110155"/>
            <a:gd name="connsiteX5" fmla="*/ 0 w 1485121"/>
            <a:gd name="connsiteY5" fmla="*/ 343683 h 1110155"/>
            <a:gd name="connsiteX0" fmla="*/ 1485121 w 1485121"/>
            <a:gd name="connsiteY0" fmla="*/ 1110155 h 1110155"/>
            <a:gd name="connsiteX1" fmla="*/ 1485121 w 1485121"/>
            <a:gd name="connsiteY1" fmla="*/ 801414 h 1110155"/>
            <a:gd name="connsiteX2" fmla="*/ 715463 w 1485121"/>
            <a:gd name="connsiteY2" fmla="*/ 706373 h 1110155"/>
            <a:gd name="connsiteX3" fmla="*/ 1084415 w 1485121"/>
            <a:gd name="connsiteY3" fmla="*/ 0 h 1110155"/>
            <a:gd name="connsiteX4" fmla="*/ 565466 w 1485121"/>
            <a:gd name="connsiteY4" fmla="*/ 0 h 1110155"/>
            <a:gd name="connsiteX5" fmla="*/ 0 w 1485121"/>
            <a:gd name="connsiteY5" fmla="*/ 343683 h 11101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85121" h="1110155">
              <a:moveTo>
                <a:pt x="1485121" y="1110155"/>
              </a:moveTo>
              <a:lnTo>
                <a:pt x="1485121" y="801414"/>
              </a:lnTo>
              <a:lnTo>
                <a:pt x="715463" y="706373"/>
              </a:lnTo>
              <a:lnTo>
                <a:pt x="1084415" y="0"/>
              </a:lnTo>
              <a:lnTo>
                <a:pt x="565466" y="0"/>
              </a:lnTo>
              <a:cubicBezTo>
                <a:pt x="329962" y="24418"/>
                <a:pt x="288137" y="293287"/>
                <a:pt x="0" y="343683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165665</xdr:colOff>
      <xdr:row>140</xdr:row>
      <xdr:rowOff>56153</xdr:rowOff>
    </xdr:from>
    <xdr:to>
      <xdr:col>7</xdr:col>
      <xdr:colOff>394184</xdr:colOff>
      <xdr:row>142</xdr:row>
      <xdr:rowOff>183314</xdr:rowOff>
    </xdr:to>
    <xdr:sp macro="" textlink="">
      <xdr:nvSpPr>
        <xdr:cNvPr id="1180" name="Line 6499">
          <a:extLst>
            <a:ext uri="{FF2B5EF4-FFF2-40B4-BE49-F238E27FC236}">
              <a16:creationId xmlns:a16="http://schemas.microsoft.com/office/drawing/2014/main" id="{6FD8839B-18DD-4FCB-90C0-65B9F67A0A7C}"/>
            </a:ext>
          </a:extLst>
        </xdr:cNvPr>
        <xdr:cNvSpPr>
          <a:spLocks noChangeShapeType="1"/>
        </xdr:cNvSpPr>
      </xdr:nvSpPr>
      <xdr:spPr bwMode="auto">
        <a:xfrm rot="9313222" flipV="1">
          <a:off x="289490" y="2608853"/>
          <a:ext cx="228519" cy="48911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187345</xdr:colOff>
      <xdr:row>141</xdr:row>
      <xdr:rowOff>109249</xdr:rowOff>
    </xdr:from>
    <xdr:to>
      <xdr:col>7</xdr:col>
      <xdr:colOff>214849</xdr:colOff>
      <xdr:row>143</xdr:row>
      <xdr:rowOff>57959</xdr:rowOff>
    </xdr:to>
    <xdr:sp macro="" textlink="">
      <xdr:nvSpPr>
        <xdr:cNvPr id="1181" name="Line 6499">
          <a:extLst>
            <a:ext uri="{FF2B5EF4-FFF2-40B4-BE49-F238E27FC236}">
              <a16:creationId xmlns:a16="http://schemas.microsoft.com/office/drawing/2014/main" id="{B09BF503-2125-44FE-BFE6-1E94AEFD8E95}"/>
            </a:ext>
          </a:extLst>
        </xdr:cNvPr>
        <xdr:cNvSpPr>
          <a:spLocks noChangeShapeType="1"/>
        </xdr:cNvSpPr>
      </xdr:nvSpPr>
      <xdr:spPr bwMode="auto">
        <a:xfrm rot="9313222" flipH="1" flipV="1">
          <a:off x="311170" y="2842924"/>
          <a:ext cx="27504" cy="3106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396713</xdr:colOff>
      <xdr:row>137</xdr:row>
      <xdr:rowOff>110821</xdr:rowOff>
    </xdr:from>
    <xdr:to>
      <xdr:col>9</xdr:col>
      <xdr:colOff>7524</xdr:colOff>
      <xdr:row>144</xdr:row>
      <xdr:rowOff>182458</xdr:rowOff>
    </xdr:to>
    <xdr:sp macro="" textlink="">
      <xdr:nvSpPr>
        <xdr:cNvPr id="1182" name="Line 6499">
          <a:extLst>
            <a:ext uri="{FF2B5EF4-FFF2-40B4-BE49-F238E27FC236}">
              <a16:creationId xmlns:a16="http://schemas.microsoft.com/office/drawing/2014/main" id="{FAB0BC9E-3982-47DA-8B3B-159F6A8014AE}"/>
            </a:ext>
          </a:extLst>
        </xdr:cNvPr>
        <xdr:cNvSpPr>
          <a:spLocks noChangeShapeType="1"/>
        </xdr:cNvSpPr>
      </xdr:nvSpPr>
      <xdr:spPr bwMode="auto">
        <a:xfrm rot="9313222" flipV="1">
          <a:off x="930113" y="2120596"/>
          <a:ext cx="20386" cy="133846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236614</xdr:colOff>
      <xdr:row>139</xdr:row>
      <xdr:rowOff>104513</xdr:rowOff>
    </xdr:from>
    <xdr:to>
      <xdr:col>8</xdr:col>
      <xdr:colOff>191858</xdr:colOff>
      <xdr:row>144</xdr:row>
      <xdr:rowOff>95539</xdr:rowOff>
    </xdr:to>
    <xdr:sp macro="" textlink="">
      <xdr:nvSpPr>
        <xdr:cNvPr id="1183" name="Line 6499">
          <a:extLst>
            <a:ext uri="{FF2B5EF4-FFF2-40B4-BE49-F238E27FC236}">
              <a16:creationId xmlns:a16="http://schemas.microsoft.com/office/drawing/2014/main" id="{4892C467-9EAF-4D87-994F-BC3D8173E3B0}"/>
            </a:ext>
          </a:extLst>
        </xdr:cNvPr>
        <xdr:cNvSpPr>
          <a:spLocks noChangeShapeType="1"/>
        </xdr:cNvSpPr>
      </xdr:nvSpPr>
      <xdr:spPr bwMode="auto">
        <a:xfrm rot="9313222" flipH="1">
          <a:off x="360439" y="2476238"/>
          <a:ext cx="364819" cy="895901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183052</xdr:colOff>
      <xdr:row>143</xdr:row>
      <xdr:rowOff>137679</xdr:rowOff>
    </xdr:from>
    <xdr:to>
      <xdr:col>7</xdr:col>
      <xdr:colOff>377415</xdr:colOff>
      <xdr:row>144</xdr:row>
      <xdr:rowOff>148427</xdr:rowOff>
    </xdr:to>
    <xdr:sp macro="" textlink="">
      <xdr:nvSpPr>
        <xdr:cNvPr id="1184" name="AutoShape 6507">
          <a:extLst>
            <a:ext uri="{FF2B5EF4-FFF2-40B4-BE49-F238E27FC236}">
              <a16:creationId xmlns:a16="http://schemas.microsoft.com/office/drawing/2014/main" id="{F439CAFC-2749-46CD-9350-B256E4C432AB}"/>
            </a:ext>
          </a:extLst>
        </xdr:cNvPr>
        <xdr:cNvSpPr>
          <a:spLocks noChangeArrowheads="1"/>
        </xdr:cNvSpPr>
      </xdr:nvSpPr>
      <xdr:spPr bwMode="auto">
        <a:xfrm>
          <a:off x="306877" y="3233304"/>
          <a:ext cx="194363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15940</xdr:colOff>
      <xdr:row>138</xdr:row>
      <xdr:rowOff>126576</xdr:rowOff>
    </xdr:from>
    <xdr:to>
      <xdr:col>8</xdr:col>
      <xdr:colOff>227052</xdr:colOff>
      <xdr:row>139</xdr:row>
      <xdr:rowOff>45860</xdr:rowOff>
    </xdr:to>
    <xdr:sp macro="" textlink="">
      <xdr:nvSpPr>
        <xdr:cNvPr id="1185" name="Line 6499">
          <a:extLst>
            <a:ext uri="{FF2B5EF4-FFF2-40B4-BE49-F238E27FC236}">
              <a16:creationId xmlns:a16="http://schemas.microsoft.com/office/drawing/2014/main" id="{B1876325-E296-478B-B48A-37714ED0FC62}"/>
            </a:ext>
          </a:extLst>
        </xdr:cNvPr>
        <xdr:cNvSpPr>
          <a:spLocks noChangeShapeType="1"/>
        </xdr:cNvSpPr>
      </xdr:nvSpPr>
      <xdr:spPr bwMode="auto">
        <a:xfrm rot="9313222">
          <a:off x="549340" y="2317326"/>
          <a:ext cx="211112" cy="10025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175671</xdr:colOff>
      <xdr:row>142</xdr:row>
      <xdr:rowOff>98764</xdr:rowOff>
    </xdr:from>
    <xdr:to>
      <xdr:col>7</xdr:col>
      <xdr:colOff>377271</xdr:colOff>
      <xdr:row>143</xdr:row>
      <xdr:rowOff>115728</xdr:rowOff>
    </xdr:to>
    <xdr:sp macro="" textlink="">
      <xdr:nvSpPr>
        <xdr:cNvPr id="1186" name="Oval 6509">
          <a:extLst>
            <a:ext uri="{FF2B5EF4-FFF2-40B4-BE49-F238E27FC236}">
              <a16:creationId xmlns:a16="http://schemas.microsoft.com/office/drawing/2014/main" id="{AA0C23B3-B8E8-49FB-BAF6-3B0E58B8CB79}"/>
            </a:ext>
          </a:extLst>
        </xdr:cNvPr>
        <xdr:cNvSpPr>
          <a:spLocks noChangeArrowheads="1"/>
        </xdr:cNvSpPr>
      </xdr:nvSpPr>
      <xdr:spPr bwMode="auto">
        <a:xfrm>
          <a:off x="299496" y="3013414"/>
          <a:ext cx="201600" cy="19793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399015</xdr:colOff>
      <xdr:row>141</xdr:row>
      <xdr:rowOff>177592</xdr:rowOff>
    </xdr:from>
    <xdr:to>
      <xdr:col>9</xdr:col>
      <xdr:colOff>193339</xdr:colOff>
      <xdr:row>143</xdr:row>
      <xdr:rowOff>10625</xdr:rowOff>
    </xdr:to>
    <xdr:sp macro="" textlink="">
      <xdr:nvSpPr>
        <xdr:cNvPr id="1189" name="Oval 6509">
          <a:extLst>
            <a:ext uri="{FF2B5EF4-FFF2-40B4-BE49-F238E27FC236}">
              <a16:creationId xmlns:a16="http://schemas.microsoft.com/office/drawing/2014/main" id="{8E954BCA-FB6B-4E0F-879F-D2A8B2C86C86}"/>
            </a:ext>
          </a:extLst>
        </xdr:cNvPr>
        <xdr:cNvSpPr>
          <a:spLocks noChangeArrowheads="1"/>
        </xdr:cNvSpPr>
      </xdr:nvSpPr>
      <xdr:spPr bwMode="auto">
        <a:xfrm>
          <a:off x="932415" y="2911267"/>
          <a:ext cx="203899" cy="19498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129688</xdr:colOff>
      <xdr:row>138</xdr:row>
      <xdr:rowOff>92195</xdr:rowOff>
    </xdr:from>
    <xdr:to>
      <xdr:col>8</xdr:col>
      <xdr:colOff>331288</xdr:colOff>
      <xdr:row>139</xdr:row>
      <xdr:rowOff>109159</xdr:rowOff>
    </xdr:to>
    <xdr:sp macro="" textlink="">
      <xdr:nvSpPr>
        <xdr:cNvPr id="1190" name="Oval 6509">
          <a:extLst>
            <a:ext uri="{FF2B5EF4-FFF2-40B4-BE49-F238E27FC236}">
              <a16:creationId xmlns:a16="http://schemas.microsoft.com/office/drawing/2014/main" id="{7C8A6AB0-AC35-4E78-9F83-7AB1768F89F4}"/>
            </a:ext>
          </a:extLst>
        </xdr:cNvPr>
        <xdr:cNvSpPr>
          <a:spLocks noChangeArrowheads="1"/>
        </xdr:cNvSpPr>
      </xdr:nvSpPr>
      <xdr:spPr bwMode="auto">
        <a:xfrm>
          <a:off x="663088" y="2282945"/>
          <a:ext cx="201600" cy="19793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224786</xdr:colOff>
      <xdr:row>138</xdr:row>
      <xdr:rowOff>128412</xdr:rowOff>
    </xdr:from>
    <xdr:to>
      <xdr:col>12</xdr:col>
      <xdr:colOff>46029</xdr:colOff>
      <xdr:row>141</xdr:row>
      <xdr:rowOff>71642</xdr:rowOff>
    </xdr:to>
    <xdr:sp macro="" textlink="">
      <xdr:nvSpPr>
        <xdr:cNvPr id="1191" name="Line 6499">
          <a:extLst>
            <a:ext uri="{FF2B5EF4-FFF2-40B4-BE49-F238E27FC236}">
              <a16:creationId xmlns:a16="http://schemas.microsoft.com/office/drawing/2014/main" id="{EF6B6C67-4F20-4DEF-9242-B2D00E434632}"/>
            </a:ext>
          </a:extLst>
        </xdr:cNvPr>
        <xdr:cNvSpPr>
          <a:spLocks noChangeShapeType="1"/>
        </xdr:cNvSpPr>
      </xdr:nvSpPr>
      <xdr:spPr bwMode="auto">
        <a:xfrm rot="9313222" flipV="1">
          <a:off x="2348861" y="2319162"/>
          <a:ext cx="230818" cy="48615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323810</xdr:colOff>
      <xdr:row>141</xdr:row>
      <xdr:rowOff>155725</xdr:rowOff>
    </xdr:from>
    <xdr:ext cx="419602" cy="200119"/>
    <xdr:sp macro="" textlink="">
      <xdr:nvSpPr>
        <xdr:cNvPr id="1192" name="テキスト ボックス 1191">
          <a:extLst>
            <a:ext uri="{FF2B5EF4-FFF2-40B4-BE49-F238E27FC236}">
              <a16:creationId xmlns:a16="http://schemas.microsoft.com/office/drawing/2014/main" id="{3506C264-67BC-4280-9A80-0B3B784946E2}"/>
            </a:ext>
          </a:extLst>
        </xdr:cNvPr>
        <xdr:cNvSpPr txBox="1"/>
      </xdr:nvSpPr>
      <xdr:spPr>
        <a:xfrm rot="21171940">
          <a:off x="447635" y="2889400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0.5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9</xdr:col>
      <xdr:colOff>328450</xdr:colOff>
      <xdr:row>143</xdr:row>
      <xdr:rowOff>32845</xdr:rowOff>
    </xdr:from>
    <xdr:ext cx="293123" cy="161228"/>
    <xdr:sp macro="" textlink="">
      <xdr:nvSpPr>
        <xdr:cNvPr id="1193" name="線吹き出し 2 (枠付き) 1732">
          <a:extLst>
            <a:ext uri="{FF2B5EF4-FFF2-40B4-BE49-F238E27FC236}">
              <a16:creationId xmlns:a16="http://schemas.microsoft.com/office/drawing/2014/main" id="{0C33CABA-4AA4-4AD1-8282-EE8483FECC81}"/>
            </a:ext>
          </a:extLst>
        </xdr:cNvPr>
        <xdr:cNvSpPr/>
      </xdr:nvSpPr>
      <xdr:spPr bwMode="auto">
        <a:xfrm>
          <a:off x="1271425" y="3128470"/>
          <a:ext cx="293123" cy="161228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80589"/>
            <a:gd name="adj6" fmla="val -76261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18000" rIns="1800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西鶴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9</xdr:col>
      <xdr:colOff>54126</xdr:colOff>
      <xdr:row>139</xdr:row>
      <xdr:rowOff>157655</xdr:rowOff>
    </xdr:from>
    <xdr:ext cx="421363" cy="161228"/>
    <xdr:sp macro="" textlink="">
      <xdr:nvSpPr>
        <xdr:cNvPr id="1196" name="線吹き出し 2 (枠付き) 1732">
          <a:extLst>
            <a:ext uri="{FF2B5EF4-FFF2-40B4-BE49-F238E27FC236}">
              <a16:creationId xmlns:a16="http://schemas.microsoft.com/office/drawing/2014/main" id="{FF2AD79A-30A2-4CFD-BA1B-19E6FB4CE619}"/>
            </a:ext>
          </a:extLst>
        </xdr:cNvPr>
        <xdr:cNvSpPr/>
      </xdr:nvSpPr>
      <xdr:spPr bwMode="auto">
        <a:xfrm>
          <a:off x="997101" y="2529380"/>
          <a:ext cx="421363" cy="161228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80589"/>
            <a:gd name="adj6" fmla="val -41963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18000" rIns="1800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天狗橋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354723</xdr:colOff>
      <xdr:row>139</xdr:row>
      <xdr:rowOff>111675</xdr:rowOff>
    </xdr:from>
    <xdr:ext cx="200119" cy="419602"/>
    <xdr:sp macro="" textlink="">
      <xdr:nvSpPr>
        <xdr:cNvPr id="1197" name="テキスト ボックス 1196">
          <a:extLst>
            <a:ext uri="{FF2B5EF4-FFF2-40B4-BE49-F238E27FC236}">
              <a16:creationId xmlns:a16="http://schemas.microsoft.com/office/drawing/2014/main" id="{EB7D5A9E-63D6-4A6B-A691-86ABE3C345C3}"/>
            </a:ext>
          </a:extLst>
        </xdr:cNvPr>
        <xdr:cNvSpPr txBox="1"/>
      </xdr:nvSpPr>
      <xdr:spPr>
        <a:xfrm rot="3909946">
          <a:off x="778382" y="2593141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0.6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10</xdr:col>
      <xdr:colOff>190500</xdr:colOff>
      <xdr:row>141</xdr:row>
      <xdr:rowOff>45983</xdr:rowOff>
    </xdr:from>
    <xdr:to>
      <xdr:col>11</xdr:col>
      <xdr:colOff>341587</xdr:colOff>
      <xdr:row>144</xdr:row>
      <xdr:rowOff>65690</xdr:rowOff>
    </xdr:to>
    <xdr:sp macro="" textlink="">
      <xdr:nvSpPr>
        <xdr:cNvPr id="1198" name="フリーフォーム: 図形 1197">
          <a:extLst>
            <a:ext uri="{FF2B5EF4-FFF2-40B4-BE49-F238E27FC236}">
              <a16:creationId xmlns:a16="http://schemas.microsoft.com/office/drawing/2014/main" id="{D6A3F8EE-42AE-4587-87EF-1ACABB9BFFF2}"/>
            </a:ext>
          </a:extLst>
        </xdr:cNvPr>
        <xdr:cNvSpPr/>
      </xdr:nvSpPr>
      <xdr:spPr bwMode="auto">
        <a:xfrm>
          <a:off x="1905000" y="2779658"/>
          <a:ext cx="560662" cy="562632"/>
        </a:xfrm>
        <a:custGeom>
          <a:avLst/>
          <a:gdLst>
            <a:gd name="connsiteX0" fmla="*/ 558363 w 558363"/>
            <a:gd name="connsiteY0" fmla="*/ 571500 h 571500"/>
            <a:gd name="connsiteX1" fmla="*/ 558363 w 558363"/>
            <a:gd name="connsiteY1" fmla="*/ 0 h 571500"/>
            <a:gd name="connsiteX2" fmla="*/ 0 w 558363"/>
            <a:gd name="connsiteY2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58363" h="571500">
              <a:moveTo>
                <a:pt x="558363" y="571500"/>
              </a:moveTo>
              <a:lnTo>
                <a:pt x="558363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341083</xdr:colOff>
      <xdr:row>140</xdr:row>
      <xdr:rowOff>107588</xdr:rowOff>
    </xdr:from>
    <xdr:to>
      <xdr:col>12</xdr:col>
      <xdr:colOff>484064</xdr:colOff>
      <xdr:row>141</xdr:row>
      <xdr:rowOff>179650</xdr:rowOff>
    </xdr:to>
    <xdr:sp macro="" textlink="">
      <xdr:nvSpPr>
        <xdr:cNvPr id="1202" name="Line 6499">
          <a:extLst>
            <a:ext uri="{FF2B5EF4-FFF2-40B4-BE49-F238E27FC236}">
              <a16:creationId xmlns:a16="http://schemas.microsoft.com/office/drawing/2014/main" id="{02A3B7CA-283A-4EB9-B80E-956C3CF4389E}"/>
            </a:ext>
          </a:extLst>
        </xdr:cNvPr>
        <xdr:cNvSpPr>
          <a:spLocks noChangeShapeType="1"/>
        </xdr:cNvSpPr>
      </xdr:nvSpPr>
      <xdr:spPr bwMode="auto">
        <a:xfrm rot="9313222">
          <a:off x="2465158" y="2660288"/>
          <a:ext cx="552556" cy="25303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234792</xdr:colOff>
      <xdr:row>140</xdr:row>
      <xdr:rowOff>125040</xdr:rowOff>
    </xdr:from>
    <xdr:to>
      <xdr:col>12</xdr:col>
      <xdr:colOff>29116</xdr:colOff>
      <xdr:row>141</xdr:row>
      <xdr:rowOff>142004</xdr:rowOff>
    </xdr:to>
    <xdr:sp macro="" textlink="">
      <xdr:nvSpPr>
        <xdr:cNvPr id="1203" name="Oval 6509">
          <a:extLst>
            <a:ext uri="{FF2B5EF4-FFF2-40B4-BE49-F238E27FC236}">
              <a16:creationId xmlns:a16="http://schemas.microsoft.com/office/drawing/2014/main" id="{D767EAF5-C3F5-4CD3-A845-FA42C8801D3F}"/>
            </a:ext>
          </a:extLst>
        </xdr:cNvPr>
        <xdr:cNvSpPr>
          <a:spLocks noChangeArrowheads="1"/>
        </xdr:cNvSpPr>
      </xdr:nvSpPr>
      <xdr:spPr bwMode="auto">
        <a:xfrm>
          <a:off x="2358867" y="2677740"/>
          <a:ext cx="203899" cy="19793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242173</xdr:colOff>
      <xdr:row>142</xdr:row>
      <xdr:rowOff>157386</xdr:rowOff>
    </xdr:from>
    <xdr:to>
      <xdr:col>12</xdr:col>
      <xdr:colOff>29260</xdr:colOff>
      <xdr:row>143</xdr:row>
      <xdr:rowOff>168134</xdr:rowOff>
    </xdr:to>
    <xdr:sp macro="" textlink="">
      <xdr:nvSpPr>
        <xdr:cNvPr id="1204" name="AutoShape 6507">
          <a:extLst>
            <a:ext uri="{FF2B5EF4-FFF2-40B4-BE49-F238E27FC236}">
              <a16:creationId xmlns:a16="http://schemas.microsoft.com/office/drawing/2014/main" id="{43E06EB6-7F15-443A-B8FE-33C9B4BBF211}"/>
            </a:ext>
          </a:extLst>
        </xdr:cNvPr>
        <xdr:cNvSpPr>
          <a:spLocks noChangeArrowheads="1"/>
        </xdr:cNvSpPr>
      </xdr:nvSpPr>
      <xdr:spPr bwMode="auto">
        <a:xfrm>
          <a:off x="2366248" y="3072036"/>
          <a:ext cx="196662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453257</xdr:colOff>
      <xdr:row>140</xdr:row>
      <xdr:rowOff>141744</xdr:rowOff>
    </xdr:from>
    <xdr:ext cx="166712" cy="450893"/>
    <xdr:sp macro="" textlink="">
      <xdr:nvSpPr>
        <xdr:cNvPr id="1205" name="テキスト ボックス 1204">
          <a:extLst>
            <a:ext uri="{FF2B5EF4-FFF2-40B4-BE49-F238E27FC236}">
              <a16:creationId xmlns:a16="http://schemas.microsoft.com/office/drawing/2014/main" id="{1FD83FD0-DE7E-47C6-95FF-02A04379ACA7}"/>
            </a:ext>
          </a:extLst>
        </xdr:cNvPr>
        <xdr:cNvSpPr txBox="1"/>
      </xdr:nvSpPr>
      <xdr:spPr>
        <a:xfrm rot="2793778">
          <a:off x="1254141" y="2836535"/>
          <a:ext cx="45089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手取川</a:t>
          </a:r>
          <a:r>
            <a:rPr kumimoji="1" lang="ja-JP" altLang="en-US" sz="1000" b="1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</a:p>
      </xdr:txBody>
    </xdr:sp>
    <xdr:clientData/>
  </xdr:oneCellAnchor>
  <xdr:twoCellAnchor>
    <xdr:from>
      <xdr:col>13</xdr:col>
      <xdr:colOff>201385</xdr:colOff>
      <xdr:row>141</xdr:row>
      <xdr:rowOff>32657</xdr:rowOff>
    </xdr:from>
    <xdr:to>
      <xdr:col>15</xdr:col>
      <xdr:colOff>10886</xdr:colOff>
      <xdr:row>144</xdr:row>
      <xdr:rowOff>21771</xdr:rowOff>
    </xdr:to>
    <xdr:sp macro="" textlink="">
      <xdr:nvSpPr>
        <xdr:cNvPr id="1206" name="フリーフォーム: 図形 1205">
          <a:extLst>
            <a:ext uri="{FF2B5EF4-FFF2-40B4-BE49-F238E27FC236}">
              <a16:creationId xmlns:a16="http://schemas.microsoft.com/office/drawing/2014/main" id="{9EA62BA5-055C-49CB-8B36-54B6D5639430}"/>
            </a:ext>
          </a:extLst>
        </xdr:cNvPr>
        <xdr:cNvSpPr/>
      </xdr:nvSpPr>
      <xdr:spPr bwMode="auto">
        <a:xfrm>
          <a:off x="3506560" y="2766332"/>
          <a:ext cx="628651" cy="532039"/>
        </a:xfrm>
        <a:custGeom>
          <a:avLst/>
          <a:gdLst>
            <a:gd name="connsiteX0" fmla="*/ 625929 w 625929"/>
            <a:gd name="connsiteY0" fmla="*/ 527957 h 527957"/>
            <a:gd name="connsiteX1" fmla="*/ 625929 w 625929"/>
            <a:gd name="connsiteY1" fmla="*/ 0 h 527957"/>
            <a:gd name="connsiteX2" fmla="*/ 0 w 625929"/>
            <a:gd name="connsiteY2" fmla="*/ 0 h 5279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25929" h="527957">
              <a:moveTo>
                <a:pt x="625929" y="527957"/>
              </a:moveTo>
              <a:lnTo>
                <a:pt x="625929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19955</xdr:colOff>
      <xdr:row>140</xdr:row>
      <xdr:rowOff>85817</xdr:rowOff>
    </xdr:from>
    <xdr:to>
      <xdr:col>15</xdr:col>
      <xdr:colOff>571150</xdr:colOff>
      <xdr:row>141</xdr:row>
      <xdr:rowOff>157879</xdr:rowOff>
    </xdr:to>
    <xdr:sp macro="" textlink="">
      <xdr:nvSpPr>
        <xdr:cNvPr id="1207" name="Line 6499">
          <a:extLst>
            <a:ext uri="{FF2B5EF4-FFF2-40B4-BE49-F238E27FC236}">
              <a16:creationId xmlns:a16="http://schemas.microsoft.com/office/drawing/2014/main" id="{A5540653-1E57-41FA-AA92-61031BBD3FBD}"/>
            </a:ext>
          </a:extLst>
        </xdr:cNvPr>
        <xdr:cNvSpPr>
          <a:spLocks noChangeShapeType="1"/>
        </xdr:cNvSpPr>
      </xdr:nvSpPr>
      <xdr:spPr bwMode="auto">
        <a:xfrm rot="9313222">
          <a:off x="4144280" y="2638517"/>
          <a:ext cx="551195" cy="25303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329259</xdr:colOff>
      <xdr:row>142</xdr:row>
      <xdr:rowOff>64857</xdr:rowOff>
    </xdr:from>
    <xdr:to>
      <xdr:col>15</xdr:col>
      <xdr:colOff>116346</xdr:colOff>
      <xdr:row>143</xdr:row>
      <xdr:rowOff>75605</xdr:rowOff>
    </xdr:to>
    <xdr:sp macro="" textlink="">
      <xdr:nvSpPr>
        <xdr:cNvPr id="1208" name="AutoShape 6507">
          <a:extLst>
            <a:ext uri="{FF2B5EF4-FFF2-40B4-BE49-F238E27FC236}">
              <a16:creationId xmlns:a16="http://schemas.microsoft.com/office/drawing/2014/main" id="{96F05B20-4AC0-4E6E-9E7E-363364AFD146}"/>
            </a:ext>
          </a:extLst>
        </xdr:cNvPr>
        <xdr:cNvSpPr>
          <a:spLocks noChangeArrowheads="1"/>
        </xdr:cNvSpPr>
      </xdr:nvSpPr>
      <xdr:spPr bwMode="auto">
        <a:xfrm>
          <a:off x="4044009" y="2979507"/>
          <a:ext cx="196662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370864</xdr:colOff>
      <xdr:row>151</xdr:row>
      <xdr:rowOff>141369</xdr:rowOff>
    </xdr:from>
    <xdr:to>
      <xdr:col>3</xdr:col>
      <xdr:colOff>165187</xdr:colOff>
      <xdr:row>152</xdr:row>
      <xdr:rowOff>158332</xdr:rowOff>
    </xdr:to>
    <xdr:sp macro="" textlink="">
      <xdr:nvSpPr>
        <xdr:cNvPr id="1209" name="Oval 6509">
          <a:extLst>
            <a:ext uri="{FF2B5EF4-FFF2-40B4-BE49-F238E27FC236}">
              <a16:creationId xmlns:a16="http://schemas.microsoft.com/office/drawing/2014/main" id="{572D36CA-3867-4F9B-B6BB-0A635B6679FE}"/>
            </a:ext>
          </a:extLst>
        </xdr:cNvPr>
        <xdr:cNvSpPr>
          <a:spLocks noChangeArrowheads="1"/>
        </xdr:cNvSpPr>
      </xdr:nvSpPr>
      <xdr:spPr bwMode="auto">
        <a:xfrm>
          <a:off x="5676289" y="3056019"/>
          <a:ext cx="203898" cy="1979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372802</xdr:colOff>
      <xdr:row>152</xdr:row>
      <xdr:rowOff>157384</xdr:rowOff>
    </xdr:from>
    <xdr:to>
      <xdr:col>3</xdr:col>
      <xdr:colOff>159888</xdr:colOff>
      <xdr:row>153</xdr:row>
      <xdr:rowOff>168133</xdr:rowOff>
    </xdr:to>
    <xdr:sp macro="" textlink="">
      <xdr:nvSpPr>
        <xdr:cNvPr id="1210" name="AutoShape 6507">
          <a:extLst>
            <a:ext uri="{FF2B5EF4-FFF2-40B4-BE49-F238E27FC236}">
              <a16:creationId xmlns:a16="http://schemas.microsoft.com/office/drawing/2014/main" id="{92A72C90-7019-42F2-80C9-8E7B50D6DA79}"/>
            </a:ext>
          </a:extLst>
        </xdr:cNvPr>
        <xdr:cNvSpPr>
          <a:spLocks noChangeArrowheads="1"/>
        </xdr:cNvSpPr>
      </xdr:nvSpPr>
      <xdr:spPr bwMode="auto">
        <a:xfrm>
          <a:off x="5678227" y="3253009"/>
          <a:ext cx="196661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105931</xdr:colOff>
      <xdr:row>149</xdr:row>
      <xdr:rowOff>44855</xdr:rowOff>
    </xdr:from>
    <xdr:to>
      <xdr:col>2</xdr:col>
      <xdr:colOff>144242</xdr:colOff>
      <xdr:row>149</xdr:row>
      <xdr:rowOff>116552</xdr:rowOff>
    </xdr:to>
    <xdr:sp macro="" textlink="">
      <xdr:nvSpPr>
        <xdr:cNvPr id="1211" name="Line 6499">
          <a:extLst>
            <a:ext uri="{FF2B5EF4-FFF2-40B4-BE49-F238E27FC236}">
              <a16:creationId xmlns:a16="http://schemas.microsoft.com/office/drawing/2014/main" id="{900E27B7-9DF7-4A4C-A6C2-6CB6DDE46DBC}"/>
            </a:ext>
          </a:extLst>
        </xdr:cNvPr>
        <xdr:cNvSpPr>
          <a:spLocks noChangeShapeType="1"/>
        </xdr:cNvSpPr>
      </xdr:nvSpPr>
      <xdr:spPr bwMode="auto">
        <a:xfrm rot="9313222" flipV="1">
          <a:off x="5001781" y="2597555"/>
          <a:ext cx="447886" cy="7169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383380</xdr:colOff>
      <xdr:row>146</xdr:row>
      <xdr:rowOff>156347</xdr:rowOff>
    </xdr:from>
    <xdr:to>
      <xdr:col>2</xdr:col>
      <xdr:colOff>46602</xdr:colOff>
      <xdr:row>149</xdr:row>
      <xdr:rowOff>34151</xdr:rowOff>
    </xdr:to>
    <xdr:sp macro="" textlink="">
      <xdr:nvSpPr>
        <xdr:cNvPr id="1212" name="Line 6499">
          <a:extLst>
            <a:ext uri="{FF2B5EF4-FFF2-40B4-BE49-F238E27FC236}">
              <a16:creationId xmlns:a16="http://schemas.microsoft.com/office/drawing/2014/main" id="{47B5EEB8-EE81-4C2B-B2C0-7849C6E2163A}"/>
            </a:ext>
          </a:extLst>
        </xdr:cNvPr>
        <xdr:cNvSpPr>
          <a:spLocks noChangeShapeType="1"/>
        </xdr:cNvSpPr>
      </xdr:nvSpPr>
      <xdr:spPr bwMode="auto">
        <a:xfrm rot="9313222">
          <a:off x="5279230" y="2166122"/>
          <a:ext cx="72797" cy="42072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190500</xdr:colOff>
      <xdr:row>151</xdr:row>
      <xdr:rowOff>65314</xdr:rowOff>
    </xdr:from>
    <xdr:ext cx="352952" cy="345282"/>
    <xdr:grpSp>
      <xdr:nvGrpSpPr>
        <xdr:cNvPr id="1213" name="Group 6672">
          <a:extLst>
            <a:ext uri="{FF2B5EF4-FFF2-40B4-BE49-F238E27FC236}">
              <a16:creationId xmlns:a16="http://schemas.microsoft.com/office/drawing/2014/main" id="{C95BF446-ECB3-4B19-B30D-35700C88E003}"/>
            </a:ext>
          </a:extLst>
        </xdr:cNvPr>
        <xdr:cNvGrpSpPr>
          <a:grpSpLocks/>
        </xdr:cNvGrpSpPr>
      </xdr:nvGrpSpPr>
      <xdr:grpSpPr bwMode="auto">
        <a:xfrm>
          <a:off x="315686" y="27187071"/>
          <a:ext cx="352952" cy="345282"/>
          <a:chOff x="536" y="109"/>
          <a:chExt cx="46" cy="44"/>
        </a:xfrm>
      </xdr:grpSpPr>
      <xdr:pic>
        <xdr:nvPicPr>
          <xdr:cNvPr id="1215" name="Picture 6673" descr="route2">
            <a:extLst>
              <a:ext uri="{FF2B5EF4-FFF2-40B4-BE49-F238E27FC236}">
                <a16:creationId xmlns:a16="http://schemas.microsoft.com/office/drawing/2014/main" id="{BBE5C31F-2281-4C77-8FF0-DD9679FB2D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16" name="Text Box 6674">
            <a:extLst>
              <a:ext uri="{FF2B5EF4-FFF2-40B4-BE49-F238E27FC236}">
                <a16:creationId xmlns:a16="http://schemas.microsoft.com/office/drawing/2014/main" id="{53E78F28-79BC-49EC-BA87-E689623697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</xdr:col>
      <xdr:colOff>106979</xdr:colOff>
      <xdr:row>149</xdr:row>
      <xdr:rowOff>73199</xdr:rowOff>
    </xdr:from>
    <xdr:ext cx="200119" cy="419602"/>
    <xdr:sp macro="" textlink="">
      <xdr:nvSpPr>
        <xdr:cNvPr id="1217" name="テキスト ボックス 1216">
          <a:extLst>
            <a:ext uri="{FF2B5EF4-FFF2-40B4-BE49-F238E27FC236}">
              <a16:creationId xmlns:a16="http://schemas.microsoft.com/office/drawing/2014/main" id="{2B8E66D8-69A4-48AD-B6DF-68A46B8C28BB}"/>
            </a:ext>
          </a:extLst>
        </xdr:cNvPr>
        <xdr:cNvSpPr txBox="1"/>
      </xdr:nvSpPr>
      <xdr:spPr>
        <a:xfrm rot="3178745">
          <a:off x="5302663" y="2735640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6</xdr:col>
      <xdr:colOff>303995</xdr:colOff>
      <xdr:row>148</xdr:row>
      <xdr:rowOff>80711</xdr:rowOff>
    </xdr:from>
    <xdr:to>
      <xdr:col>6</xdr:col>
      <xdr:colOff>413161</xdr:colOff>
      <xdr:row>152</xdr:row>
      <xdr:rowOff>138038</xdr:rowOff>
    </xdr:to>
    <xdr:sp macro="" textlink="">
      <xdr:nvSpPr>
        <xdr:cNvPr id="1218" name="フリーフォーム: 図形 1217">
          <a:extLst>
            <a:ext uri="{FF2B5EF4-FFF2-40B4-BE49-F238E27FC236}">
              <a16:creationId xmlns:a16="http://schemas.microsoft.com/office/drawing/2014/main" id="{069AD1FB-14F2-4BDF-B956-C4D5FC36B00C}"/>
            </a:ext>
          </a:extLst>
        </xdr:cNvPr>
        <xdr:cNvSpPr/>
      </xdr:nvSpPr>
      <xdr:spPr bwMode="auto">
        <a:xfrm rot="10800000">
          <a:off x="7609670" y="2452436"/>
          <a:ext cx="109166" cy="781227"/>
        </a:xfrm>
        <a:custGeom>
          <a:avLst/>
          <a:gdLst>
            <a:gd name="connsiteX0" fmla="*/ 0 w 117551"/>
            <a:gd name="connsiteY0" fmla="*/ 0 h 853965"/>
            <a:gd name="connsiteX1" fmla="*/ 111673 w 117551"/>
            <a:gd name="connsiteY1" fmla="*/ 335017 h 853965"/>
            <a:gd name="connsiteX2" fmla="*/ 91966 w 117551"/>
            <a:gd name="connsiteY2" fmla="*/ 853965 h 8539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551" h="853965">
              <a:moveTo>
                <a:pt x="0" y="0"/>
              </a:moveTo>
              <a:cubicBezTo>
                <a:pt x="48172" y="96345"/>
                <a:pt x="96345" y="192690"/>
                <a:pt x="111673" y="335017"/>
              </a:cubicBezTo>
              <a:cubicBezTo>
                <a:pt x="127001" y="477344"/>
                <a:pt x="109483" y="665654"/>
                <a:pt x="91966" y="853965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282263</xdr:colOff>
      <xdr:row>151</xdr:row>
      <xdr:rowOff>40829</xdr:rowOff>
    </xdr:from>
    <xdr:to>
      <xdr:col>6</xdr:col>
      <xdr:colOff>393464</xdr:colOff>
      <xdr:row>151</xdr:row>
      <xdr:rowOff>150288</xdr:rowOff>
    </xdr:to>
    <xdr:grpSp>
      <xdr:nvGrpSpPr>
        <xdr:cNvPr id="1219" name="Group 17064">
          <a:extLst>
            <a:ext uri="{FF2B5EF4-FFF2-40B4-BE49-F238E27FC236}">
              <a16:creationId xmlns:a16="http://schemas.microsoft.com/office/drawing/2014/main" id="{AD6D00A9-8005-4D41-AEBD-FA1E51413A3F}"/>
            </a:ext>
          </a:extLst>
        </xdr:cNvPr>
        <xdr:cNvGrpSpPr>
          <a:grpSpLocks/>
        </xdr:cNvGrpSpPr>
      </xdr:nvGrpSpPr>
      <xdr:grpSpPr bwMode="auto">
        <a:xfrm rot="10289914">
          <a:off x="2813192" y="27162586"/>
          <a:ext cx="111201" cy="109459"/>
          <a:chOff x="1084" y="110"/>
          <a:chExt cx="86" cy="28"/>
        </a:xfrm>
      </xdr:grpSpPr>
      <xdr:sp macro="" textlink="">
        <xdr:nvSpPr>
          <xdr:cNvPr id="1220" name="Rectangle 6595">
            <a:extLst>
              <a:ext uri="{FF2B5EF4-FFF2-40B4-BE49-F238E27FC236}">
                <a16:creationId xmlns:a16="http://schemas.microsoft.com/office/drawing/2014/main" id="{2DA0B4A1-DC60-47E0-A6E7-30573391D286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21" name="Freeform 6598">
            <a:extLst>
              <a:ext uri="{FF2B5EF4-FFF2-40B4-BE49-F238E27FC236}">
                <a16:creationId xmlns:a16="http://schemas.microsoft.com/office/drawing/2014/main" id="{C5687965-48AF-4EF5-B191-F7001BA57EB3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22" name="Freeform 6598">
            <a:extLst>
              <a:ext uri="{FF2B5EF4-FFF2-40B4-BE49-F238E27FC236}">
                <a16:creationId xmlns:a16="http://schemas.microsoft.com/office/drawing/2014/main" id="{45044B66-04A8-4DD6-959F-91738B8E0654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202845</xdr:colOff>
      <xdr:row>148</xdr:row>
      <xdr:rowOff>19707</xdr:rowOff>
    </xdr:from>
    <xdr:to>
      <xdr:col>6</xdr:col>
      <xdr:colOff>425361</xdr:colOff>
      <xdr:row>153</xdr:row>
      <xdr:rowOff>15112</xdr:rowOff>
    </xdr:to>
    <xdr:sp macro="" textlink="">
      <xdr:nvSpPr>
        <xdr:cNvPr id="1229" name="フリーフォーム: 図形 1228">
          <a:extLst>
            <a:ext uri="{FF2B5EF4-FFF2-40B4-BE49-F238E27FC236}">
              <a16:creationId xmlns:a16="http://schemas.microsoft.com/office/drawing/2014/main" id="{D3A9BD6F-7610-46EE-9F06-0EA975CFBCCD}"/>
            </a:ext>
          </a:extLst>
        </xdr:cNvPr>
        <xdr:cNvSpPr/>
      </xdr:nvSpPr>
      <xdr:spPr bwMode="auto">
        <a:xfrm rot="10800000">
          <a:off x="6689370" y="2391432"/>
          <a:ext cx="1041666" cy="900280"/>
        </a:xfrm>
        <a:custGeom>
          <a:avLst/>
          <a:gdLst>
            <a:gd name="connsiteX0" fmla="*/ 1116724 w 1116724"/>
            <a:gd name="connsiteY0" fmla="*/ 0 h 978776"/>
            <a:gd name="connsiteX1" fmla="*/ 1116724 w 1116724"/>
            <a:gd name="connsiteY1" fmla="*/ 341586 h 978776"/>
            <a:gd name="connsiteX2" fmla="*/ 656896 w 1116724"/>
            <a:gd name="connsiteY2" fmla="*/ 216776 h 978776"/>
            <a:gd name="connsiteX3" fmla="*/ 0 w 1116724"/>
            <a:gd name="connsiteY3" fmla="*/ 328448 h 978776"/>
            <a:gd name="connsiteX4" fmla="*/ 59120 w 1116724"/>
            <a:gd name="connsiteY4" fmla="*/ 978776 h 978776"/>
            <a:gd name="connsiteX0" fmla="*/ 1116724 w 1116724"/>
            <a:gd name="connsiteY0" fmla="*/ 0 h 978776"/>
            <a:gd name="connsiteX1" fmla="*/ 1116724 w 1116724"/>
            <a:gd name="connsiteY1" fmla="*/ 341586 h 978776"/>
            <a:gd name="connsiteX2" fmla="*/ 656896 w 1116724"/>
            <a:gd name="connsiteY2" fmla="*/ 216776 h 978776"/>
            <a:gd name="connsiteX3" fmla="*/ 0 w 1116724"/>
            <a:gd name="connsiteY3" fmla="*/ 328448 h 978776"/>
            <a:gd name="connsiteX4" fmla="*/ 59120 w 1116724"/>
            <a:gd name="connsiteY4" fmla="*/ 978776 h 978776"/>
            <a:gd name="connsiteX0" fmla="*/ 1116724 w 1116724"/>
            <a:gd name="connsiteY0" fmla="*/ 0 h 978776"/>
            <a:gd name="connsiteX1" fmla="*/ 1116724 w 1116724"/>
            <a:gd name="connsiteY1" fmla="*/ 341586 h 978776"/>
            <a:gd name="connsiteX2" fmla="*/ 656896 w 1116724"/>
            <a:gd name="connsiteY2" fmla="*/ 216776 h 978776"/>
            <a:gd name="connsiteX3" fmla="*/ 0 w 1116724"/>
            <a:gd name="connsiteY3" fmla="*/ 328448 h 978776"/>
            <a:gd name="connsiteX4" fmla="*/ 59120 w 1116724"/>
            <a:gd name="connsiteY4" fmla="*/ 978776 h 978776"/>
            <a:gd name="connsiteX0" fmla="*/ 1116724 w 1116724"/>
            <a:gd name="connsiteY0" fmla="*/ 0 h 985345"/>
            <a:gd name="connsiteX1" fmla="*/ 1116724 w 1116724"/>
            <a:gd name="connsiteY1" fmla="*/ 341586 h 985345"/>
            <a:gd name="connsiteX2" fmla="*/ 656896 w 1116724"/>
            <a:gd name="connsiteY2" fmla="*/ 216776 h 985345"/>
            <a:gd name="connsiteX3" fmla="*/ 0 w 1116724"/>
            <a:gd name="connsiteY3" fmla="*/ 328448 h 985345"/>
            <a:gd name="connsiteX4" fmla="*/ 6568 w 1116724"/>
            <a:gd name="connsiteY4" fmla="*/ 985345 h 985345"/>
            <a:gd name="connsiteX0" fmla="*/ 1116724 w 1116724"/>
            <a:gd name="connsiteY0" fmla="*/ 0 h 985345"/>
            <a:gd name="connsiteX1" fmla="*/ 1116724 w 1116724"/>
            <a:gd name="connsiteY1" fmla="*/ 341586 h 985345"/>
            <a:gd name="connsiteX2" fmla="*/ 656896 w 1116724"/>
            <a:gd name="connsiteY2" fmla="*/ 216776 h 985345"/>
            <a:gd name="connsiteX3" fmla="*/ 0 w 1116724"/>
            <a:gd name="connsiteY3" fmla="*/ 328448 h 985345"/>
            <a:gd name="connsiteX4" fmla="*/ 6568 w 1116724"/>
            <a:gd name="connsiteY4" fmla="*/ 985345 h 9853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16724" h="985345">
              <a:moveTo>
                <a:pt x="1116724" y="0"/>
              </a:moveTo>
              <a:lnTo>
                <a:pt x="1116724" y="341586"/>
              </a:lnTo>
              <a:cubicBezTo>
                <a:pt x="963448" y="299983"/>
                <a:pt x="856155" y="199258"/>
                <a:pt x="656896" y="216776"/>
              </a:cubicBezTo>
              <a:lnTo>
                <a:pt x="0" y="328448"/>
              </a:lnTo>
              <a:cubicBezTo>
                <a:pt x="65690" y="538655"/>
                <a:pt x="45981" y="722586"/>
                <a:pt x="6568" y="985345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464601</xdr:colOff>
      <xdr:row>151</xdr:row>
      <xdr:rowOff>22347</xdr:rowOff>
    </xdr:from>
    <xdr:to>
      <xdr:col>6</xdr:col>
      <xdr:colOff>724113</xdr:colOff>
      <xdr:row>151</xdr:row>
      <xdr:rowOff>166107</xdr:rowOff>
    </xdr:to>
    <xdr:sp macro="" textlink="">
      <xdr:nvSpPr>
        <xdr:cNvPr id="1230" name="Line 6499">
          <a:extLst>
            <a:ext uri="{FF2B5EF4-FFF2-40B4-BE49-F238E27FC236}">
              <a16:creationId xmlns:a16="http://schemas.microsoft.com/office/drawing/2014/main" id="{B6222B67-6102-4FB2-A048-66A164568D3F}"/>
            </a:ext>
          </a:extLst>
        </xdr:cNvPr>
        <xdr:cNvSpPr>
          <a:spLocks noChangeShapeType="1"/>
        </xdr:cNvSpPr>
      </xdr:nvSpPr>
      <xdr:spPr bwMode="auto">
        <a:xfrm rot="20113222">
          <a:off x="7770276" y="2936997"/>
          <a:ext cx="259512" cy="1437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32660</xdr:colOff>
      <xdr:row>150</xdr:row>
      <xdr:rowOff>107991</xdr:rowOff>
    </xdr:from>
    <xdr:to>
      <xdr:col>4</xdr:col>
      <xdr:colOff>202221</xdr:colOff>
      <xdr:row>151</xdr:row>
      <xdr:rowOff>109841</xdr:rowOff>
    </xdr:to>
    <xdr:sp macro="" textlink="">
      <xdr:nvSpPr>
        <xdr:cNvPr id="1231" name="Line 6499">
          <a:extLst>
            <a:ext uri="{FF2B5EF4-FFF2-40B4-BE49-F238E27FC236}">
              <a16:creationId xmlns:a16="http://schemas.microsoft.com/office/drawing/2014/main" id="{6E81C297-D3AD-47D3-8B40-B9279B04E32D}"/>
            </a:ext>
          </a:extLst>
        </xdr:cNvPr>
        <xdr:cNvSpPr>
          <a:spLocks noChangeShapeType="1"/>
        </xdr:cNvSpPr>
      </xdr:nvSpPr>
      <xdr:spPr bwMode="auto">
        <a:xfrm rot="20113222">
          <a:off x="6519185" y="2841666"/>
          <a:ext cx="169561" cy="1828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121402</xdr:colOff>
      <xdr:row>150</xdr:row>
      <xdr:rowOff>9499</xdr:rowOff>
    </xdr:from>
    <xdr:to>
      <xdr:col>4</xdr:col>
      <xdr:colOff>162285</xdr:colOff>
      <xdr:row>151</xdr:row>
      <xdr:rowOff>86328</xdr:rowOff>
    </xdr:to>
    <xdr:sp macro="" textlink="">
      <xdr:nvSpPr>
        <xdr:cNvPr id="1232" name="Line 6499">
          <a:extLst>
            <a:ext uri="{FF2B5EF4-FFF2-40B4-BE49-F238E27FC236}">
              <a16:creationId xmlns:a16="http://schemas.microsoft.com/office/drawing/2014/main" id="{F31B90D9-C55B-4324-983A-7065040C2DBE}"/>
            </a:ext>
          </a:extLst>
        </xdr:cNvPr>
        <xdr:cNvSpPr>
          <a:spLocks noChangeShapeType="1"/>
        </xdr:cNvSpPr>
      </xdr:nvSpPr>
      <xdr:spPr bwMode="auto">
        <a:xfrm rot="20113222">
          <a:off x="6607927" y="2743174"/>
          <a:ext cx="40883" cy="25780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96906</xdr:colOff>
      <xdr:row>152</xdr:row>
      <xdr:rowOff>111401</xdr:rowOff>
    </xdr:from>
    <xdr:to>
      <xdr:col>4</xdr:col>
      <xdr:colOff>291268</xdr:colOff>
      <xdr:row>153</xdr:row>
      <xdr:rowOff>122150</xdr:rowOff>
    </xdr:to>
    <xdr:sp macro="" textlink="">
      <xdr:nvSpPr>
        <xdr:cNvPr id="1233" name="AutoShape 6507">
          <a:extLst>
            <a:ext uri="{FF2B5EF4-FFF2-40B4-BE49-F238E27FC236}">
              <a16:creationId xmlns:a16="http://schemas.microsoft.com/office/drawing/2014/main" id="{3982D747-F697-48BB-917C-A271FC434A4C}"/>
            </a:ext>
          </a:extLst>
        </xdr:cNvPr>
        <xdr:cNvSpPr>
          <a:spLocks noChangeArrowheads="1"/>
        </xdr:cNvSpPr>
      </xdr:nvSpPr>
      <xdr:spPr bwMode="auto">
        <a:xfrm>
          <a:off x="6583431" y="3207026"/>
          <a:ext cx="194362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394137</xdr:colOff>
      <xdr:row>149</xdr:row>
      <xdr:rowOff>144518</xdr:rowOff>
    </xdr:from>
    <xdr:ext cx="417188" cy="408122"/>
    <xdr:grpSp>
      <xdr:nvGrpSpPr>
        <xdr:cNvPr id="1234" name="Group 6672">
          <a:extLst>
            <a:ext uri="{FF2B5EF4-FFF2-40B4-BE49-F238E27FC236}">
              <a16:creationId xmlns:a16="http://schemas.microsoft.com/office/drawing/2014/main" id="{1021B36A-88DD-44E4-B99E-D4B6EF835DB7}"/>
            </a:ext>
          </a:extLst>
        </xdr:cNvPr>
        <xdr:cNvGrpSpPr>
          <a:grpSpLocks/>
        </xdr:cNvGrpSpPr>
      </xdr:nvGrpSpPr>
      <xdr:grpSpPr bwMode="auto">
        <a:xfrm>
          <a:off x="2108637" y="26907047"/>
          <a:ext cx="417188" cy="408122"/>
          <a:chOff x="536" y="109"/>
          <a:chExt cx="46" cy="44"/>
        </a:xfrm>
      </xdr:grpSpPr>
      <xdr:pic>
        <xdr:nvPicPr>
          <xdr:cNvPr id="1241" name="Picture 6673" descr="route2">
            <a:extLst>
              <a:ext uri="{FF2B5EF4-FFF2-40B4-BE49-F238E27FC236}">
                <a16:creationId xmlns:a16="http://schemas.microsoft.com/office/drawing/2014/main" id="{ECD9EFF1-5B81-4D48-9C8D-B7DD4489E1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2" name="Text Box 6674">
            <a:extLst>
              <a:ext uri="{FF2B5EF4-FFF2-40B4-BE49-F238E27FC236}">
                <a16:creationId xmlns:a16="http://schemas.microsoft.com/office/drawing/2014/main" id="{269FAF29-E7D9-4628-AB4B-0FBF3DC2C7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416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168030</xdr:colOff>
      <xdr:row>151</xdr:row>
      <xdr:rowOff>163233</xdr:rowOff>
    </xdr:from>
    <xdr:ext cx="419602" cy="200119"/>
    <xdr:sp macro="" textlink="">
      <xdr:nvSpPr>
        <xdr:cNvPr id="1243" name="テキスト ボックス 1242">
          <a:extLst>
            <a:ext uri="{FF2B5EF4-FFF2-40B4-BE49-F238E27FC236}">
              <a16:creationId xmlns:a16="http://schemas.microsoft.com/office/drawing/2014/main" id="{CF0F4E38-1F5C-4794-B4D3-CDF2D1214D5F}"/>
            </a:ext>
          </a:extLst>
        </xdr:cNvPr>
        <xdr:cNvSpPr txBox="1"/>
      </xdr:nvSpPr>
      <xdr:spPr>
        <a:xfrm rot="21218175">
          <a:off x="7064130" y="3077883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0.7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114674</xdr:colOff>
      <xdr:row>150</xdr:row>
      <xdr:rowOff>154507</xdr:rowOff>
    </xdr:from>
    <xdr:to>
      <xdr:col>4</xdr:col>
      <xdr:colOff>316273</xdr:colOff>
      <xdr:row>151</xdr:row>
      <xdr:rowOff>171470</xdr:rowOff>
    </xdr:to>
    <xdr:sp macro="" textlink="">
      <xdr:nvSpPr>
        <xdr:cNvPr id="1244" name="Oval 6509">
          <a:extLst>
            <a:ext uri="{FF2B5EF4-FFF2-40B4-BE49-F238E27FC236}">
              <a16:creationId xmlns:a16="http://schemas.microsoft.com/office/drawing/2014/main" id="{1F0F36C1-30C1-4A7A-898F-A5C1417EF7FF}"/>
            </a:ext>
          </a:extLst>
        </xdr:cNvPr>
        <xdr:cNvSpPr>
          <a:spLocks noChangeArrowheads="1"/>
        </xdr:cNvSpPr>
      </xdr:nvSpPr>
      <xdr:spPr bwMode="auto">
        <a:xfrm>
          <a:off x="6601199" y="2888182"/>
          <a:ext cx="201599" cy="1979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347840</xdr:colOff>
      <xdr:row>150</xdr:row>
      <xdr:rowOff>177362</xdr:rowOff>
    </xdr:from>
    <xdr:to>
      <xdr:col>6</xdr:col>
      <xdr:colOff>519912</xdr:colOff>
      <xdr:row>151</xdr:row>
      <xdr:rowOff>164901</xdr:rowOff>
    </xdr:to>
    <xdr:sp macro="" textlink="">
      <xdr:nvSpPr>
        <xdr:cNvPr id="1245" name="Oval 6509">
          <a:extLst>
            <a:ext uri="{FF2B5EF4-FFF2-40B4-BE49-F238E27FC236}">
              <a16:creationId xmlns:a16="http://schemas.microsoft.com/office/drawing/2014/main" id="{1A6B3653-50F0-4F8E-A096-9E6EEFE49D59}"/>
            </a:ext>
          </a:extLst>
        </xdr:cNvPr>
        <xdr:cNvSpPr>
          <a:spLocks noChangeArrowheads="1"/>
        </xdr:cNvSpPr>
      </xdr:nvSpPr>
      <xdr:spPr bwMode="auto">
        <a:xfrm>
          <a:off x="7653515" y="2911037"/>
          <a:ext cx="172072" cy="16851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126381</xdr:colOff>
      <xdr:row>148</xdr:row>
      <xdr:rowOff>105103</xdr:rowOff>
    </xdr:from>
    <xdr:ext cx="421363" cy="161228"/>
    <xdr:sp macro="" textlink="">
      <xdr:nvSpPr>
        <xdr:cNvPr id="1246" name="線吹き出し 2 (枠付き) 1732">
          <a:extLst>
            <a:ext uri="{FF2B5EF4-FFF2-40B4-BE49-F238E27FC236}">
              <a16:creationId xmlns:a16="http://schemas.microsoft.com/office/drawing/2014/main" id="{A85503C1-9F30-45EA-B282-B880C7BF3EAB}"/>
            </a:ext>
          </a:extLst>
        </xdr:cNvPr>
        <xdr:cNvSpPr/>
      </xdr:nvSpPr>
      <xdr:spPr bwMode="auto">
        <a:xfrm rot="10800000">
          <a:off x="7022481" y="2476828"/>
          <a:ext cx="421363" cy="161228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198745"/>
            <a:gd name="adj6" fmla="val -62036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18000" rIns="1800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長谷町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10</xdr:col>
      <xdr:colOff>44039</xdr:colOff>
      <xdr:row>141</xdr:row>
      <xdr:rowOff>150031</xdr:rowOff>
    </xdr:from>
    <xdr:ext cx="360227" cy="333425"/>
    <xdr:sp macro="" textlink="">
      <xdr:nvSpPr>
        <xdr:cNvPr id="1247" name="テキスト ボックス 1246">
          <a:extLst>
            <a:ext uri="{FF2B5EF4-FFF2-40B4-BE49-F238E27FC236}">
              <a16:creationId xmlns:a16="http://schemas.microsoft.com/office/drawing/2014/main" id="{6AA84924-0BA5-4768-B4D7-EB05E880283B}"/>
            </a:ext>
          </a:extLst>
        </xdr:cNvPr>
        <xdr:cNvSpPr txBox="1"/>
      </xdr:nvSpPr>
      <xdr:spPr>
        <a:xfrm>
          <a:off x="1758539" y="2883706"/>
          <a:ext cx="360227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この先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上り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3</xdr:col>
      <xdr:colOff>91109</xdr:colOff>
      <xdr:row>147</xdr:row>
      <xdr:rowOff>0</xdr:rowOff>
    </xdr:from>
    <xdr:ext cx="426713" cy="372721"/>
    <xdr:sp macro="" textlink="">
      <xdr:nvSpPr>
        <xdr:cNvPr id="1248" name="AutoShape 6505">
          <a:extLst>
            <a:ext uri="{FF2B5EF4-FFF2-40B4-BE49-F238E27FC236}">
              <a16:creationId xmlns:a16="http://schemas.microsoft.com/office/drawing/2014/main" id="{D412109E-B284-459A-AE69-A9C7751BC201}"/>
            </a:ext>
          </a:extLst>
        </xdr:cNvPr>
        <xdr:cNvSpPr>
          <a:spLocks noChangeArrowheads="1"/>
        </xdr:cNvSpPr>
      </xdr:nvSpPr>
      <xdr:spPr bwMode="auto">
        <a:xfrm>
          <a:off x="38994522" y="384313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165</a:t>
          </a:r>
        </a:p>
      </xdr:txBody>
    </xdr:sp>
    <xdr:clientData/>
  </xdr:oneCellAnchor>
  <xdr:twoCellAnchor>
    <xdr:from>
      <xdr:col>3</xdr:col>
      <xdr:colOff>202495</xdr:colOff>
      <xdr:row>148</xdr:row>
      <xdr:rowOff>124238</xdr:rowOff>
    </xdr:from>
    <xdr:to>
      <xdr:col>3</xdr:col>
      <xdr:colOff>347870</xdr:colOff>
      <xdr:row>149</xdr:row>
      <xdr:rowOff>121601</xdr:rowOff>
    </xdr:to>
    <xdr:sp macro="" textlink="">
      <xdr:nvSpPr>
        <xdr:cNvPr id="1249" name="フリーフォーム 2112">
          <a:extLst>
            <a:ext uri="{FF2B5EF4-FFF2-40B4-BE49-F238E27FC236}">
              <a16:creationId xmlns:a16="http://schemas.microsoft.com/office/drawing/2014/main" id="{BB0D8AE9-2A7C-4153-AFA0-E7B2A3FE7F33}"/>
            </a:ext>
          </a:extLst>
        </xdr:cNvPr>
        <xdr:cNvSpPr/>
      </xdr:nvSpPr>
      <xdr:spPr bwMode="auto">
        <a:xfrm flipH="1">
          <a:off x="39105908" y="4149586"/>
          <a:ext cx="145375" cy="179580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50131</xdr:colOff>
      <xdr:row>147</xdr:row>
      <xdr:rowOff>165434</xdr:rowOff>
    </xdr:from>
    <xdr:ext cx="426713" cy="372721"/>
    <xdr:sp macro="" textlink="">
      <xdr:nvSpPr>
        <xdr:cNvPr id="1284" name="AutoShape 6505">
          <a:extLst>
            <a:ext uri="{FF2B5EF4-FFF2-40B4-BE49-F238E27FC236}">
              <a16:creationId xmlns:a16="http://schemas.microsoft.com/office/drawing/2014/main" id="{915C704B-9470-4118-820D-85E7D4B15A3F}"/>
            </a:ext>
          </a:extLst>
        </xdr:cNvPr>
        <xdr:cNvSpPr>
          <a:spLocks noChangeArrowheads="1"/>
        </xdr:cNvSpPr>
      </xdr:nvSpPr>
      <xdr:spPr bwMode="auto">
        <a:xfrm>
          <a:off x="1764631" y="398495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</a:t>
          </a:r>
        </a:p>
      </xdr:txBody>
    </xdr:sp>
    <xdr:clientData/>
  </xdr:oneCellAnchor>
  <xdr:twoCellAnchor>
    <xdr:from>
      <xdr:col>8</xdr:col>
      <xdr:colOff>104447</xdr:colOff>
      <xdr:row>147</xdr:row>
      <xdr:rowOff>40916</xdr:rowOff>
    </xdr:from>
    <xdr:to>
      <xdr:col>9</xdr:col>
      <xdr:colOff>628536</xdr:colOff>
      <xdr:row>153</xdr:row>
      <xdr:rowOff>70814</xdr:rowOff>
    </xdr:to>
    <xdr:sp macro="" textlink="">
      <xdr:nvSpPr>
        <xdr:cNvPr id="1285" name="フリーフォーム: 図形 1284">
          <a:extLst>
            <a:ext uri="{FF2B5EF4-FFF2-40B4-BE49-F238E27FC236}">
              <a16:creationId xmlns:a16="http://schemas.microsoft.com/office/drawing/2014/main" id="{BE9E8F6E-E223-4536-8C2C-DB17834636A3}"/>
            </a:ext>
          </a:extLst>
        </xdr:cNvPr>
        <xdr:cNvSpPr/>
      </xdr:nvSpPr>
      <xdr:spPr bwMode="auto">
        <a:xfrm>
          <a:off x="41765969" y="3884046"/>
          <a:ext cx="929937" cy="1123203"/>
        </a:xfrm>
        <a:custGeom>
          <a:avLst/>
          <a:gdLst>
            <a:gd name="connsiteX0" fmla="*/ 39413 w 716017"/>
            <a:gd name="connsiteY0" fmla="*/ 1024759 h 1024759"/>
            <a:gd name="connsiteX1" fmla="*/ 39413 w 716017"/>
            <a:gd name="connsiteY1" fmla="*/ 624052 h 1024759"/>
            <a:gd name="connsiteX2" fmla="*/ 0 w 716017"/>
            <a:gd name="connsiteY2" fmla="*/ 545224 h 1024759"/>
            <a:gd name="connsiteX3" fmla="*/ 716017 w 716017"/>
            <a:gd name="connsiteY3" fmla="*/ 545224 h 1024759"/>
            <a:gd name="connsiteX4" fmla="*/ 716017 w 716017"/>
            <a:gd name="connsiteY4" fmla="*/ 0 h 1024759"/>
            <a:gd name="connsiteX0" fmla="*/ 39413 w 716017"/>
            <a:gd name="connsiteY0" fmla="*/ 1024759 h 1024759"/>
            <a:gd name="connsiteX1" fmla="*/ 39413 w 716017"/>
            <a:gd name="connsiteY1" fmla="*/ 624052 h 1024759"/>
            <a:gd name="connsiteX2" fmla="*/ 0 w 716017"/>
            <a:gd name="connsiteY2" fmla="*/ 545224 h 1024759"/>
            <a:gd name="connsiteX3" fmla="*/ 716017 w 716017"/>
            <a:gd name="connsiteY3" fmla="*/ 545224 h 1024759"/>
            <a:gd name="connsiteX4" fmla="*/ 716017 w 716017"/>
            <a:gd name="connsiteY4" fmla="*/ 0 h 1024759"/>
            <a:gd name="connsiteX0" fmla="*/ 39413 w 716017"/>
            <a:gd name="connsiteY0" fmla="*/ 1024759 h 1024759"/>
            <a:gd name="connsiteX1" fmla="*/ 39413 w 716017"/>
            <a:gd name="connsiteY1" fmla="*/ 624052 h 1024759"/>
            <a:gd name="connsiteX2" fmla="*/ 0 w 716017"/>
            <a:gd name="connsiteY2" fmla="*/ 545224 h 1024759"/>
            <a:gd name="connsiteX3" fmla="*/ 716017 w 716017"/>
            <a:gd name="connsiteY3" fmla="*/ 545224 h 1024759"/>
            <a:gd name="connsiteX4" fmla="*/ 716017 w 716017"/>
            <a:gd name="connsiteY4" fmla="*/ 0 h 1024759"/>
            <a:gd name="connsiteX0" fmla="*/ 39413 w 716017"/>
            <a:gd name="connsiteY0" fmla="*/ 1024759 h 1024759"/>
            <a:gd name="connsiteX1" fmla="*/ 39413 w 716017"/>
            <a:gd name="connsiteY1" fmla="*/ 624052 h 1024759"/>
            <a:gd name="connsiteX2" fmla="*/ 0 w 716017"/>
            <a:gd name="connsiteY2" fmla="*/ 545224 h 1024759"/>
            <a:gd name="connsiteX3" fmla="*/ 517781 w 716017"/>
            <a:gd name="connsiteY3" fmla="*/ 543765 h 1024759"/>
            <a:gd name="connsiteX4" fmla="*/ 716017 w 716017"/>
            <a:gd name="connsiteY4" fmla="*/ 545224 h 1024759"/>
            <a:gd name="connsiteX5" fmla="*/ 716017 w 716017"/>
            <a:gd name="connsiteY5" fmla="*/ 0 h 1024759"/>
            <a:gd name="connsiteX0" fmla="*/ 39413 w 931795"/>
            <a:gd name="connsiteY0" fmla="*/ 1024759 h 1024759"/>
            <a:gd name="connsiteX1" fmla="*/ 39413 w 931795"/>
            <a:gd name="connsiteY1" fmla="*/ 624052 h 1024759"/>
            <a:gd name="connsiteX2" fmla="*/ 0 w 931795"/>
            <a:gd name="connsiteY2" fmla="*/ 545224 h 1024759"/>
            <a:gd name="connsiteX3" fmla="*/ 517781 w 931795"/>
            <a:gd name="connsiteY3" fmla="*/ 543765 h 1024759"/>
            <a:gd name="connsiteX4" fmla="*/ 931795 w 931795"/>
            <a:gd name="connsiteY4" fmla="*/ 486718 h 1024759"/>
            <a:gd name="connsiteX5" fmla="*/ 716017 w 931795"/>
            <a:gd name="connsiteY5" fmla="*/ 0 h 1024759"/>
            <a:gd name="connsiteX0" fmla="*/ 39413 w 931795"/>
            <a:gd name="connsiteY0" fmla="*/ 1133412 h 1133412"/>
            <a:gd name="connsiteX1" fmla="*/ 39413 w 931795"/>
            <a:gd name="connsiteY1" fmla="*/ 732705 h 1133412"/>
            <a:gd name="connsiteX2" fmla="*/ 0 w 931795"/>
            <a:gd name="connsiteY2" fmla="*/ 653877 h 1133412"/>
            <a:gd name="connsiteX3" fmla="*/ 517781 w 931795"/>
            <a:gd name="connsiteY3" fmla="*/ 652418 h 1133412"/>
            <a:gd name="connsiteX4" fmla="*/ 931795 w 931795"/>
            <a:gd name="connsiteY4" fmla="*/ 595371 h 1133412"/>
            <a:gd name="connsiteX5" fmla="*/ 848804 w 931795"/>
            <a:gd name="connsiteY5" fmla="*/ 0 h 11334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31795" h="1133412">
              <a:moveTo>
                <a:pt x="39413" y="1133412"/>
              </a:moveTo>
              <a:lnTo>
                <a:pt x="39413" y="732705"/>
              </a:lnTo>
              <a:cubicBezTo>
                <a:pt x="37638" y="702600"/>
                <a:pt x="24501" y="680153"/>
                <a:pt x="0" y="653877"/>
              </a:cubicBezTo>
              <a:cubicBezTo>
                <a:pt x="125565" y="650604"/>
                <a:pt x="392216" y="655691"/>
                <a:pt x="517781" y="652418"/>
              </a:cubicBezTo>
              <a:lnTo>
                <a:pt x="931795" y="595371"/>
              </a:lnTo>
              <a:lnTo>
                <a:pt x="84880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66590</xdr:colOff>
      <xdr:row>150</xdr:row>
      <xdr:rowOff>30859</xdr:rowOff>
    </xdr:from>
    <xdr:to>
      <xdr:col>8</xdr:col>
      <xdr:colOff>62294</xdr:colOff>
      <xdr:row>151</xdr:row>
      <xdr:rowOff>55195</xdr:rowOff>
    </xdr:to>
    <xdr:sp macro="" textlink="">
      <xdr:nvSpPr>
        <xdr:cNvPr id="1286" name="Line 6499">
          <a:extLst>
            <a:ext uri="{FF2B5EF4-FFF2-40B4-BE49-F238E27FC236}">
              <a16:creationId xmlns:a16="http://schemas.microsoft.com/office/drawing/2014/main" id="{6D1F656D-5E5F-4E87-9ECD-24E2A309C309}"/>
            </a:ext>
          </a:extLst>
        </xdr:cNvPr>
        <xdr:cNvSpPr>
          <a:spLocks noChangeShapeType="1"/>
        </xdr:cNvSpPr>
      </xdr:nvSpPr>
      <xdr:spPr bwMode="auto">
        <a:xfrm rot="20113222">
          <a:off x="190415" y="4393309"/>
          <a:ext cx="405279" cy="205311"/>
        </a:xfrm>
        <a:custGeom>
          <a:avLst/>
          <a:gdLst>
            <a:gd name="connsiteX0" fmla="*/ 0 w 411975"/>
            <a:gd name="connsiteY0" fmla="*/ 0 h 196839"/>
            <a:gd name="connsiteX1" fmla="*/ 411975 w 411975"/>
            <a:gd name="connsiteY1" fmla="*/ 196839 h 196839"/>
            <a:gd name="connsiteX0" fmla="*/ 0 w 411975"/>
            <a:gd name="connsiteY0" fmla="*/ 0 h 196839"/>
            <a:gd name="connsiteX1" fmla="*/ 411975 w 411975"/>
            <a:gd name="connsiteY1" fmla="*/ 196839 h 196839"/>
            <a:gd name="connsiteX0" fmla="*/ 0 w 407184"/>
            <a:gd name="connsiteY0" fmla="*/ 0 h 207216"/>
            <a:gd name="connsiteX1" fmla="*/ 407184 w 407184"/>
            <a:gd name="connsiteY1" fmla="*/ 207216 h 2072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07184" h="207216">
              <a:moveTo>
                <a:pt x="0" y="0"/>
              </a:moveTo>
              <a:cubicBezTo>
                <a:pt x="137325" y="65613"/>
                <a:pt x="379227" y="150127"/>
                <a:pt x="407184" y="207216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43566</xdr:colOff>
      <xdr:row>151</xdr:row>
      <xdr:rowOff>168551</xdr:rowOff>
    </xdr:from>
    <xdr:to>
      <xdr:col>8</xdr:col>
      <xdr:colOff>237928</xdr:colOff>
      <xdr:row>152</xdr:row>
      <xdr:rowOff>179300</xdr:rowOff>
    </xdr:to>
    <xdr:sp macro="" textlink="">
      <xdr:nvSpPr>
        <xdr:cNvPr id="1287" name="AutoShape 6507">
          <a:extLst>
            <a:ext uri="{FF2B5EF4-FFF2-40B4-BE49-F238E27FC236}">
              <a16:creationId xmlns:a16="http://schemas.microsoft.com/office/drawing/2014/main" id="{5ABF51CA-DC6B-49F0-93C4-6EC1160C83A3}"/>
            </a:ext>
          </a:extLst>
        </xdr:cNvPr>
        <xdr:cNvSpPr>
          <a:spLocks noChangeArrowheads="1"/>
        </xdr:cNvSpPr>
      </xdr:nvSpPr>
      <xdr:spPr bwMode="auto">
        <a:xfrm>
          <a:off x="576966" y="4711976"/>
          <a:ext cx="194362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248040</xdr:colOff>
      <xdr:row>149</xdr:row>
      <xdr:rowOff>102273</xdr:rowOff>
    </xdr:from>
    <xdr:ext cx="419602" cy="200119"/>
    <xdr:sp macro="" textlink="">
      <xdr:nvSpPr>
        <xdr:cNvPr id="1288" name="テキスト ボックス 1287">
          <a:extLst>
            <a:ext uri="{FF2B5EF4-FFF2-40B4-BE49-F238E27FC236}">
              <a16:creationId xmlns:a16="http://schemas.microsoft.com/office/drawing/2014/main" id="{65E85BE0-A0C6-485F-AC72-9F488D4073BC}"/>
            </a:ext>
          </a:extLst>
        </xdr:cNvPr>
        <xdr:cNvSpPr txBox="1"/>
      </xdr:nvSpPr>
      <xdr:spPr>
        <a:xfrm>
          <a:off x="41909562" y="4309838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0.4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9</xdr:col>
      <xdr:colOff>158900</xdr:colOff>
      <xdr:row>149</xdr:row>
      <xdr:rowOff>106144</xdr:rowOff>
    </xdr:from>
    <xdr:to>
      <xdr:col>9</xdr:col>
      <xdr:colOff>366503</xdr:colOff>
      <xdr:row>151</xdr:row>
      <xdr:rowOff>180255</xdr:rowOff>
    </xdr:to>
    <xdr:sp macro="" textlink="">
      <xdr:nvSpPr>
        <xdr:cNvPr id="1289" name="Line 6499">
          <a:extLst>
            <a:ext uri="{FF2B5EF4-FFF2-40B4-BE49-F238E27FC236}">
              <a16:creationId xmlns:a16="http://schemas.microsoft.com/office/drawing/2014/main" id="{6ADB3F17-547D-4FA7-8B78-4F3F91094DF7}"/>
            </a:ext>
          </a:extLst>
        </xdr:cNvPr>
        <xdr:cNvSpPr>
          <a:spLocks noChangeShapeType="1"/>
        </xdr:cNvSpPr>
      </xdr:nvSpPr>
      <xdr:spPr bwMode="auto">
        <a:xfrm rot="20113222" flipH="1">
          <a:off x="42226270" y="4313709"/>
          <a:ext cx="207603" cy="43854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418991</xdr:colOff>
      <xdr:row>150</xdr:row>
      <xdr:rowOff>24563</xdr:rowOff>
    </xdr:from>
    <xdr:to>
      <xdr:col>10</xdr:col>
      <xdr:colOff>70842</xdr:colOff>
      <xdr:row>150</xdr:row>
      <xdr:rowOff>134959</xdr:rowOff>
    </xdr:to>
    <xdr:sp macro="" textlink="">
      <xdr:nvSpPr>
        <xdr:cNvPr id="1290" name="Line 6499">
          <a:extLst>
            <a:ext uri="{FF2B5EF4-FFF2-40B4-BE49-F238E27FC236}">
              <a16:creationId xmlns:a16="http://schemas.microsoft.com/office/drawing/2014/main" id="{49142F6B-2099-418C-BE91-0A0B74B62360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42486361" y="4414346"/>
          <a:ext cx="422133" cy="11039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128973</xdr:colOff>
      <xdr:row>147</xdr:row>
      <xdr:rowOff>14129</xdr:rowOff>
    </xdr:from>
    <xdr:to>
      <xdr:col>9</xdr:col>
      <xdr:colOff>506241</xdr:colOff>
      <xdr:row>148</xdr:row>
      <xdr:rowOff>162587</xdr:rowOff>
    </xdr:to>
    <xdr:sp macro="" textlink="">
      <xdr:nvSpPr>
        <xdr:cNvPr id="1291" name="AutoShape 6505">
          <a:extLst>
            <a:ext uri="{FF2B5EF4-FFF2-40B4-BE49-F238E27FC236}">
              <a16:creationId xmlns:a16="http://schemas.microsoft.com/office/drawing/2014/main" id="{4A776FD5-4663-4BDA-A126-9455FE3D6930}"/>
            </a:ext>
          </a:extLst>
        </xdr:cNvPr>
        <xdr:cNvSpPr>
          <a:spLocks noChangeArrowheads="1"/>
        </xdr:cNvSpPr>
      </xdr:nvSpPr>
      <xdr:spPr bwMode="auto">
        <a:xfrm>
          <a:off x="42196343" y="3857259"/>
          <a:ext cx="377268" cy="330676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163</a:t>
          </a:r>
        </a:p>
      </xdr:txBody>
    </xdr:sp>
    <xdr:clientData/>
  </xdr:twoCellAnchor>
  <xdr:twoCellAnchor>
    <xdr:from>
      <xdr:col>10</xdr:col>
      <xdr:colOff>180474</xdr:colOff>
      <xdr:row>150</xdr:row>
      <xdr:rowOff>15039</xdr:rowOff>
    </xdr:from>
    <xdr:to>
      <xdr:col>12</xdr:col>
      <xdr:colOff>0</xdr:colOff>
      <xdr:row>153</xdr:row>
      <xdr:rowOff>85223</xdr:rowOff>
    </xdr:to>
    <xdr:sp macro="" textlink="">
      <xdr:nvSpPr>
        <xdr:cNvPr id="1293" name="フリーフォーム: 図形 1292">
          <a:extLst>
            <a:ext uri="{FF2B5EF4-FFF2-40B4-BE49-F238E27FC236}">
              <a16:creationId xmlns:a16="http://schemas.microsoft.com/office/drawing/2014/main" id="{1A0B87BC-DF29-4F3A-BF83-ECE53F2B078A}"/>
            </a:ext>
          </a:extLst>
        </xdr:cNvPr>
        <xdr:cNvSpPr/>
      </xdr:nvSpPr>
      <xdr:spPr bwMode="auto">
        <a:xfrm>
          <a:off x="1894974" y="4377489"/>
          <a:ext cx="638676" cy="613109"/>
        </a:xfrm>
        <a:custGeom>
          <a:avLst/>
          <a:gdLst>
            <a:gd name="connsiteX0" fmla="*/ 641684 w 641684"/>
            <a:gd name="connsiteY0" fmla="*/ 611605 h 611605"/>
            <a:gd name="connsiteX1" fmla="*/ 641684 w 641684"/>
            <a:gd name="connsiteY1" fmla="*/ 0 h 611605"/>
            <a:gd name="connsiteX2" fmla="*/ 0 w 641684"/>
            <a:gd name="connsiteY2" fmla="*/ 45119 h 6116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41684" h="611605">
              <a:moveTo>
                <a:pt x="641684" y="611605"/>
              </a:moveTo>
              <a:lnTo>
                <a:pt x="641684" y="0"/>
              </a:lnTo>
              <a:lnTo>
                <a:pt x="0" y="45119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295985</xdr:colOff>
      <xdr:row>147</xdr:row>
      <xdr:rowOff>96568</xdr:rowOff>
    </xdr:from>
    <xdr:to>
      <xdr:col>12</xdr:col>
      <xdr:colOff>112730</xdr:colOff>
      <xdr:row>150</xdr:row>
      <xdr:rowOff>19106</xdr:rowOff>
    </xdr:to>
    <xdr:sp macro="" textlink="">
      <xdr:nvSpPr>
        <xdr:cNvPr id="1294" name="Line 6499">
          <a:extLst>
            <a:ext uri="{FF2B5EF4-FFF2-40B4-BE49-F238E27FC236}">
              <a16:creationId xmlns:a16="http://schemas.microsoft.com/office/drawing/2014/main" id="{A4A83537-AE77-4D6E-A7AA-172FDFDF70DB}"/>
            </a:ext>
          </a:extLst>
        </xdr:cNvPr>
        <xdr:cNvSpPr>
          <a:spLocks noChangeShapeType="1"/>
        </xdr:cNvSpPr>
      </xdr:nvSpPr>
      <xdr:spPr bwMode="auto">
        <a:xfrm rot="20113222" flipH="1">
          <a:off x="2420060" y="3916093"/>
          <a:ext cx="226320" cy="46546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39714</xdr:colOff>
      <xdr:row>149</xdr:row>
      <xdr:rowOff>72950</xdr:rowOff>
    </xdr:from>
    <xdr:to>
      <xdr:col>12</xdr:col>
      <xdr:colOff>559500</xdr:colOff>
      <xdr:row>150</xdr:row>
      <xdr:rowOff>87844</xdr:rowOff>
    </xdr:to>
    <xdr:sp macro="" textlink="">
      <xdr:nvSpPr>
        <xdr:cNvPr id="1295" name="Line 6499">
          <a:extLst>
            <a:ext uri="{FF2B5EF4-FFF2-40B4-BE49-F238E27FC236}">
              <a16:creationId xmlns:a16="http://schemas.microsoft.com/office/drawing/2014/main" id="{F65A1C8F-8B17-4C33-964A-D8E221772524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2573364" y="4254425"/>
          <a:ext cx="519786" cy="19586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309263</xdr:colOff>
      <xdr:row>151</xdr:row>
      <xdr:rowOff>63274</xdr:rowOff>
    </xdr:from>
    <xdr:to>
      <xdr:col>12</xdr:col>
      <xdr:colOff>92546</xdr:colOff>
      <xdr:row>152</xdr:row>
      <xdr:rowOff>74023</xdr:rowOff>
    </xdr:to>
    <xdr:sp macro="" textlink="">
      <xdr:nvSpPr>
        <xdr:cNvPr id="1296" name="AutoShape 6507">
          <a:extLst>
            <a:ext uri="{FF2B5EF4-FFF2-40B4-BE49-F238E27FC236}">
              <a16:creationId xmlns:a16="http://schemas.microsoft.com/office/drawing/2014/main" id="{2E2D56A3-9090-4CE0-88EF-CE4D03867D9D}"/>
            </a:ext>
          </a:extLst>
        </xdr:cNvPr>
        <xdr:cNvSpPr>
          <a:spLocks noChangeArrowheads="1"/>
        </xdr:cNvSpPr>
      </xdr:nvSpPr>
      <xdr:spPr bwMode="auto">
        <a:xfrm>
          <a:off x="2433338" y="4606699"/>
          <a:ext cx="192858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295776</xdr:colOff>
      <xdr:row>149</xdr:row>
      <xdr:rowOff>85224</xdr:rowOff>
    </xdr:from>
    <xdr:to>
      <xdr:col>12</xdr:col>
      <xdr:colOff>90099</xdr:colOff>
      <xdr:row>150</xdr:row>
      <xdr:rowOff>102187</xdr:rowOff>
    </xdr:to>
    <xdr:sp macro="" textlink="">
      <xdr:nvSpPr>
        <xdr:cNvPr id="1297" name="Oval 6509">
          <a:extLst>
            <a:ext uri="{FF2B5EF4-FFF2-40B4-BE49-F238E27FC236}">
              <a16:creationId xmlns:a16="http://schemas.microsoft.com/office/drawing/2014/main" id="{028E4974-3890-4317-85F3-A0EE992F2BE5}"/>
            </a:ext>
          </a:extLst>
        </xdr:cNvPr>
        <xdr:cNvSpPr>
          <a:spLocks noChangeArrowheads="1"/>
        </xdr:cNvSpPr>
      </xdr:nvSpPr>
      <xdr:spPr bwMode="auto">
        <a:xfrm>
          <a:off x="2419851" y="4266699"/>
          <a:ext cx="203898" cy="1979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7</xdr:col>
      <xdr:colOff>44032</xdr:colOff>
      <xdr:row>151</xdr:row>
      <xdr:rowOff>19050</xdr:rowOff>
    </xdr:from>
    <xdr:ext cx="341183" cy="500137"/>
    <xdr:sp macro="" textlink="">
      <xdr:nvSpPr>
        <xdr:cNvPr id="1298" name="テキスト ボックス 1297">
          <a:extLst>
            <a:ext uri="{FF2B5EF4-FFF2-40B4-BE49-F238E27FC236}">
              <a16:creationId xmlns:a16="http://schemas.microsoft.com/office/drawing/2014/main" id="{BA05D50B-2B91-4438-AE90-C1B0E16718BD}"/>
            </a:ext>
          </a:extLst>
        </xdr:cNvPr>
        <xdr:cNvSpPr txBox="1"/>
      </xdr:nvSpPr>
      <xdr:spPr>
        <a:xfrm>
          <a:off x="167857" y="4562475"/>
          <a:ext cx="341183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道なり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左折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注意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12</xdr:col>
      <xdr:colOff>85725</xdr:colOff>
      <xdr:row>150</xdr:row>
      <xdr:rowOff>66675</xdr:rowOff>
    </xdr:from>
    <xdr:ext cx="269054" cy="284251"/>
    <xdr:pic>
      <xdr:nvPicPr>
        <xdr:cNvPr id="1302" name="図 1301">
          <a:extLst>
            <a:ext uri="{FF2B5EF4-FFF2-40B4-BE49-F238E27FC236}">
              <a16:creationId xmlns:a16="http://schemas.microsoft.com/office/drawing/2014/main" id="{409D66AD-B168-402F-AE67-56F4E5062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19375" y="4429125"/>
          <a:ext cx="269054" cy="284251"/>
        </a:xfrm>
        <a:prstGeom prst="rect">
          <a:avLst/>
        </a:prstGeom>
      </xdr:spPr>
    </xdr:pic>
    <xdr:clientData/>
  </xdr:oneCellAnchor>
  <xdr:twoCellAnchor>
    <xdr:from>
      <xdr:col>9</xdr:col>
      <xdr:colOff>626251</xdr:colOff>
      <xdr:row>150</xdr:row>
      <xdr:rowOff>77071</xdr:rowOff>
    </xdr:from>
    <xdr:to>
      <xdr:col>9</xdr:col>
      <xdr:colOff>727412</xdr:colOff>
      <xdr:row>152</xdr:row>
      <xdr:rowOff>118218</xdr:rowOff>
    </xdr:to>
    <xdr:sp macro="" textlink="">
      <xdr:nvSpPr>
        <xdr:cNvPr id="1305" name="Line 6499">
          <a:extLst>
            <a:ext uri="{FF2B5EF4-FFF2-40B4-BE49-F238E27FC236}">
              <a16:creationId xmlns:a16="http://schemas.microsoft.com/office/drawing/2014/main" id="{F0E9238F-5530-45FC-8569-D17E323D8D0C}"/>
            </a:ext>
          </a:extLst>
        </xdr:cNvPr>
        <xdr:cNvSpPr>
          <a:spLocks noChangeShapeType="1"/>
        </xdr:cNvSpPr>
      </xdr:nvSpPr>
      <xdr:spPr bwMode="auto">
        <a:xfrm rot="20113222" flipH="1">
          <a:off x="42693621" y="4466854"/>
          <a:ext cx="101161" cy="40558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72690</xdr:colOff>
      <xdr:row>156</xdr:row>
      <xdr:rowOff>174458</xdr:rowOff>
    </xdr:from>
    <xdr:ext cx="426713" cy="372721"/>
    <xdr:sp macro="" textlink="">
      <xdr:nvSpPr>
        <xdr:cNvPr id="1306" name="AutoShape 6505">
          <a:extLst>
            <a:ext uri="{FF2B5EF4-FFF2-40B4-BE49-F238E27FC236}">
              <a16:creationId xmlns:a16="http://schemas.microsoft.com/office/drawing/2014/main" id="{0FA1CEFA-8800-4AA9-901A-7D83FCC9E884}"/>
            </a:ext>
          </a:extLst>
        </xdr:cNvPr>
        <xdr:cNvSpPr>
          <a:spLocks noChangeArrowheads="1"/>
        </xdr:cNvSpPr>
      </xdr:nvSpPr>
      <xdr:spPr bwMode="auto">
        <a:xfrm>
          <a:off x="5378115" y="399398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oneCellAnchor>
  <xdr:twoCellAnchor>
    <xdr:from>
      <xdr:col>13</xdr:col>
      <xdr:colOff>105277</xdr:colOff>
      <xdr:row>149</xdr:row>
      <xdr:rowOff>165434</xdr:rowOff>
    </xdr:from>
    <xdr:to>
      <xdr:col>14</xdr:col>
      <xdr:colOff>401053</xdr:colOff>
      <xdr:row>153</xdr:row>
      <xdr:rowOff>65171</xdr:rowOff>
    </xdr:to>
    <xdr:sp macro="" textlink="">
      <xdr:nvSpPr>
        <xdr:cNvPr id="1307" name="フリーフォーム: 図形 1306">
          <a:extLst>
            <a:ext uri="{FF2B5EF4-FFF2-40B4-BE49-F238E27FC236}">
              <a16:creationId xmlns:a16="http://schemas.microsoft.com/office/drawing/2014/main" id="{6A26765B-90D9-4F3A-A80E-AF4C5DDEB021}"/>
            </a:ext>
          </a:extLst>
        </xdr:cNvPr>
        <xdr:cNvSpPr/>
      </xdr:nvSpPr>
      <xdr:spPr bwMode="auto">
        <a:xfrm>
          <a:off x="3410452" y="4346909"/>
          <a:ext cx="705351" cy="623637"/>
        </a:xfrm>
        <a:custGeom>
          <a:avLst/>
          <a:gdLst>
            <a:gd name="connsiteX0" fmla="*/ 706855 w 706855"/>
            <a:gd name="connsiteY0" fmla="*/ 621632 h 621632"/>
            <a:gd name="connsiteX1" fmla="*/ 706855 w 706855"/>
            <a:gd name="connsiteY1" fmla="*/ 0 h 621632"/>
            <a:gd name="connsiteX2" fmla="*/ 0 w 706855"/>
            <a:gd name="connsiteY2" fmla="*/ 0 h 6216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06855" h="621632">
              <a:moveTo>
                <a:pt x="706855" y="621632"/>
              </a:moveTo>
              <a:lnTo>
                <a:pt x="70685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290971</xdr:colOff>
      <xdr:row>147</xdr:row>
      <xdr:rowOff>76515</xdr:rowOff>
    </xdr:from>
    <xdr:to>
      <xdr:col>15</xdr:col>
      <xdr:colOff>107716</xdr:colOff>
      <xdr:row>149</xdr:row>
      <xdr:rowOff>179527</xdr:rowOff>
    </xdr:to>
    <xdr:sp macro="" textlink="">
      <xdr:nvSpPr>
        <xdr:cNvPr id="1308" name="Line 6499">
          <a:extLst>
            <a:ext uri="{FF2B5EF4-FFF2-40B4-BE49-F238E27FC236}">
              <a16:creationId xmlns:a16="http://schemas.microsoft.com/office/drawing/2014/main" id="{AB5B5D8C-5744-4033-BC32-BB3397C7CAAB}"/>
            </a:ext>
          </a:extLst>
        </xdr:cNvPr>
        <xdr:cNvSpPr>
          <a:spLocks noChangeShapeType="1"/>
        </xdr:cNvSpPr>
      </xdr:nvSpPr>
      <xdr:spPr bwMode="auto">
        <a:xfrm rot="20113222" flipH="1">
          <a:off x="4005721" y="3896040"/>
          <a:ext cx="226320" cy="46496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44131</xdr:colOff>
      <xdr:row>149</xdr:row>
      <xdr:rowOff>45057</xdr:rowOff>
    </xdr:from>
    <xdr:to>
      <xdr:col>15</xdr:col>
      <xdr:colOff>590175</xdr:colOff>
      <xdr:row>150</xdr:row>
      <xdr:rowOff>110723</xdr:rowOff>
    </xdr:to>
    <xdr:sp macro="" textlink="">
      <xdr:nvSpPr>
        <xdr:cNvPr id="1309" name="Line 6499">
          <a:extLst>
            <a:ext uri="{FF2B5EF4-FFF2-40B4-BE49-F238E27FC236}">
              <a16:creationId xmlns:a16="http://schemas.microsoft.com/office/drawing/2014/main" id="{DA2C9999-8D0C-4D32-89AA-A3794F89743E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4168456" y="4226532"/>
          <a:ext cx="546044" cy="24664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304249</xdr:colOff>
      <xdr:row>151</xdr:row>
      <xdr:rowOff>43221</xdr:rowOff>
    </xdr:from>
    <xdr:to>
      <xdr:col>15</xdr:col>
      <xdr:colOff>87532</xdr:colOff>
      <xdr:row>152</xdr:row>
      <xdr:rowOff>53970</xdr:rowOff>
    </xdr:to>
    <xdr:sp macro="" textlink="">
      <xdr:nvSpPr>
        <xdr:cNvPr id="1310" name="AutoShape 6507">
          <a:extLst>
            <a:ext uri="{FF2B5EF4-FFF2-40B4-BE49-F238E27FC236}">
              <a16:creationId xmlns:a16="http://schemas.microsoft.com/office/drawing/2014/main" id="{0C77D95C-A3A4-4C75-820D-A73B4B64A01A}"/>
            </a:ext>
          </a:extLst>
        </xdr:cNvPr>
        <xdr:cNvSpPr>
          <a:spLocks noChangeArrowheads="1"/>
        </xdr:cNvSpPr>
      </xdr:nvSpPr>
      <xdr:spPr bwMode="auto">
        <a:xfrm>
          <a:off x="4018999" y="4586646"/>
          <a:ext cx="192858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290762</xdr:colOff>
      <xdr:row>149</xdr:row>
      <xdr:rowOff>65171</xdr:rowOff>
    </xdr:from>
    <xdr:to>
      <xdr:col>15</xdr:col>
      <xdr:colOff>85085</xdr:colOff>
      <xdr:row>150</xdr:row>
      <xdr:rowOff>82134</xdr:rowOff>
    </xdr:to>
    <xdr:sp macro="" textlink="">
      <xdr:nvSpPr>
        <xdr:cNvPr id="1324" name="Oval 6509">
          <a:extLst>
            <a:ext uri="{FF2B5EF4-FFF2-40B4-BE49-F238E27FC236}">
              <a16:creationId xmlns:a16="http://schemas.microsoft.com/office/drawing/2014/main" id="{E8CD0F0D-404F-44D4-B5A3-350A5640CAC8}"/>
            </a:ext>
          </a:extLst>
        </xdr:cNvPr>
        <xdr:cNvSpPr>
          <a:spLocks noChangeArrowheads="1"/>
        </xdr:cNvSpPr>
      </xdr:nvSpPr>
      <xdr:spPr bwMode="auto">
        <a:xfrm>
          <a:off x="4005512" y="4246646"/>
          <a:ext cx="203898" cy="1979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241634</xdr:colOff>
      <xdr:row>159</xdr:row>
      <xdr:rowOff>58654</xdr:rowOff>
    </xdr:from>
    <xdr:to>
      <xdr:col>3</xdr:col>
      <xdr:colOff>582529</xdr:colOff>
      <xdr:row>161</xdr:row>
      <xdr:rowOff>169445</xdr:rowOff>
    </xdr:to>
    <xdr:sp macro="" textlink="">
      <xdr:nvSpPr>
        <xdr:cNvPr id="1331" name="フリーフォーム: 図形 1330">
          <a:extLst>
            <a:ext uri="{FF2B5EF4-FFF2-40B4-BE49-F238E27FC236}">
              <a16:creationId xmlns:a16="http://schemas.microsoft.com/office/drawing/2014/main" id="{D3173419-81AE-4E77-9E2E-4F8F0D552433}"/>
            </a:ext>
          </a:extLst>
        </xdr:cNvPr>
        <xdr:cNvSpPr/>
      </xdr:nvSpPr>
      <xdr:spPr bwMode="auto">
        <a:xfrm>
          <a:off x="5137484" y="4421104"/>
          <a:ext cx="1160045" cy="472741"/>
        </a:xfrm>
        <a:custGeom>
          <a:avLst/>
          <a:gdLst>
            <a:gd name="connsiteX0" fmla="*/ 1163053 w 1163053"/>
            <a:gd name="connsiteY0" fmla="*/ 471237 h 471237"/>
            <a:gd name="connsiteX1" fmla="*/ 681789 w 1163053"/>
            <a:gd name="connsiteY1" fmla="*/ 255671 h 471237"/>
            <a:gd name="connsiteX2" fmla="*/ 591553 w 1163053"/>
            <a:gd name="connsiteY2" fmla="*/ 0 h 471237"/>
            <a:gd name="connsiteX3" fmla="*/ 0 w 1163053"/>
            <a:gd name="connsiteY3" fmla="*/ 0 h 471237"/>
            <a:gd name="connsiteX0" fmla="*/ 1163053 w 1163053"/>
            <a:gd name="connsiteY0" fmla="*/ 471237 h 471237"/>
            <a:gd name="connsiteX1" fmla="*/ 681789 w 1163053"/>
            <a:gd name="connsiteY1" fmla="*/ 255671 h 471237"/>
            <a:gd name="connsiteX2" fmla="*/ 591553 w 1163053"/>
            <a:gd name="connsiteY2" fmla="*/ 0 h 471237"/>
            <a:gd name="connsiteX3" fmla="*/ 0 w 1163053"/>
            <a:gd name="connsiteY3" fmla="*/ 0 h 471237"/>
            <a:gd name="connsiteX0" fmla="*/ 1163053 w 1163053"/>
            <a:gd name="connsiteY0" fmla="*/ 471237 h 471237"/>
            <a:gd name="connsiteX1" fmla="*/ 681789 w 1163053"/>
            <a:gd name="connsiteY1" fmla="*/ 255671 h 471237"/>
            <a:gd name="connsiteX2" fmla="*/ 591553 w 1163053"/>
            <a:gd name="connsiteY2" fmla="*/ 0 h 471237"/>
            <a:gd name="connsiteX3" fmla="*/ 0 w 1163053"/>
            <a:gd name="connsiteY3" fmla="*/ 0 h 4712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63053" h="471237">
              <a:moveTo>
                <a:pt x="1163053" y="471237"/>
              </a:moveTo>
              <a:lnTo>
                <a:pt x="681789" y="255671"/>
              </a:lnTo>
              <a:cubicBezTo>
                <a:pt x="626644" y="220578"/>
                <a:pt x="586540" y="185488"/>
                <a:pt x="591553" y="0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391590</xdr:colOff>
      <xdr:row>158</xdr:row>
      <xdr:rowOff>98441</xdr:rowOff>
    </xdr:from>
    <xdr:to>
      <xdr:col>3</xdr:col>
      <xdr:colOff>590626</xdr:colOff>
      <xdr:row>160</xdr:row>
      <xdr:rowOff>24254</xdr:rowOff>
    </xdr:to>
    <xdr:sp macro="" textlink="">
      <xdr:nvSpPr>
        <xdr:cNvPr id="1344" name="Line 6499">
          <a:extLst>
            <a:ext uri="{FF2B5EF4-FFF2-40B4-BE49-F238E27FC236}">
              <a16:creationId xmlns:a16="http://schemas.microsoft.com/office/drawing/2014/main" id="{3058AA23-35E1-4055-A753-440D66D9C392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5697015" y="4279916"/>
          <a:ext cx="608611" cy="28776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330316</xdr:colOff>
      <xdr:row>159</xdr:row>
      <xdr:rowOff>132455</xdr:rowOff>
    </xdr:from>
    <xdr:to>
      <xdr:col>3</xdr:col>
      <xdr:colOff>115103</xdr:colOff>
      <xdr:row>160</xdr:row>
      <xdr:rowOff>143204</xdr:rowOff>
    </xdr:to>
    <xdr:sp macro="" textlink="">
      <xdr:nvSpPr>
        <xdr:cNvPr id="1370" name="AutoShape 6507">
          <a:extLst>
            <a:ext uri="{FF2B5EF4-FFF2-40B4-BE49-F238E27FC236}">
              <a16:creationId xmlns:a16="http://schemas.microsoft.com/office/drawing/2014/main" id="{2098A6FD-EAFB-4BA5-8183-CF20AB43184B}"/>
            </a:ext>
          </a:extLst>
        </xdr:cNvPr>
        <xdr:cNvSpPr>
          <a:spLocks noChangeArrowheads="1"/>
        </xdr:cNvSpPr>
      </xdr:nvSpPr>
      <xdr:spPr bwMode="auto">
        <a:xfrm>
          <a:off x="5635741" y="4494905"/>
          <a:ext cx="194362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340895</xdr:colOff>
      <xdr:row>158</xdr:row>
      <xdr:rowOff>75197</xdr:rowOff>
    </xdr:from>
    <xdr:to>
      <xdr:col>6</xdr:col>
      <xdr:colOff>0</xdr:colOff>
      <xdr:row>162</xdr:row>
      <xdr:rowOff>110289</xdr:rowOff>
    </xdr:to>
    <xdr:sp macro="" textlink="">
      <xdr:nvSpPr>
        <xdr:cNvPr id="1379" name="フリーフォーム: 図形 1378">
          <a:extLst>
            <a:ext uri="{FF2B5EF4-FFF2-40B4-BE49-F238E27FC236}">
              <a16:creationId xmlns:a16="http://schemas.microsoft.com/office/drawing/2014/main" id="{DB2B560F-C14B-4E43-B8C2-E164C0BE9BB1}"/>
            </a:ext>
          </a:extLst>
        </xdr:cNvPr>
        <xdr:cNvSpPr/>
      </xdr:nvSpPr>
      <xdr:spPr bwMode="auto">
        <a:xfrm>
          <a:off x="7236995" y="4256672"/>
          <a:ext cx="68680" cy="758992"/>
        </a:xfrm>
        <a:custGeom>
          <a:avLst/>
          <a:gdLst>
            <a:gd name="connsiteX0" fmla="*/ 0 w 115302"/>
            <a:gd name="connsiteY0" fmla="*/ 756987 h 756987"/>
            <a:gd name="connsiteX1" fmla="*/ 0 w 115302"/>
            <a:gd name="connsiteY1" fmla="*/ 516356 h 756987"/>
            <a:gd name="connsiteX2" fmla="*/ 115302 w 115302"/>
            <a:gd name="connsiteY2" fmla="*/ 461211 h 756987"/>
            <a:gd name="connsiteX3" fmla="*/ 115302 w 115302"/>
            <a:gd name="connsiteY3" fmla="*/ 0 h 7569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302" h="756987">
              <a:moveTo>
                <a:pt x="0" y="756987"/>
              </a:moveTo>
              <a:lnTo>
                <a:pt x="0" y="516356"/>
              </a:lnTo>
              <a:lnTo>
                <a:pt x="115302" y="461211"/>
              </a:lnTo>
              <a:lnTo>
                <a:pt x="11530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159722</xdr:colOff>
      <xdr:row>156</xdr:row>
      <xdr:rowOff>79904</xdr:rowOff>
    </xdr:from>
    <xdr:to>
      <xdr:col>6</xdr:col>
      <xdr:colOff>115998</xdr:colOff>
      <xdr:row>160</xdr:row>
      <xdr:rowOff>165739</xdr:rowOff>
    </xdr:to>
    <xdr:sp macro="" textlink="">
      <xdr:nvSpPr>
        <xdr:cNvPr id="1387" name="Line 6499">
          <a:extLst>
            <a:ext uri="{FF2B5EF4-FFF2-40B4-BE49-F238E27FC236}">
              <a16:creationId xmlns:a16="http://schemas.microsoft.com/office/drawing/2014/main" id="{076C90B5-722B-41C7-9222-47287BE5C37C}"/>
            </a:ext>
          </a:extLst>
        </xdr:cNvPr>
        <xdr:cNvSpPr>
          <a:spLocks noChangeShapeType="1"/>
        </xdr:cNvSpPr>
      </xdr:nvSpPr>
      <xdr:spPr bwMode="auto">
        <a:xfrm rot="20113222" flipV="1">
          <a:off x="7055822" y="3899429"/>
          <a:ext cx="365851" cy="80973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156</xdr:row>
      <xdr:rowOff>50131</xdr:rowOff>
    </xdr:from>
    <xdr:to>
      <xdr:col>6</xdr:col>
      <xdr:colOff>0</xdr:colOff>
      <xdr:row>158</xdr:row>
      <xdr:rowOff>65171</xdr:rowOff>
    </xdr:to>
    <xdr:sp macro="" textlink="">
      <xdr:nvSpPr>
        <xdr:cNvPr id="1388" name="フリーフォーム: 図形 1387">
          <a:extLst>
            <a:ext uri="{FF2B5EF4-FFF2-40B4-BE49-F238E27FC236}">
              <a16:creationId xmlns:a16="http://schemas.microsoft.com/office/drawing/2014/main" id="{A0A946C9-CB5B-49F4-93AA-BE83BD33C9EC}"/>
            </a:ext>
          </a:extLst>
        </xdr:cNvPr>
        <xdr:cNvSpPr/>
      </xdr:nvSpPr>
      <xdr:spPr bwMode="auto">
        <a:xfrm>
          <a:off x="7305675" y="3869656"/>
          <a:ext cx="0" cy="376990"/>
        </a:xfrm>
        <a:custGeom>
          <a:avLst/>
          <a:gdLst>
            <a:gd name="connsiteX0" fmla="*/ 0 w 0"/>
            <a:gd name="connsiteY0" fmla="*/ 375987 h 375987"/>
            <a:gd name="connsiteX1" fmla="*/ 0 w 0"/>
            <a:gd name="connsiteY1" fmla="*/ 0 h 3759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375987">
              <a:moveTo>
                <a:pt x="0" y="375987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228600</xdr:colOff>
      <xdr:row>158</xdr:row>
      <xdr:rowOff>76201</xdr:rowOff>
    </xdr:from>
    <xdr:to>
      <xdr:col>6</xdr:col>
      <xdr:colOff>54429</xdr:colOff>
      <xdr:row>159</xdr:row>
      <xdr:rowOff>122373</xdr:rowOff>
    </xdr:to>
    <xdr:sp macro="" textlink="">
      <xdr:nvSpPr>
        <xdr:cNvPr id="1389" name="円弧 1388">
          <a:extLst>
            <a:ext uri="{FF2B5EF4-FFF2-40B4-BE49-F238E27FC236}">
              <a16:creationId xmlns:a16="http://schemas.microsoft.com/office/drawing/2014/main" id="{33E17774-766A-4CEB-93E1-7BD1A3EF4CDE}"/>
            </a:ext>
          </a:extLst>
        </xdr:cNvPr>
        <xdr:cNvSpPr/>
      </xdr:nvSpPr>
      <xdr:spPr>
        <a:xfrm>
          <a:off x="7124700" y="4257676"/>
          <a:ext cx="235404" cy="227147"/>
        </a:xfrm>
        <a:prstGeom prst="arc">
          <a:avLst>
            <a:gd name="adj1" fmla="val 10553810"/>
            <a:gd name="adj2" fmla="val 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245952</xdr:colOff>
      <xdr:row>161</xdr:row>
      <xdr:rowOff>105240</xdr:rowOff>
    </xdr:from>
    <xdr:to>
      <xdr:col>6</xdr:col>
      <xdr:colOff>32100</xdr:colOff>
      <xdr:row>162</xdr:row>
      <xdr:rowOff>115990</xdr:rowOff>
    </xdr:to>
    <xdr:sp macro="" textlink="">
      <xdr:nvSpPr>
        <xdr:cNvPr id="1390" name="AutoShape 6507">
          <a:extLst>
            <a:ext uri="{FF2B5EF4-FFF2-40B4-BE49-F238E27FC236}">
              <a16:creationId xmlns:a16="http://schemas.microsoft.com/office/drawing/2014/main" id="{1B3DAF11-42B6-4C68-A272-53F65BE82D6A}"/>
            </a:ext>
          </a:extLst>
        </xdr:cNvPr>
        <xdr:cNvSpPr>
          <a:spLocks noChangeArrowheads="1"/>
        </xdr:cNvSpPr>
      </xdr:nvSpPr>
      <xdr:spPr bwMode="auto">
        <a:xfrm>
          <a:off x="7142052" y="4829640"/>
          <a:ext cx="195723" cy="1917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82980</xdr:colOff>
      <xdr:row>159</xdr:row>
      <xdr:rowOff>83356</xdr:rowOff>
    </xdr:from>
    <xdr:ext cx="625235" cy="333425"/>
    <xdr:sp macro="" textlink="">
      <xdr:nvSpPr>
        <xdr:cNvPr id="1391" name="テキスト ボックス 1390">
          <a:extLst>
            <a:ext uri="{FF2B5EF4-FFF2-40B4-BE49-F238E27FC236}">
              <a16:creationId xmlns:a16="http://schemas.microsoft.com/office/drawing/2014/main" id="{25B83C16-9584-4862-9132-86053F3BE37A}"/>
            </a:ext>
          </a:extLst>
        </xdr:cNvPr>
        <xdr:cNvSpPr txBox="1"/>
      </xdr:nvSpPr>
      <xdr:spPr>
        <a:xfrm>
          <a:off x="7388655" y="4445806"/>
          <a:ext cx="625235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右側歩道を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通行する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4</xdr:col>
      <xdr:colOff>207400</xdr:colOff>
      <xdr:row>156</xdr:row>
      <xdr:rowOff>174458</xdr:rowOff>
    </xdr:from>
    <xdr:ext cx="426713" cy="372721"/>
    <xdr:sp macro="" textlink="">
      <xdr:nvSpPr>
        <xdr:cNvPr id="1392" name="AutoShape 6505">
          <a:extLst>
            <a:ext uri="{FF2B5EF4-FFF2-40B4-BE49-F238E27FC236}">
              <a16:creationId xmlns:a16="http://schemas.microsoft.com/office/drawing/2014/main" id="{C6294E7F-4F35-41C0-B030-0514DE517AC9}"/>
            </a:ext>
          </a:extLst>
        </xdr:cNvPr>
        <xdr:cNvSpPr>
          <a:spLocks noChangeArrowheads="1"/>
        </xdr:cNvSpPr>
      </xdr:nvSpPr>
      <xdr:spPr bwMode="auto">
        <a:xfrm>
          <a:off x="6693925" y="399398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oneCellAnchor>
  <xdr:oneCellAnchor>
    <xdr:from>
      <xdr:col>1</xdr:col>
      <xdr:colOff>107004</xdr:colOff>
      <xdr:row>159</xdr:row>
      <xdr:rowOff>88244</xdr:rowOff>
    </xdr:from>
    <xdr:ext cx="540661" cy="350096"/>
    <xdr:sp macro="" textlink="">
      <xdr:nvSpPr>
        <xdr:cNvPr id="1396" name="テキスト ボックス 1395">
          <a:extLst>
            <a:ext uri="{FF2B5EF4-FFF2-40B4-BE49-F238E27FC236}">
              <a16:creationId xmlns:a16="http://schemas.microsoft.com/office/drawing/2014/main" id="{AB7993DC-3BCC-45F7-8B4F-306BFD27C54C}"/>
            </a:ext>
          </a:extLst>
        </xdr:cNvPr>
        <xdr:cNvSpPr txBox="1"/>
      </xdr:nvSpPr>
      <xdr:spPr>
        <a:xfrm>
          <a:off x="5002854" y="4450694"/>
          <a:ext cx="540661" cy="3500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050" b="1">
              <a:latin typeface="+mj-ea"/>
              <a:ea typeface="+mj-ea"/>
            </a:rPr>
            <a:t>←</a:t>
          </a:r>
          <a:endParaRPr kumimoji="1" lang="en-US" altLang="ja-JP" sz="1050" b="1">
            <a:latin typeface="+mj-ea"/>
            <a:ea typeface="+mj-ea"/>
          </a:endParaRPr>
        </a:p>
        <a:p>
          <a:pPr algn="l"/>
          <a:r>
            <a:rPr kumimoji="1" lang="ja-JP" altLang="en-US" sz="1050" b="1">
              <a:latin typeface="+mj-ea"/>
              <a:ea typeface="+mj-ea"/>
            </a:rPr>
            <a:t>山中温泉</a:t>
          </a:r>
        </a:p>
      </xdr:txBody>
    </xdr:sp>
    <xdr:clientData/>
  </xdr:oneCellAnchor>
  <xdr:oneCellAnchor>
    <xdr:from>
      <xdr:col>2</xdr:col>
      <xdr:colOff>226609</xdr:colOff>
      <xdr:row>168</xdr:row>
      <xdr:rowOff>163189</xdr:rowOff>
    </xdr:from>
    <xdr:ext cx="166712" cy="579646"/>
    <xdr:sp macro="" textlink="">
      <xdr:nvSpPr>
        <xdr:cNvPr id="1408" name="テキスト ボックス 1407">
          <a:extLst>
            <a:ext uri="{FF2B5EF4-FFF2-40B4-BE49-F238E27FC236}">
              <a16:creationId xmlns:a16="http://schemas.microsoft.com/office/drawing/2014/main" id="{4DA1343A-CD32-4203-8993-ECA995FBCA7E}"/>
            </a:ext>
          </a:extLst>
        </xdr:cNvPr>
        <xdr:cNvSpPr txBox="1"/>
      </xdr:nvSpPr>
      <xdr:spPr>
        <a:xfrm rot="5013928">
          <a:off x="10042099" y="6399395"/>
          <a:ext cx="579646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九頭竜川</a:t>
          </a:r>
          <a:r>
            <a:rPr kumimoji="1" lang="ja-JP" altLang="en-US" sz="1000" b="1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</a:p>
      </xdr:txBody>
    </xdr:sp>
    <xdr:clientData/>
  </xdr:oneCellAnchor>
  <xdr:twoCellAnchor>
    <xdr:from>
      <xdr:col>10</xdr:col>
      <xdr:colOff>87584</xdr:colOff>
      <xdr:row>156</xdr:row>
      <xdr:rowOff>154782</xdr:rowOff>
    </xdr:from>
    <xdr:to>
      <xdr:col>11</xdr:col>
      <xdr:colOff>43982</xdr:colOff>
      <xdr:row>158</xdr:row>
      <xdr:rowOff>106064</xdr:rowOff>
    </xdr:to>
    <xdr:sp macro="" textlink="">
      <xdr:nvSpPr>
        <xdr:cNvPr id="1409" name="AutoShape 6505">
          <a:extLst>
            <a:ext uri="{FF2B5EF4-FFF2-40B4-BE49-F238E27FC236}">
              <a16:creationId xmlns:a16="http://schemas.microsoft.com/office/drawing/2014/main" id="{FAE57092-CEFC-440C-A0EE-1963AA4036BE}"/>
            </a:ext>
          </a:extLst>
        </xdr:cNvPr>
        <xdr:cNvSpPr>
          <a:spLocks noChangeArrowheads="1"/>
        </xdr:cNvSpPr>
      </xdr:nvSpPr>
      <xdr:spPr bwMode="auto">
        <a:xfrm>
          <a:off x="1802084" y="5603082"/>
          <a:ext cx="365973" cy="313232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oneCellAnchor>
    <xdr:from>
      <xdr:col>11</xdr:col>
      <xdr:colOff>74544</xdr:colOff>
      <xdr:row>157</xdr:row>
      <xdr:rowOff>115809</xdr:rowOff>
    </xdr:from>
    <xdr:ext cx="397957" cy="370392"/>
    <xdr:pic>
      <xdr:nvPicPr>
        <xdr:cNvPr id="1410" name="Picture 17761" descr="famima">
          <a:extLst>
            <a:ext uri="{FF2B5EF4-FFF2-40B4-BE49-F238E27FC236}">
              <a16:creationId xmlns:a16="http://schemas.microsoft.com/office/drawing/2014/main" id="{D098D954-6854-4C1E-A108-E2866EB1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619" y="5745084"/>
          <a:ext cx="397957" cy="370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36634</xdr:colOff>
      <xdr:row>156</xdr:row>
      <xdr:rowOff>41414</xdr:rowOff>
    </xdr:from>
    <xdr:ext cx="690949" cy="366767"/>
    <xdr:sp macro="" textlink="">
      <xdr:nvSpPr>
        <xdr:cNvPr id="1411" name="テキスト ボックス 1410">
          <a:extLst>
            <a:ext uri="{FF2B5EF4-FFF2-40B4-BE49-F238E27FC236}">
              <a16:creationId xmlns:a16="http://schemas.microsoft.com/office/drawing/2014/main" id="{68B9852D-082B-4457-9064-731CAB039DF7}"/>
            </a:ext>
          </a:extLst>
        </xdr:cNvPr>
        <xdr:cNvSpPr txBox="1"/>
      </xdr:nvSpPr>
      <xdr:spPr>
        <a:xfrm>
          <a:off x="2570284" y="5489714"/>
          <a:ext cx="690949" cy="366767"/>
        </a:xfrm>
        <a:prstGeom prst="rect">
          <a:avLst/>
        </a:prstGeom>
        <a:noFill/>
        <a:ln w="28575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ﾌｧﾐﾘｰﾏｰﾄ</a:t>
          </a:r>
          <a:endParaRPr kumimoji="1" lang="en-US" altLang="ja-JP" sz="1100"/>
        </a:p>
        <a:p>
          <a:pPr algn="r"/>
          <a:r>
            <a:rPr kumimoji="1" lang="ja-JP" altLang="en-US" sz="1100"/>
            <a:t>山中店</a:t>
          </a:r>
          <a:r>
            <a:rPr kumimoji="1" lang="ja-JP" altLang="en-US" sz="1100" baseline="0"/>
            <a:t>  </a:t>
          </a:r>
          <a:endParaRPr kumimoji="1" lang="ja-JP" altLang="en-US" sz="1100"/>
        </a:p>
      </xdr:txBody>
    </xdr:sp>
    <xdr:clientData/>
  </xdr:oneCellAnchor>
  <xdr:twoCellAnchor>
    <xdr:from>
      <xdr:col>10</xdr:col>
      <xdr:colOff>82812</xdr:colOff>
      <xdr:row>158</xdr:row>
      <xdr:rowOff>82826</xdr:rowOff>
    </xdr:from>
    <xdr:to>
      <xdr:col>11</xdr:col>
      <xdr:colOff>173934</xdr:colOff>
      <xdr:row>162</xdr:row>
      <xdr:rowOff>132521</xdr:rowOff>
    </xdr:to>
    <xdr:sp macro="" textlink="">
      <xdr:nvSpPr>
        <xdr:cNvPr id="1412" name="フリーフォーム: 図形 1411">
          <a:extLst>
            <a:ext uri="{FF2B5EF4-FFF2-40B4-BE49-F238E27FC236}">
              <a16:creationId xmlns:a16="http://schemas.microsoft.com/office/drawing/2014/main" id="{10038C15-D358-4C56-83BD-A931CC03ACBA}"/>
            </a:ext>
          </a:extLst>
        </xdr:cNvPr>
        <xdr:cNvSpPr/>
      </xdr:nvSpPr>
      <xdr:spPr bwMode="auto">
        <a:xfrm>
          <a:off x="1797312" y="5893076"/>
          <a:ext cx="500697" cy="773595"/>
        </a:xfrm>
        <a:custGeom>
          <a:avLst/>
          <a:gdLst>
            <a:gd name="connsiteX0" fmla="*/ 0 w 496957"/>
            <a:gd name="connsiteY0" fmla="*/ 778565 h 778565"/>
            <a:gd name="connsiteX1" fmla="*/ 0 w 496957"/>
            <a:gd name="connsiteY1" fmla="*/ 646044 h 778565"/>
            <a:gd name="connsiteX2" fmla="*/ 173935 w 496957"/>
            <a:gd name="connsiteY2" fmla="*/ 521805 h 778565"/>
            <a:gd name="connsiteX3" fmla="*/ 364435 w 496957"/>
            <a:gd name="connsiteY3" fmla="*/ 381000 h 778565"/>
            <a:gd name="connsiteX4" fmla="*/ 364435 w 496957"/>
            <a:gd name="connsiteY4" fmla="*/ 0 h 778565"/>
            <a:gd name="connsiteX5" fmla="*/ 496957 w 496957"/>
            <a:gd name="connsiteY5" fmla="*/ 0 h 778565"/>
            <a:gd name="connsiteX0" fmla="*/ 0 w 496957"/>
            <a:gd name="connsiteY0" fmla="*/ 778565 h 778565"/>
            <a:gd name="connsiteX1" fmla="*/ 0 w 496957"/>
            <a:gd name="connsiteY1" fmla="*/ 646044 h 778565"/>
            <a:gd name="connsiteX2" fmla="*/ 173935 w 496957"/>
            <a:gd name="connsiteY2" fmla="*/ 521805 h 778565"/>
            <a:gd name="connsiteX3" fmla="*/ 364435 w 496957"/>
            <a:gd name="connsiteY3" fmla="*/ 381000 h 778565"/>
            <a:gd name="connsiteX4" fmla="*/ 364435 w 496957"/>
            <a:gd name="connsiteY4" fmla="*/ 0 h 778565"/>
            <a:gd name="connsiteX5" fmla="*/ 496957 w 496957"/>
            <a:gd name="connsiteY5" fmla="*/ 0 h 778565"/>
            <a:gd name="connsiteX0" fmla="*/ 0 w 496957"/>
            <a:gd name="connsiteY0" fmla="*/ 778565 h 778565"/>
            <a:gd name="connsiteX1" fmla="*/ 0 w 496957"/>
            <a:gd name="connsiteY1" fmla="*/ 646044 h 778565"/>
            <a:gd name="connsiteX2" fmla="*/ 173935 w 496957"/>
            <a:gd name="connsiteY2" fmla="*/ 521805 h 778565"/>
            <a:gd name="connsiteX3" fmla="*/ 364435 w 496957"/>
            <a:gd name="connsiteY3" fmla="*/ 381000 h 778565"/>
            <a:gd name="connsiteX4" fmla="*/ 364435 w 496957"/>
            <a:gd name="connsiteY4" fmla="*/ 0 h 778565"/>
            <a:gd name="connsiteX5" fmla="*/ 496957 w 496957"/>
            <a:gd name="connsiteY5" fmla="*/ 0 h 778565"/>
            <a:gd name="connsiteX0" fmla="*/ 0 w 496957"/>
            <a:gd name="connsiteY0" fmla="*/ 778565 h 778565"/>
            <a:gd name="connsiteX1" fmla="*/ 0 w 496957"/>
            <a:gd name="connsiteY1" fmla="*/ 646044 h 778565"/>
            <a:gd name="connsiteX2" fmla="*/ 173935 w 496957"/>
            <a:gd name="connsiteY2" fmla="*/ 521805 h 778565"/>
            <a:gd name="connsiteX3" fmla="*/ 364435 w 496957"/>
            <a:gd name="connsiteY3" fmla="*/ 381000 h 778565"/>
            <a:gd name="connsiteX4" fmla="*/ 364435 w 496957"/>
            <a:gd name="connsiteY4" fmla="*/ 0 h 778565"/>
            <a:gd name="connsiteX5" fmla="*/ 496957 w 496957"/>
            <a:gd name="connsiteY5" fmla="*/ 0 h 778565"/>
            <a:gd name="connsiteX0" fmla="*/ 13 w 496970"/>
            <a:gd name="connsiteY0" fmla="*/ 778565 h 778565"/>
            <a:gd name="connsiteX1" fmla="*/ 13 w 496970"/>
            <a:gd name="connsiteY1" fmla="*/ 646044 h 778565"/>
            <a:gd name="connsiteX2" fmla="*/ 173948 w 496970"/>
            <a:gd name="connsiteY2" fmla="*/ 521805 h 778565"/>
            <a:gd name="connsiteX3" fmla="*/ 364448 w 496970"/>
            <a:gd name="connsiteY3" fmla="*/ 381000 h 778565"/>
            <a:gd name="connsiteX4" fmla="*/ 364448 w 496970"/>
            <a:gd name="connsiteY4" fmla="*/ 0 h 778565"/>
            <a:gd name="connsiteX5" fmla="*/ 496970 w 496970"/>
            <a:gd name="connsiteY5" fmla="*/ 0 h 778565"/>
            <a:gd name="connsiteX0" fmla="*/ 13 w 496970"/>
            <a:gd name="connsiteY0" fmla="*/ 778565 h 778565"/>
            <a:gd name="connsiteX1" fmla="*/ 13 w 496970"/>
            <a:gd name="connsiteY1" fmla="*/ 646044 h 778565"/>
            <a:gd name="connsiteX2" fmla="*/ 173948 w 496970"/>
            <a:gd name="connsiteY2" fmla="*/ 521805 h 778565"/>
            <a:gd name="connsiteX3" fmla="*/ 364448 w 496970"/>
            <a:gd name="connsiteY3" fmla="*/ 381000 h 778565"/>
            <a:gd name="connsiteX4" fmla="*/ 364448 w 496970"/>
            <a:gd name="connsiteY4" fmla="*/ 0 h 778565"/>
            <a:gd name="connsiteX5" fmla="*/ 496970 w 496970"/>
            <a:gd name="connsiteY5" fmla="*/ 0 h 778565"/>
            <a:gd name="connsiteX0" fmla="*/ 13 w 496970"/>
            <a:gd name="connsiteY0" fmla="*/ 778565 h 778565"/>
            <a:gd name="connsiteX1" fmla="*/ 13 w 496970"/>
            <a:gd name="connsiteY1" fmla="*/ 646044 h 778565"/>
            <a:gd name="connsiteX2" fmla="*/ 173948 w 496970"/>
            <a:gd name="connsiteY2" fmla="*/ 521805 h 778565"/>
            <a:gd name="connsiteX3" fmla="*/ 364448 w 496970"/>
            <a:gd name="connsiteY3" fmla="*/ 381000 h 778565"/>
            <a:gd name="connsiteX4" fmla="*/ 364448 w 496970"/>
            <a:gd name="connsiteY4" fmla="*/ 0 h 778565"/>
            <a:gd name="connsiteX5" fmla="*/ 496970 w 496970"/>
            <a:gd name="connsiteY5" fmla="*/ 0 h 7785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496970" h="778565">
              <a:moveTo>
                <a:pt x="13" y="778565"/>
              </a:moveTo>
              <a:lnTo>
                <a:pt x="13" y="646044"/>
              </a:lnTo>
              <a:cubicBezTo>
                <a:pt x="-957" y="556102"/>
                <a:pt x="49709" y="521805"/>
                <a:pt x="173948" y="521805"/>
              </a:cubicBezTo>
              <a:cubicBezTo>
                <a:pt x="286994" y="514651"/>
                <a:pt x="359896" y="506794"/>
                <a:pt x="364448" y="381000"/>
              </a:cubicBezTo>
              <a:lnTo>
                <a:pt x="364448" y="0"/>
              </a:lnTo>
              <a:lnTo>
                <a:pt x="49697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360933</xdr:colOff>
      <xdr:row>159</xdr:row>
      <xdr:rowOff>131435</xdr:rowOff>
    </xdr:from>
    <xdr:to>
      <xdr:col>11</xdr:col>
      <xdr:colOff>147080</xdr:colOff>
      <xdr:row>160</xdr:row>
      <xdr:rowOff>142185</xdr:rowOff>
    </xdr:to>
    <xdr:sp macro="" textlink="">
      <xdr:nvSpPr>
        <xdr:cNvPr id="1413" name="AutoShape 6507">
          <a:extLst>
            <a:ext uri="{FF2B5EF4-FFF2-40B4-BE49-F238E27FC236}">
              <a16:creationId xmlns:a16="http://schemas.microsoft.com/office/drawing/2014/main" id="{458F9113-0837-4B54-8460-D55D58F6E371}"/>
            </a:ext>
          </a:extLst>
        </xdr:cNvPr>
        <xdr:cNvSpPr>
          <a:spLocks noChangeArrowheads="1"/>
        </xdr:cNvSpPr>
      </xdr:nvSpPr>
      <xdr:spPr bwMode="auto">
        <a:xfrm>
          <a:off x="2075433" y="6122660"/>
          <a:ext cx="195722" cy="1917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347020</xdr:colOff>
      <xdr:row>161</xdr:row>
      <xdr:rowOff>54302</xdr:rowOff>
    </xdr:from>
    <xdr:to>
      <xdr:col>11</xdr:col>
      <xdr:colOff>49244</xdr:colOff>
      <xdr:row>162</xdr:row>
      <xdr:rowOff>122042</xdr:rowOff>
    </xdr:to>
    <xdr:sp macro="" textlink="">
      <xdr:nvSpPr>
        <xdr:cNvPr id="1415" name="Line 6499">
          <a:extLst>
            <a:ext uri="{FF2B5EF4-FFF2-40B4-BE49-F238E27FC236}">
              <a16:creationId xmlns:a16="http://schemas.microsoft.com/office/drawing/2014/main" id="{0C6A114A-3C7A-42EA-8CF1-C9B34AE0E75E}"/>
            </a:ext>
          </a:extLst>
        </xdr:cNvPr>
        <xdr:cNvSpPr>
          <a:spLocks noChangeShapeType="1"/>
        </xdr:cNvSpPr>
      </xdr:nvSpPr>
      <xdr:spPr bwMode="auto">
        <a:xfrm rot="20113222" flipV="1">
          <a:off x="2061520" y="6407477"/>
          <a:ext cx="111799" cy="24871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35719</xdr:colOff>
      <xdr:row>156</xdr:row>
      <xdr:rowOff>35718</xdr:rowOff>
    </xdr:from>
    <xdr:to>
      <xdr:col>11</xdr:col>
      <xdr:colOff>136922</xdr:colOff>
      <xdr:row>158</xdr:row>
      <xdr:rowOff>5953</xdr:rowOff>
    </xdr:to>
    <xdr:sp macro="" textlink="">
      <xdr:nvSpPr>
        <xdr:cNvPr id="1416" name="フリーフォーム: 図形 1415">
          <a:extLst>
            <a:ext uri="{FF2B5EF4-FFF2-40B4-BE49-F238E27FC236}">
              <a16:creationId xmlns:a16="http://schemas.microsoft.com/office/drawing/2014/main" id="{902254E6-418C-4592-A82F-52E764A7C7C6}"/>
            </a:ext>
          </a:extLst>
        </xdr:cNvPr>
        <xdr:cNvSpPr/>
      </xdr:nvSpPr>
      <xdr:spPr bwMode="auto">
        <a:xfrm>
          <a:off x="2159794" y="5484018"/>
          <a:ext cx="101203" cy="332185"/>
        </a:xfrm>
        <a:custGeom>
          <a:avLst/>
          <a:gdLst>
            <a:gd name="connsiteX0" fmla="*/ 130969 w 130969"/>
            <a:gd name="connsiteY0" fmla="*/ 327422 h 327422"/>
            <a:gd name="connsiteX1" fmla="*/ 0 w 130969"/>
            <a:gd name="connsiteY1" fmla="*/ 327422 h 327422"/>
            <a:gd name="connsiteX2" fmla="*/ 0 w 130969"/>
            <a:gd name="connsiteY2" fmla="*/ 0 h 3274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0969" h="327422">
              <a:moveTo>
                <a:pt x="130969" y="327422"/>
              </a:moveTo>
              <a:lnTo>
                <a:pt x="0" y="327422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52710</xdr:colOff>
      <xdr:row>157</xdr:row>
      <xdr:rowOff>41</xdr:rowOff>
    </xdr:from>
    <xdr:to>
      <xdr:col>11</xdr:col>
      <xdr:colOff>387821</xdr:colOff>
      <xdr:row>157</xdr:row>
      <xdr:rowOff>154739</xdr:rowOff>
    </xdr:to>
    <xdr:sp macro="" textlink="">
      <xdr:nvSpPr>
        <xdr:cNvPr id="1417" name="Line 6499">
          <a:extLst>
            <a:ext uri="{FF2B5EF4-FFF2-40B4-BE49-F238E27FC236}">
              <a16:creationId xmlns:a16="http://schemas.microsoft.com/office/drawing/2014/main" id="{AB9876D2-5F14-4376-A00D-208A69F82553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2176785" y="5629316"/>
          <a:ext cx="335111" cy="15469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184547</xdr:colOff>
      <xdr:row>157</xdr:row>
      <xdr:rowOff>77390</xdr:rowOff>
    </xdr:from>
    <xdr:to>
      <xdr:col>15</xdr:col>
      <xdr:colOff>232173</xdr:colOff>
      <xdr:row>162</xdr:row>
      <xdr:rowOff>107156</xdr:rowOff>
    </xdr:to>
    <xdr:sp macro="" textlink="">
      <xdr:nvSpPr>
        <xdr:cNvPr id="1418" name="フリーフォーム: 図形 1417">
          <a:extLst>
            <a:ext uri="{FF2B5EF4-FFF2-40B4-BE49-F238E27FC236}">
              <a16:creationId xmlns:a16="http://schemas.microsoft.com/office/drawing/2014/main" id="{82BA1F43-7FE3-4DA8-A275-CE6857F23561}"/>
            </a:ext>
          </a:extLst>
        </xdr:cNvPr>
        <xdr:cNvSpPr/>
      </xdr:nvSpPr>
      <xdr:spPr bwMode="auto">
        <a:xfrm>
          <a:off x="3489722" y="5706665"/>
          <a:ext cx="866776" cy="934641"/>
        </a:xfrm>
        <a:custGeom>
          <a:avLst/>
          <a:gdLst>
            <a:gd name="connsiteX0" fmla="*/ 869157 w 869157"/>
            <a:gd name="connsiteY0" fmla="*/ 922734 h 922734"/>
            <a:gd name="connsiteX1" fmla="*/ 869157 w 869157"/>
            <a:gd name="connsiteY1" fmla="*/ 416719 h 922734"/>
            <a:gd name="connsiteX2" fmla="*/ 470297 w 869157"/>
            <a:gd name="connsiteY2" fmla="*/ 291703 h 922734"/>
            <a:gd name="connsiteX3" fmla="*/ 0 w 869157"/>
            <a:gd name="connsiteY3" fmla="*/ 0 h 9227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69157" h="922734">
              <a:moveTo>
                <a:pt x="869157" y="922734"/>
              </a:moveTo>
              <a:lnTo>
                <a:pt x="869157" y="416719"/>
              </a:lnTo>
              <a:lnTo>
                <a:pt x="470297" y="291703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172462</xdr:colOff>
      <xdr:row>157</xdr:row>
      <xdr:rowOff>135800</xdr:rowOff>
    </xdr:from>
    <xdr:to>
      <xdr:col>14</xdr:col>
      <xdr:colOff>174089</xdr:colOff>
      <xdr:row>159</xdr:row>
      <xdr:rowOff>124021</xdr:rowOff>
    </xdr:to>
    <xdr:sp macro="" textlink="">
      <xdr:nvSpPr>
        <xdr:cNvPr id="1419" name="Line 6499">
          <a:extLst>
            <a:ext uri="{FF2B5EF4-FFF2-40B4-BE49-F238E27FC236}">
              <a16:creationId xmlns:a16="http://schemas.microsoft.com/office/drawing/2014/main" id="{E9AE6C92-8AA0-4849-BBD8-54A62CFBD4A3}"/>
            </a:ext>
          </a:extLst>
        </xdr:cNvPr>
        <xdr:cNvSpPr>
          <a:spLocks noChangeShapeType="1"/>
        </xdr:cNvSpPr>
      </xdr:nvSpPr>
      <xdr:spPr bwMode="auto">
        <a:xfrm rot="20113222">
          <a:off x="3477637" y="5765075"/>
          <a:ext cx="411202" cy="35017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127200</xdr:colOff>
      <xdr:row>157</xdr:row>
      <xdr:rowOff>14837</xdr:rowOff>
    </xdr:from>
    <xdr:to>
      <xdr:col>15</xdr:col>
      <xdr:colOff>345840</xdr:colOff>
      <xdr:row>159</xdr:row>
      <xdr:rowOff>134319</xdr:rowOff>
    </xdr:to>
    <xdr:sp macro="" textlink="">
      <xdr:nvSpPr>
        <xdr:cNvPr id="1420" name="Line 6499">
          <a:extLst>
            <a:ext uri="{FF2B5EF4-FFF2-40B4-BE49-F238E27FC236}">
              <a16:creationId xmlns:a16="http://schemas.microsoft.com/office/drawing/2014/main" id="{4849EF15-2810-4597-9003-2305325CB9F7}"/>
            </a:ext>
          </a:extLst>
        </xdr:cNvPr>
        <xdr:cNvSpPr>
          <a:spLocks noChangeShapeType="1"/>
        </xdr:cNvSpPr>
      </xdr:nvSpPr>
      <xdr:spPr bwMode="auto">
        <a:xfrm rot="20113222" flipV="1">
          <a:off x="8973026" y="5680141"/>
          <a:ext cx="218640" cy="48391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227237</xdr:colOff>
      <xdr:row>159</xdr:row>
      <xdr:rowOff>20106</xdr:rowOff>
    </xdr:from>
    <xdr:to>
      <xdr:col>15</xdr:col>
      <xdr:colOff>629046</xdr:colOff>
      <xdr:row>160</xdr:row>
      <xdr:rowOff>161897</xdr:rowOff>
    </xdr:to>
    <xdr:sp macro="" textlink="">
      <xdr:nvSpPr>
        <xdr:cNvPr id="1421" name="Line 6499">
          <a:extLst>
            <a:ext uri="{FF2B5EF4-FFF2-40B4-BE49-F238E27FC236}">
              <a16:creationId xmlns:a16="http://schemas.microsoft.com/office/drawing/2014/main" id="{9E0874CA-9B39-4965-B606-0CB3BFBA1924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4351562" y="6011331"/>
          <a:ext cx="401809" cy="32276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134715</xdr:colOff>
      <xdr:row>160</xdr:row>
      <xdr:rowOff>173106</xdr:rowOff>
    </xdr:from>
    <xdr:to>
      <xdr:col>15</xdr:col>
      <xdr:colOff>331627</xdr:colOff>
      <xdr:row>162</xdr:row>
      <xdr:rowOff>5263</xdr:rowOff>
    </xdr:to>
    <xdr:sp macro="" textlink="">
      <xdr:nvSpPr>
        <xdr:cNvPr id="1422" name="AutoShape 6507">
          <a:extLst>
            <a:ext uri="{FF2B5EF4-FFF2-40B4-BE49-F238E27FC236}">
              <a16:creationId xmlns:a16="http://schemas.microsoft.com/office/drawing/2014/main" id="{32611022-9795-46BC-8744-6D9459A40036}"/>
            </a:ext>
          </a:extLst>
        </xdr:cNvPr>
        <xdr:cNvSpPr>
          <a:spLocks noChangeArrowheads="1"/>
        </xdr:cNvSpPr>
      </xdr:nvSpPr>
      <xdr:spPr bwMode="auto">
        <a:xfrm>
          <a:off x="4259040" y="6345306"/>
          <a:ext cx="196912" cy="1941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129269</xdr:colOff>
      <xdr:row>159</xdr:row>
      <xdr:rowOff>51079</xdr:rowOff>
    </xdr:from>
    <xdr:to>
      <xdr:col>15</xdr:col>
      <xdr:colOff>334357</xdr:colOff>
      <xdr:row>160</xdr:row>
      <xdr:rowOff>68042</xdr:rowOff>
    </xdr:to>
    <xdr:sp macro="" textlink="">
      <xdr:nvSpPr>
        <xdr:cNvPr id="1432" name="Oval 6509">
          <a:extLst>
            <a:ext uri="{FF2B5EF4-FFF2-40B4-BE49-F238E27FC236}">
              <a16:creationId xmlns:a16="http://schemas.microsoft.com/office/drawing/2014/main" id="{567BF744-CB16-4B75-8D7C-40E7BE2CD177}"/>
            </a:ext>
          </a:extLst>
        </xdr:cNvPr>
        <xdr:cNvSpPr>
          <a:spLocks noChangeArrowheads="1"/>
        </xdr:cNvSpPr>
      </xdr:nvSpPr>
      <xdr:spPr bwMode="auto">
        <a:xfrm>
          <a:off x="8975095" y="6080818"/>
          <a:ext cx="205088" cy="1991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13</xdr:col>
      <xdr:colOff>220266</xdr:colOff>
      <xdr:row>159</xdr:row>
      <xdr:rowOff>35719</xdr:rowOff>
    </xdr:from>
    <xdr:ext cx="417188" cy="408122"/>
    <xdr:grpSp>
      <xdr:nvGrpSpPr>
        <xdr:cNvPr id="1433" name="Group 6672">
          <a:extLst>
            <a:ext uri="{FF2B5EF4-FFF2-40B4-BE49-F238E27FC236}">
              <a16:creationId xmlns:a16="http://schemas.microsoft.com/office/drawing/2014/main" id="{52E0B9CD-0104-4A39-B081-CD4DA7688783}"/>
            </a:ext>
          </a:extLst>
        </xdr:cNvPr>
        <xdr:cNvGrpSpPr>
          <a:grpSpLocks/>
        </xdr:cNvGrpSpPr>
      </xdr:nvGrpSpPr>
      <xdr:grpSpPr bwMode="auto">
        <a:xfrm>
          <a:off x="6702709" y="28594390"/>
          <a:ext cx="417188" cy="408122"/>
          <a:chOff x="536" y="109"/>
          <a:chExt cx="46" cy="44"/>
        </a:xfrm>
      </xdr:grpSpPr>
      <xdr:pic>
        <xdr:nvPicPr>
          <xdr:cNvPr id="1434" name="Picture 6673" descr="route2">
            <a:extLst>
              <a:ext uri="{FF2B5EF4-FFF2-40B4-BE49-F238E27FC236}">
                <a16:creationId xmlns:a16="http://schemas.microsoft.com/office/drawing/2014/main" id="{D98B8A98-5381-40DF-921C-947F077925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35" name="Text Box 6674">
            <a:extLst>
              <a:ext uri="{FF2B5EF4-FFF2-40B4-BE49-F238E27FC236}">
                <a16:creationId xmlns:a16="http://schemas.microsoft.com/office/drawing/2014/main" id="{6F5FEF47-878B-4685-8C0A-1D31B48290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14</xdr:col>
      <xdr:colOff>258783</xdr:colOff>
      <xdr:row>157</xdr:row>
      <xdr:rowOff>113109</xdr:rowOff>
    </xdr:from>
    <xdr:ext cx="270967" cy="252413"/>
    <xdr:pic>
      <xdr:nvPicPr>
        <xdr:cNvPr id="1436" name="Picture 12589">
          <a:extLst>
            <a:ext uri="{FF2B5EF4-FFF2-40B4-BE49-F238E27FC236}">
              <a16:creationId xmlns:a16="http://schemas.microsoft.com/office/drawing/2014/main" id="{0AF489B0-55A2-4E76-9CD3-6894297B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70763">
          <a:off x="3973533" y="5742384"/>
          <a:ext cx="270967" cy="2524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</xdr:col>
      <xdr:colOff>236999</xdr:colOff>
      <xdr:row>165</xdr:row>
      <xdr:rowOff>160894</xdr:rowOff>
    </xdr:from>
    <xdr:to>
      <xdr:col>1</xdr:col>
      <xdr:colOff>350358</xdr:colOff>
      <xdr:row>168</xdr:row>
      <xdr:rowOff>81419</xdr:rowOff>
    </xdr:to>
    <xdr:sp macro="" textlink="">
      <xdr:nvSpPr>
        <xdr:cNvPr id="1438" name="Line 6499">
          <a:extLst>
            <a:ext uri="{FF2B5EF4-FFF2-40B4-BE49-F238E27FC236}">
              <a16:creationId xmlns:a16="http://schemas.microsoft.com/office/drawing/2014/main" id="{698546A6-9934-453F-846F-D04943ADFAB9}"/>
            </a:ext>
          </a:extLst>
        </xdr:cNvPr>
        <xdr:cNvSpPr>
          <a:spLocks noChangeShapeType="1"/>
        </xdr:cNvSpPr>
      </xdr:nvSpPr>
      <xdr:spPr bwMode="auto">
        <a:xfrm rot="20113222" flipV="1">
          <a:off x="9853108" y="5643981"/>
          <a:ext cx="113359" cy="46717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1105</xdr:colOff>
      <xdr:row>166</xdr:row>
      <xdr:rowOff>121187</xdr:rowOff>
    </xdr:from>
    <xdr:to>
      <xdr:col>3</xdr:col>
      <xdr:colOff>744329</xdr:colOff>
      <xdr:row>169</xdr:row>
      <xdr:rowOff>119008</xdr:rowOff>
    </xdr:to>
    <xdr:sp macro="" textlink="">
      <xdr:nvSpPr>
        <xdr:cNvPr id="1439" name="Line 6499">
          <a:extLst>
            <a:ext uri="{FF2B5EF4-FFF2-40B4-BE49-F238E27FC236}">
              <a16:creationId xmlns:a16="http://schemas.microsoft.com/office/drawing/2014/main" id="{C1BC88B0-FF17-4D74-9A0D-3C6DC071BD95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9617214" y="5786491"/>
          <a:ext cx="1554919" cy="5444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239024</xdr:colOff>
      <xdr:row>169</xdr:row>
      <xdr:rowOff>99081</xdr:rowOff>
    </xdr:from>
    <xdr:to>
      <xdr:col>2</xdr:col>
      <xdr:colOff>30088</xdr:colOff>
      <xdr:row>170</xdr:row>
      <xdr:rowOff>109831</xdr:rowOff>
    </xdr:to>
    <xdr:sp macro="" textlink="">
      <xdr:nvSpPr>
        <xdr:cNvPr id="1440" name="AutoShape 6507">
          <a:extLst>
            <a:ext uri="{FF2B5EF4-FFF2-40B4-BE49-F238E27FC236}">
              <a16:creationId xmlns:a16="http://schemas.microsoft.com/office/drawing/2014/main" id="{D5573014-F302-44EB-A5AB-B78429480902}"/>
            </a:ext>
          </a:extLst>
        </xdr:cNvPr>
        <xdr:cNvSpPr>
          <a:spLocks noChangeArrowheads="1"/>
        </xdr:cNvSpPr>
      </xdr:nvSpPr>
      <xdr:spPr bwMode="auto">
        <a:xfrm>
          <a:off x="9855133" y="6311038"/>
          <a:ext cx="196912" cy="1929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235908</xdr:colOff>
      <xdr:row>167</xdr:row>
      <xdr:rowOff>155648</xdr:rowOff>
    </xdr:from>
    <xdr:to>
      <xdr:col>2</xdr:col>
      <xdr:colOff>35148</xdr:colOff>
      <xdr:row>168</xdr:row>
      <xdr:rowOff>172611</xdr:rowOff>
    </xdr:to>
    <xdr:sp macro="" textlink="">
      <xdr:nvSpPr>
        <xdr:cNvPr id="1441" name="Oval 6509">
          <a:extLst>
            <a:ext uri="{FF2B5EF4-FFF2-40B4-BE49-F238E27FC236}">
              <a16:creationId xmlns:a16="http://schemas.microsoft.com/office/drawing/2014/main" id="{5F57C052-36EF-44B8-8B00-3E268B376DBC}"/>
            </a:ext>
          </a:extLst>
        </xdr:cNvPr>
        <xdr:cNvSpPr>
          <a:spLocks noChangeArrowheads="1"/>
        </xdr:cNvSpPr>
      </xdr:nvSpPr>
      <xdr:spPr bwMode="auto">
        <a:xfrm>
          <a:off x="9852017" y="6003170"/>
          <a:ext cx="205088" cy="1991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7</xdr:col>
      <xdr:colOff>103986</xdr:colOff>
      <xdr:row>159</xdr:row>
      <xdr:rowOff>38386</xdr:rowOff>
    </xdr:from>
    <xdr:ext cx="426713" cy="372721"/>
    <xdr:sp macro="" textlink="">
      <xdr:nvSpPr>
        <xdr:cNvPr id="1509" name="AutoShape 6505">
          <a:extLst>
            <a:ext uri="{FF2B5EF4-FFF2-40B4-BE49-F238E27FC236}">
              <a16:creationId xmlns:a16="http://schemas.microsoft.com/office/drawing/2014/main" id="{36916844-EC6A-4291-A05A-4B98123142F1}"/>
            </a:ext>
          </a:extLst>
        </xdr:cNvPr>
        <xdr:cNvSpPr>
          <a:spLocks noChangeArrowheads="1"/>
        </xdr:cNvSpPr>
      </xdr:nvSpPr>
      <xdr:spPr bwMode="auto">
        <a:xfrm>
          <a:off x="227811" y="602961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oneCellAnchor>
  <xdr:twoCellAnchor>
    <xdr:from>
      <xdr:col>7</xdr:col>
      <xdr:colOff>114300</xdr:colOff>
      <xdr:row>158</xdr:row>
      <xdr:rowOff>125186</xdr:rowOff>
    </xdr:from>
    <xdr:to>
      <xdr:col>8</xdr:col>
      <xdr:colOff>386493</xdr:colOff>
      <xdr:row>162</xdr:row>
      <xdr:rowOff>119744</xdr:rowOff>
    </xdr:to>
    <xdr:sp macro="" textlink="">
      <xdr:nvSpPr>
        <xdr:cNvPr id="1510" name="フリーフォーム: 図形 1509">
          <a:extLst>
            <a:ext uri="{FF2B5EF4-FFF2-40B4-BE49-F238E27FC236}">
              <a16:creationId xmlns:a16="http://schemas.microsoft.com/office/drawing/2014/main" id="{D2E49644-E51D-4BEE-94EC-5A02DC649056}"/>
            </a:ext>
          </a:extLst>
        </xdr:cNvPr>
        <xdr:cNvSpPr/>
      </xdr:nvSpPr>
      <xdr:spPr bwMode="auto">
        <a:xfrm>
          <a:off x="238125" y="5935436"/>
          <a:ext cx="681768" cy="718458"/>
        </a:xfrm>
        <a:custGeom>
          <a:avLst/>
          <a:gdLst>
            <a:gd name="connsiteX0" fmla="*/ 587829 w 680357"/>
            <a:gd name="connsiteY0" fmla="*/ 685800 h 685800"/>
            <a:gd name="connsiteX1" fmla="*/ 680357 w 680357"/>
            <a:gd name="connsiteY1" fmla="*/ 457200 h 685800"/>
            <a:gd name="connsiteX2" fmla="*/ 680357 w 680357"/>
            <a:gd name="connsiteY2" fmla="*/ 0 h 685800"/>
            <a:gd name="connsiteX3" fmla="*/ 0 w 680357"/>
            <a:gd name="connsiteY3" fmla="*/ 70757 h 685800"/>
            <a:gd name="connsiteX0" fmla="*/ 587829 w 680395"/>
            <a:gd name="connsiteY0" fmla="*/ 685800 h 685800"/>
            <a:gd name="connsiteX1" fmla="*/ 680357 w 680395"/>
            <a:gd name="connsiteY1" fmla="*/ 457200 h 685800"/>
            <a:gd name="connsiteX2" fmla="*/ 680357 w 680395"/>
            <a:gd name="connsiteY2" fmla="*/ 0 h 685800"/>
            <a:gd name="connsiteX3" fmla="*/ 0 w 680395"/>
            <a:gd name="connsiteY3" fmla="*/ 70757 h 685800"/>
            <a:gd name="connsiteX0" fmla="*/ 604158 w 680407"/>
            <a:gd name="connsiteY0" fmla="*/ 713015 h 713015"/>
            <a:gd name="connsiteX1" fmla="*/ 680357 w 680407"/>
            <a:gd name="connsiteY1" fmla="*/ 457200 h 713015"/>
            <a:gd name="connsiteX2" fmla="*/ 680357 w 680407"/>
            <a:gd name="connsiteY2" fmla="*/ 0 h 713015"/>
            <a:gd name="connsiteX3" fmla="*/ 0 w 680407"/>
            <a:gd name="connsiteY3" fmla="*/ 70757 h 7130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80407" h="713015">
              <a:moveTo>
                <a:pt x="604158" y="713015"/>
              </a:moveTo>
              <a:cubicBezTo>
                <a:pt x="635001" y="636815"/>
                <a:pt x="682171" y="571500"/>
                <a:pt x="680357" y="457200"/>
              </a:cubicBezTo>
              <a:lnTo>
                <a:pt x="680357" y="0"/>
              </a:lnTo>
              <a:lnTo>
                <a:pt x="0" y="70757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27523</xdr:colOff>
      <xdr:row>157</xdr:row>
      <xdr:rowOff>165097</xdr:rowOff>
    </xdr:from>
    <xdr:to>
      <xdr:col>9</xdr:col>
      <xdr:colOff>660427</xdr:colOff>
      <xdr:row>159</xdr:row>
      <xdr:rowOff>39999</xdr:rowOff>
    </xdr:to>
    <xdr:sp macro="" textlink="">
      <xdr:nvSpPr>
        <xdr:cNvPr id="1527" name="Line 6499">
          <a:extLst>
            <a:ext uri="{FF2B5EF4-FFF2-40B4-BE49-F238E27FC236}">
              <a16:creationId xmlns:a16="http://schemas.microsoft.com/office/drawing/2014/main" id="{CE0C6ABB-410C-406A-ABD2-1C745491498E}"/>
            </a:ext>
          </a:extLst>
        </xdr:cNvPr>
        <xdr:cNvSpPr>
          <a:spLocks noChangeShapeType="1"/>
        </xdr:cNvSpPr>
      </xdr:nvSpPr>
      <xdr:spPr bwMode="auto">
        <a:xfrm rot="20113222">
          <a:off x="970498" y="5794372"/>
          <a:ext cx="632904" cy="23685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289495</xdr:colOff>
      <xdr:row>159</xdr:row>
      <xdr:rowOff>143341</xdr:rowOff>
    </xdr:from>
    <xdr:to>
      <xdr:col>9</xdr:col>
      <xdr:colOff>75642</xdr:colOff>
      <xdr:row>160</xdr:row>
      <xdr:rowOff>154091</xdr:rowOff>
    </xdr:to>
    <xdr:sp macro="" textlink="">
      <xdr:nvSpPr>
        <xdr:cNvPr id="1531" name="AutoShape 6507">
          <a:extLst>
            <a:ext uri="{FF2B5EF4-FFF2-40B4-BE49-F238E27FC236}">
              <a16:creationId xmlns:a16="http://schemas.microsoft.com/office/drawing/2014/main" id="{E1E0A07D-298D-4BAF-9DB9-C7B32AF9175F}"/>
            </a:ext>
          </a:extLst>
        </xdr:cNvPr>
        <xdr:cNvSpPr>
          <a:spLocks noChangeArrowheads="1"/>
        </xdr:cNvSpPr>
      </xdr:nvSpPr>
      <xdr:spPr bwMode="auto">
        <a:xfrm>
          <a:off x="822895" y="6134566"/>
          <a:ext cx="195722" cy="1917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61859</xdr:colOff>
      <xdr:row>157</xdr:row>
      <xdr:rowOff>89778</xdr:rowOff>
    </xdr:from>
    <xdr:to>
      <xdr:col>8</xdr:col>
      <xdr:colOff>290505</xdr:colOff>
      <xdr:row>159</xdr:row>
      <xdr:rowOff>49984</xdr:rowOff>
    </xdr:to>
    <xdr:sp macro="" textlink="">
      <xdr:nvSpPr>
        <xdr:cNvPr id="1532" name="Line 6499">
          <a:extLst>
            <a:ext uri="{FF2B5EF4-FFF2-40B4-BE49-F238E27FC236}">
              <a16:creationId xmlns:a16="http://schemas.microsoft.com/office/drawing/2014/main" id="{DD4BD6B9-4B5D-4AAF-9A5E-E715CA76C8A8}"/>
            </a:ext>
          </a:extLst>
        </xdr:cNvPr>
        <xdr:cNvSpPr>
          <a:spLocks noChangeShapeType="1"/>
        </xdr:cNvSpPr>
      </xdr:nvSpPr>
      <xdr:spPr bwMode="auto">
        <a:xfrm rot="20113222">
          <a:off x="595259" y="5719053"/>
          <a:ext cx="228646" cy="32215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272143</xdr:colOff>
      <xdr:row>158</xdr:row>
      <xdr:rowOff>21314</xdr:rowOff>
    </xdr:from>
    <xdr:to>
      <xdr:col>9</xdr:col>
      <xdr:colOff>66466</xdr:colOff>
      <xdr:row>159</xdr:row>
      <xdr:rowOff>38277</xdr:rowOff>
    </xdr:to>
    <xdr:sp macro="" textlink="">
      <xdr:nvSpPr>
        <xdr:cNvPr id="1533" name="Oval 6509">
          <a:extLst>
            <a:ext uri="{FF2B5EF4-FFF2-40B4-BE49-F238E27FC236}">
              <a16:creationId xmlns:a16="http://schemas.microsoft.com/office/drawing/2014/main" id="{765A8290-532A-42AA-8092-E5C4B6FF78C2}"/>
            </a:ext>
          </a:extLst>
        </xdr:cNvPr>
        <xdr:cNvSpPr>
          <a:spLocks noChangeArrowheads="1"/>
        </xdr:cNvSpPr>
      </xdr:nvSpPr>
      <xdr:spPr bwMode="auto">
        <a:xfrm>
          <a:off x="805543" y="5831564"/>
          <a:ext cx="203898" cy="1979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749949</xdr:colOff>
      <xdr:row>159</xdr:row>
      <xdr:rowOff>62462</xdr:rowOff>
    </xdr:from>
    <xdr:to>
      <xdr:col>10</xdr:col>
      <xdr:colOff>194682</xdr:colOff>
      <xdr:row>162</xdr:row>
      <xdr:rowOff>3350</xdr:rowOff>
    </xdr:to>
    <xdr:sp macro="" textlink="">
      <xdr:nvSpPr>
        <xdr:cNvPr id="1534" name="Line 6499">
          <a:extLst>
            <a:ext uri="{FF2B5EF4-FFF2-40B4-BE49-F238E27FC236}">
              <a16:creationId xmlns:a16="http://schemas.microsoft.com/office/drawing/2014/main" id="{C6D56A95-6E76-482C-8201-2A22171F2436}"/>
            </a:ext>
          </a:extLst>
        </xdr:cNvPr>
        <xdr:cNvSpPr>
          <a:spLocks noChangeShapeType="1"/>
        </xdr:cNvSpPr>
      </xdr:nvSpPr>
      <xdr:spPr bwMode="auto">
        <a:xfrm rot="20113222" flipV="1">
          <a:off x="6431819" y="6092201"/>
          <a:ext cx="215015" cy="4875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87683</xdr:colOff>
      <xdr:row>166</xdr:row>
      <xdr:rowOff>153087</xdr:rowOff>
    </xdr:from>
    <xdr:ext cx="419602" cy="200119"/>
    <xdr:sp macro="" textlink="">
      <xdr:nvSpPr>
        <xdr:cNvPr id="1535" name="テキスト ボックス 1534">
          <a:extLst>
            <a:ext uri="{FF2B5EF4-FFF2-40B4-BE49-F238E27FC236}">
              <a16:creationId xmlns:a16="http://schemas.microsoft.com/office/drawing/2014/main" id="{7481C660-07A0-4BFA-9996-BB14253EB336}"/>
            </a:ext>
          </a:extLst>
        </xdr:cNvPr>
        <xdr:cNvSpPr txBox="1"/>
      </xdr:nvSpPr>
      <xdr:spPr>
        <a:xfrm rot="21275682">
          <a:off x="10109640" y="5818391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</a:t>
          </a:r>
          <a:r>
            <a:rPr kumimoji="1" lang="ja-JP" altLang="en-US" sz="1200" b="1" baseline="0">
              <a:latin typeface="+mj-ea"/>
              <a:ea typeface="+mj-ea"/>
            </a:rPr>
            <a:t> </a:t>
          </a:r>
          <a:r>
            <a:rPr kumimoji="1" lang="en-US" altLang="ja-JP" sz="1200" b="1">
              <a:latin typeface="+mj-ea"/>
              <a:ea typeface="+mj-ea"/>
            </a:rPr>
            <a:t>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3</xdr:col>
      <xdr:colOff>450222</xdr:colOff>
      <xdr:row>168</xdr:row>
      <xdr:rowOff>23119</xdr:rowOff>
    </xdr:from>
    <xdr:to>
      <xdr:col>3</xdr:col>
      <xdr:colOff>668862</xdr:colOff>
      <xdr:row>170</xdr:row>
      <xdr:rowOff>142601</xdr:rowOff>
    </xdr:to>
    <xdr:sp macro="" textlink="">
      <xdr:nvSpPr>
        <xdr:cNvPr id="1536" name="Line 6499">
          <a:extLst>
            <a:ext uri="{FF2B5EF4-FFF2-40B4-BE49-F238E27FC236}">
              <a16:creationId xmlns:a16="http://schemas.microsoft.com/office/drawing/2014/main" id="{B58D7A05-9BFC-44D1-9AD6-2F0B4B3863A0}"/>
            </a:ext>
          </a:extLst>
        </xdr:cNvPr>
        <xdr:cNvSpPr>
          <a:spLocks noChangeShapeType="1"/>
        </xdr:cNvSpPr>
      </xdr:nvSpPr>
      <xdr:spPr bwMode="auto">
        <a:xfrm rot="20113222" flipV="1">
          <a:off x="10878026" y="6052858"/>
          <a:ext cx="218640" cy="48391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452292</xdr:colOff>
      <xdr:row>167</xdr:row>
      <xdr:rowOff>67644</xdr:rowOff>
    </xdr:from>
    <xdr:to>
      <xdr:col>3</xdr:col>
      <xdr:colOff>657380</xdr:colOff>
      <xdr:row>168</xdr:row>
      <xdr:rowOff>84608</xdr:rowOff>
    </xdr:to>
    <xdr:sp macro="" textlink="">
      <xdr:nvSpPr>
        <xdr:cNvPr id="1537" name="Oval 6509">
          <a:extLst>
            <a:ext uri="{FF2B5EF4-FFF2-40B4-BE49-F238E27FC236}">
              <a16:creationId xmlns:a16="http://schemas.microsoft.com/office/drawing/2014/main" id="{8CD9175D-1852-4C9C-9A0E-96E537A51B90}"/>
            </a:ext>
          </a:extLst>
        </xdr:cNvPr>
        <xdr:cNvSpPr>
          <a:spLocks noChangeArrowheads="1"/>
        </xdr:cNvSpPr>
      </xdr:nvSpPr>
      <xdr:spPr bwMode="auto">
        <a:xfrm>
          <a:off x="10880096" y="5915166"/>
          <a:ext cx="205088" cy="1991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369230</xdr:colOff>
      <xdr:row>168</xdr:row>
      <xdr:rowOff>132752</xdr:rowOff>
    </xdr:from>
    <xdr:ext cx="422903" cy="179404"/>
    <xdr:sp macro="" textlink="">
      <xdr:nvSpPr>
        <xdr:cNvPr id="1538" name="線吹き出し 2 (枠付き) 1634">
          <a:extLst>
            <a:ext uri="{FF2B5EF4-FFF2-40B4-BE49-F238E27FC236}">
              <a16:creationId xmlns:a16="http://schemas.microsoft.com/office/drawing/2014/main" id="{504B689D-E14B-4D36-BC78-19ED413C16C9}"/>
            </a:ext>
          </a:extLst>
        </xdr:cNvPr>
        <xdr:cNvSpPr/>
      </xdr:nvSpPr>
      <xdr:spPr bwMode="auto">
        <a:xfrm flipH="1">
          <a:off x="10391187" y="6162491"/>
          <a:ext cx="422903" cy="179404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91033"/>
            <a:gd name="adj6" fmla="val -42308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1800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00" b="1" i="0" u="none" strike="noStrike">
              <a:effectLst/>
              <a:latin typeface="+mn-ea"/>
              <a:ea typeface="+mn-ea"/>
              <a:cs typeface="+mn-cs"/>
            </a:rPr>
            <a:t>東古市</a:t>
          </a:r>
          <a:endParaRPr kumimoji="0" lang="en-US" altLang="ja-JP" sz="1000" b="1" i="0" u="none" strike="noStrike">
            <a:effectLst/>
            <a:latin typeface="+mn-ea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83710</xdr:colOff>
      <xdr:row>165</xdr:row>
      <xdr:rowOff>57979</xdr:rowOff>
    </xdr:from>
    <xdr:ext cx="352952" cy="345282"/>
    <xdr:grpSp>
      <xdr:nvGrpSpPr>
        <xdr:cNvPr id="1542" name="Group 6672">
          <a:extLst>
            <a:ext uri="{FF2B5EF4-FFF2-40B4-BE49-F238E27FC236}">
              <a16:creationId xmlns:a16="http://schemas.microsoft.com/office/drawing/2014/main" id="{9DC38AAD-EC77-4CB3-993F-A954108ABB86}"/>
            </a:ext>
          </a:extLst>
        </xdr:cNvPr>
        <xdr:cNvGrpSpPr>
          <a:grpSpLocks/>
        </xdr:cNvGrpSpPr>
      </xdr:nvGrpSpPr>
      <xdr:grpSpPr bwMode="auto">
        <a:xfrm>
          <a:off x="617110" y="29694336"/>
          <a:ext cx="352952" cy="345282"/>
          <a:chOff x="536" y="109"/>
          <a:chExt cx="46" cy="44"/>
        </a:xfrm>
      </xdr:grpSpPr>
      <xdr:pic>
        <xdr:nvPicPr>
          <xdr:cNvPr id="1543" name="Picture 6673" descr="route2">
            <a:extLst>
              <a:ext uri="{FF2B5EF4-FFF2-40B4-BE49-F238E27FC236}">
                <a16:creationId xmlns:a16="http://schemas.microsoft.com/office/drawing/2014/main" id="{FF71F3DE-8EB2-479A-98BE-5D17CC4ED4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44" name="Text Box 6674">
            <a:extLst>
              <a:ext uri="{FF2B5EF4-FFF2-40B4-BE49-F238E27FC236}">
                <a16:creationId xmlns:a16="http://schemas.microsoft.com/office/drawing/2014/main" id="{9AD647B5-20CE-41C5-93FF-AE3F31057A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306455</xdr:colOff>
      <xdr:row>165</xdr:row>
      <xdr:rowOff>41413</xdr:rowOff>
    </xdr:from>
    <xdr:to>
      <xdr:col>6</xdr:col>
      <xdr:colOff>16564</xdr:colOff>
      <xdr:row>171</xdr:row>
      <xdr:rowOff>107674</xdr:rowOff>
    </xdr:to>
    <xdr:sp macro="" textlink="">
      <xdr:nvSpPr>
        <xdr:cNvPr id="2034" name="フリーフォーム: 図形 2033">
          <a:extLst>
            <a:ext uri="{FF2B5EF4-FFF2-40B4-BE49-F238E27FC236}">
              <a16:creationId xmlns:a16="http://schemas.microsoft.com/office/drawing/2014/main" id="{CFD0AA38-7115-4350-85D0-C674DBD21672}"/>
            </a:ext>
          </a:extLst>
        </xdr:cNvPr>
        <xdr:cNvSpPr/>
      </xdr:nvSpPr>
      <xdr:spPr bwMode="auto">
        <a:xfrm>
          <a:off x="11910390" y="5524500"/>
          <a:ext cx="115957" cy="1159565"/>
        </a:xfrm>
        <a:custGeom>
          <a:avLst/>
          <a:gdLst>
            <a:gd name="connsiteX0" fmla="*/ 49696 w 157370"/>
            <a:gd name="connsiteY0" fmla="*/ 1159565 h 1159565"/>
            <a:gd name="connsiteX1" fmla="*/ 49696 w 157370"/>
            <a:gd name="connsiteY1" fmla="*/ 778565 h 1159565"/>
            <a:gd name="connsiteX2" fmla="*/ 0 w 157370"/>
            <a:gd name="connsiteY2" fmla="*/ 596348 h 1159565"/>
            <a:gd name="connsiteX3" fmla="*/ 157370 w 157370"/>
            <a:gd name="connsiteY3" fmla="*/ 0 h 1159565"/>
            <a:gd name="connsiteX0" fmla="*/ 49696 w 157370"/>
            <a:gd name="connsiteY0" fmla="*/ 1159565 h 1159565"/>
            <a:gd name="connsiteX1" fmla="*/ 49696 w 157370"/>
            <a:gd name="connsiteY1" fmla="*/ 778565 h 1159565"/>
            <a:gd name="connsiteX2" fmla="*/ 0 w 157370"/>
            <a:gd name="connsiteY2" fmla="*/ 596348 h 1159565"/>
            <a:gd name="connsiteX3" fmla="*/ 157370 w 157370"/>
            <a:gd name="connsiteY3" fmla="*/ 0 h 1159565"/>
            <a:gd name="connsiteX0" fmla="*/ 49696 w 157370"/>
            <a:gd name="connsiteY0" fmla="*/ 1159565 h 1159565"/>
            <a:gd name="connsiteX1" fmla="*/ 49696 w 157370"/>
            <a:gd name="connsiteY1" fmla="*/ 778565 h 1159565"/>
            <a:gd name="connsiteX2" fmla="*/ 0 w 157370"/>
            <a:gd name="connsiteY2" fmla="*/ 596348 h 1159565"/>
            <a:gd name="connsiteX3" fmla="*/ 157370 w 157370"/>
            <a:gd name="connsiteY3" fmla="*/ 0 h 1159565"/>
            <a:gd name="connsiteX0" fmla="*/ 49696 w 115957"/>
            <a:gd name="connsiteY0" fmla="*/ 1159565 h 1159565"/>
            <a:gd name="connsiteX1" fmla="*/ 49696 w 115957"/>
            <a:gd name="connsiteY1" fmla="*/ 778565 h 1159565"/>
            <a:gd name="connsiteX2" fmla="*/ 0 w 115957"/>
            <a:gd name="connsiteY2" fmla="*/ 596348 h 1159565"/>
            <a:gd name="connsiteX3" fmla="*/ 115957 w 115957"/>
            <a:gd name="connsiteY3" fmla="*/ 0 h 1159565"/>
            <a:gd name="connsiteX0" fmla="*/ 49696 w 115957"/>
            <a:gd name="connsiteY0" fmla="*/ 1159565 h 1159565"/>
            <a:gd name="connsiteX1" fmla="*/ 49696 w 115957"/>
            <a:gd name="connsiteY1" fmla="*/ 778565 h 1159565"/>
            <a:gd name="connsiteX2" fmla="*/ 0 w 115957"/>
            <a:gd name="connsiteY2" fmla="*/ 596348 h 1159565"/>
            <a:gd name="connsiteX3" fmla="*/ 115957 w 115957"/>
            <a:gd name="connsiteY3" fmla="*/ 0 h 11595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957" h="1159565">
              <a:moveTo>
                <a:pt x="49696" y="1159565"/>
              </a:moveTo>
              <a:lnTo>
                <a:pt x="49696" y="778565"/>
              </a:lnTo>
              <a:cubicBezTo>
                <a:pt x="49696" y="684695"/>
                <a:pt x="16565" y="657087"/>
                <a:pt x="0" y="596348"/>
              </a:cubicBezTo>
              <a:cubicBezTo>
                <a:pt x="93870" y="472108"/>
                <a:pt x="88348" y="281609"/>
                <a:pt x="115957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14577</xdr:colOff>
      <xdr:row>165</xdr:row>
      <xdr:rowOff>119799</xdr:rowOff>
    </xdr:from>
    <xdr:to>
      <xdr:col>5</xdr:col>
      <xdr:colOff>184738</xdr:colOff>
      <xdr:row>168</xdr:row>
      <xdr:rowOff>154366</xdr:rowOff>
    </xdr:to>
    <xdr:sp macro="" textlink="">
      <xdr:nvSpPr>
        <xdr:cNvPr id="1545" name="Line 6499">
          <a:extLst>
            <a:ext uri="{FF2B5EF4-FFF2-40B4-BE49-F238E27FC236}">
              <a16:creationId xmlns:a16="http://schemas.microsoft.com/office/drawing/2014/main" id="{36452177-152B-4B11-AB0A-A1D381B584CF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11618512" y="5602886"/>
          <a:ext cx="170161" cy="58121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255589</xdr:colOff>
      <xdr:row>169</xdr:row>
      <xdr:rowOff>157059</xdr:rowOff>
    </xdr:from>
    <xdr:to>
      <xdr:col>6</xdr:col>
      <xdr:colOff>46653</xdr:colOff>
      <xdr:row>170</xdr:row>
      <xdr:rowOff>167809</xdr:rowOff>
    </xdr:to>
    <xdr:sp macro="" textlink="">
      <xdr:nvSpPr>
        <xdr:cNvPr id="1546" name="AutoShape 6507">
          <a:extLst>
            <a:ext uri="{FF2B5EF4-FFF2-40B4-BE49-F238E27FC236}">
              <a16:creationId xmlns:a16="http://schemas.microsoft.com/office/drawing/2014/main" id="{0A0F1C6F-BC4F-4220-86CB-90D292654C56}"/>
            </a:ext>
          </a:extLst>
        </xdr:cNvPr>
        <xdr:cNvSpPr>
          <a:spLocks noChangeArrowheads="1"/>
        </xdr:cNvSpPr>
      </xdr:nvSpPr>
      <xdr:spPr bwMode="auto">
        <a:xfrm>
          <a:off x="11859524" y="6369016"/>
          <a:ext cx="196912" cy="1929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289891</xdr:colOff>
      <xdr:row>165</xdr:row>
      <xdr:rowOff>8284</xdr:rowOff>
    </xdr:from>
    <xdr:ext cx="426713" cy="298173"/>
    <xdr:sp macro="" textlink="">
      <xdr:nvSpPr>
        <xdr:cNvPr id="1547" name="AutoShape 6505">
          <a:extLst>
            <a:ext uri="{FF2B5EF4-FFF2-40B4-BE49-F238E27FC236}">
              <a16:creationId xmlns:a16="http://schemas.microsoft.com/office/drawing/2014/main" id="{250FA214-B4F1-4CB4-AE80-824CA10DDF88}"/>
            </a:ext>
          </a:extLst>
        </xdr:cNvPr>
        <xdr:cNvSpPr>
          <a:spLocks noChangeArrowheads="1"/>
        </xdr:cNvSpPr>
      </xdr:nvSpPr>
      <xdr:spPr bwMode="auto">
        <a:xfrm>
          <a:off x="12299674" y="5491371"/>
          <a:ext cx="426713" cy="298173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170</a:t>
          </a:r>
        </a:p>
      </xdr:txBody>
    </xdr:sp>
    <xdr:clientData/>
  </xdr:oneCellAnchor>
  <xdr:oneCellAnchor>
    <xdr:from>
      <xdr:col>6</xdr:col>
      <xdr:colOff>140804</xdr:colOff>
      <xdr:row>166</xdr:row>
      <xdr:rowOff>74545</xdr:rowOff>
    </xdr:from>
    <xdr:ext cx="426713" cy="298173"/>
    <xdr:sp macro="" textlink="">
      <xdr:nvSpPr>
        <xdr:cNvPr id="1550" name="AutoShape 6505">
          <a:extLst>
            <a:ext uri="{FF2B5EF4-FFF2-40B4-BE49-F238E27FC236}">
              <a16:creationId xmlns:a16="http://schemas.microsoft.com/office/drawing/2014/main" id="{80713558-B6BF-426B-8FD5-2BB848F90ECA}"/>
            </a:ext>
          </a:extLst>
        </xdr:cNvPr>
        <xdr:cNvSpPr>
          <a:spLocks noChangeArrowheads="1"/>
        </xdr:cNvSpPr>
      </xdr:nvSpPr>
      <xdr:spPr bwMode="auto">
        <a:xfrm>
          <a:off x="12150587" y="5739849"/>
          <a:ext cx="426713" cy="298173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171</a:t>
          </a:r>
        </a:p>
      </xdr:txBody>
    </xdr:sp>
    <xdr:clientData/>
  </xdr:oneCellAnchor>
  <xdr:oneCellAnchor>
    <xdr:from>
      <xdr:col>5</xdr:col>
      <xdr:colOff>389282</xdr:colOff>
      <xdr:row>167</xdr:row>
      <xdr:rowOff>140805</xdr:rowOff>
    </xdr:from>
    <xdr:ext cx="426713" cy="298173"/>
    <xdr:sp macro="" textlink="">
      <xdr:nvSpPr>
        <xdr:cNvPr id="1551" name="AutoShape 6505">
          <a:extLst>
            <a:ext uri="{FF2B5EF4-FFF2-40B4-BE49-F238E27FC236}">
              <a16:creationId xmlns:a16="http://schemas.microsoft.com/office/drawing/2014/main" id="{1DBCF4A9-4FAC-4F54-868E-2C5469E00D91}"/>
            </a:ext>
          </a:extLst>
        </xdr:cNvPr>
        <xdr:cNvSpPr>
          <a:spLocks noChangeArrowheads="1"/>
        </xdr:cNvSpPr>
      </xdr:nvSpPr>
      <xdr:spPr bwMode="auto">
        <a:xfrm>
          <a:off x="11993217" y="5988327"/>
          <a:ext cx="426713" cy="298173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168</a:t>
          </a:r>
        </a:p>
      </xdr:txBody>
    </xdr:sp>
    <xdr:clientData/>
  </xdr:oneCellAnchor>
  <xdr:twoCellAnchor>
    <xdr:from>
      <xdr:col>6</xdr:col>
      <xdr:colOff>339586</xdr:colOff>
      <xdr:row>168</xdr:row>
      <xdr:rowOff>24848</xdr:rowOff>
    </xdr:from>
    <xdr:to>
      <xdr:col>6</xdr:col>
      <xdr:colOff>502479</xdr:colOff>
      <xdr:row>169</xdr:row>
      <xdr:rowOff>30779</xdr:rowOff>
    </xdr:to>
    <xdr:sp macro="" textlink="">
      <xdr:nvSpPr>
        <xdr:cNvPr id="1552" name="フリーフォーム 2112">
          <a:extLst>
            <a:ext uri="{FF2B5EF4-FFF2-40B4-BE49-F238E27FC236}">
              <a16:creationId xmlns:a16="http://schemas.microsoft.com/office/drawing/2014/main" id="{87EB7451-8A77-43FA-9A28-2D5AF808A2BD}"/>
            </a:ext>
          </a:extLst>
        </xdr:cNvPr>
        <xdr:cNvSpPr/>
      </xdr:nvSpPr>
      <xdr:spPr bwMode="auto">
        <a:xfrm flipH="1">
          <a:off x="12349369" y="6054587"/>
          <a:ext cx="162893" cy="188149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541682</xdr:colOff>
      <xdr:row>166</xdr:row>
      <xdr:rowOff>77857</xdr:rowOff>
    </xdr:from>
    <xdr:to>
      <xdr:col>6</xdr:col>
      <xdr:colOff>704575</xdr:colOff>
      <xdr:row>167</xdr:row>
      <xdr:rowOff>83788</xdr:rowOff>
    </xdr:to>
    <xdr:sp macro="" textlink="">
      <xdr:nvSpPr>
        <xdr:cNvPr id="1553" name="フリーフォーム 2112">
          <a:extLst>
            <a:ext uri="{FF2B5EF4-FFF2-40B4-BE49-F238E27FC236}">
              <a16:creationId xmlns:a16="http://schemas.microsoft.com/office/drawing/2014/main" id="{F22FA324-32CA-46C0-8F8E-1952E582C738}"/>
            </a:ext>
          </a:extLst>
        </xdr:cNvPr>
        <xdr:cNvSpPr/>
      </xdr:nvSpPr>
      <xdr:spPr bwMode="auto">
        <a:xfrm flipH="1">
          <a:off x="12551465" y="5743161"/>
          <a:ext cx="162893" cy="188149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528085</xdr:colOff>
      <xdr:row>166</xdr:row>
      <xdr:rowOff>176010</xdr:rowOff>
    </xdr:from>
    <xdr:to>
      <xdr:col>9</xdr:col>
      <xdr:colOff>551314</xdr:colOff>
      <xdr:row>169</xdr:row>
      <xdr:rowOff>133623</xdr:rowOff>
    </xdr:to>
    <xdr:sp macro="" textlink="">
      <xdr:nvSpPr>
        <xdr:cNvPr id="1554" name="Line 6499">
          <a:extLst>
            <a:ext uri="{FF2B5EF4-FFF2-40B4-BE49-F238E27FC236}">
              <a16:creationId xmlns:a16="http://schemas.microsoft.com/office/drawing/2014/main" id="{ABA993BC-EE5A-46CA-BF19-16AC27148C52}"/>
            </a:ext>
          </a:extLst>
        </xdr:cNvPr>
        <xdr:cNvSpPr>
          <a:spLocks noChangeShapeType="1"/>
        </xdr:cNvSpPr>
      </xdr:nvSpPr>
      <xdr:spPr bwMode="auto">
        <a:xfrm rot="5592989" flipV="1">
          <a:off x="14003050" y="5971311"/>
          <a:ext cx="493394" cy="2322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112850</xdr:colOff>
      <xdr:row>165</xdr:row>
      <xdr:rowOff>4918</xdr:rowOff>
    </xdr:from>
    <xdr:to>
      <xdr:col>9</xdr:col>
      <xdr:colOff>530087</xdr:colOff>
      <xdr:row>171</xdr:row>
      <xdr:rowOff>57979</xdr:rowOff>
    </xdr:to>
    <xdr:sp macro="" textlink="">
      <xdr:nvSpPr>
        <xdr:cNvPr id="2038" name="フリーフォーム: 図形 2037">
          <a:extLst>
            <a:ext uri="{FF2B5EF4-FFF2-40B4-BE49-F238E27FC236}">
              <a16:creationId xmlns:a16="http://schemas.microsoft.com/office/drawing/2014/main" id="{64CD9E51-22FC-4D05-9168-F98286041501}"/>
            </a:ext>
          </a:extLst>
        </xdr:cNvPr>
        <xdr:cNvSpPr/>
      </xdr:nvSpPr>
      <xdr:spPr bwMode="auto">
        <a:xfrm>
          <a:off x="13412131" y="5386543"/>
          <a:ext cx="828003" cy="1124624"/>
        </a:xfrm>
        <a:custGeom>
          <a:avLst/>
          <a:gdLst>
            <a:gd name="connsiteX0" fmla="*/ 894522 w 894522"/>
            <a:gd name="connsiteY0" fmla="*/ 1167848 h 1167848"/>
            <a:gd name="connsiteX1" fmla="*/ 894522 w 894522"/>
            <a:gd name="connsiteY1" fmla="*/ 869674 h 1167848"/>
            <a:gd name="connsiteX2" fmla="*/ 563217 w 894522"/>
            <a:gd name="connsiteY2" fmla="*/ 869674 h 1167848"/>
            <a:gd name="connsiteX3" fmla="*/ 190500 w 894522"/>
            <a:gd name="connsiteY3" fmla="*/ 679174 h 1167848"/>
            <a:gd name="connsiteX4" fmla="*/ 149087 w 894522"/>
            <a:gd name="connsiteY4" fmla="*/ 356152 h 1167848"/>
            <a:gd name="connsiteX5" fmla="*/ 0 w 894522"/>
            <a:gd name="connsiteY5" fmla="*/ 314739 h 1167848"/>
            <a:gd name="connsiteX6" fmla="*/ 8283 w 894522"/>
            <a:gd name="connsiteY6" fmla="*/ 0 h 1167848"/>
            <a:gd name="connsiteX0" fmla="*/ 894522 w 894522"/>
            <a:gd name="connsiteY0" fmla="*/ 1167848 h 1167848"/>
            <a:gd name="connsiteX1" fmla="*/ 894522 w 894522"/>
            <a:gd name="connsiteY1" fmla="*/ 869674 h 1167848"/>
            <a:gd name="connsiteX2" fmla="*/ 563217 w 894522"/>
            <a:gd name="connsiteY2" fmla="*/ 869674 h 1167848"/>
            <a:gd name="connsiteX3" fmla="*/ 190500 w 894522"/>
            <a:gd name="connsiteY3" fmla="*/ 679174 h 1167848"/>
            <a:gd name="connsiteX4" fmla="*/ 149087 w 894522"/>
            <a:gd name="connsiteY4" fmla="*/ 356152 h 1167848"/>
            <a:gd name="connsiteX5" fmla="*/ 0 w 894522"/>
            <a:gd name="connsiteY5" fmla="*/ 314739 h 1167848"/>
            <a:gd name="connsiteX6" fmla="*/ 8283 w 894522"/>
            <a:gd name="connsiteY6" fmla="*/ 0 h 1167848"/>
            <a:gd name="connsiteX0" fmla="*/ 894522 w 894522"/>
            <a:gd name="connsiteY0" fmla="*/ 1167848 h 1167848"/>
            <a:gd name="connsiteX1" fmla="*/ 894522 w 894522"/>
            <a:gd name="connsiteY1" fmla="*/ 869674 h 1167848"/>
            <a:gd name="connsiteX2" fmla="*/ 563217 w 894522"/>
            <a:gd name="connsiteY2" fmla="*/ 869674 h 1167848"/>
            <a:gd name="connsiteX3" fmla="*/ 190500 w 894522"/>
            <a:gd name="connsiteY3" fmla="*/ 679174 h 1167848"/>
            <a:gd name="connsiteX4" fmla="*/ 149087 w 894522"/>
            <a:gd name="connsiteY4" fmla="*/ 356152 h 1167848"/>
            <a:gd name="connsiteX5" fmla="*/ 0 w 894522"/>
            <a:gd name="connsiteY5" fmla="*/ 314739 h 1167848"/>
            <a:gd name="connsiteX6" fmla="*/ 8283 w 894522"/>
            <a:gd name="connsiteY6" fmla="*/ 0 h 1167848"/>
            <a:gd name="connsiteX0" fmla="*/ 894522 w 894522"/>
            <a:gd name="connsiteY0" fmla="*/ 1167848 h 1167848"/>
            <a:gd name="connsiteX1" fmla="*/ 894522 w 894522"/>
            <a:gd name="connsiteY1" fmla="*/ 869674 h 1167848"/>
            <a:gd name="connsiteX2" fmla="*/ 563217 w 894522"/>
            <a:gd name="connsiteY2" fmla="*/ 869674 h 1167848"/>
            <a:gd name="connsiteX3" fmla="*/ 190500 w 894522"/>
            <a:gd name="connsiteY3" fmla="*/ 679174 h 1167848"/>
            <a:gd name="connsiteX4" fmla="*/ 149087 w 894522"/>
            <a:gd name="connsiteY4" fmla="*/ 356152 h 1167848"/>
            <a:gd name="connsiteX5" fmla="*/ 0 w 894522"/>
            <a:gd name="connsiteY5" fmla="*/ 314739 h 1167848"/>
            <a:gd name="connsiteX6" fmla="*/ 8283 w 894522"/>
            <a:gd name="connsiteY6" fmla="*/ 0 h 1167848"/>
            <a:gd name="connsiteX0" fmla="*/ 894522 w 894522"/>
            <a:gd name="connsiteY0" fmla="*/ 1167848 h 1167848"/>
            <a:gd name="connsiteX1" fmla="*/ 894522 w 894522"/>
            <a:gd name="connsiteY1" fmla="*/ 869674 h 1167848"/>
            <a:gd name="connsiteX2" fmla="*/ 563217 w 894522"/>
            <a:gd name="connsiteY2" fmla="*/ 869674 h 1167848"/>
            <a:gd name="connsiteX3" fmla="*/ 190500 w 894522"/>
            <a:gd name="connsiteY3" fmla="*/ 679174 h 1167848"/>
            <a:gd name="connsiteX4" fmla="*/ 149087 w 894522"/>
            <a:gd name="connsiteY4" fmla="*/ 380494 h 1167848"/>
            <a:gd name="connsiteX5" fmla="*/ 0 w 894522"/>
            <a:gd name="connsiteY5" fmla="*/ 314739 h 1167848"/>
            <a:gd name="connsiteX6" fmla="*/ 8283 w 894522"/>
            <a:gd name="connsiteY6" fmla="*/ 0 h 1167848"/>
            <a:gd name="connsiteX0" fmla="*/ 894522 w 894522"/>
            <a:gd name="connsiteY0" fmla="*/ 1149591 h 1149591"/>
            <a:gd name="connsiteX1" fmla="*/ 894522 w 894522"/>
            <a:gd name="connsiteY1" fmla="*/ 851417 h 1149591"/>
            <a:gd name="connsiteX2" fmla="*/ 563217 w 894522"/>
            <a:gd name="connsiteY2" fmla="*/ 851417 h 1149591"/>
            <a:gd name="connsiteX3" fmla="*/ 190500 w 894522"/>
            <a:gd name="connsiteY3" fmla="*/ 660917 h 1149591"/>
            <a:gd name="connsiteX4" fmla="*/ 149087 w 894522"/>
            <a:gd name="connsiteY4" fmla="*/ 362237 h 1149591"/>
            <a:gd name="connsiteX5" fmla="*/ 0 w 894522"/>
            <a:gd name="connsiteY5" fmla="*/ 296482 h 1149591"/>
            <a:gd name="connsiteX6" fmla="*/ 114855 w 894522"/>
            <a:gd name="connsiteY6" fmla="*/ 0 h 1149591"/>
            <a:gd name="connsiteX0" fmla="*/ 894522 w 894522"/>
            <a:gd name="connsiteY0" fmla="*/ 1149591 h 1149591"/>
            <a:gd name="connsiteX1" fmla="*/ 894522 w 894522"/>
            <a:gd name="connsiteY1" fmla="*/ 851417 h 1149591"/>
            <a:gd name="connsiteX2" fmla="*/ 563217 w 894522"/>
            <a:gd name="connsiteY2" fmla="*/ 851417 h 1149591"/>
            <a:gd name="connsiteX3" fmla="*/ 190500 w 894522"/>
            <a:gd name="connsiteY3" fmla="*/ 660917 h 1149591"/>
            <a:gd name="connsiteX4" fmla="*/ 149087 w 894522"/>
            <a:gd name="connsiteY4" fmla="*/ 362237 h 1149591"/>
            <a:gd name="connsiteX5" fmla="*/ 0 w 894522"/>
            <a:gd name="connsiteY5" fmla="*/ 296482 h 1149591"/>
            <a:gd name="connsiteX6" fmla="*/ 114855 w 894522"/>
            <a:gd name="connsiteY6" fmla="*/ 0 h 1149591"/>
            <a:gd name="connsiteX0" fmla="*/ 894522 w 894522"/>
            <a:gd name="connsiteY0" fmla="*/ 1149591 h 1149591"/>
            <a:gd name="connsiteX1" fmla="*/ 894522 w 894522"/>
            <a:gd name="connsiteY1" fmla="*/ 851417 h 1149591"/>
            <a:gd name="connsiteX2" fmla="*/ 563217 w 894522"/>
            <a:gd name="connsiteY2" fmla="*/ 851417 h 1149591"/>
            <a:gd name="connsiteX3" fmla="*/ 190500 w 894522"/>
            <a:gd name="connsiteY3" fmla="*/ 660917 h 1149591"/>
            <a:gd name="connsiteX4" fmla="*/ 149087 w 894522"/>
            <a:gd name="connsiteY4" fmla="*/ 362237 h 1149591"/>
            <a:gd name="connsiteX5" fmla="*/ 0 w 894522"/>
            <a:gd name="connsiteY5" fmla="*/ 296482 h 1149591"/>
            <a:gd name="connsiteX6" fmla="*/ 114855 w 894522"/>
            <a:gd name="connsiteY6" fmla="*/ 0 h 1149591"/>
            <a:gd name="connsiteX0" fmla="*/ 894522 w 894522"/>
            <a:gd name="connsiteY0" fmla="*/ 1149591 h 1149591"/>
            <a:gd name="connsiteX1" fmla="*/ 894522 w 894522"/>
            <a:gd name="connsiteY1" fmla="*/ 851417 h 1149591"/>
            <a:gd name="connsiteX2" fmla="*/ 563217 w 894522"/>
            <a:gd name="connsiteY2" fmla="*/ 851417 h 1149591"/>
            <a:gd name="connsiteX3" fmla="*/ 190500 w 894522"/>
            <a:gd name="connsiteY3" fmla="*/ 660917 h 1149591"/>
            <a:gd name="connsiteX4" fmla="*/ 149087 w 894522"/>
            <a:gd name="connsiteY4" fmla="*/ 362237 h 1149591"/>
            <a:gd name="connsiteX5" fmla="*/ 0 w 894522"/>
            <a:gd name="connsiteY5" fmla="*/ 296482 h 1149591"/>
            <a:gd name="connsiteX6" fmla="*/ 114855 w 894522"/>
            <a:gd name="connsiteY6" fmla="*/ 0 h 1149591"/>
            <a:gd name="connsiteX0" fmla="*/ 864919 w 864919"/>
            <a:gd name="connsiteY0" fmla="*/ 1149591 h 1149591"/>
            <a:gd name="connsiteX1" fmla="*/ 864919 w 864919"/>
            <a:gd name="connsiteY1" fmla="*/ 851417 h 1149591"/>
            <a:gd name="connsiteX2" fmla="*/ 533614 w 864919"/>
            <a:gd name="connsiteY2" fmla="*/ 851417 h 1149591"/>
            <a:gd name="connsiteX3" fmla="*/ 160897 w 864919"/>
            <a:gd name="connsiteY3" fmla="*/ 660917 h 1149591"/>
            <a:gd name="connsiteX4" fmla="*/ 119484 w 864919"/>
            <a:gd name="connsiteY4" fmla="*/ 362237 h 1149591"/>
            <a:gd name="connsiteX5" fmla="*/ 0 w 864919"/>
            <a:gd name="connsiteY5" fmla="*/ 290397 h 1149591"/>
            <a:gd name="connsiteX6" fmla="*/ 85252 w 864919"/>
            <a:gd name="connsiteY6" fmla="*/ 0 h 1149591"/>
            <a:gd name="connsiteX0" fmla="*/ 823476 w 823476"/>
            <a:gd name="connsiteY0" fmla="*/ 1149591 h 1149591"/>
            <a:gd name="connsiteX1" fmla="*/ 823476 w 823476"/>
            <a:gd name="connsiteY1" fmla="*/ 851417 h 1149591"/>
            <a:gd name="connsiteX2" fmla="*/ 492171 w 823476"/>
            <a:gd name="connsiteY2" fmla="*/ 851417 h 1149591"/>
            <a:gd name="connsiteX3" fmla="*/ 119454 w 823476"/>
            <a:gd name="connsiteY3" fmla="*/ 660917 h 1149591"/>
            <a:gd name="connsiteX4" fmla="*/ 78041 w 823476"/>
            <a:gd name="connsiteY4" fmla="*/ 362237 h 1149591"/>
            <a:gd name="connsiteX5" fmla="*/ 0 w 823476"/>
            <a:gd name="connsiteY5" fmla="*/ 296482 h 1149591"/>
            <a:gd name="connsiteX6" fmla="*/ 43809 w 823476"/>
            <a:gd name="connsiteY6" fmla="*/ 0 h 11495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23476" h="1149591">
              <a:moveTo>
                <a:pt x="823476" y="1149591"/>
              </a:moveTo>
              <a:lnTo>
                <a:pt x="823476" y="851417"/>
              </a:lnTo>
              <a:lnTo>
                <a:pt x="492171" y="851417"/>
              </a:lnTo>
              <a:cubicBezTo>
                <a:pt x="309954" y="837613"/>
                <a:pt x="119453" y="815526"/>
                <a:pt x="119454" y="660917"/>
              </a:cubicBezTo>
              <a:lnTo>
                <a:pt x="78041" y="362237"/>
              </a:lnTo>
              <a:cubicBezTo>
                <a:pt x="78040" y="323585"/>
                <a:pt x="49696" y="310286"/>
                <a:pt x="0" y="296482"/>
              </a:cubicBezTo>
              <a:cubicBezTo>
                <a:pt x="50126" y="252422"/>
                <a:pt x="64730" y="238789"/>
                <a:pt x="43809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363660</xdr:colOff>
      <xdr:row>166</xdr:row>
      <xdr:rowOff>120684</xdr:rowOff>
    </xdr:from>
    <xdr:to>
      <xdr:col>8</xdr:col>
      <xdr:colOff>100679</xdr:colOff>
      <xdr:row>167</xdr:row>
      <xdr:rowOff>176971</xdr:rowOff>
    </xdr:to>
    <xdr:sp macro="" textlink="">
      <xdr:nvSpPr>
        <xdr:cNvPr id="1560" name="Line 6499">
          <a:extLst>
            <a:ext uri="{FF2B5EF4-FFF2-40B4-BE49-F238E27FC236}">
              <a16:creationId xmlns:a16="http://schemas.microsoft.com/office/drawing/2014/main" id="{ACBBF21E-BC9E-46BB-9CCC-2E86EAB09388}"/>
            </a:ext>
          </a:extLst>
        </xdr:cNvPr>
        <xdr:cNvSpPr>
          <a:spLocks noChangeShapeType="1"/>
        </xdr:cNvSpPr>
      </xdr:nvSpPr>
      <xdr:spPr bwMode="auto">
        <a:xfrm rot="5592989">
          <a:off x="13208627" y="5724452"/>
          <a:ext cx="234881" cy="14778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441430</xdr:colOff>
      <xdr:row>170</xdr:row>
      <xdr:rowOff>11079</xdr:rowOff>
    </xdr:from>
    <xdr:to>
      <xdr:col>9</xdr:col>
      <xdr:colOff>638342</xdr:colOff>
      <xdr:row>171</xdr:row>
      <xdr:rowOff>21829</xdr:rowOff>
    </xdr:to>
    <xdr:sp macro="" textlink="">
      <xdr:nvSpPr>
        <xdr:cNvPr id="1555" name="AutoShape 6507">
          <a:extLst>
            <a:ext uri="{FF2B5EF4-FFF2-40B4-BE49-F238E27FC236}">
              <a16:creationId xmlns:a16="http://schemas.microsoft.com/office/drawing/2014/main" id="{88BE81B9-1CFA-4138-B016-28EF8DA6C203}"/>
            </a:ext>
          </a:extLst>
        </xdr:cNvPr>
        <xdr:cNvSpPr>
          <a:spLocks noChangeArrowheads="1"/>
        </xdr:cNvSpPr>
      </xdr:nvSpPr>
      <xdr:spPr bwMode="auto">
        <a:xfrm>
          <a:off x="14151477" y="6285673"/>
          <a:ext cx="196912" cy="18934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179779</xdr:colOff>
      <xdr:row>165</xdr:row>
      <xdr:rowOff>91964</xdr:rowOff>
    </xdr:from>
    <xdr:to>
      <xdr:col>8</xdr:col>
      <xdr:colOff>82155</xdr:colOff>
      <xdr:row>169</xdr:row>
      <xdr:rowOff>98535</xdr:rowOff>
    </xdr:to>
    <xdr:sp macro="" textlink="">
      <xdr:nvSpPr>
        <xdr:cNvPr id="1561" name="Line 6499">
          <a:extLst>
            <a:ext uri="{FF2B5EF4-FFF2-40B4-BE49-F238E27FC236}">
              <a16:creationId xmlns:a16="http://schemas.microsoft.com/office/drawing/2014/main" id="{8564714C-CF64-43C3-A18C-B8BC9E2B1BD3}"/>
            </a:ext>
          </a:extLst>
        </xdr:cNvPr>
        <xdr:cNvSpPr>
          <a:spLocks noChangeShapeType="1"/>
        </xdr:cNvSpPr>
      </xdr:nvSpPr>
      <xdr:spPr bwMode="auto">
        <a:xfrm rot="20113222" flipV="1">
          <a:off x="13068295" y="5473589"/>
          <a:ext cx="313141" cy="72094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26767</xdr:colOff>
      <xdr:row>168</xdr:row>
      <xdr:rowOff>101169</xdr:rowOff>
    </xdr:from>
    <xdr:ext cx="300654" cy="294120"/>
    <xdr:grpSp>
      <xdr:nvGrpSpPr>
        <xdr:cNvPr id="1563" name="Group 6672">
          <a:extLst>
            <a:ext uri="{FF2B5EF4-FFF2-40B4-BE49-F238E27FC236}">
              <a16:creationId xmlns:a16="http://schemas.microsoft.com/office/drawing/2014/main" id="{E891810D-A3BF-4DC6-8DB7-47652456D4A6}"/>
            </a:ext>
          </a:extLst>
        </xdr:cNvPr>
        <xdr:cNvGrpSpPr>
          <a:grpSpLocks/>
        </xdr:cNvGrpSpPr>
      </xdr:nvGrpSpPr>
      <xdr:grpSpPr bwMode="auto">
        <a:xfrm>
          <a:off x="3330581" y="30276369"/>
          <a:ext cx="300654" cy="294120"/>
          <a:chOff x="536" y="109"/>
          <a:chExt cx="46" cy="44"/>
        </a:xfrm>
      </xdr:grpSpPr>
      <xdr:pic>
        <xdr:nvPicPr>
          <xdr:cNvPr id="1564" name="Picture 6673" descr="route2">
            <a:extLst>
              <a:ext uri="{FF2B5EF4-FFF2-40B4-BE49-F238E27FC236}">
                <a16:creationId xmlns:a16="http://schemas.microsoft.com/office/drawing/2014/main" id="{6867E38F-ADC5-4181-A4FB-3A52944176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65" name="Text Box 6674">
            <a:extLst>
              <a:ext uri="{FF2B5EF4-FFF2-40B4-BE49-F238E27FC236}">
                <a16:creationId xmlns:a16="http://schemas.microsoft.com/office/drawing/2014/main" id="{6A464D0A-FE89-4261-9860-D421385D1F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95250</xdr:colOff>
      <xdr:row>167</xdr:row>
      <xdr:rowOff>136922</xdr:rowOff>
    </xdr:from>
    <xdr:ext cx="397957" cy="370392"/>
    <xdr:pic>
      <xdr:nvPicPr>
        <xdr:cNvPr id="1566" name="Picture 17761" descr="famima">
          <a:extLst>
            <a:ext uri="{FF2B5EF4-FFF2-40B4-BE49-F238E27FC236}">
              <a16:creationId xmlns:a16="http://schemas.microsoft.com/office/drawing/2014/main" id="{00553688-2CCC-42BC-BA71-3693D9C0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9969" y="5875735"/>
          <a:ext cx="397957" cy="370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398859</xdr:colOff>
      <xdr:row>169</xdr:row>
      <xdr:rowOff>17859</xdr:rowOff>
    </xdr:from>
    <xdr:to>
      <xdr:col>11</xdr:col>
      <xdr:colOff>125015</xdr:colOff>
      <xdr:row>171</xdr:row>
      <xdr:rowOff>65484</xdr:rowOff>
    </xdr:to>
    <xdr:sp macro="" textlink="">
      <xdr:nvSpPr>
        <xdr:cNvPr id="2039" name="フリーフォーム: 図形 2038">
          <a:extLst>
            <a:ext uri="{FF2B5EF4-FFF2-40B4-BE49-F238E27FC236}">
              <a16:creationId xmlns:a16="http://schemas.microsoft.com/office/drawing/2014/main" id="{CB0F3F54-8942-42A5-9831-69B708A2AD43}"/>
            </a:ext>
          </a:extLst>
        </xdr:cNvPr>
        <xdr:cNvSpPr/>
      </xdr:nvSpPr>
      <xdr:spPr bwMode="auto">
        <a:xfrm>
          <a:off x="14882812" y="6113859"/>
          <a:ext cx="136922" cy="404813"/>
        </a:xfrm>
        <a:custGeom>
          <a:avLst/>
          <a:gdLst>
            <a:gd name="connsiteX0" fmla="*/ 0 w 136922"/>
            <a:gd name="connsiteY0" fmla="*/ 404813 h 404813"/>
            <a:gd name="connsiteX1" fmla="*/ 0 w 136922"/>
            <a:gd name="connsiteY1" fmla="*/ 0 h 404813"/>
            <a:gd name="connsiteX2" fmla="*/ 136922 w 136922"/>
            <a:gd name="connsiteY2" fmla="*/ 0 h 4048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6922" h="404813">
              <a:moveTo>
                <a:pt x="0" y="404813"/>
              </a:moveTo>
              <a:lnTo>
                <a:pt x="0" y="0"/>
              </a:lnTo>
              <a:lnTo>
                <a:pt x="13692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398859</xdr:colOff>
      <xdr:row>165</xdr:row>
      <xdr:rowOff>59531</xdr:rowOff>
    </xdr:from>
    <xdr:to>
      <xdr:col>11</xdr:col>
      <xdr:colOff>95250</xdr:colOff>
      <xdr:row>168</xdr:row>
      <xdr:rowOff>107156</xdr:rowOff>
    </xdr:to>
    <xdr:sp macro="" textlink="">
      <xdr:nvSpPr>
        <xdr:cNvPr id="2040" name="フリーフォーム: 図形 2039">
          <a:extLst>
            <a:ext uri="{FF2B5EF4-FFF2-40B4-BE49-F238E27FC236}">
              <a16:creationId xmlns:a16="http://schemas.microsoft.com/office/drawing/2014/main" id="{F3E0080B-0FF0-4DCC-94FE-5B2C4137CB0C}"/>
            </a:ext>
          </a:extLst>
        </xdr:cNvPr>
        <xdr:cNvSpPr/>
      </xdr:nvSpPr>
      <xdr:spPr bwMode="auto">
        <a:xfrm>
          <a:off x="14882812" y="5441156"/>
          <a:ext cx="107157" cy="583406"/>
        </a:xfrm>
        <a:custGeom>
          <a:avLst/>
          <a:gdLst>
            <a:gd name="connsiteX0" fmla="*/ 107157 w 107157"/>
            <a:gd name="connsiteY0" fmla="*/ 583406 h 583406"/>
            <a:gd name="connsiteX1" fmla="*/ 0 w 107157"/>
            <a:gd name="connsiteY1" fmla="*/ 583406 h 583406"/>
            <a:gd name="connsiteX2" fmla="*/ 0 w 107157"/>
            <a:gd name="connsiteY2" fmla="*/ 0 h 5834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157" h="583406">
              <a:moveTo>
                <a:pt x="107157" y="583406"/>
              </a:moveTo>
              <a:lnTo>
                <a:pt x="0" y="583406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53508</xdr:colOff>
      <xdr:row>167</xdr:row>
      <xdr:rowOff>19605</xdr:rowOff>
    </xdr:from>
    <xdr:to>
      <xdr:col>12</xdr:col>
      <xdr:colOff>13649</xdr:colOff>
      <xdr:row>168</xdr:row>
      <xdr:rowOff>13075</xdr:rowOff>
    </xdr:to>
    <xdr:sp macro="" textlink="">
      <xdr:nvSpPr>
        <xdr:cNvPr id="1567" name="Line 6499">
          <a:extLst>
            <a:ext uri="{FF2B5EF4-FFF2-40B4-BE49-F238E27FC236}">
              <a16:creationId xmlns:a16="http://schemas.microsoft.com/office/drawing/2014/main" id="{68FDBA9F-8A9D-4C4B-977B-1EE722F3EF99}"/>
            </a:ext>
          </a:extLst>
        </xdr:cNvPr>
        <xdr:cNvSpPr>
          <a:spLocks noChangeShapeType="1"/>
        </xdr:cNvSpPr>
      </xdr:nvSpPr>
      <xdr:spPr bwMode="auto">
        <a:xfrm rot="5592989">
          <a:off x="14842265" y="5453614"/>
          <a:ext cx="172063" cy="78167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319445</xdr:colOff>
      <xdr:row>167</xdr:row>
      <xdr:rowOff>43655</xdr:rowOff>
    </xdr:from>
    <xdr:to>
      <xdr:col>11</xdr:col>
      <xdr:colOff>62397</xdr:colOff>
      <xdr:row>168</xdr:row>
      <xdr:rowOff>17399</xdr:rowOff>
    </xdr:to>
    <xdr:sp macro="" textlink="">
      <xdr:nvSpPr>
        <xdr:cNvPr id="1568" name="Oval 6509">
          <a:extLst>
            <a:ext uri="{FF2B5EF4-FFF2-40B4-BE49-F238E27FC236}">
              <a16:creationId xmlns:a16="http://schemas.microsoft.com/office/drawing/2014/main" id="{7DA9A246-BB5F-4055-BB21-6944C9174DE3}"/>
            </a:ext>
          </a:extLst>
        </xdr:cNvPr>
        <xdr:cNvSpPr>
          <a:spLocks noChangeArrowheads="1"/>
        </xdr:cNvSpPr>
      </xdr:nvSpPr>
      <xdr:spPr bwMode="auto">
        <a:xfrm rot="5592989">
          <a:off x="14804088" y="5781778"/>
          <a:ext cx="152337" cy="15371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304508</xdr:colOff>
      <xdr:row>169</xdr:row>
      <xdr:rowOff>165861</xdr:rowOff>
    </xdr:from>
    <xdr:to>
      <xdr:col>11</xdr:col>
      <xdr:colOff>90654</xdr:colOff>
      <xdr:row>170</xdr:row>
      <xdr:rowOff>176611</xdr:rowOff>
    </xdr:to>
    <xdr:sp macro="" textlink="">
      <xdr:nvSpPr>
        <xdr:cNvPr id="1569" name="AutoShape 6507">
          <a:extLst>
            <a:ext uri="{FF2B5EF4-FFF2-40B4-BE49-F238E27FC236}">
              <a16:creationId xmlns:a16="http://schemas.microsoft.com/office/drawing/2014/main" id="{327A2315-4AA6-4D96-BDB7-FC0B631D3A33}"/>
            </a:ext>
          </a:extLst>
        </xdr:cNvPr>
        <xdr:cNvSpPr>
          <a:spLocks noChangeArrowheads="1"/>
        </xdr:cNvSpPr>
      </xdr:nvSpPr>
      <xdr:spPr bwMode="auto">
        <a:xfrm>
          <a:off x="14788461" y="6261861"/>
          <a:ext cx="196912" cy="18934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232172</xdr:colOff>
      <xdr:row>165</xdr:row>
      <xdr:rowOff>41672</xdr:rowOff>
    </xdr:from>
    <xdr:ext cx="883631" cy="366767"/>
    <xdr:sp macro="" textlink="">
      <xdr:nvSpPr>
        <xdr:cNvPr id="1570" name="テキスト ボックス 1569">
          <a:extLst>
            <a:ext uri="{FF2B5EF4-FFF2-40B4-BE49-F238E27FC236}">
              <a16:creationId xmlns:a16="http://schemas.microsoft.com/office/drawing/2014/main" id="{1F86E0C8-1641-44E4-B86D-8A63C80042A8}"/>
            </a:ext>
          </a:extLst>
        </xdr:cNvPr>
        <xdr:cNvSpPr txBox="1"/>
      </xdr:nvSpPr>
      <xdr:spPr>
        <a:xfrm>
          <a:off x="15126891" y="5423297"/>
          <a:ext cx="883631" cy="366767"/>
        </a:xfrm>
        <a:prstGeom prst="rect">
          <a:avLst/>
        </a:prstGeom>
        <a:noFill/>
        <a:ln w="28575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ﾌｧﾐﾘｰﾏｰﾄ</a:t>
          </a:r>
          <a:endParaRPr kumimoji="1" lang="en-US" altLang="ja-JP" sz="1100"/>
        </a:p>
        <a:p>
          <a:r>
            <a:rPr kumimoji="1" lang="ja-JP" altLang="en-US" sz="1100"/>
            <a:t>大野ｲﾝﾀｰ店</a:t>
          </a:r>
          <a:r>
            <a:rPr kumimoji="1" lang="ja-JP" altLang="en-US" sz="1100" baseline="0"/>
            <a:t>  </a:t>
          </a:r>
          <a:endParaRPr kumimoji="1" lang="ja-JP" altLang="en-US" sz="1100"/>
        </a:p>
      </xdr:txBody>
    </xdr:sp>
    <xdr:clientData/>
  </xdr:oneCellAnchor>
  <xdr:twoCellAnchor>
    <xdr:from>
      <xdr:col>15</xdr:col>
      <xdr:colOff>53578</xdr:colOff>
      <xdr:row>165</xdr:row>
      <xdr:rowOff>101203</xdr:rowOff>
    </xdr:from>
    <xdr:to>
      <xdr:col>15</xdr:col>
      <xdr:colOff>53578</xdr:colOff>
      <xdr:row>171</xdr:row>
      <xdr:rowOff>71437</xdr:rowOff>
    </xdr:to>
    <xdr:sp macro="" textlink="">
      <xdr:nvSpPr>
        <xdr:cNvPr id="31" name="フリーフォーム: 図形 30">
          <a:extLst>
            <a:ext uri="{FF2B5EF4-FFF2-40B4-BE49-F238E27FC236}">
              <a16:creationId xmlns:a16="http://schemas.microsoft.com/office/drawing/2014/main" id="{FE0AD666-890C-4A77-90EC-E33C323ACF67}"/>
            </a:ext>
          </a:extLst>
        </xdr:cNvPr>
        <xdr:cNvSpPr/>
      </xdr:nvSpPr>
      <xdr:spPr bwMode="auto">
        <a:xfrm>
          <a:off x="16954500" y="5482828"/>
          <a:ext cx="0" cy="1041797"/>
        </a:xfrm>
        <a:custGeom>
          <a:avLst/>
          <a:gdLst>
            <a:gd name="connsiteX0" fmla="*/ 0 w 0"/>
            <a:gd name="connsiteY0" fmla="*/ 1041797 h 1041797"/>
            <a:gd name="connsiteX1" fmla="*/ 0 w 0"/>
            <a:gd name="connsiteY1" fmla="*/ 0 h 10417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41797">
              <a:moveTo>
                <a:pt x="0" y="1041797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89569</xdr:colOff>
      <xdr:row>166</xdr:row>
      <xdr:rowOff>20055</xdr:rowOff>
    </xdr:from>
    <xdr:to>
      <xdr:col>15</xdr:col>
      <xdr:colOff>41109</xdr:colOff>
      <xdr:row>168</xdr:row>
      <xdr:rowOff>129878</xdr:rowOff>
    </xdr:to>
    <xdr:sp macro="" textlink="">
      <xdr:nvSpPr>
        <xdr:cNvPr id="1111" name="Line 6499">
          <a:extLst>
            <a:ext uri="{FF2B5EF4-FFF2-40B4-BE49-F238E27FC236}">
              <a16:creationId xmlns:a16="http://schemas.microsoft.com/office/drawing/2014/main" id="{F0402E2F-B85C-482A-8EC8-7EF303F6DD8F}"/>
            </a:ext>
          </a:extLst>
        </xdr:cNvPr>
        <xdr:cNvSpPr>
          <a:spLocks noChangeShapeType="1"/>
        </xdr:cNvSpPr>
      </xdr:nvSpPr>
      <xdr:spPr bwMode="auto">
        <a:xfrm rot="5592989" flipV="1">
          <a:off x="16527373" y="5632626"/>
          <a:ext cx="467010" cy="362306"/>
        </a:xfrm>
        <a:custGeom>
          <a:avLst/>
          <a:gdLst>
            <a:gd name="connsiteX0" fmla="*/ 0 w 444112"/>
            <a:gd name="connsiteY0" fmla="*/ 0 h 27118"/>
            <a:gd name="connsiteX1" fmla="*/ 444112 w 444112"/>
            <a:gd name="connsiteY1" fmla="*/ 27118 h 27118"/>
            <a:gd name="connsiteX0" fmla="*/ 0 w 384800"/>
            <a:gd name="connsiteY0" fmla="*/ 0 h 339798"/>
            <a:gd name="connsiteX1" fmla="*/ 384800 w 384800"/>
            <a:gd name="connsiteY1" fmla="*/ 339798 h 339798"/>
            <a:gd name="connsiteX0" fmla="*/ 0 w 384800"/>
            <a:gd name="connsiteY0" fmla="*/ 0 h 339798"/>
            <a:gd name="connsiteX1" fmla="*/ 384800 w 384800"/>
            <a:gd name="connsiteY1" fmla="*/ 339798 h 339798"/>
            <a:gd name="connsiteX0" fmla="*/ 0 w 467010"/>
            <a:gd name="connsiteY0" fmla="*/ 0 h 362306"/>
            <a:gd name="connsiteX1" fmla="*/ 467010 w 467010"/>
            <a:gd name="connsiteY1" fmla="*/ 362306 h 3623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7010" h="362306">
              <a:moveTo>
                <a:pt x="0" y="0"/>
              </a:moveTo>
              <a:cubicBezTo>
                <a:pt x="95408" y="202844"/>
                <a:pt x="318973" y="353267"/>
                <a:pt x="467010" y="362306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362213</xdr:colOff>
      <xdr:row>168</xdr:row>
      <xdr:rowOff>38882</xdr:rowOff>
    </xdr:from>
    <xdr:to>
      <xdr:col>15</xdr:col>
      <xdr:colOff>151584</xdr:colOff>
      <xdr:row>169</xdr:row>
      <xdr:rowOff>58626</xdr:rowOff>
    </xdr:to>
    <xdr:sp macro="" textlink="">
      <xdr:nvSpPr>
        <xdr:cNvPr id="1112" name="Oval 6509">
          <a:extLst>
            <a:ext uri="{FF2B5EF4-FFF2-40B4-BE49-F238E27FC236}">
              <a16:creationId xmlns:a16="http://schemas.microsoft.com/office/drawing/2014/main" id="{E579A0D8-3C5A-4021-84FE-A7270CAC8D91}"/>
            </a:ext>
          </a:extLst>
        </xdr:cNvPr>
        <xdr:cNvSpPr>
          <a:spLocks noChangeArrowheads="1"/>
        </xdr:cNvSpPr>
      </xdr:nvSpPr>
      <xdr:spPr bwMode="auto">
        <a:xfrm rot="5592989">
          <a:off x="16853269" y="5955388"/>
          <a:ext cx="198338" cy="2001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14</xdr:col>
      <xdr:colOff>370111</xdr:colOff>
      <xdr:row>170</xdr:row>
      <xdr:rowOff>18867</xdr:rowOff>
    </xdr:from>
    <xdr:ext cx="194363" cy="192966"/>
    <xdr:sp macro="" textlink="">
      <xdr:nvSpPr>
        <xdr:cNvPr id="1113" name="AutoShape 6507">
          <a:extLst>
            <a:ext uri="{FF2B5EF4-FFF2-40B4-BE49-F238E27FC236}">
              <a16:creationId xmlns:a16="http://schemas.microsoft.com/office/drawing/2014/main" id="{E79CC3CA-905A-4E46-AA60-49BAEE46520B}"/>
            </a:ext>
          </a:extLst>
        </xdr:cNvPr>
        <xdr:cNvSpPr>
          <a:spLocks noChangeArrowheads="1"/>
        </xdr:cNvSpPr>
      </xdr:nvSpPr>
      <xdr:spPr bwMode="auto">
        <a:xfrm>
          <a:off x="16860267" y="6293461"/>
          <a:ext cx="194363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2</xdr:col>
      <xdr:colOff>196453</xdr:colOff>
      <xdr:row>174</xdr:row>
      <xdr:rowOff>53578</xdr:rowOff>
    </xdr:from>
    <xdr:to>
      <xdr:col>3</xdr:col>
      <xdr:colOff>232172</xdr:colOff>
      <xdr:row>180</xdr:row>
      <xdr:rowOff>125015</xdr:rowOff>
    </xdr:to>
    <xdr:sp macro="" textlink="">
      <xdr:nvSpPr>
        <xdr:cNvPr id="35" name="フリーフォーム: 図形 34">
          <a:extLst>
            <a:ext uri="{FF2B5EF4-FFF2-40B4-BE49-F238E27FC236}">
              <a16:creationId xmlns:a16="http://schemas.microsoft.com/office/drawing/2014/main" id="{0B5CC725-4AFD-4EBC-A7B7-A593D7F1BEA4}"/>
            </a:ext>
          </a:extLst>
        </xdr:cNvPr>
        <xdr:cNvSpPr/>
      </xdr:nvSpPr>
      <xdr:spPr bwMode="auto">
        <a:xfrm>
          <a:off x="18282047" y="5435203"/>
          <a:ext cx="446484" cy="1143000"/>
        </a:xfrm>
        <a:custGeom>
          <a:avLst/>
          <a:gdLst>
            <a:gd name="connsiteX0" fmla="*/ 214312 w 446484"/>
            <a:gd name="connsiteY0" fmla="*/ 1143000 h 1143000"/>
            <a:gd name="connsiteX1" fmla="*/ 214312 w 446484"/>
            <a:gd name="connsiteY1" fmla="*/ 833438 h 1143000"/>
            <a:gd name="connsiteX2" fmla="*/ 0 w 446484"/>
            <a:gd name="connsiteY2" fmla="*/ 285750 h 1143000"/>
            <a:gd name="connsiteX3" fmla="*/ 446484 w 446484"/>
            <a:gd name="connsiteY3" fmla="*/ 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6484" h="1143000">
              <a:moveTo>
                <a:pt x="214312" y="1143000"/>
              </a:moveTo>
              <a:lnTo>
                <a:pt x="214312" y="833438"/>
              </a:lnTo>
              <a:lnTo>
                <a:pt x="0" y="285750"/>
              </a:lnTo>
              <a:lnTo>
                <a:pt x="44648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38748</xdr:colOff>
      <xdr:row>174</xdr:row>
      <xdr:rowOff>68035</xdr:rowOff>
    </xdr:from>
    <xdr:to>
      <xdr:col>3</xdr:col>
      <xdr:colOff>175563</xdr:colOff>
      <xdr:row>180</xdr:row>
      <xdr:rowOff>146278</xdr:rowOff>
    </xdr:to>
    <xdr:sp macro="" textlink="">
      <xdr:nvSpPr>
        <xdr:cNvPr id="1114" name="Line 6499">
          <a:extLst>
            <a:ext uri="{FF2B5EF4-FFF2-40B4-BE49-F238E27FC236}">
              <a16:creationId xmlns:a16="http://schemas.microsoft.com/office/drawing/2014/main" id="{7A4AB6C3-462F-468D-B9F6-0EEBA3F7414F}"/>
            </a:ext>
          </a:extLst>
        </xdr:cNvPr>
        <xdr:cNvSpPr>
          <a:spLocks noChangeShapeType="1"/>
        </xdr:cNvSpPr>
      </xdr:nvSpPr>
      <xdr:spPr bwMode="auto">
        <a:xfrm rot="5592989" flipV="1">
          <a:off x="17823229" y="5750773"/>
          <a:ext cx="1149806" cy="54758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315486</xdr:colOff>
      <xdr:row>178</xdr:row>
      <xdr:rowOff>55842</xdr:rowOff>
    </xdr:from>
    <xdr:to>
      <xdr:col>3</xdr:col>
      <xdr:colOff>103059</xdr:colOff>
      <xdr:row>179</xdr:row>
      <xdr:rowOff>77385</xdr:rowOff>
    </xdr:to>
    <xdr:sp macro="" textlink="">
      <xdr:nvSpPr>
        <xdr:cNvPr id="1115" name="Oval 6509">
          <a:extLst>
            <a:ext uri="{FF2B5EF4-FFF2-40B4-BE49-F238E27FC236}">
              <a16:creationId xmlns:a16="http://schemas.microsoft.com/office/drawing/2014/main" id="{42FAFFF4-D007-4D52-A309-7F1D855FC9AB}"/>
            </a:ext>
          </a:extLst>
        </xdr:cNvPr>
        <xdr:cNvSpPr>
          <a:spLocks noChangeArrowheads="1"/>
        </xdr:cNvSpPr>
      </xdr:nvSpPr>
      <xdr:spPr bwMode="auto">
        <a:xfrm>
          <a:off x="18401080" y="6151842"/>
          <a:ext cx="198338" cy="2001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310579</xdr:colOff>
      <xdr:row>179</xdr:row>
      <xdr:rowOff>155789</xdr:rowOff>
    </xdr:from>
    <xdr:ext cx="194363" cy="192966"/>
    <xdr:sp macro="" textlink="">
      <xdr:nvSpPr>
        <xdr:cNvPr id="1116" name="AutoShape 6507">
          <a:extLst>
            <a:ext uri="{FF2B5EF4-FFF2-40B4-BE49-F238E27FC236}">
              <a16:creationId xmlns:a16="http://schemas.microsoft.com/office/drawing/2014/main" id="{77482FF9-ECB9-45C7-8C30-C16EBCFDACC3}"/>
            </a:ext>
          </a:extLst>
        </xdr:cNvPr>
        <xdr:cNvSpPr>
          <a:spLocks noChangeArrowheads="1"/>
        </xdr:cNvSpPr>
      </xdr:nvSpPr>
      <xdr:spPr bwMode="auto">
        <a:xfrm>
          <a:off x="18396173" y="6430383"/>
          <a:ext cx="194363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</xdr:col>
      <xdr:colOff>223765</xdr:colOff>
      <xdr:row>175</xdr:row>
      <xdr:rowOff>163361</xdr:rowOff>
    </xdr:from>
    <xdr:to>
      <xdr:col>2</xdr:col>
      <xdr:colOff>173911</xdr:colOff>
      <xdr:row>177</xdr:row>
      <xdr:rowOff>153273</xdr:rowOff>
    </xdr:to>
    <xdr:sp macro="" textlink="">
      <xdr:nvSpPr>
        <xdr:cNvPr id="1117" name="Line 6499">
          <a:extLst>
            <a:ext uri="{FF2B5EF4-FFF2-40B4-BE49-F238E27FC236}">
              <a16:creationId xmlns:a16="http://schemas.microsoft.com/office/drawing/2014/main" id="{C92D9ABA-5144-4CF5-BBBC-D8CB559207F2}"/>
            </a:ext>
          </a:extLst>
        </xdr:cNvPr>
        <xdr:cNvSpPr>
          <a:spLocks noChangeShapeType="1"/>
        </xdr:cNvSpPr>
      </xdr:nvSpPr>
      <xdr:spPr bwMode="auto">
        <a:xfrm rot="5592989">
          <a:off x="17905499" y="5716674"/>
          <a:ext cx="347099" cy="36091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95221</xdr:colOff>
      <xdr:row>175</xdr:row>
      <xdr:rowOff>55842</xdr:rowOff>
    </xdr:from>
    <xdr:to>
      <xdr:col>2</xdr:col>
      <xdr:colOff>293559</xdr:colOff>
      <xdr:row>176</xdr:row>
      <xdr:rowOff>77385</xdr:rowOff>
    </xdr:to>
    <xdr:sp macro="" textlink="">
      <xdr:nvSpPr>
        <xdr:cNvPr id="1118" name="Oval 6509">
          <a:extLst>
            <a:ext uri="{FF2B5EF4-FFF2-40B4-BE49-F238E27FC236}">
              <a16:creationId xmlns:a16="http://schemas.microsoft.com/office/drawing/2014/main" id="{BD3AD953-1A62-43BA-8150-BFDFE2CFA7C7}"/>
            </a:ext>
          </a:extLst>
        </xdr:cNvPr>
        <xdr:cNvSpPr>
          <a:spLocks noChangeArrowheads="1"/>
        </xdr:cNvSpPr>
      </xdr:nvSpPr>
      <xdr:spPr bwMode="auto">
        <a:xfrm>
          <a:off x="18180815" y="5616061"/>
          <a:ext cx="198338" cy="2001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388801</xdr:colOff>
      <xdr:row>176</xdr:row>
      <xdr:rowOff>11906</xdr:rowOff>
    </xdr:from>
    <xdr:to>
      <xdr:col>3</xdr:col>
      <xdr:colOff>571501</xdr:colOff>
      <xdr:row>176</xdr:row>
      <xdr:rowOff>176929</xdr:rowOff>
    </xdr:to>
    <xdr:sp macro="" textlink="">
      <xdr:nvSpPr>
        <xdr:cNvPr id="1124" name="フリーフォーム 2112">
          <a:extLst>
            <a:ext uri="{FF2B5EF4-FFF2-40B4-BE49-F238E27FC236}">
              <a16:creationId xmlns:a16="http://schemas.microsoft.com/office/drawing/2014/main" id="{2E6AF15B-970C-4B6C-A7D5-30C9FB6863B3}"/>
            </a:ext>
          </a:extLst>
        </xdr:cNvPr>
        <xdr:cNvSpPr/>
      </xdr:nvSpPr>
      <xdr:spPr bwMode="auto">
        <a:xfrm flipH="1">
          <a:off x="18885160" y="5750719"/>
          <a:ext cx="182700" cy="165023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26201</xdr:colOff>
      <xdr:row>174</xdr:row>
      <xdr:rowOff>36910</xdr:rowOff>
    </xdr:from>
    <xdr:ext cx="293123" cy="179404"/>
    <xdr:sp macro="" textlink="">
      <xdr:nvSpPr>
        <xdr:cNvPr id="1125" name="線吹き出し 2 (枠付き) 1634">
          <a:extLst>
            <a:ext uri="{FF2B5EF4-FFF2-40B4-BE49-F238E27FC236}">
              <a16:creationId xmlns:a16="http://schemas.microsoft.com/office/drawing/2014/main" id="{C41082EA-D4C9-44CE-BAA4-B9728170B032}"/>
            </a:ext>
          </a:extLst>
        </xdr:cNvPr>
        <xdr:cNvSpPr/>
      </xdr:nvSpPr>
      <xdr:spPr bwMode="auto">
        <a:xfrm flipH="1">
          <a:off x="17701029" y="5418535"/>
          <a:ext cx="293123" cy="179404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173922"/>
            <a:gd name="adj6" fmla="val -93924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1800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三番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309737</xdr:colOff>
      <xdr:row>176</xdr:row>
      <xdr:rowOff>45552</xdr:rowOff>
    </xdr:from>
    <xdr:ext cx="200119" cy="419602"/>
    <xdr:sp macro="" textlink="">
      <xdr:nvSpPr>
        <xdr:cNvPr id="1126" name="テキスト ボックス 1125">
          <a:extLst>
            <a:ext uri="{FF2B5EF4-FFF2-40B4-BE49-F238E27FC236}">
              <a16:creationId xmlns:a16="http://schemas.microsoft.com/office/drawing/2014/main" id="{EE7ACFAE-9C18-41F5-A50C-BF3550C6B0B1}"/>
            </a:ext>
          </a:extLst>
        </xdr:cNvPr>
        <xdr:cNvSpPr txBox="1"/>
      </xdr:nvSpPr>
      <xdr:spPr>
        <a:xfrm rot="4032840">
          <a:off x="18285590" y="5894106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0.5</a:t>
          </a:r>
          <a:r>
            <a:rPr kumimoji="1" lang="ja-JP" altLang="en-US" sz="1200" b="1" baseline="0">
              <a:latin typeface="+mj-ea"/>
              <a:ea typeface="+mj-ea"/>
            </a:rPr>
            <a:t> </a:t>
          </a:r>
          <a:r>
            <a:rPr kumimoji="1" lang="en-US" altLang="ja-JP" sz="1200" b="1">
              <a:latin typeface="+mj-ea"/>
              <a:ea typeface="+mj-ea"/>
            </a:rPr>
            <a:t>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5</xdr:col>
      <xdr:colOff>351235</xdr:colOff>
      <xdr:row>176</xdr:row>
      <xdr:rowOff>77390</xdr:rowOff>
    </xdr:from>
    <xdr:to>
      <xdr:col>6</xdr:col>
      <xdr:colOff>184547</xdr:colOff>
      <xdr:row>180</xdr:row>
      <xdr:rowOff>101203</xdr:rowOff>
    </xdr:to>
    <xdr:sp macro="" textlink="">
      <xdr:nvSpPr>
        <xdr:cNvPr id="36" name="フリーフォーム: 図形 35">
          <a:extLst>
            <a:ext uri="{FF2B5EF4-FFF2-40B4-BE49-F238E27FC236}">
              <a16:creationId xmlns:a16="http://schemas.microsoft.com/office/drawing/2014/main" id="{27980C0B-AF89-49DE-B3F4-ECB169B05AB1}"/>
            </a:ext>
          </a:extLst>
        </xdr:cNvPr>
        <xdr:cNvSpPr/>
      </xdr:nvSpPr>
      <xdr:spPr bwMode="auto">
        <a:xfrm>
          <a:off x="20032266" y="5816203"/>
          <a:ext cx="244078" cy="738188"/>
        </a:xfrm>
        <a:custGeom>
          <a:avLst/>
          <a:gdLst>
            <a:gd name="connsiteX0" fmla="*/ 244078 w 244078"/>
            <a:gd name="connsiteY0" fmla="*/ 738188 h 738188"/>
            <a:gd name="connsiteX1" fmla="*/ 244078 w 244078"/>
            <a:gd name="connsiteY1" fmla="*/ 0 h 738188"/>
            <a:gd name="connsiteX2" fmla="*/ 0 w 244078"/>
            <a:gd name="connsiteY2" fmla="*/ 273844 h 738188"/>
            <a:gd name="connsiteX3" fmla="*/ 0 w 244078"/>
            <a:gd name="connsiteY3" fmla="*/ 678656 h 738188"/>
            <a:gd name="connsiteX0" fmla="*/ 244078 w 244078"/>
            <a:gd name="connsiteY0" fmla="*/ 738188 h 738188"/>
            <a:gd name="connsiteX1" fmla="*/ 244078 w 244078"/>
            <a:gd name="connsiteY1" fmla="*/ 0 h 738188"/>
            <a:gd name="connsiteX2" fmla="*/ 0 w 244078"/>
            <a:gd name="connsiteY2" fmla="*/ 273844 h 738188"/>
            <a:gd name="connsiteX3" fmla="*/ 0 w 244078"/>
            <a:gd name="connsiteY3" fmla="*/ 678656 h 738188"/>
            <a:gd name="connsiteX0" fmla="*/ 244078 w 244078"/>
            <a:gd name="connsiteY0" fmla="*/ 738188 h 738188"/>
            <a:gd name="connsiteX1" fmla="*/ 244078 w 244078"/>
            <a:gd name="connsiteY1" fmla="*/ 0 h 738188"/>
            <a:gd name="connsiteX2" fmla="*/ 0 w 244078"/>
            <a:gd name="connsiteY2" fmla="*/ 273844 h 738188"/>
            <a:gd name="connsiteX3" fmla="*/ 0 w 244078"/>
            <a:gd name="connsiteY3" fmla="*/ 678656 h 7381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4078" h="738188">
              <a:moveTo>
                <a:pt x="244078" y="738188"/>
              </a:moveTo>
              <a:lnTo>
                <a:pt x="244078" y="0"/>
              </a:lnTo>
              <a:cubicBezTo>
                <a:pt x="103188" y="61515"/>
                <a:pt x="9922" y="140891"/>
                <a:pt x="0" y="273844"/>
              </a:cubicBezTo>
              <a:lnTo>
                <a:pt x="0" y="678656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167662</xdr:colOff>
      <xdr:row>174</xdr:row>
      <xdr:rowOff>72250</xdr:rowOff>
    </xdr:from>
    <xdr:to>
      <xdr:col>6</xdr:col>
      <xdr:colOff>198269</xdr:colOff>
      <xdr:row>176</xdr:row>
      <xdr:rowOff>153837</xdr:rowOff>
    </xdr:to>
    <xdr:sp macro="" textlink="">
      <xdr:nvSpPr>
        <xdr:cNvPr id="1127" name="Line 6499">
          <a:extLst>
            <a:ext uri="{FF2B5EF4-FFF2-40B4-BE49-F238E27FC236}">
              <a16:creationId xmlns:a16="http://schemas.microsoft.com/office/drawing/2014/main" id="{1093D900-44E3-4917-97A4-B4A7F5DE75F1}"/>
            </a:ext>
          </a:extLst>
        </xdr:cNvPr>
        <xdr:cNvSpPr>
          <a:spLocks noChangeShapeType="1"/>
        </xdr:cNvSpPr>
      </xdr:nvSpPr>
      <xdr:spPr bwMode="auto">
        <a:xfrm rot="5592989" flipV="1">
          <a:off x="20055375" y="5657959"/>
          <a:ext cx="438775" cy="3060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168916</xdr:colOff>
      <xdr:row>176</xdr:row>
      <xdr:rowOff>80603</xdr:rowOff>
    </xdr:from>
    <xdr:to>
      <xdr:col>6</xdr:col>
      <xdr:colOff>690332</xdr:colOff>
      <xdr:row>176</xdr:row>
      <xdr:rowOff>103437</xdr:rowOff>
    </xdr:to>
    <xdr:sp macro="" textlink="">
      <xdr:nvSpPr>
        <xdr:cNvPr id="1128" name="Line 6499">
          <a:extLst>
            <a:ext uri="{FF2B5EF4-FFF2-40B4-BE49-F238E27FC236}">
              <a16:creationId xmlns:a16="http://schemas.microsoft.com/office/drawing/2014/main" id="{0947C849-1080-4A6D-B17D-5834DEF91272}"/>
            </a:ext>
          </a:extLst>
        </xdr:cNvPr>
        <xdr:cNvSpPr>
          <a:spLocks noChangeShapeType="1"/>
        </xdr:cNvSpPr>
      </xdr:nvSpPr>
      <xdr:spPr bwMode="auto">
        <a:xfrm rot="5592989">
          <a:off x="20510004" y="5570125"/>
          <a:ext cx="22834" cy="52141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217268</xdr:colOff>
      <xdr:row>174</xdr:row>
      <xdr:rowOff>8127</xdr:rowOff>
    </xdr:from>
    <xdr:ext cx="352952" cy="345282"/>
    <xdr:grpSp>
      <xdr:nvGrpSpPr>
        <xdr:cNvPr id="1129" name="Group 6672">
          <a:extLst>
            <a:ext uri="{FF2B5EF4-FFF2-40B4-BE49-F238E27FC236}">
              <a16:creationId xmlns:a16="http://schemas.microsoft.com/office/drawing/2014/main" id="{076B766D-51B6-4805-AD33-436853D65667}"/>
            </a:ext>
          </a:extLst>
        </xdr:cNvPr>
        <xdr:cNvGrpSpPr>
          <a:grpSpLocks/>
        </xdr:cNvGrpSpPr>
      </xdr:nvGrpSpPr>
      <xdr:grpSpPr bwMode="auto">
        <a:xfrm>
          <a:off x="2339982" y="31261013"/>
          <a:ext cx="352952" cy="345282"/>
          <a:chOff x="536" y="109"/>
          <a:chExt cx="46" cy="44"/>
        </a:xfrm>
      </xdr:grpSpPr>
      <xdr:pic>
        <xdr:nvPicPr>
          <xdr:cNvPr id="1130" name="Picture 6673" descr="route2">
            <a:extLst>
              <a:ext uri="{FF2B5EF4-FFF2-40B4-BE49-F238E27FC236}">
                <a16:creationId xmlns:a16="http://schemas.microsoft.com/office/drawing/2014/main" id="{11932F40-ADFA-40F2-9D80-2D579F0781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1" name="Text Box 6674">
            <a:extLst>
              <a:ext uri="{FF2B5EF4-FFF2-40B4-BE49-F238E27FC236}">
                <a16:creationId xmlns:a16="http://schemas.microsoft.com/office/drawing/2014/main" id="{4437FDAC-A141-40B1-9A5B-92E7C9CC78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89267</xdr:colOff>
      <xdr:row>176</xdr:row>
      <xdr:rowOff>2264</xdr:rowOff>
    </xdr:from>
    <xdr:to>
      <xdr:col>6</xdr:col>
      <xdr:colOff>287605</xdr:colOff>
      <xdr:row>177</xdr:row>
      <xdr:rowOff>23808</xdr:rowOff>
    </xdr:to>
    <xdr:sp macro="" textlink="">
      <xdr:nvSpPr>
        <xdr:cNvPr id="1132" name="Oval 6509">
          <a:extLst>
            <a:ext uri="{FF2B5EF4-FFF2-40B4-BE49-F238E27FC236}">
              <a16:creationId xmlns:a16="http://schemas.microsoft.com/office/drawing/2014/main" id="{799ED7B7-76D9-4234-B7AE-FAAE42C347C9}"/>
            </a:ext>
          </a:extLst>
        </xdr:cNvPr>
        <xdr:cNvSpPr>
          <a:spLocks noChangeArrowheads="1"/>
        </xdr:cNvSpPr>
      </xdr:nvSpPr>
      <xdr:spPr bwMode="auto">
        <a:xfrm>
          <a:off x="20181064" y="5741077"/>
          <a:ext cx="198338" cy="2001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6</xdr:col>
      <xdr:colOff>84361</xdr:colOff>
      <xdr:row>177</xdr:row>
      <xdr:rowOff>131977</xdr:rowOff>
    </xdr:from>
    <xdr:ext cx="194363" cy="192966"/>
    <xdr:sp macro="" textlink="">
      <xdr:nvSpPr>
        <xdr:cNvPr id="1133" name="AutoShape 6507">
          <a:extLst>
            <a:ext uri="{FF2B5EF4-FFF2-40B4-BE49-F238E27FC236}">
              <a16:creationId xmlns:a16="http://schemas.microsoft.com/office/drawing/2014/main" id="{482FE32C-9223-4D35-90CA-08A859ED9779}"/>
            </a:ext>
          </a:extLst>
        </xdr:cNvPr>
        <xdr:cNvSpPr>
          <a:spLocks noChangeArrowheads="1"/>
        </xdr:cNvSpPr>
      </xdr:nvSpPr>
      <xdr:spPr bwMode="auto">
        <a:xfrm>
          <a:off x="20176158" y="6049383"/>
          <a:ext cx="194363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4</xdr:col>
      <xdr:colOff>196453</xdr:colOff>
      <xdr:row>178</xdr:row>
      <xdr:rowOff>160734</xdr:rowOff>
    </xdr:from>
    <xdr:to>
      <xdr:col>4</xdr:col>
      <xdr:colOff>364988</xdr:colOff>
      <xdr:row>179</xdr:row>
      <xdr:rowOff>135258</xdr:rowOff>
    </xdr:to>
    <xdr:sp macro="" textlink="">
      <xdr:nvSpPr>
        <xdr:cNvPr id="1138" name="フリーフォーム 2112">
          <a:extLst>
            <a:ext uri="{FF2B5EF4-FFF2-40B4-BE49-F238E27FC236}">
              <a16:creationId xmlns:a16="http://schemas.microsoft.com/office/drawing/2014/main" id="{9B95B581-FB8B-4428-8FCD-0F847704A1AA}"/>
            </a:ext>
          </a:extLst>
        </xdr:cNvPr>
        <xdr:cNvSpPr/>
      </xdr:nvSpPr>
      <xdr:spPr bwMode="auto">
        <a:xfrm>
          <a:off x="19466719" y="6256734"/>
          <a:ext cx="168535" cy="153118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125015</xdr:colOff>
      <xdr:row>176</xdr:row>
      <xdr:rowOff>53579</xdr:rowOff>
    </xdr:from>
    <xdr:ext cx="386260" cy="166712"/>
    <xdr:sp macro="" textlink="">
      <xdr:nvSpPr>
        <xdr:cNvPr id="1139" name="テキスト ボックス 1138">
          <a:extLst>
            <a:ext uri="{FF2B5EF4-FFF2-40B4-BE49-F238E27FC236}">
              <a16:creationId xmlns:a16="http://schemas.microsoft.com/office/drawing/2014/main" id="{AE1B717C-D899-4545-BDB5-C4E202E31F7B}"/>
            </a:ext>
          </a:extLst>
        </xdr:cNvPr>
        <xdr:cNvSpPr txBox="1"/>
      </xdr:nvSpPr>
      <xdr:spPr>
        <a:xfrm rot="19411063">
          <a:off x="19806046" y="5792392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000" b="1">
              <a:latin typeface="+mj-ea"/>
              <a:ea typeface="+mj-ea"/>
            </a:rPr>
            <a:t>池田←</a:t>
          </a:r>
        </a:p>
      </xdr:txBody>
    </xdr:sp>
    <xdr:clientData/>
  </xdr:oneCellAnchor>
  <xdr:twoCellAnchor>
    <xdr:from>
      <xdr:col>8</xdr:col>
      <xdr:colOff>375047</xdr:colOff>
      <xdr:row>175</xdr:row>
      <xdr:rowOff>23812</xdr:rowOff>
    </xdr:from>
    <xdr:to>
      <xdr:col>9</xdr:col>
      <xdr:colOff>541735</xdr:colOff>
      <xdr:row>180</xdr:row>
      <xdr:rowOff>95249</xdr:rowOff>
    </xdr:to>
    <xdr:sp macro="" textlink="">
      <xdr:nvSpPr>
        <xdr:cNvPr id="41" name="フリーフォーム: 図形 40">
          <a:extLst>
            <a:ext uri="{FF2B5EF4-FFF2-40B4-BE49-F238E27FC236}">
              <a16:creationId xmlns:a16="http://schemas.microsoft.com/office/drawing/2014/main" id="{265153A3-D03F-4B6B-8CB4-45B6DB43A95A}"/>
            </a:ext>
          </a:extLst>
        </xdr:cNvPr>
        <xdr:cNvSpPr/>
      </xdr:nvSpPr>
      <xdr:spPr bwMode="auto">
        <a:xfrm>
          <a:off x="21651516" y="5584031"/>
          <a:ext cx="577453" cy="964406"/>
        </a:xfrm>
        <a:custGeom>
          <a:avLst/>
          <a:gdLst>
            <a:gd name="connsiteX0" fmla="*/ 0 w 577453"/>
            <a:gd name="connsiteY0" fmla="*/ 964406 h 964406"/>
            <a:gd name="connsiteX1" fmla="*/ 0 w 577453"/>
            <a:gd name="connsiteY1" fmla="*/ 345281 h 964406"/>
            <a:gd name="connsiteX2" fmla="*/ 577453 w 577453"/>
            <a:gd name="connsiteY2" fmla="*/ 0 h 9644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77453" h="964406">
              <a:moveTo>
                <a:pt x="0" y="964406"/>
              </a:moveTo>
              <a:lnTo>
                <a:pt x="0" y="345281"/>
              </a:lnTo>
              <a:lnTo>
                <a:pt x="57745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354581</xdr:colOff>
      <xdr:row>174</xdr:row>
      <xdr:rowOff>36333</xdr:rowOff>
    </xdr:from>
    <xdr:to>
      <xdr:col>8</xdr:col>
      <xdr:colOff>390947</xdr:colOff>
      <xdr:row>177</xdr:row>
      <xdr:rowOff>16817</xdr:rowOff>
    </xdr:to>
    <xdr:sp macro="" textlink="">
      <xdr:nvSpPr>
        <xdr:cNvPr id="1194" name="Line 6499">
          <a:extLst>
            <a:ext uri="{FF2B5EF4-FFF2-40B4-BE49-F238E27FC236}">
              <a16:creationId xmlns:a16="http://schemas.microsoft.com/office/drawing/2014/main" id="{934D8C74-4D2E-4524-967B-480EC3138851}"/>
            </a:ext>
          </a:extLst>
        </xdr:cNvPr>
        <xdr:cNvSpPr>
          <a:spLocks noChangeShapeType="1"/>
        </xdr:cNvSpPr>
      </xdr:nvSpPr>
      <xdr:spPr bwMode="auto">
        <a:xfrm rot="5592989" flipV="1">
          <a:off x="21391100" y="5657908"/>
          <a:ext cx="516265" cy="3636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273338</xdr:colOff>
      <xdr:row>178</xdr:row>
      <xdr:rowOff>46728</xdr:rowOff>
    </xdr:from>
    <xdr:to>
      <xdr:col>9</xdr:col>
      <xdr:colOff>56698</xdr:colOff>
      <xdr:row>179</xdr:row>
      <xdr:rowOff>59879</xdr:rowOff>
    </xdr:to>
    <xdr:sp macro="" textlink="">
      <xdr:nvSpPr>
        <xdr:cNvPr id="1195" name="AutoShape 6507">
          <a:extLst>
            <a:ext uri="{FF2B5EF4-FFF2-40B4-BE49-F238E27FC236}">
              <a16:creationId xmlns:a16="http://schemas.microsoft.com/office/drawing/2014/main" id="{B73BBC5B-E3EB-4166-A621-D6A5A1B3F425}"/>
            </a:ext>
          </a:extLst>
        </xdr:cNvPr>
        <xdr:cNvSpPr>
          <a:spLocks noChangeArrowheads="1"/>
        </xdr:cNvSpPr>
      </xdr:nvSpPr>
      <xdr:spPr bwMode="auto">
        <a:xfrm>
          <a:off x="21549807" y="6142728"/>
          <a:ext cx="194125" cy="1893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14861</xdr:colOff>
      <xdr:row>174</xdr:row>
      <xdr:rowOff>109331</xdr:rowOff>
    </xdr:from>
    <xdr:ext cx="352952" cy="345282"/>
    <xdr:grpSp>
      <xdr:nvGrpSpPr>
        <xdr:cNvPr id="1199" name="Group 6672">
          <a:extLst>
            <a:ext uri="{FF2B5EF4-FFF2-40B4-BE49-F238E27FC236}">
              <a16:creationId xmlns:a16="http://schemas.microsoft.com/office/drawing/2014/main" id="{93AB7C35-D634-4E16-BB64-145943E37A52}"/>
            </a:ext>
          </a:extLst>
        </xdr:cNvPr>
        <xdr:cNvGrpSpPr>
          <a:grpSpLocks/>
        </xdr:cNvGrpSpPr>
      </xdr:nvGrpSpPr>
      <xdr:grpSpPr bwMode="auto">
        <a:xfrm>
          <a:off x="3726890" y="31362217"/>
          <a:ext cx="352952" cy="345282"/>
          <a:chOff x="536" y="109"/>
          <a:chExt cx="46" cy="44"/>
        </a:xfrm>
      </xdr:grpSpPr>
      <xdr:pic>
        <xdr:nvPicPr>
          <xdr:cNvPr id="1200" name="Picture 6673" descr="route2">
            <a:extLst>
              <a:ext uri="{FF2B5EF4-FFF2-40B4-BE49-F238E27FC236}">
                <a16:creationId xmlns:a16="http://schemas.microsoft.com/office/drawing/2014/main" id="{2CD3005A-6F6C-4735-85B2-0A8D9D0E80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01" name="Text Box 6674">
            <a:extLst>
              <a:ext uri="{FF2B5EF4-FFF2-40B4-BE49-F238E27FC236}">
                <a16:creationId xmlns:a16="http://schemas.microsoft.com/office/drawing/2014/main" id="{E9915038-6C23-4F27-A552-8FD09EEDDC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55796</xdr:colOff>
      <xdr:row>176</xdr:row>
      <xdr:rowOff>77391</xdr:rowOff>
    </xdr:from>
    <xdr:ext cx="643766" cy="166712"/>
    <xdr:sp macro="" textlink="">
      <xdr:nvSpPr>
        <xdr:cNvPr id="1214" name="テキスト ボックス 1213">
          <a:extLst>
            <a:ext uri="{FF2B5EF4-FFF2-40B4-BE49-F238E27FC236}">
              <a16:creationId xmlns:a16="http://schemas.microsoft.com/office/drawing/2014/main" id="{C70D5931-733A-47FE-850B-B96C17E9AACE}"/>
            </a:ext>
          </a:extLst>
        </xdr:cNvPr>
        <xdr:cNvSpPr txBox="1"/>
      </xdr:nvSpPr>
      <xdr:spPr>
        <a:xfrm rot="19691006">
          <a:off x="21743030" y="5816204"/>
          <a:ext cx="643766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000" b="1">
              <a:latin typeface="+mj-ea"/>
              <a:ea typeface="+mj-ea"/>
            </a:rPr>
            <a:t>→池田市街</a:t>
          </a:r>
        </a:p>
      </xdr:txBody>
    </xdr:sp>
    <xdr:clientData/>
  </xdr:oneCellAnchor>
  <xdr:oneCellAnchor>
    <xdr:from>
      <xdr:col>11</xdr:col>
      <xdr:colOff>137838</xdr:colOff>
      <xdr:row>176</xdr:row>
      <xdr:rowOff>11648</xdr:rowOff>
    </xdr:from>
    <xdr:ext cx="945506" cy="183384"/>
    <xdr:sp macro="" textlink="">
      <xdr:nvSpPr>
        <xdr:cNvPr id="1225" name="テキスト ボックス 1224">
          <a:extLst>
            <a:ext uri="{FF2B5EF4-FFF2-40B4-BE49-F238E27FC236}">
              <a16:creationId xmlns:a16="http://schemas.microsoft.com/office/drawing/2014/main" id="{0CD47ED8-E842-4AEC-B0B2-0AE5C8157E4C}"/>
            </a:ext>
          </a:extLst>
        </xdr:cNvPr>
        <xdr:cNvSpPr txBox="1"/>
      </xdr:nvSpPr>
      <xdr:spPr>
        <a:xfrm>
          <a:off x="23009744" y="5750461"/>
          <a:ext cx="945506" cy="183384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こってコテ池田</a:t>
          </a:r>
        </a:p>
      </xdr:txBody>
    </xdr:sp>
    <xdr:clientData/>
  </xdr:oneCellAnchor>
  <xdr:twoCellAnchor>
    <xdr:from>
      <xdr:col>10</xdr:col>
      <xdr:colOff>160734</xdr:colOff>
      <xdr:row>178</xdr:row>
      <xdr:rowOff>160734</xdr:rowOff>
    </xdr:from>
    <xdr:to>
      <xdr:col>10</xdr:col>
      <xdr:colOff>297656</xdr:colOff>
      <xdr:row>180</xdr:row>
      <xdr:rowOff>119062</xdr:rowOff>
    </xdr:to>
    <xdr:sp macro="" textlink="">
      <xdr:nvSpPr>
        <xdr:cNvPr id="42" name="フリーフォーム: 図形 41">
          <a:extLst>
            <a:ext uri="{FF2B5EF4-FFF2-40B4-BE49-F238E27FC236}">
              <a16:creationId xmlns:a16="http://schemas.microsoft.com/office/drawing/2014/main" id="{CFD9E8DF-CAC0-49F2-9A72-FA0DC1BE692A}"/>
            </a:ext>
          </a:extLst>
        </xdr:cNvPr>
        <xdr:cNvSpPr/>
      </xdr:nvSpPr>
      <xdr:spPr bwMode="auto">
        <a:xfrm>
          <a:off x="22621875" y="6256734"/>
          <a:ext cx="136922" cy="315516"/>
        </a:xfrm>
        <a:custGeom>
          <a:avLst/>
          <a:gdLst>
            <a:gd name="connsiteX0" fmla="*/ 0 w 136922"/>
            <a:gd name="connsiteY0" fmla="*/ 315516 h 315516"/>
            <a:gd name="connsiteX1" fmla="*/ 0 w 136922"/>
            <a:gd name="connsiteY1" fmla="*/ 0 h 315516"/>
            <a:gd name="connsiteX2" fmla="*/ 136922 w 136922"/>
            <a:gd name="connsiteY2" fmla="*/ 0 h 3155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6922" h="315516">
              <a:moveTo>
                <a:pt x="0" y="315516"/>
              </a:moveTo>
              <a:lnTo>
                <a:pt x="0" y="0"/>
              </a:lnTo>
              <a:lnTo>
                <a:pt x="13692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166687</xdr:colOff>
      <xdr:row>176</xdr:row>
      <xdr:rowOff>65484</xdr:rowOff>
    </xdr:from>
    <xdr:to>
      <xdr:col>10</xdr:col>
      <xdr:colOff>291703</xdr:colOff>
      <xdr:row>178</xdr:row>
      <xdr:rowOff>95250</xdr:rowOff>
    </xdr:to>
    <xdr:sp macro="" textlink="">
      <xdr:nvSpPr>
        <xdr:cNvPr id="43" name="フリーフォーム: 図形 42">
          <a:extLst>
            <a:ext uri="{FF2B5EF4-FFF2-40B4-BE49-F238E27FC236}">
              <a16:creationId xmlns:a16="http://schemas.microsoft.com/office/drawing/2014/main" id="{7691AD58-02BB-4C87-B54A-99A40888D216}"/>
            </a:ext>
          </a:extLst>
        </xdr:cNvPr>
        <xdr:cNvSpPr/>
      </xdr:nvSpPr>
      <xdr:spPr bwMode="auto">
        <a:xfrm>
          <a:off x="22627828" y="5804297"/>
          <a:ext cx="125016" cy="386953"/>
        </a:xfrm>
        <a:custGeom>
          <a:avLst/>
          <a:gdLst>
            <a:gd name="connsiteX0" fmla="*/ 89297 w 125016"/>
            <a:gd name="connsiteY0" fmla="*/ 386953 h 386953"/>
            <a:gd name="connsiteX1" fmla="*/ 0 w 125016"/>
            <a:gd name="connsiteY1" fmla="*/ 386953 h 386953"/>
            <a:gd name="connsiteX2" fmla="*/ 0 w 125016"/>
            <a:gd name="connsiteY2" fmla="*/ 0 h 386953"/>
            <a:gd name="connsiteX3" fmla="*/ 125016 w 125016"/>
            <a:gd name="connsiteY3" fmla="*/ 0 h 3869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5016" h="386953">
              <a:moveTo>
                <a:pt x="89297" y="386953"/>
              </a:moveTo>
              <a:lnTo>
                <a:pt x="0" y="386953"/>
              </a:lnTo>
              <a:lnTo>
                <a:pt x="0" y="0"/>
              </a:lnTo>
              <a:lnTo>
                <a:pt x="12501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172640</xdr:colOff>
      <xdr:row>174</xdr:row>
      <xdr:rowOff>5953</xdr:rowOff>
    </xdr:from>
    <xdr:to>
      <xdr:col>10</xdr:col>
      <xdr:colOff>267890</xdr:colOff>
      <xdr:row>176</xdr:row>
      <xdr:rowOff>5953</xdr:rowOff>
    </xdr:to>
    <xdr:sp macro="" textlink="">
      <xdr:nvSpPr>
        <xdr:cNvPr id="44" name="フリーフォーム: 図形 43">
          <a:extLst>
            <a:ext uri="{FF2B5EF4-FFF2-40B4-BE49-F238E27FC236}">
              <a16:creationId xmlns:a16="http://schemas.microsoft.com/office/drawing/2014/main" id="{C9B92EF3-51BD-41EF-AA1E-A1F2EA8BF5FE}"/>
            </a:ext>
          </a:extLst>
        </xdr:cNvPr>
        <xdr:cNvSpPr/>
      </xdr:nvSpPr>
      <xdr:spPr bwMode="auto">
        <a:xfrm>
          <a:off x="22633781" y="5387578"/>
          <a:ext cx="95250" cy="357188"/>
        </a:xfrm>
        <a:custGeom>
          <a:avLst/>
          <a:gdLst>
            <a:gd name="connsiteX0" fmla="*/ 95250 w 95250"/>
            <a:gd name="connsiteY0" fmla="*/ 357188 h 357188"/>
            <a:gd name="connsiteX1" fmla="*/ 0 w 95250"/>
            <a:gd name="connsiteY1" fmla="*/ 357188 h 357188"/>
            <a:gd name="connsiteX2" fmla="*/ 0 w 95250"/>
            <a:gd name="connsiteY2" fmla="*/ 0 h 3571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5250" h="357188">
              <a:moveTo>
                <a:pt x="95250" y="357188"/>
              </a:moveTo>
              <a:lnTo>
                <a:pt x="0" y="357188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12821</xdr:colOff>
      <xdr:row>174</xdr:row>
      <xdr:rowOff>17602</xdr:rowOff>
    </xdr:from>
    <xdr:ext cx="1162617" cy="183384"/>
    <xdr:sp macro="" textlink="">
      <xdr:nvSpPr>
        <xdr:cNvPr id="1240" name="テキスト ボックス 1239">
          <a:extLst>
            <a:ext uri="{FF2B5EF4-FFF2-40B4-BE49-F238E27FC236}">
              <a16:creationId xmlns:a16="http://schemas.microsoft.com/office/drawing/2014/main" id="{A49DE90B-2435-4DF1-973D-D16619D96DFB}"/>
            </a:ext>
          </a:extLst>
        </xdr:cNvPr>
        <xdr:cNvSpPr txBox="1"/>
      </xdr:nvSpPr>
      <xdr:spPr>
        <a:xfrm>
          <a:off x="22884727" y="5399227"/>
          <a:ext cx="1162617" cy="183384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ｹﾞﾝｷｰ池田稲荷店</a:t>
          </a:r>
        </a:p>
      </xdr:txBody>
    </xdr:sp>
    <xdr:clientData/>
  </xdr:oneCellAnchor>
  <xdr:twoCellAnchor>
    <xdr:from>
      <xdr:col>10</xdr:col>
      <xdr:colOff>303609</xdr:colOff>
      <xdr:row>174</xdr:row>
      <xdr:rowOff>113109</xdr:rowOff>
    </xdr:from>
    <xdr:to>
      <xdr:col>11</xdr:col>
      <xdr:colOff>11906</xdr:colOff>
      <xdr:row>175</xdr:row>
      <xdr:rowOff>125015</xdr:rowOff>
    </xdr:to>
    <xdr:sp macro="" textlink="">
      <xdr:nvSpPr>
        <xdr:cNvPr id="45" name="フリーフォーム: 図形 44">
          <a:extLst>
            <a:ext uri="{FF2B5EF4-FFF2-40B4-BE49-F238E27FC236}">
              <a16:creationId xmlns:a16="http://schemas.microsoft.com/office/drawing/2014/main" id="{3FCC4FCA-4CD7-4858-86D6-877371D8E149}"/>
            </a:ext>
          </a:extLst>
        </xdr:cNvPr>
        <xdr:cNvSpPr/>
      </xdr:nvSpPr>
      <xdr:spPr bwMode="auto">
        <a:xfrm>
          <a:off x="22764750" y="5494734"/>
          <a:ext cx="119062" cy="190500"/>
        </a:xfrm>
        <a:custGeom>
          <a:avLst/>
          <a:gdLst>
            <a:gd name="connsiteX0" fmla="*/ 0 w 119062"/>
            <a:gd name="connsiteY0" fmla="*/ 190500 h 190500"/>
            <a:gd name="connsiteX1" fmla="*/ 119062 w 119062"/>
            <a:gd name="connsiteY1" fmla="*/ 0 h 190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9062" h="190500">
              <a:moveTo>
                <a:pt x="0" y="190500"/>
              </a:moveTo>
              <a:lnTo>
                <a:pt x="119062" y="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303609</xdr:colOff>
      <xdr:row>176</xdr:row>
      <xdr:rowOff>83343</xdr:rowOff>
    </xdr:from>
    <xdr:to>
      <xdr:col>11</xdr:col>
      <xdr:colOff>125016</xdr:colOff>
      <xdr:row>178</xdr:row>
      <xdr:rowOff>83344</xdr:rowOff>
    </xdr:to>
    <xdr:sp macro="" textlink="">
      <xdr:nvSpPr>
        <xdr:cNvPr id="1250" name="フリーフォーム: 図形 1249">
          <a:extLst>
            <a:ext uri="{FF2B5EF4-FFF2-40B4-BE49-F238E27FC236}">
              <a16:creationId xmlns:a16="http://schemas.microsoft.com/office/drawing/2014/main" id="{8D0534FC-A240-4093-B7F4-22FCD6D599AF}"/>
            </a:ext>
          </a:extLst>
        </xdr:cNvPr>
        <xdr:cNvSpPr/>
      </xdr:nvSpPr>
      <xdr:spPr bwMode="auto">
        <a:xfrm>
          <a:off x="22764750" y="5822156"/>
          <a:ext cx="232172" cy="357188"/>
        </a:xfrm>
        <a:custGeom>
          <a:avLst/>
          <a:gdLst>
            <a:gd name="connsiteX0" fmla="*/ 0 w 119062"/>
            <a:gd name="connsiteY0" fmla="*/ 190500 h 190500"/>
            <a:gd name="connsiteX1" fmla="*/ 119062 w 119062"/>
            <a:gd name="connsiteY1" fmla="*/ 0 h 190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9062" h="190500">
              <a:moveTo>
                <a:pt x="0" y="190500"/>
              </a:moveTo>
              <a:lnTo>
                <a:pt x="119062" y="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20076</xdr:colOff>
      <xdr:row>175</xdr:row>
      <xdr:rowOff>23813</xdr:rowOff>
    </xdr:from>
    <xdr:ext cx="362215" cy="166712"/>
    <xdr:sp macro="" textlink="">
      <xdr:nvSpPr>
        <xdr:cNvPr id="1251" name="テキスト ボックス 1250">
          <a:extLst>
            <a:ext uri="{FF2B5EF4-FFF2-40B4-BE49-F238E27FC236}">
              <a16:creationId xmlns:a16="http://schemas.microsoft.com/office/drawing/2014/main" id="{1DDCC26F-6C85-4169-8320-F5A1172A677C}"/>
            </a:ext>
          </a:extLst>
        </xdr:cNvPr>
        <xdr:cNvSpPr txBox="1"/>
      </xdr:nvSpPr>
      <xdr:spPr>
        <a:xfrm>
          <a:off x="23302748" y="5584032"/>
          <a:ext cx="362215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000" b="1">
              <a:latin typeface="+mj-ea"/>
              <a:ea typeface="+mj-ea"/>
            </a:rPr>
            <a:t>または</a:t>
          </a:r>
        </a:p>
      </xdr:txBody>
    </xdr:sp>
    <xdr:clientData/>
  </xdr:oneCellAnchor>
  <xdr:twoCellAnchor>
    <xdr:from>
      <xdr:col>13</xdr:col>
      <xdr:colOff>335718</xdr:colOff>
      <xdr:row>177</xdr:row>
      <xdr:rowOff>72508</xdr:rowOff>
    </xdr:from>
    <xdr:to>
      <xdr:col>14</xdr:col>
      <xdr:colOff>8296</xdr:colOff>
      <xdr:row>179</xdr:row>
      <xdr:rowOff>149898</xdr:rowOff>
    </xdr:to>
    <xdr:sp macro="" textlink="">
      <xdr:nvSpPr>
        <xdr:cNvPr id="1252" name="Line 6499">
          <a:extLst>
            <a:ext uri="{FF2B5EF4-FFF2-40B4-BE49-F238E27FC236}">
              <a16:creationId xmlns:a16="http://schemas.microsoft.com/office/drawing/2014/main" id="{EF5891DD-FF1D-4468-BA45-C7E3E2243A68}"/>
            </a:ext>
          </a:extLst>
        </xdr:cNvPr>
        <xdr:cNvSpPr>
          <a:spLocks noChangeShapeType="1"/>
        </xdr:cNvSpPr>
      </xdr:nvSpPr>
      <xdr:spPr bwMode="auto">
        <a:xfrm rot="12613940" flipV="1">
          <a:off x="24392296" y="5989914"/>
          <a:ext cx="83344" cy="434578"/>
        </a:xfrm>
        <a:custGeom>
          <a:avLst/>
          <a:gdLst>
            <a:gd name="connsiteX0" fmla="*/ 0 w 83344"/>
            <a:gd name="connsiteY0" fmla="*/ 0 h 434578"/>
            <a:gd name="connsiteX1" fmla="*/ 83344 w 83344"/>
            <a:gd name="connsiteY1" fmla="*/ 434578 h 434578"/>
            <a:gd name="connsiteX0" fmla="*/ 0 w 83344"/>
            <a:gd name="connsiteY0" fmla="*/ 0 h 434578"/>
            <a:gd name="connsiteX1" fmla="*/ 83344 w 83344"/>
            <a:gd name="connsiteY1" fmla="*/ 434578 h 4345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3344" h="434578">
              <a:moveTo>
                <a:pt x="0" y="0"/>
              </a:moveTo>
              <a:cubicBezTo>
                <a:pt x="45641" y="156766"/>
                <a:pt x="55563" y="289719"/>
                <a:pt x="83344" y="434578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208572</xdr:colOff>
      <xdr:row>174</xdr:row>
      <xdr:rowOff>72009</xdr:rowOff>
    </xdr:from>
    <xdr:to>
      <xdr:col>14</xdr:col>
      <xdr:colOff>263185</xdr:colOff>
      <xdr:row>178</xdr:row>
      <xdr:rowOff>1889</xdr:rowOff>
    </xdr:to>
    <xdr:sp macro="" textlink="">
      <xdr:nvSpPr>
        <xdr:cNvPr id="1253" name="Line 6499">
          <a:extLst>
            <a:ext uri="{FF2B5EF4-FFF2-40B4-BE49-F238E27FC236}">
              <a16:creationId xmlns:a16="http://schemas.microsoft.com/office/drawing/2014/main" id="{6E37EE4A-C376-4DD0-918D-78528D3CE23E}"/>
            </a:ext>
          </a:extLst>
        </xdr:cNvPr>
        <xdr:cNvSpPr>
          <a:spLocks noChangeShapeType="1"/>
        </xdr:cNvSpPr>
      </xdr:nvSpPr>
      <xdr:spPr bwMode="auto">
        <a:xfrm rot="12613940">
          <a:off x="24675916" y="5453634"/>
          <a:ext cx="54613" cy="64425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41671</xdr:colOff>
      <xdr:row>176</xdr:row>
      <xdr:rowOff>136921</xdr:rowOff>
    </xdr:from>
    <xdr:to>
      <xdr:col>15</xdr:col>
      <xdr:colOff>553640</xdr:colOff>
      <xdr:row>180</xdr:row>
      <xdr:rowOff>125015</xdr:rowOff>
    </xdr:to>
    <xdr:sp macro="" textlink="">
      <xdr:nvSpPr>
        <xdr:cNvPr id="49" name="フリーフォーム: 図形 48">
          <a:extLst>
            <a:ext uri="{FF2B5EF4-FFF2-40B4-BE49-F238E27FC236}">
              <a16:creationId xmlns:a16="http://schemas.microsoft.com/office/drawing/2014/main" id="{2546D595-8CED-4855-B9FF-316218D043C9}"/>
            </a:ext>
          </a:extLst>
        </xdr:cNvPr>
        <xdr:cNvSpPr/>
      </xdr:nvSpPr>
      <xdr:spPr bwMode="auto">
        <a:xfrm>
          <a:off x="24509015" y="5875734"/>
          <a:ext cx="922734" cy="702469"/>
        </a:xfrm>
        <a:custGeom>
          <a:avLst/>
          <a:gdLst>
            <a:gd name="connsiteX0" fmla="*/ 0 w 767953"/>
            <a:gd name="connsiteY0" fmla="*/ 720328 h 720328"/>
            <a:gd name="connsiteX1" fmla="*/ 35719 w 767953"/>
            <a:gd name="connsiteY1" fmla="*/ 154781 h 720328"/>
            <a:gd name="connsiteX2" fmla="*/ 767953 w 767953"/>
            <a:gd name="connsiteY2" fmla="*/ 0 h 720328"/>
            <a:gd name="connsiteX0" fmla="*/ 0 w 875109"/>
            <a:gd name="connsiteY0" fmla="*/ 726281 h 726281"/>
            <a:gd name="connsiteX1" fmla="*/ 35719 w 875109"/>
            <a:gd name="connsiteY1" fmla="*/ 160734 h 726281"/>
            <a:gd name="connsiteX2" fmla="*/ 875109 w 875109"/>
            <a:gd name="connsiteY2" fmla="*/ 0 h 726281"/>
            <a:gd name="connsiteX0" fmla="*/ 0 w 875109"/>
            <a:gd name="connsiteY0" fmla="*/ 726281 h 726281"/>
            <a:gd name="connsiteX1" fmla="*/ 35719 w 875109"/>
            <a:gd name="connsiteY1" fmla="*/ 160734 h 726281"/>
            <a:gd name="connsiteX2" fmla="*/ 875109 w 875109"/>
            <a:gd name="connsiteY2" fmla="*/ 0 h 726281"/>
            <a:gd name="connsiteX0" fmla="*/ 0 w 875109"/>
            <a:gd name="connsiteY0" fmla="*/ 726281 h 726281"/>
            <a:gd name="connsiteX1" fmla="*/ 35719 w 875109"/>
            <a:gd name="connsiteY1" fmla="*/ 160734 h 726281"/>
            <a:gd name="connsiteX2" fmla="*/ 875109 w 875109"/>
            <a:gd name="connsiteY2" fmla="*/ 0 h 726281"/>
            <a:gd name="connsiteX0" fmla="*/ 0 w 875109"/>
            <a:gd name="connsiteY0" fmla="*/ 726281 h 726281"/>
            <a:gd name="connsiteX1" fmla="*/ 35719 w 875109"/>
            <a:gd name="connsiteY1" fmla="*/ 160734 h 726281"/>
            <a:gd name="connsiteX2" fmla="*/ 875109 w 875109"/>
            <a:gd name="connsiteY2" fmla="*/ 0 h 726281"/>
            <a:gd name="connsiteX0" fmla="*/ 0 w 922734"/>
            <a:gd name="connsiteY0" fmla="*/ 702469 h 702469"/>
            <a:gd name="connsiteX1" fmla="*/ 83344 w 922734"/>
            <a:gd name="connsiteY1" fmla="*/ 160734 h 702469"/>
            <a:gd name="connsiteX2" fmla="*/ 922734 w 922734"/>
            <a:gd name="connsiteY2" fmla="*/ 0 h 702469"/>
            <a:gd name="connsiteX0" fmla="*/ 0 w 922734"/>
            <a:gd name="connsiteY0" fmla="*/ 702469 h 702469"/>
            <a:gd name="connsiteX1" fmla="*/ 83344 w 922734"/>
            <a:gd name="connsiteY1" fmla="*/ 160734 h 702469"/>
            <a:gd name="connsiteX2" fmla="*/ 922734 w 922734"/>
            <a:gd name="connsiteY2" fmla="*/ 0 h 7024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22734" h="702469">
              <a:moveTo>
                <a:pt x="0" y="702469"/>
              </a:moveTo>
              <a:cubicBezTo>
                <a:pt x="83344" y="579438"/>
                <a:pt x="89298" y="498079"/>
                <a:pt x="83344" y="160734"/>
              </a:cubicBezTo>
              <a:cubicBezTo>
                <a:pt x="267891" y="17860"/>
                <a:pt x="613171" y="0"/>
                <a:pt x="922734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254630</xdr:colOff>
      <xdr:row>174</xdr:row>
      <xdr:rowOff>42412</xdr:rowOff>
    </xdr:from>
    <xdr:ext cx="417188" cy="408122"/>
    <xdr:grpSp>
      <xdr:nvGrpSpPr>
        <xdr:cNvPr id="1254" name="Group 6672">
          <a:extLst>
            <a:ext uri="{FF2B5EF4-FFF2-40B4-BE49-F238E27FC236}">
              <a16:creationId xmlns:a16="http://schemas.microsoft.com/office/drawing/2014/main" id="{15E4FCF2-A2B8-4B9E-ACEE-EF48628E0ADF}"/>
            </a:ext>
          </a:extLst>
        </xdr:cNvPr>
        <xdr:cNvGrpSpPr>
          <a:grpSpLocks/>
        </xdr:cNvGrpSpPr>
      </xdr:nvGrpSpPr>
      <xdr:grpSpPr bwMode="auto">
        <a:xfrm>
          <a:off x="7553501" y="31295298"/>
          <a:ext cx="417188" cy="408122"/>
          <a:chOff x="536" y="109"/>
          <a:chExt cx="46" cy="44"/>
        </a:xfrm>
      </xdr:grpSpPr>
      <xdr:pic>
        <xdr:nvPicPr>
          <xdr:cNvPr id="1255" name="Picture 6673" descr="route2">
            <a:extLst>
              <a:ext uri="{FF2B5EF4-FFF2-40B4-BE49-F238E27FC236}">
                <a16:creationId xmlns:a16="http://schemas.microsoft.com/office/drawing/2014/main" id="{AC31EBF1-89D3-4361-87F7-ED85BC74F0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6" name="Text Box 6674">
            <a:extLst>
              <a:ext uri="{FF2B5EF4-FFF2-40B4-BE49-F238E27FC236}">
                <a16:creationId xmlns:a16="http://schemas.microsoft.com/office/drawing/2014/main" id="{2F46F5B8-9BCD-45CF-BDCC-A5F17FC258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14</xdr:col>
      <xdr:colOff>30282</xdr:colOff>
      <xdr:row>178</xdr:row>
      <xdr:rowOff>82071</xdr:rowOff>
    </xdr:from>
    <xdr:to>
      <xdr:col>14</xdr:col>
      <xdr:colOff>229265</xdr:colOff>
      <xdr:row>179</xdr:row>
      <xdr:rowOff>104746</xdr:rowOff>
    </xdr:to>
    <xdr:sp macro="" textlink="">
      <xdr:nvSpPr>
        <xdr:cNvPr id="1261" name="AutoShape 6507">
          <a:extLst>
            <a:ext uri="{FF2B5EF4-FFF2-40B4-BE49-F238E27FC236}">
              <a16:creationId xmlns:a16="http://schemas.microsoft.com/office/drawing/2014/main" id="{AFC60149-884F-4ECC-B7C0-248081922668}"/>
            </a:ext>
          </a:extLst>
        </xdr:cNvPr>
        <xdr:cNvSpPr>
          <a:spLocks noChangeArrowheads="1"/>
        </xdr:cNvSpPr>
      </xdr:nvSpPr>
      <xdr:spPr bwMode="auto">
        <a:xfrm>
          <a:off x="24497626" y="6178071"/>
          <a:ext cx="198983" cy="1988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111755</xdr:colOff>
      <xdr:row>183</xdr:row>
      <xdr:rowOff>48364</xdr:rowOff>
    </xdr:from>
    <xdr:ext cx="417188" cy="408122"/>
    <xdr:grpSp>
      <xdr:nvGrpSpPr>
        <xdr:cNvPr id="1262" name="Group 6672">
          <a:extLst>
            <a:ext uri="{FF2B5EF4-FFF2-40B4-BE49-F238E27FC236}">
              <a16:creationId xmlns:a16="http://schemas.microsoft.com/office/drawing/2014/main" id="{7BC07FCA-F831-4924-9D7B-70FC029E25E6}"/>
            </a:ext>
          </a:extLst>
        </xdr:cNvPr>
        <xdr:cNvGrpSpPr>
          <a:grpSpLocks/>
        </xdr:cNvGrpSpPr>
      </xdr:nvGrpSpPr>
      <xdr:grpSpPr bwMode="auto">
        <a:xfrm>
          <a:off x="236941" y="32917778"/>
          <a:ext cx="417188" cy="408122"/>
          <a:chOff x="536" y="109"/>
          <a:chExt cx="46" cy="44"/>
        </a:xfrm>
      </xdr:grpSpPr>
      <xdr:pic>
        <xdr:nvPicPr>
          <xdr:cNvPr id="1263" name="Picture 6673" descr="route2">
            <a:extLst>
              <a:ext uri="{FF2B5EF4-FFF2-40B4-BE49-F238E27FC236}">
                <a16:creationId xmlns:a16="http://schemas.microsoft.com/office/drawing/2014/main" id="{1925577C-D692-4032-A649-D50B6F5BF4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64" name="Text Box 6674">
            <a:extLst>
              <a:ext uri="{FF2B5EF4-FFF2-40B4-BE49-F238E27FC236}">
                <a16:creationId xmlns:a16="http://schemas.microsoft.com/office/drawing/2014/main" id="{DDC13006-31D4-45EB-8D2D-E8198CE8B5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</xdr:col>
      <xdr:colOff>139539</xdr:colOff>
      <xdr:row>185</xdr:row>
      <xdr:rowOff>16348</xdr:rowOff>
    </xdr:from>
    <xdr:ext cx="166712" cy="515013"/>
    <xdr:sp macro="" textlink="">
      <xdr:nvSpPr>
        <xdr:cNvPr id="1265" name="テキスト ボックス 1264">
          <a:extLst>
            <a:ext uri="{FF2B5EF4-FFF2-40B4-BE49-F238E27FC236}">
              <a16:creationId xmlns:a16="http://schemas.microsoft.com/office/drawing/2014/main" id="{04F3F3D6-5FF3-4989-8775-CF95494CC407}"/>
            </a:ext>
          </a:extLst>
        </xdr:cNvPr>
        <xdr:cNvSpPr txBox="1"/>
      </xdr:nvSpPr>
      <xdr:spPr>
        <a:xfrm rot="3648534">
          <a:off x="26028169" y="5929312"/>
          <a:ext cx="51501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000" b="1">
              <a:latin typeface="+mj-ea"/>
              <a:ea typeface="+mj-ea"/>
            </a:rPr>
            <a:t>越前市←</a:t>
          </a:r>
        </a:p>
      </xdr:txBody>
    </xdr:sp>
    <xdr:clientData/>
  </xdr:oneCellAnchor>
  <xdr:twoCellAnchor>
    <xdr:from>
      <xdr:col>2</xdr:col>
      <xdr:colOff>136922</xdr:colOff>
      <xdr:row>184</xdr:row>
      <xdr:rowOff>11905</xdr:rowOff>
    </xdr:from>
    <xdr:to>
      <xdr:col>3</xdr:col>
      <xdr:colOff>29765</xdr:colOff>
      <xdr:row>189</xdr:row>
      <xdr:rowOff>154780</xdr:rowOff>
    </xdr:to>
    <xdr:sp macro="" textlink="">
      <xdr:nvSpPr>
        <xdr:cNvPr id="51" name="フリーフォーム: 図形 50">
          <a:extLst>
            <a:ext uri="{FF2B5EF4-FFF2-40B4-BE49-F238E27FC236}">
              <a16:creationId xmlns:a16="http://schemas.microsoft.com/office/drawing/2014/main" id="{6EA51EBA-B9EC-4DAA-B2D0-A25E308C5FB0}"/>
            </a:ext>
          </a:extLst>
        </xdr:cNvPr>
        <xdr:cNvSpPr/>
      </xdr:nvSpPr>
      <xdr:spPr bwMode="auto">
        <a:xfrm>
          <a:off x="26199703" y="5572124"/>
          <a:ext cx="303609" cy="1035844"/>
        </a:xfrm>
        <a:custGeom>
          <a:avLst/>
          <a:gdLst>
            <a:gd name="connsiteX0" fmla="*/ 303609 w 303609"/>
            <a:gd name="connsiteY0" fmla="*/ 1035844 h 1035844"/>
            <a:gd name="connsiteX1" fmla="*/ 303609 w 303609"/>
            <a:gd name="connsiteY1" fmla="*/ 583406 h 1035844"/>
            <a:gd name="connsiteX2" fmla="*/ 0 w 303609"/>
            <a:gd name="connsiteY2" fmla="*/ 0 h 10358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3609" h="1035844">
              <a:moveTo>
                <a:pt x="303609" y="1035844"/>
              </a:moveTo>
              <a:lnTo>
                <a:pt x="303609" y="583406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317085</xdr:colOff>
      <xdr:row>184</xdr:row>
      <xdr:rowOff>27939</xdr:rowOff>
    </xdr:from>
    <xdr:to>
      <xdr:col>3</xdr:col>
      <xdr:colOff>179051</xdr:colOff>
      <xdr:row>187</xdr:row>
      <xdr:rowOff>3416</xdr:rowOff>
    </xdr:to>
    <xdr:sp macro="" textlink="">
      <xdr:nvSpPr>
        <xdr:cNvPr id="1266" name="Line 6499">
          <a:extLst>
            <a:ext uri="{FF2B5EF4-FFF2-40B4-BE49-F238E27FC236}">
              <a16:creationId xmlns:a16="http://schemas.microsoft.com/office/drawing/2014/main" id="{8A46A3C5-8058-46FA-8AA7-5107AE5D71D5}"/>
            </a:ext>
          </a:extLst>
        </xdr:cNvPr>
        <xdr:cNvSpPr>
          <a:spLocks noChangeShapeType="1"/>
        </xdr:cNvSpPr>
      </xdr:nvSpPr>
      <xdr:spPr bwMode="auto">
        <a:xfrm rot="12613940">
          <a:off x="26379866" y="5588158"/>
          <a:ext cx="272732" cy="51125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345798</xdr:colOff>
      <xdr:row>188</xdr:row>
      <xdr:rowOff>88023</xdr:rowOff>
    </xdr:from>
    <xdr:to>
      <xdr:col>3</xdr:col>
      <xdr:colOff>134015</xdr:colOff>
      <xdr:row>189</xdr:row>
      <xdr:rowOff>110697</xdr:rowOff>
    </xdr:to>
    <xdr:sp macro="" textlink="">
      <xdr:nvSpPr>
        <xdr:cNvPr id="1267" name="AutoShape 6507">
          <a:extLst>
            <a:ext uri="{FF2B5EF4-FFF2-40B4-BE49-F238E27FC236}">
              <a16:creationId xmlns:a16="http://schemas.microsoft.com/office/drawing/2014/main" id="{C03A2EE6-1F5F-4703-8C89-6D885684E06A}"/>
            </a:ext>
          </a:extLst>
        </xdr:cNvPr>
        <xdr:cNvSpPr>
          <a:spLocks noChangeArrowheads="1"/>
        </xdr:cNvSpPr>
      </xdr:nvSpPr>
      <xdr:spPr bwMode="auto">
        <a:xfrm>
          <a:off x="26408579" y="6362617"/>
          <a:ext cx="198983" cy="1988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54459</xdr:colOff>
      <xdr:row>184</xdr:row>
      <xdr:rowOff>1034</xdr:rowOff>
    </xdr:from>
    <xdr:ext cx="352952" cy="345282"/>
    <xdr:grpSp>
      <xdr:nvGrpSpPr>
        <xdr:cNvPr id="1268" name="Group 6672">
          <a:extLst>
            <a:ext uri="{FF2B5EF4-FFF2-40B4-BE49-F238E27FC236}">
              <a16:creationId xmlns:a16="http://schemas.microsoft.com/office/drawing/2014/main" id="{F3464035-A008-47D3-9194-EAB339D298CA}"/>
            </a:ext>
          </a:extLst>
        </xdr:cNvPr>
        <xdr:cNvGrpSpPr>
          <a:grpSpLocks/>
        </xdr:cNvGrpSpPr>
      </xdr:nvGrpSpPr>
      <xdr:grpSpPr bwMode="auto">
        <a:xfrm>
          <a:off x="996073" y="33050063"/>
          <a:ext cx="352952" cy="345282"/>
          <a:chOff x="536" y="109"/>
          <a:chExt cx="46" cy="44"/>
        </a:xfrm>
      </xdr:grpSpPr>
      <xdr:pic>
        <xdr:nvPicPr>
          <xdr:cNvPr id="1269" name="Picture 6673" descr="route2">
            <a:extLst>
              <a:ext uri="{FF2B5EF4-FFF2-40B4-BE49-F238E27FC236}">
                <a16:creationId xmlns:a16="http://schemas.microsoft.com/office/drawing/2014/main" id="{502F1F81-6093-470C-8A2A-A762E3EFF2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70" name="Text Box 6674">
            <a:extLst>
              <a:ext uri="{FF2B5EF4-FFF2-40B4-BE49-F238E27FC236}">
                <a16:creationId xmlns:a16="http://schemas.microsoft.com/office/drawing/2014/main" id="{502D5C26-C558-4B5E-8164-41B0019BCF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417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76036</xdr:colOff>
      <xdr:row>185</xdr:row>
      <xdr:rowOff>78129</xdr:rowOff>
    </xdr:from>
    <xdr:ext cx="417188" cy="408122"/>
    <xdr:grpSp>
      <xdr:nvGrpSpPr>
        <xdr:cNvPr id="1271" name="Group 6672">
          <a:extLst>
            <a:ext uri="{FF2B5EF4-FFF2-40B4-BE49-F238E27FC236}">
              <a16:creationId xmlns:a16="http://schemas.microsoft.com/office/drawing/2014/main" id="{AFC45C58-B0AC-48D2-BA5E-29C0BFA4C92A}"/>
            </a:ext>
          </a:extLst>
        </xdr:cNvPr>
        <xdr:cNvGrpSpPr>
          <a:grpSpLocks/>
        </xdr:cNvGrpSpPr>
      </xdr:nvGrpSpPr>
      <xdr:grpSpPr bwMode="auto">
        <a:xfrm>
          <a:off x="1790536" y="33306772"/>
          <a:ext cx="417188" cy="408122"/>
          <a:chOff x="536" y="109"/>
          <a:chExt cx="46" cy="44"/>
        </a:xfrm>
      </xdr:grpSpPr>
      <xdr:pic>
        <xdr:nvPicPr>
          <xdr:cNvPr id="1272" name="Picture 6673" descr="route2">
            <a:extLst>
              <a:ext uri="{FF2B5EF4-FFF2-40B4-BE49-F238E27FC236}">
                <a16:creationId xmlns:a16="http://schemas.microsoft.com/office/drawing/2014/main" id="{E3F8A230-AA89-4AF9-9874-62478BD958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73" name="Text Box 6674">
            <a:extLst>
              <a:ext uri="{FF2B5EF4-FFF2-40B4-BE49-F238E27FC236}">
                <a16:creationId xmlns:a16="http://schemas.microsoft.com/office/drawing/2014/main" id="{F90F976E-650E-4EE2-958B-F747654343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2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160734</xdr:colOff>
      <xdr:row>184</xdr:row>
      <xdr:rowOff>0</xdr:rowOff>
    </xdr:from>
    <xdr:to>
      <xdr:col>5</xdr:col>
      <xdr:colOff>410765</xdr:colOff>
      <xdr:row>189</xdr:row>
      <xdr:rowOff>89296</xdr:rowOff>
    </xdr:to>
    <xdr:sp macro="" textlink="">
      <xdr:nvSpPr>
        <xdr:cNvPr id="52" name="フリーフォーム: 図形 51">
          <a:extLst>
            <a:ext uri="{FF2B5EF4-FFF2-40B4-BE49-F238E27FC236}">
              <a16:creationId xmlns:a16="http://schemas.microsoft.com/office/drawing/2014/main" id="{41C97D1F-B764-42AC-B069-F8150E22872E}"/>
            </a:ext>
          </a:extLst>
        </xdr:cNvPr>
        <xdr:cNvSpPr/>
      </xdr:nvSpPr>
      <xdr:spPr bwMode="auto">
        <a:xfrm>
          <a:off x="27408187" y="5560219"/>
          <a:ext cx="660797" cy="982265"/>
        </a:xfrm>
        <a:custGeom>
          <a:avLst/>
          <a:gdLst>
            <a:gd name="connsiteX0" fmla="*/ 660797 w 660797"/>
            <a:gd name="connsiteY0" fmla="*/ 982265 h 982265"/>
            <a:gd name="connsiteX1" fmla="*/ 660797 w 660797"/>
            <a:gd name="connsiteY1" fmla="*/ 410765 h 982265"/>
            <a:gd name="connsiteX2" fmla="*/ 0 w 660797"/>
            <a:gd name="connsiteY2" fmla="*/ 0 h 982265"/>
            <a:gd name="connsiteX0" fmla="*/ 660797 w 660797"/>
            <a:gd name="connsiteY0" fmla="*/ 982265 h 982265"/>
            <a:gd name="connsiteX1" fmla="*/ 660797 w 660797"/>
            <a:gd name="connsiteY1" fmla="*/ 410765 h 982265"/>
            <a:gd name="connsiteX2" fmla="*/ 0 w 660797"/>
            <a:gd name="connsiteY2" fmla="*/ 0 h 982265"/>
            <a:gd name="connsiteX0" fmla="*/ 660797 w 660797"/>
            <a:gd name="connsiteY0" fmla="*/ 982265 h 982265"/>
            <a:gd name="connsiteX1" fmla="*/ 660797 w 660797"/>
            <a:gd name="connsiteY1" fmla="*/ 410765 h 982265"/>
            <a:gd name="connsiteX2" fmla="*/ 0 w 660797"/>
            <a:gd name="connsiteY2" fmla="*/ 0 h 9822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0797" h="982265">
              <a:moveTo>
                <a:pt x="660797" y="982265"/>
              </a:moveTo>
              <a:lnTo>
                <a:pt x="660797" y="410765"/>
              </a:lnTo>
              <a:cubicBezTo>
                <a:pt x="410766" y="345281"/>
                <a:pt x="154782" y="226219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276628</xdr:colOff>
      <xdr:row>183</xdr:row>
      <xdr:rowOff>103872</xdr:rowOff>
    </xdr:from>
    <xdr:to>
      <xdr:col>6</xdr:col>
      <xdr:colOff>154024</xdr:colOff>
      <xdr:row>186</xdr:row>
      <xdr:rowOff>70356</xdr:rowOff>
    </xdr:to>
    <xdr:sp macro="" textlink="">
      <xdr:nvSpPr>
        <xdr:cNvPr id="1274" name="Line 6499">
          <a:extLst>
            <a:ext uri="{FF2B5EF4-FFF2-40B4-BE49-F238E27FC236}">
              <a16:creationId xmlns:a16="http://schemas.microsoft.com/office/drawing/2014/main" id="{A04D30EC-E668-4C28-9B7F-7BDA4B793FE3}"/>
            </a:ext>
          </a:extLst>
        </xdr:cNvPr>
        <xdr:cNvSpPr>
          <a:spLocks noChangeShapeType="1"/>
        </xdr:cNvSpPr>
      </xdr:nvSpPr>
      <xdr:spPr bwMode="auto">
        <a:xfrm rot="12613940">
          <a:off x="27934847" y="5485497"/>
          <a:ext cx="288161" cy="50226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310078</xdr:colOff>
      <xdr:row>187</xdr:row>
      <xdr:rowOff>82070</xdr:rowOff>
    </xdr:from>
    <xdr:to>
      <xdr:col>6</xdr:col>
      <xdr:colOff>98296</xdr:colOff>
      <xdr:row>188</xdr:row>
      <xdr:rowOff>104744</xdr:rowOff>
    </xdr:to>
    <xdr:sp macro="" textlink="">
      <xdr:nvSpPr>
        <xdr:cNvPr id="1275" name="AutoShape 6507">
          <a:extLst>
            <a:ext uri="{FF2B5EF4-FFF2-40B4-BE49-F238E27FC236}">
              <a16:creationId xmlns:a16="http://schemas.microsoft.com/office/drawing/2014/main" id="{32ED0B91-405A-4D2B-94AD-808D1DDDB7C1}"/>
            </a:ext>
          </a:extLst>
        </xdr:cNvPr>
        <xdr:cNvSpPr>
          <a:spLocks noChangeArrowheads="1"/>
        </xdr:cNvSpPr>
      </xdr:nvSpPr>
      <xdr:spPr bwMode="auto">
        <a:xfrm>
          <a:off x="27968297" y="6178070"/>
          <a:ext cx="198983" cy="1988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301164</xdr:colOff>
      <xdr:row>185</xdr:row>
      <xdr:rowOff>119579</xdr:rowOff>
    </xdr:from>
    <xdr:to>
      <xdr:col>6</xdr:col>
      <xdr:colOff>99216</xdr:colOff>
      <xdr:row>186</xdr:row>
      <xdr:rowOff>148846</xdr:rowOff>
    </xdr:to>
    <xdr:sp macro="" textlink="">
      <xdr:nvSpPr>
        <xdr:cNvPr id="1276" name="Oval 6509">
          <a:extLst>
            <a:ext uri="{FF2B5EF4-FFF2-40B4-BE49-F238E27FC236}">
              <a16:creationId xmlns:a16="http://schemas.microsoft.com/office/drawing/2014/main" id="{4AD93A7D-9CAE-4529-902A-CC36B0434198}"/>
            </a:ext>
          </a:extLst>
        </xdr:cNvPr>
        <xdr:cNvSpPr>
          <a:spLocks noChangeArrowheads="1"/>
        </xdr:cNvSpPr>
      </xdr:nvSpPr>
      <xdr:spPr bwMode="auto">
        <a:xfrm>
          <a:off x="27959383" y="5858392"/>
          <a:ext cx="208817" cy="20545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6</xdr:col>
      <xdr:colOff>371166</xdr:colOff>
      <xdr:row>184</xdr:row>
      <xdr:rowOff>96284</xdr:rowOff>
    </xdr:from>
    <xdr:ext cx="352952" cy="345282"/>
    <xdr:grpSp>
      <xdr:nvGrpSpPr>
        <xdr:cNvPr id="1278" name="Group 6672">
          <a:extLst>
            <a:ext uri="{FF2B5EF4-FFF2-40B4-BE49-F238E27FC236}">
              <a16:creationId xmlns:a16="http://schemas.microsoft.com/office/drawing/2014/main" id="{D63CEB0B-1458-4A77-AF98-60AC469A60C7}"/>
            </a:ext>
          </a:extLst>
        </xdr:cNvPr>
        <xdr:cNvGrpSpPr>
          <a:grpSpLocks/>
        </xdr:cNvGrpSpPr>
      </xdr:nvGrpSpPr>
      <xdr:grpSpPr bwMode="auto">
        <a:xfrm>
          <a:off x="2902095" y="33145313"/>
          <a:ext cx="352952" cy="345282"/>
          <a:chOff x="536" y="109"/>
          <a:chExt cx="46" cy="44"/>
        </a:xfrm>
      </xdr:grpSpPr>
      <xdr:pic>
        <xdr:nvPicPr>
          <xdr:cNvPr id="1279" name="Picture 6673" descr="route2">
            <a:extLst>
              <a:ext uri="{FF2B5EF4-FFF2-40B4-BE49-F238E27FC236}">
                <a16:creationId xmlns:a16="http://schemas.microsoft.com/office/drawing/2014/main" id="{8F23E0C2-22CB-44C3-B159-607C99EB24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80" name="Text Box 6674">
            <a:extLst>
              <a:ext uri="{FF2B5EF4-FFF2-40B4-BE49-F238E27FC236}">
                <a16:creationId xmlns:a16="http://schemas.microsoft.com/office/drawing/2014/main" id="{B74FE6EC-5E19-4526-A3B1-5B7B366627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119062</xdr:colOff>
      <xdr:row>184</xdr:row>
      <xdr:rowOff>65484</xdr:rowOff>
    </xdr:from>
    <xdr:ext cx="426713" cy="372721"/>
    <xdr:sp macro="" textlink="">
      <xdr:nvSpPr>
        <xdr:cNvPr id="1282" name="AutoShape 6505">
          <a:extLst>
            <a:ext uri="{FF2B5EF4-FFF2-40B4-BE49-F238E27FC236}">
              <a16:creationId xmlns:a16="http://schemas.microsoft.com/office/drawing/2014/main" id="{0433022C-93B3-4070-BD67-2D1F7CC573C2}"/>
            </a:ext>
          </a:extLst>
        </xdr:cNvPr>
        <xdr:cNvSpPr>
          <a:spLocks noChangeArrowheads="1"/>
        </xdr:cNvSpPr>
      </xdr:nvSpPr>
      <xdr:spPr bwMode="auto">
        <a:xfrm>
          <a:off x="28961953" y="562570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136</a:t>
          </a:r>
        </a:p>
      </xdr:txBody>
    </xdr:sp>
    <xdr:clientData/>
  </xdr:oneCellAnchor>
  <xdr:twoCellAnchor>
    <xdr:from>
      <xdr:col>7</xdr:col>
      <xdr:colOff>291703</xdr:colOff>
      <xdr:row>183</xdr:row>
      <xdr:rowOff>77391</xdr:rowOff>
    </xdr:from>
    <xdr:to>
      <xdr:col>9</xdr:col>
      <xdr:colOff>17859</xdr:colOff>
      <xdr:row>189</xdr:row>
      <xdr:rowOff>113109</xdr:rowOff>
    </xdr:to>
    <xdr:sp macro="" textlink="">
      <xdr:nvSpPr>
        <xdr:cNvPr id="53" name="フリーフォーム: 図形 52">
          <a:extLst>
            <a:ext uri="{FF2B5EF4-FFF2-40B4-BE49-F238E27FC236}">
              <a16:creationId xmlns:a16="http://schemas.microsoft.com/office/drawing/2014/main" id="{5CFDEA16-B505-42FD-B0D9-F4CACF7FAF92}"/>
            </a:ext>
          </a:extLst>
        </xdr:cNvPr>
        <xdr:cNvSpPr/>
      </xdr:nvSpPr>
      <xdr:spPr bwMode="auto">
        <a:xfrm>
          <a:off x="29134594" y="5459016"/>
          <a:ext cx="547687" cy="1107281"/>
        </a:xfrm>
        <a:custGeom>
          <a:avLst/>
          <a:gdLst>
            <a:gd name="connsiteX0" fmla="*/ 547687 w 547687"/>
            <a:gd name="connsiteY0" fmla="*/ 1107281 h 1107281"/>
            <a:gd name="connsiteX1" fmla="*/ 547687 w 547687"/>
            <a:gd name="connsiteY1" fmla="*/ 547687 h 1107281"/>
            <a:gd name="connsiteX2" fmla="*/ 0 w 547687"/>
            <a:gd name="connsiteY2" fmla="*/ 0 h 11072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47687" h="1107281">
              <a:moveTo>
                <a:pt x="547687" y="1107281"/>
              </a:moveTo>
              <a:lnTo>
                <a:pt x="547687" y="547687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399117</xdr:colOff>
      <xdr:row>186</xdr:row>
      <xdr:rowOff>69884</xdr:rowOff>
    </xdr:from>
    <xdr:to>
      <xdr:col>9</xdr:col>
      <xdr:colOff>440531</xdr:colOff>
      <xdr:row>188</xdr:row>
      <xdr:rowOff>135771</xdr:rowOff>
    </xdr:to>
    <xdr:sp macro="" textlink="">
      <xdr:nvSpPr>
        <xdr:cNvPr id="1283" name="Line 6499">
          <a:extLst>
            <a:ext uri="{FF2B5EF4-FFF2-40B4-BE49-F238E27FC236}">
              <a16:creationId xmlns:a16="http://schemas.microsoft.com/office/drawing/2014/main" id="{21C6EC3B-76C4-46E8-B60B-90BA388E9C6D}"/>
            </a:ext>
          </a:extLst>
        </xdr:cNvPr>
        <xdr:cNvSpPr>
          <a:spLocks noChangeShapeType="1"/>
        </xdr:cNvSpPr>
      </xdr:nvSpPr>
      <xdr:spPr bwMode="auto">
        <a:xfrm flipH="1" flipV="1">
          <a:off x="29652773" y="5987290"/>
          <a:ext cx="452181" cy="41827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288534</xdr:colOff>
      <xdr:row>183</xdr:row>
      <xdr:rowOff>121732</xdr:rowOff>
    </xdr:from>
    <xdr:to>
      <xdr:col>9</xdr:col>
      <xdr:colOff>165929</xdr:colOff>
      <xdr:row>186</xdr:row>
      <xdr:rowOff>88216</xdr:rowOff>
    </xdr:to>
    <xdr:sp macro="" textlink="">
      <xdr:nvSpPr>
        <xdr:cNvPr id="1292" name="Line 6499">
          <a:extLst>
            <a:ext uri="{FF2B5EF4-FFF2-40B4-BE49-F238E27FC236}">
              <a16:creationId xmlns:a16="http://schemas.microsoft.com/office/drawing/2014/main" id="{71E534C9-439F-4337-BBEB-8B17A76F9469}"/>
            </a:ext>
          </a:extLst>
        </xdr:cNvPr>
        <xdr:cNvSpPr>
          <a:spLocks noChangeShapeType="1"/>
        </xdr:cNvSpPr>
      </xdr:nvSpPr>
      <xdr:spPr bwMode="auto">
        <a:xfrm rot="12613940">
          <a:off x="29542190" y="5503357"/>
          <a:ext cx="288161" cy="50226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313070</xdr:colOff>
      <xdr:row>185</xdr:row>
      <xdr:rowOff>137439</xdr:rowOff>
    </xdr:from>
    <xdr:to>
      <xdr:col>9</xdr:col>
      <xdr:colOff>111120</xdr:colOff>
      <xdr:row>186</xdr:row>
      <xdr:rowOff>166706</xdr:rowOff>
    </xdr:to>
    <xdr:sp macro="" textlink="">
      <xdr:nvSpPr>
        <xdr:cNvPr id="1299" name="Oval 6509">
          <a:extLst>
            <a:ext uri="{FF2B5EF4-FFF2-40B4-BE49-F238E27FC236}">
              <a16:creationId xmlns:a16="http://schemas.microsoft.com/office/drawing/2014/main" id="{F7B53386-20D8-4DD2-A4EC-39AC1E354469}"/>
            </a:ext>
          </a:extLst>
        </xdr:cNvPr>
        <xdr:cNvSpPr>
          <a:spLocks noChangeArrowheads="1"/>
        </xdr:cNvSpPr>
      </xdr:nvSpPr>
      <xdr:spPr bwMode="auto">
        <a:xfrm>
          <a:off x="29566726" y="5876252"/>
          <a:ext cx="208817" cy="20545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327938</xdr:colOff>
      <xdr:row>187</xdr:row>
      <xdr:rowOff>153508</xdr:rowOff>
    </xdr:from>
    <xdr:to>
      <xdr:col>9</xdr:col>
      <xdr:colOff>116154</xdr:colOff>
      <xdr:row>188</xdr:row>
      <xdr:rowOff>176182</xdr:rowOff>
    </xdr:to>
    <xdr:sp macro="" textlink="">
      <xdr:nvSpPr>
        <xdr:cNvPr id="1300" name="AutoShape 6507">
          <a:extLst>
            <a:ext uri="{FF2B5EF4-FFF2-40B4-BE49-F238E27FC236}">
              <a16:creationId xmlns:a16="http://schemas.microsoft.com/office/drawing/2014/main" id="{51C8F628-1A13-4709-ABCB-4002BF53EE72}"/>
            </a:ext>
          </a:extLst>
        </xdr:cNvPr>
        <xdr:cNvSpPr>
          <a:spLocks noChangeArrowheads="1"/>
        </xdr:cNvSpPr>
      </xdr:nvSpPr>
      <xdr:spPr bwMode="auto">
        <a:xfrm>
          <a:off x="29581594" y="6249508"/>
          <a:ext cx="198983" cy="1988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291702</xdr:colOff>
      <xdr:row>187</xdr:row>
      <xdr:rowOff>17860</xdr:rowOff>
    </xdr:from>
    <xdr:ext cx="426713" cy="372721"/>
    <xdr:sp macro="" textlink="">
      <xdr:nvSpPr>
        <xdr:cNvPr id="1301" name="AutoShape 6505">
          <a:extLst>
            <a:ext uri="{FF2B5EF4-FFF2-40B4-BE49-F238E27FC236}">
              <a16:creationId xmlns:a16="http://schemas.microsoft.com/office/drawing/2014/main" id="{B57BF197-7C8E-4C25-AF12-494AB8622A7A}"/>
            </a:ext>
          </a:extLst>
        </xdr:cNvPr>
        <xdr:cNvSpPr>
          <a:spLocks noChangeArrowheads="1"/>
        </xdr:cNvSpPr>
      </xdr:nvSpPr>
      <xdr:spPr bwMode="auto">
        <a:xfrm>
          <a:off x="31140796" y="611386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202</a:t>
          </a:r>
        </a:p>
      </xdr:txBody>
    </xdr:sp>
    <xdr:clientData/>
  </xdr:oneCellAnchor>
  <xdr:oneCellAnchor>
    <xdr:from>
      <xdr:col>12</xdr:col>
      <xdr:colOff>279797</xdr:colOff>
      <xdr:row>183</xdr:row>
      <xdr:rowOff>29766</xdr:rowOff>
    </xdr:from>
    <xdr:ext cx="426713" cy="372721"/>
    <xdr:sp macro="" textlink="">
      <xdr:nvSpPr>
        <xdr:cNvPr id="1303" name="AutoShape 6505">
          <a:extLst>
            <a:ext uri="{FF2B5EF4-FFF2-40B4-BE49-F238E27FC236}">
              <a16:creationId xmlns:a16="http://schemas.microsoft.com/office/drawing/2014/main" id="{8C493E41-4828-46C1-BCBB-605FB279D15A}"/>
            </a:ext>
          </a:extLst>
        </xdr:cNvPr>
        <xdr:cNvSpPr>
          <a:spLocks noChangeArrowheads="1"/>
        </xdr:cNvSpPr>
      </xdr:nvSpPr>
      <xdr:spPr bwMode="auto">
        <a:xfrm>
          <a:off x="31539656" y="541139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202</a:t>
          </a:r>
        </a:p>
      </xdr:txBody>
    </xdr:sp>
    <xdr:clientData/>
  </xdr:oneCellAnchor>
  <xdr:twoCellAnchor>
    <xdr:from>
      <xdr:col>11</xdr:col>
      <xdr:colOff>214313</xdr:colOff>
      <xdr:row>183</xdr:row>
      <xdr:rowOff>11906</xdr:rowOff>
    </xdr:from>
    <xdr:to>
      <xdr:col>12</xdr:col>
      <xdr:colOff>267892</xdr:colOff>
      <xdr:row>189</xdr:row>
      <xdr:rowOff>71436</xdr:rowOff>
    </xdr:to>
    <xdr:sp macro="" textlink="">
      <xdr:nvSpPr>
        <xdr:cNvPr id="54" name="フリーフォーム: 図形 53">
          <a:extLst>
            <a:ext uri="{FF2B5EF4-FFF2-40B4-BE49-F238E27FC236}">
              <a16:creationId xmlns:a16="http://schemas.microsoft.com/office/drawing/2014/main" id="{8BFDB600-3203-4C7C-BCD2-ECEF591DAAA0}"/>
            </a:ext>
          </a:extLst>
        </xdr:cNvPr>
        <xdr:cNvSpPr/>
      </xdr:nvSpPr>
      <xdr:spPr bwMode="auto">
        <a:xfrm>
          <a:off x="31063407" y="5393531"/>
          <a:ext cx="464344" cy="1131093"/>
        </a:xfrm>
        <a:custGeom>
          <a:avLst/>
          <a:gdLst>
            <a:gd name="connsiteX0" fmla="*/ 0 w 464344"/>
            <a:gd name="connsiteY0" fmla="*/ 1131093 h 1131093"/>
            <a:gd name="connsiteX1" fmla="*/ 0 w 464344"/>
            <a:gd name="connsiteY1" fmla="*/ 666750 h 1131093"/>
            <a:gd name="connsiteX2" fmla="*/ 184547 w 464344"/>
            <a:gd name="connsiteY2" fmla="*/ 666750 h 1131093"/>
            <a:gd name="connsiteX3" fmla="*/ 428625 w 464344"/>
            <a:gd name="connsiteY3" fmla="*/ 720328 h 1131093"/>
            <a:gd name="connsiteX4" fmla="*/ 464344 w 464344"/>
            <a:gd name="connsiteY4" fmla="*/ 0 h 11310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64344" h="1131093">
              <a:moveTo>
                <a:pt x="0" y="1131093"/>
              </a:moveTo>
              <a:lnTo>
                <a:pt x="0" y="666750"/>
              </a:lnTo>
              <a:lnTo>
                <a:pt x="184547" y="666750"/>
              </a:lnTo>
              <a:lnTo>
                <a:pt x="428625" y="720328"/>
              </a:lnTo>
              <a:lnTo>
                <a:pt x="46434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68268</xdr:colOff>
      <xdr:row>183</xdr:row>
      <xdr:rowOff>175312</xdr:rowOff>
    </xdr:from>
    <xdr:to>
      <xdr:col>11</xdr:col>
      <xdr:colOff>356429</xdr:colOff>
      <xdr:row>186</xdr:row>
      <xdr:rowOff>141796</xdr:rowOff>
    </xdr:to>
    <xdr:sp macro="" textlink="">
      <xdr:nvSpPr>
        <xdr:cNvPr id="1304" name="Line 6499">
          <a:extLst>
            <a:ext uri="{FF2B5EF4-FFF2-40B4-BE49-F238E27FC236}">
              <a16:creationId xmlns:a16="http://schemas.microsoft.com/office/drawing/2014/main" id="{B47AEDC4-FC3B-45CC-BFD2-174204851A4D}"/>
            </a:ext>
          </a:extLst>
        </xdr:cNvPr>
        <xdr:cNvSpPr>
          <a:spLocks noChangeShapeType="1"/>
        </xdr:cNvSpPr>
      </xdr:nvSpPr>
      <xdr:spPr bwMode="auto">
        <a:xfrm rot="12613940">
          <a:off x="30917362" y="5556937"/>
          <a:ext cx="288161" cy="50226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203180</xdr:colOff>
      <xdr:row>187</xdr:row>
      <xdr:rowOff>13458</xdr:rowOff>
    </xdr:from>
    <xdr:to>
      <xdr:col>12</xdr:col>
      <xdr:colOff>726282</xdr:colOff>
      <xdr:row>187</xdr:row>
      <xdr:rowOff>17859</xdr:rowOff>
    </xdr:to>
    <xdr:sp macro="" textlink="">
      <xdr:nvSpPr>
        <xdr:cNvPr id="1311" name="Line 6499">
          <a:extLst>
            <a:ext uri="{FF2B5EF4-FFF2-40B4-BE49-F238E27FC236}">
              <a16:creationId xmlns:a16="http://schemas.microsoft.com/office/drawing/2014/main" id="{C1F9C40E-DB4D-4880-9775-DD58E70A183D}"/>
            </a:ext>
          </a:extLst>
        </xdr:cNvPr>
        <xdr:cNvSpPr>
          <a:spLocks noChangeShapeType="1"/>
        </xdr:cNvSpPr>
      </xdr:nvSpPr>
      <xdr:spPr bwMode="auto">
        <a:xfrm flipH="1" flipV="1">
          <a:off x="31463039" y="6109458"/>
          <a:ext cx="523102" cy="44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90070</xdr:colOff>
      <xdr:row>186</xdr:row>
      <xdr:rowOff>138474</xdr:rowOff>
    </xdr:from>
    <xdr:to>
      <xdr:col>11</xdr:col>
      <xdr:colOff>202406</xdr:colOff>
      <xdr:row>186</xdr:row>
      <xdr:rowOff>142875</xdr:rowOff>
    </xdr:to>
    <xdr:sp macro="" textlink="">
      <xdr:nvSpPr>
        <xdr:cNvPr id="1312" name="Line 6499">
          <a:extLst>
            <a:ext uri="{FF2B5EF4-FFF2-40B4-BE49-F238E27FC236}">
              <a16:creationId xmlns:a16="http://schemas.microsoft.com/office/drawing/2014/main" id="{FA586C28-997F-44CC-B4DB-6A34F9987DD8}"/>
            </a:ext>
          </a:extLst>
        </xdr:cNvPr>
        <xdr:cNvSpPr>
          <a:spLocks noChangeShapeType="1"/>
        </xdr:cNvSpPr>
      </xdr:nvSpPr>
      <xdr:spPr bwMode="auto">
        <a:xfrm flipH="1" flipV="1">
          <a:off x="30528398" y="6055880"/>
          <a:ext cx="523102" cy="44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113625</xdr:colOff>
      <xdr:row>187</xdr:row>
      <xdr:rowOff>171368</xdr:rowOff>
    </xdr:from>
    <xdr:to>
      <xdr:col>11</xdr:col>
      <xdr:colOff>312608</xdr:colOff>
      <xdr:row>189</xdr:row>
      <xdr:rowOff>17849</xdr:rowOff>
    </xdr:to>
    <xdr:sp macro="" textlink="">
      <xdr:nvSpPr>
        <xdr:cNvPr id="1313" name="AutoShape 6507">
          <a:extLst>
            <a:ext uri="{FF2B5EF4-FFF2-40B4-BE49-F238E27FC236}">
              <a16:creationId xmlns:a16="http://schemas.microsoft.com/office/drawing/2014/main" id="{823A5517-FC2A-49F0-BFE1-B20C0C3D819D}"/>
            </a:ext>
          </a:extLst>
        </xdr:cNvPr>
        <xdr:cNvSpPr>
          <a:spLocks noChangeArrowheads="1"/>
        </xdr:cNvSpPr>
      </xdr:nvSpPr>
      <xdr:spPr bwMode="auto">
        <a:xfrm>
          <a:off x="30962719" y="6267368"/>
          <a:ext cx="198983" cy="1988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229587</xdr:colOff>
      <xdr:row>185</xdr:row>
      <xdr:rowOff>115694</xdr:rowOff>
    </xdr:from>
    <xdr:ext cx="419602" cy="200119"/>
    <xdr:sp macro="" textlink="">
      <xdr:nvSpPr>
        <xdr:cNvPr id="1314" name="テキスト ボックス 1313">
          <a:extLst>
            <a:ext uri="{FF2B5EF4-FFF2-40B4-BE49-F238E27FC236}">
              <a16:creationId xmlns:a16="http://schemas.microsoft.com/office/drawing/2014/main" id="{77382D65-C306-47A2-952F-6F1F9FAA9D7D}"/>
            </a:ext>
          </a:extLst>
        </xdr:cNvPr>
        <xdr:cNvSpPr txBox="1"/>
      </xdr:nvSpPr>
      <xdr:spPr>
        <a:xfrm>
          <a:off x="31078681" y="5854507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</a:t>
          </a:r>
          <a:r>
            <a:rPr kumimoji="1" lang="ja-JP" altLang="en-US" sz="1200" b="1" baseline="0">
              <a:latin typeface="+mj-ea"/>
              <a:ea typeface="+mj-ea"/>
            </a:rPr>
            <a:t> </a:t>
          </a:r>
          <a:r>
            <a:rPr kumimoji="1" lang="en-US" altLang="ja-JP" sz="1200" b="1">
              <a:latin typeface="+mj-ea"/>
              <a:ea typeface="+mj-ea"/>
            </a:rPr>
            <a:t>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13</xdr:col>
      <xdr:colOff>125015</xdr:colOff>
      <xdr:row>183</xdr:row>
      <xdr:rowOff>125017</xdr:rowOff>
    </xdr:from>
    <xdr:ext cx="426713" cy="372721"/>
    <xdr:sp macro="" textlink="">
      <xdr:nvSpPr>
        <xdr:cNvPr id="1319" name="AutoShape 6505">
          <a:extLst>
            <a:ext uri="{FF2B5EF4-FFF2-40B4-BE49-F238E27FC236}">
              <a16:creationId xmlns:a16="http://schemas.microsoft.com/office/drawing/2014/main" id="{3D15224F-3BF1-4F40-A092-8142ECC7762C}"/>
            </a:ext>
          </a:extLst>
        </xdr:cNvPr>
        <xdr:cNvSpPr>
          <a:spLocks noChangeArrowheads="1"/>
        </xdr:cNvSpPr>
      </xdr:nvSpPr>
      <xdr:spPr bwMode="auto">
        <a:xfrm>
          <a:off x="32158781" y="550664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202</a:t>
          </a:r>
        </a:p>
      </xdr:txBody>
    </xdr:sp>
    <xdr:clientData/>
  </xdr:oneCellAnchor>
  <xdr:twoCellAnchor>
    <xdr:from>
      <xdr:col>14</xdr:col>
      <xdr:colOff>23813</xdr:colOff>
      <xdr:row>182</xdr:row>
      <xdr:rowOff>145757</xdr:rowOff>
    </xdr:from>
    <xdr:to>
      <xdr:col>15</xdr:col>
      <xdr:colOff>214312</xdr:colOff>
      <xdr:row>189</xdr:row>
      <xdr:rowOff>136922</xdr:rowOff>
    </xdr:to>
    <xdr:sp macro="" textlink="">
      <xdr:nvSpPr>
        <xdr:cNvPr id="55" name="フリーフォーム: 図形 54">
          <a:extLst>
            <a:ext uri="{FF2B5EF4-FFF2-40B4-BE49-F238E27FC236}">
              <a16:creationId xmlns:a16="http://schemas.microsoft.com/office/drawing/2014/main" id="{F3A0E616-BA10-410C-ADD2-5269925BA1FD}"/>
            </a:ext>
          </a:extLst>
        </xdr:cNvPr>
        <xdr:cNvSpPr/>
      </xdr:nvSpPr>
      <xdr:spPr bwMode="auto">
        <a:xfrm rot="10800000">
          <a:off x="32468344" y="5348788"/>
          <a:ext cx="601265" cy="1241322"/>
        </a:xfrm>
        <a:custGeom>
          <a:avLst/>
          <a:gdLst>
            <a:gd name="connsiteX0" fmla="*/ 0 w 738187"/>
            <a:gd name="connsiteY0" fmla="*/ 0 h 1524000"/>
            <a:gd name="connsiteX1" fmla="*/ 0 w 738187"/>
            <a:gd name="connsiteY1" fmla="*/ 255985 h 1524000"/>
            <a:gd name="connsiteX2" fmla="*/ 434578 w 738187"/>
            <a:gd name="connsiteY2" fmla="*/ 255985 h 1524000"/>
            <a:gd name="connsiteX3" fmla="*/ 434578 w 738187"/>
            <a:gd name="connsiteY3" fmla="*/ 660797 h 1524000"/>
            <a:gd name="connsiteX4" fmla="*/ 565547 w 738187"/>
            <a:gd name="connsiteY4" fmla="*/ 660797 h 1524000"/>
            <a:gd name="connsiteX5" fmla="*/ 565547 w 738187"/>
            <a:gd name="connsiteY5" fmla="*/ 988219 h 1524000"/>
            <a:gd name="connsiteX6" fmla="*/ 517922 w 738187"/>
            <a:gd name="connsiteY6" fmla="*/ 1012032 h 1524000"/>
            <a:gd name="connsiteX7" fmla="*/ 494109 w 738187"/>
            <a:gd name="connsiteY7" fmla="*/ 1208485 h 1524000"/>
            <a:gd name="connsiteX8" fmla="*/ 738187 w 738187"/>
            <a:gd name="connsiteY8" fmla="*/ 1524000 h 1524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738187" h="1524000">
              <a:moveTo>
                <a:pt x="0" y="0"/>
              </a:moveTo>
              <a:lnTo>
                <a:pt x="0" y="255985"/>
              </a:lnTo>
              <a:lnTo>
                <a:pt x="434578" y="255985"/>
              </a:lnTo>
              <a:lnTo>
                <a:pt x="434578" y="660797"/>
              </a:lnTo>
              <a:lnTo>
                <a:pt x="565547" y="660797"/>
              </a:lnTo>
              <a:lnTo>
                <a:pt x="565547" y="988219"/>
              </a:lnTo>
              <a:lnTo>
                <a:pt x="517922" y="1012032"/>
              </a:lnTo>
              <a:lnTo>
                <a:pt x="494109" y="1208485"/>
              </a:lnTo>
              <a:lnTo>
                <a:pt x="738187" y="152400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156587</xdr:colOff>
      <xdr:row>187</xdr:row>
      <xdr:rowOff>83838</xdr:rowOff>
    </xdr:from>
    <xdr:to>
      <xdr:col>15</xdr:col>
      <xdr:colOff>277743</xdr:colOff>
      <xdr:row>188</xdr:row>
      <xdr:rowOff>116419</xdr:rowOff>
    </xdr:to>
    <xdr:sp macro="" textlink="">
      <xdr:nvSpPr>
        <xdr:cNvPr id="1320" name="Line 6499">
          <a:extLst>
            <a:ext uri="{FF2B5EF4-FFF2-40B4-BE49-F238E27FC236}">
              <a16:creationId xmlns:a16="http://schemas.microsoft.com/office/drawing/2014/main" id="{045C723A-5073-475D-969E-BF9666937014}"/>
            </a:ext>
          </a:extLst>
        </xdr:cNvPr>
        <xdr:cNvSpPr>
          <a:spLocks noChangeShapeType="1"/>
        </xdr:cNvSpPr>
      </xdr:nvSpPr>
      <xdr:spPr bwMode="auto">
        <a:xfrm rot="12613940">
          <a:off x="33011884" y="6179838"/>
          <a:ext cx="121156" cy="2111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244078</xdr:colOff>
      <xdr:row>188</xdr:row>
      <xdr:rowOff>113109</xdr:rowOff>
    </xdr:from>
    <xdr:to>
      <xdr:col>15</xdr:col>
      <xdr:colOff>607219</xdr:colOff>
      <xdr:row>188</xdr:row>
      <xdr:rowOff>113109</xdr:rowOff>
    </xdr:to>
    <xdr:sp macro="" textlink="">
      <xdr:nvSpPr>
        <xdr:cNvPr id="1321" name="Line 6499">
          <a:extLst>
            <a:ext uri="{FF2B5EF4-FFF2-40B4-BE49-F238E27FC236}">
              <a16:creationId xmlns:a16="http://schemas.microsoft.com/office/drawing/2014/main" id="{85F7CF4C-1E88-46DA-AB86-619C49CF6020}"/>
            </a:ext>
          </a:extLst>
        </xdr:cNvPr>
        <xdr:cNvSpPr>
          <a:spLocks noChangeShapeType="1"/>
        </xdr:cNvSpPr>
      </xdr:nvSpPr>
      <xdr:spPr bwMode="auto">
        <a:xfrm flipH="1" flipV="1">
          <a:off x="32277844" y="6387703"/>
          <a:ext cx="1184672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224747</xdr:colOff>
      <xdr:row>188</xdr:row>
      <xdr:rowOff>133358</xdr:rowOff>
    </xdr:from>
    <xdr:to>
      <xdr:col>14</xdr:col>
      <xdr:colOff>316337</xdr:colOff>
      <xdr:row>189</xdr:row>
      <xdr:rowOff>114405</xdr:rowOff>
    </xdr:to>
    <xdr:sp macro="" textlink="">
      <xdr:nvSpPr>
        <xdr:cNvPr id="1322" name="Line 6499">
          <a:extLst>
            <a:ext uri="{FF2B5EF4-FFF2-40B4-BE49-F238E27FC236}">
              <a16:creationId xmlns:a16="http://schemas.microsoft.com/office/drawing/2014/main" id="{69A0CA83-8505-4010-8BE3-A68F0F652073}"/>
            </a:ext>
          </a:extLst>
        </xdr:cNvPr>
        <xdr:cNvSpPr>
          <a:spLocks noChangeShapeType="1"/>
        </xdr:cNvSpPr>
      </xdr:nvSpPr>
      <xdr:spPr bwMode="auto">
        <a:xfrm rot="12613940">
          <a:off x="32669278" y="6407952"/>
          <a:ext cx="91590" cy="15964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315516</xdr:colOff>
      <xdr:row>186</xdr:row>
      <xdr:rowOff>136922</xdr:rowOff>
    </xdr:from>
    <xdr:to>
      <xdr:col>14</xdr:col>
      <xdr:colOff>285750</xdr:colOff>
      <xdr:row>186</xdr:row>
      <xdr:rowOff>136922</xdr:rowOff>
    </xdr:to>
    <xdr:sp macro="" textlink="">
      <xdr:nvSpPr>
        <xdr:cNvPr id="1323" name="Line 6499">
          <a:extLst>
            <a:ext uri="{FF2B5EF4-FFF2-40B4-BE49-F238E27FC236}">
              <a16:creationId xmlns:a16="http://schemas.microsoft.com/office/drawing/2014/main" id="{72D0BB3F-6D3C-497E-A20F-E8F9B6077B08}"/>
            </a:ext>
          </a:extLst>
        </xdr:cNvPr>
        <xdr:cNvSpPr>
          <a:spLocks noChangeShapeType="1"/>
        </xdr:cNvSpPr>
      </xdr:nvSpPr>
      <xdr:spPr bwMode="auto">
        <a:xfrm flipH="1" flipV="1">
          <a:off x="32349282" y="6054328"/>
          <a:ext cx="38099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268667</xdr:colOff>
      <xdr:row>186</xdr:row>
      <xdr:rowOff>132522</xdr:rowOff>
    </xdr:from>
    <xdr:to>
      <xdr:col>15</xdr:col>
      <xdr:colOff>440532</xdr:colOff>
      <xdr:row>188</xdr:row>
      <xdr:rowOff>40522</xdr:rowOff>
    </xdr:to>
    <xdr:sp macro="" textlink="">
      <xdr:nvSpPr>
        <xdr:cNvPr id="1398" name="Line 6499">
          <a:extLst>
            <a:ext uri="{FF2B5EF4-FFF2-40B4-BE49-F238E27FC236}">
              <a16:creationId xmlns:a16="http://schemas.microsoft.com/office/drawing/2014/main" id="{805799B7-0A94-496E-86CC-EE2A153A690D}"/>
            </a:ext>
          </a:extLst>
        </xdr:cNvPr>
        <xdr:cNvSpPr>
          <a:spLocks noChangeShapeType="1"/>
        </xdr:cNvSpPr>
      </xdr:nvSpPr>
      <xdr:spPr bwMode="auto">
        <a:xfrm flipH="1" flipV="1">
          <a:off x="32713198" y="6049928"/>
          <a:ext cx="582631" cy="26038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294063"/>
            <a:gd name="connsiteX1" fmla="*/ 10000 w 10000"/>
            <a:gd name="connsiteY1" fmla="*/ 294063 h 294063"/>
            <a:gd name="connsiteX0" fmla="*/ 0 w 12276"/>
            <a:gd name="connsiteY0" fmla="*/ 0 h 294063"/>
            <a:gd name="connsiteX1" fmla="*/ 12276 w 12276"/>
            <a:gd name="connsiteY1" fmla="*/ 294063 h 294063"/>
            <a:gd name="connsiteX0" fmla="*/ 0 w 12048"/>
            <a:gd name="connsiteY0" fmla="*/ 0 h 402277"/>
            <a:gd name="connsiteX1" fmla="*/ 12048 w 12048"/>
            <a:gd name="connsiteY1" fmla="*/ 402277 h 402277"/>
            <a:gd name="connsiteX0" fmla="*/ 0 w 12048"/>
            <a:gd name="connsiteY0" fmla="*/ 0 h 402277"/>
            <a:gd name="connsiteX1" fmla="*/ 12048 w 12048"/>
            <a:gd name="connsiteY1" fmla="*/ 402277 h 402277"/>
            <a:gd name="connsiteX0" fmla="*/ 0 w 11138"/>
            <a:gd name="connsiteY0" fmla="*/ 0 h 591652"/>
            <a:gd name="connsiteX1" fmla="*/ 11138 w 11138"/>
            <a:gd name="connsiteY1" fmla="*/ 591652 h 5916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138" h="591652">
              <a:moveTo>
                <a:pt x="0" y="0"/>
              </a:moveTo>
              <a:cubicBezTo>
                <a:pt x="4130" y="409137"/>
                <a:pt x="7805" y="588319"/>
                <a:pt x="11138" y="591652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308759</xdr:colOff>
      <xdr:row>184</xdr:row>
      <xdr:rowOff>99650</xdr:rowOff>
    </xdr:from>
    <xdr:to>
      <xdr:col>15</xdr:col>
      <xdr:colOff>768754</xdr:colOff>
      <xdr:row>186</xdr:row>
      <xdr:rowOff>132523</xdr:rowOff>
    </xdr:to>
    <xdr:sp macro="" textlink="">
      <xdr:nvSpPr>
        <xdr:cNvPr id="1414" name="Line 6499">
          <a:extLst>
            <a:ext uri="{FF2B5EF4-FFF2-40B4-BE49-F238E27FC236}">
              <a16:creationId xmlns:a16="http://schemas.microsoft.com/office/drawing/2014/main" id="{2C53F3A6-EC24-41A0-ACDC-8E8B6458521F}"/>
            </a:ext>
          </a:extLst>
        </xdr:cNvPr>
        <xdr:cNvSpPr>
          <a:spLocks noChangeShapeType="1"/>
        </xdr:cNvSpPr>
      </xdr:nvSpPr>
      <xdr:spPr bwMode="auto">
        <a:xfrm rot="12613940">
          <a:off x="32342525" y="5659869"/>
          <a:ext cx="1281526" cy="390060"/>
        </a:xfrm>
        <a:prstGeom prst="line">
          <a:avLst/>
        </a:prstGeom>
        <a:noFill/>
        <a:ln w="6350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368291</xdr:colOff>
      <xdr:row>184</xdr:row>
      <xdr:rowOff>81791</xdr:rowOff>
    </xdr:from>
    <xdr:to>
      <xdr:col>16</xdr:col>
      <xdr:colOff>0</xdr:colOff>
      <xdr:row>186</xdr:row>
      <xdr:rowOff>114664</xdr:rowOff>
    </xdr:to>
    <xdr:sp macro="" textlink="">
      <xdr:nvSpPr>
        <xdr:cNvPr id="1437" name="Line 6499">
          <a:extLst>
            <a:ext uri="{FF2B5EF4-FFF2-40B4-BE49-F238E27FC236}">
              <a16:creationId xmlns:a16="http://schemas.microsoft.com/office/drawing/2014/main" id="{56BEB902-8190-42D8-AAE7-07BA9FB6B50D}"/>
            </a:ext>
          </a:extLst>
        </xdr:cNvPr>
        <xdr:cNvSpPr>
          <a:spLocks noChangeShapeType="1"/>
        </xdr:cNvSpPr>
      </xdr:nvSpPr>
      <xdr:spPr bwMode="auto">
        <a:xfrm rot="12613940">
          <a:off x="32402057" y="5642010"/>
          <a:ext cx="1281526" cy="390060"/>
        </a:xfrm>
        <a:prstGeom prst="line">
          <a:avLst/>
        </a:prstGeom>
        <a:noFill/>
        <a:ln w="6350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238531</xdr:colOff>
      <xdr:row>185</xdr:row>
      <xdr:rowOff>36266</xdr:rowOff>
    </xdr:from>
    <xdr:to>
      <xdr:col>15</xdr:col>
      <xdr:colOff>107133</xdr:colOff>
      <xdr:row>186</xdr:row>
      <xdr:rowOff>140876</xdr:rowOff>
    </xdr:to>
    <xdr:sp macro="" textlink="">
      <xdr:nvSpPr>
        <xdr:cNvPr id="1442" name="Line 6499">
          <a:extLst>
            <a:ext uri="{FF2B5EF4-FFF2-40B4-BE49-F238E27FC236}">
              <a16:creationId xmlns:a16="http://schemas.microsoft.com/office/drawing/2014/main" id="{AEC037EE-3163-4319-B9DE-31137ABB12A5}"/>
            </a:ext>
          </a:extLst>
        </xdr:cNvPr>
        <xdr:cNvSpPr>
          <a:spLocks noChangeShapeType="1"/>
        </xdr:cNvSpPr>
      </xdr:nvSpPr>
      <xdr:spPr bwMode="auto">
        <a:xfrm flipH="1" flipV="1">
          <a:off x="32683062" y="5775079"/>
          <a:ext cx="279368" cy="28080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294063"/>
            <a:gd name="connsiteX1" fmla="*/ 10000 w 10000"/>
            <a:gd name="connsiteY1" fmla="*/ 294063 h 294063"/>
            <a:gd name="connsiteX0" fmla="*/ 0 w 12276"/>
            <a:gd name="connsiteY0" fmla="*/ 0 h 294063"/>
            <a:gd name="connsiteX1" fmla="*/ 12276 w 12276"/>
            <a:gd name="connsiteY1" fmla="*/ 294063 h 294063"/>
            <a:gd name="connsiteX0" fmla="*/ 0 w 12048"/>
            <a:gd name="connsiteY0" fmla="*/ 0 h 402277"/>
            <a:gd name="connsiteX1" fmla="*/ 12048 w 12048"/>
            <a:gd name="connsiteY1" fmla="*/ 402277 h 402277"/>
            <a:gd name="connsiteX0" fmla="*/ 0 w 12048"/>
            <a:gd name="connsiteY0" fmla="*/ 0 h 402277"/>
            <a:gd name="connsiteX1" fmla="*/ 12048 w 12048"/>
            <a:gd name="connsiteY1" fmla="*/ 402277 h 402277"/>
            <a:gd name="connsiteX0" fmla="*/ 0 w 11138"/>
            <a:gd name="connsiteY0" fmla="*/ 0 h 591652"/>
            <a:gd name="connsiteX1" fmla="*/ 11138 w 11138"/>
            <a:gd name="connsiteY1" fmla="*/ 591652 h 591652"/>
            <a:gd name="connsiteX0" fmla="*/ 0 w 11821"/>
            <a:gd name="connsiteY0" fmla="*/ 0 h 212638"/>
            <a:gd name="connsiteX1" fmla="*/ 11821 w 11821"/>
            <a:gd name="connsiteY1" fmla="*/ 104688 h 212638"/>
            <a:gd name="connsiteX0" fmla="*/ 0 w 11821"/>
            <a:gd name="connsiteY0" fmla="*/ 0 h 424108"/>
            <a:gd name="connsiteX1" fmla="*/ 11821 w 11821"/>
            <a:gd name="connsiteY1" fmla="*/ 104688 h 424108"/>
            <a:gd name="connsiteX0" fmla="*/ 0 w 7496"/>
            <a:gd name="connsiteY0" fmla="*/ 125266 h 423935"/>
            <a:gd name="connsiteX1" fmla="*/ 7496 w 7496"/>
            <a:gd name="connsiteY1" fmla="*/ 0 h 423935"/>
            <a:gd name="connsiteX0" fmla="*/ 0 w 10893"/>
            <a:gd name="connsiteY0" fmla="*/ 2955 h 14489"/>
            <a:gd name="connsiteX1" fmla="*/ 10000 w 10893"/>
            <a:gd name="connsiteY1" fmla="*/ 0 h 14489"/>
            <a:gd name="connsiteX0" fmla="*/ 0 w 7152"/>
            <a:gd name="connsiteY0" fmla="*/ 10932 h 18407"/>
            <a:gd name="connsiteX1" fmla="*/ 5749 w 7152"/>
            <a:gd name="connsiteY1" fmla="*/ 0 h 18407"/>
            <a:gd name="connsiteX0" fmla="*/ 0 w 9753"/>
            <a:gd name="connsiteY0" fmla="*/ 5939 h 9094"/>
            <a:gd name="connsiteX1" fmla="*/ 8038 w 9753"/>
            <a:gd name="connsiteY1" fmla="*/ 0 h 9094"/>
            <a:gd name="connsiteX0" fmla="*/ 0 w 10564"/>
            <a:gd name="connsiteY0" fmla="*/ 6531 h 10000"/>
            <a:gd name="connsiteX1" fmla="*/ 8895 w 10564"/>
            <a:gd name="connsiteY1" fmla="*/ 0 h 10000"/>
            <a:gd name="connsiteX0" fmla="*/ 0 w 10214"/>
            <a:gd name="connsiteY0" fmla="*/ 6531 h 8991"/>
            <a:gd name="connsiteX1" fmla="*/ 8895 w 10214"/>
            <a:gd name="connsiteY1" fmla="*/ 0 h 89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214" h="8991">
              <a:moveTo>
                <a:pt x="0" y="6531"/>
              </a:moveTo>
              <a:cubicBezTo>
                <a:pt x="6158" y="9819"/>
                <a:pt x="13186" y="11581"/>
                <a:pt x="8895" y="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274611</xdr:colOff>
      <xdr:row>185</xdr:row>
      <xdr:rowOff>91356</xdr:rowOff>
    </xdr:from>
    <xdr:to>
      <xdr:col>15</xdr:col>
      <xdr:colOff>83313</xdr:colOff>
      <xdr:row>186</xdr:row>
      <xdr:rowOff>164690</xdr:rowOff>
    </xdr:to>
    <xdr:sp macro="" textlink="">
      <xdr:nvSpPr>
        <xdr:cNvPr id="1443" name="Line 6499">
          <a:extLst>
            <a:ext uri="{FF2B5EF4-FFF2-40B4-BE49-F238E27FC236}">
              <a16:creationId xmlns:a16="http://schemas.microsoft.com/office/drawing/2014/main" id="{305D6E50-F2F4-4EFC-A7F1-0CB0FC056773}"/>
            </a:ext>
          </a:extLst>
        </xdr:cNvPr>
        <xdr:cNvSpPr>
          <a:spLocks noChangeShapeType="1"/>
        </xdr:cNvSpPr>
      </xdr:nvSpPr>
      <xdr:spPr bwMode="auto">
        <a:xfrm flipH="1" flipV="1">
          <a:off x="32719142" y="5830169"/>
          <a:ext cx="219468" cy="24952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294063"/>
            <a:gd name="connsiteX1" fmla="*/ 10000 w 10000"/>
            <a:gd name="connsiteY1" fmla="*/ 294063 h 294063"/>
            <a:gd name="connsiteX0" fmla="*/ 0 w 12276"/>
            <a:gd name="connsiteY0" fmla="*/ 0 h 294063"/>
            <a:gd name="connsiteX1" fmla="*/ 12276 w 12276"/>
            <a:gd name="connsiteY1" fmla="*/ 294063 h 294063"/>
            <a:gd name="connsiteX0" fmla="*/ 0 w 12048"/>
            <a:gd name="connsiteY0" fmla="*/ 0 h 402277"/>
            <a:gd name="connsiteX1" fmla="*/ 12048 w 12048"/>
            <a:gd name="connsiteY1" fmla="*/ 402277 h 402277"/>
            <a:gd name="connsiteX0" fmla="*/ 0 w 12048"/>
            <a:gd name="connsiteY0" fmla="*/ 0 h 402277"/>
            <a:gd name="connsiteX1" fmla="*/ 12048 w 12048"/>
            <a:gd name="connsiteY1" fmla="*/ 402277 h 402277"/>
            <a:gd name="connsiteX0" fmla="*/ 0 w 11138"/>
            <a:gd name="connsiteY0" fmla="*/ 0 h 591652"/>
            <a:gd name="connsiteX1" fmla="*/ 11138 w 11138"/>
            <a:gd name="connsiteY1" fmla="*/ 591652 h 591652"/>
            <a:gd name="connsiteX0" fmla="*/ 0 w 11821"/>
            <a:gd name="connsiteY0" fmla="*/ 0 h 212638"/>
            <a:gd name="connsiteX1" fmla="*/ 11821 w 11821"/>
            <a:gd name="connsiteY1" fmla="*/ 104688 h 212638"/>
            <a:gd name="connsiteX0" fmla="*/ 0 w 11821"/>
            <a:gd name="connsiteY0" fmla="*/ 0 h 424108"/>
            <a:gd name="connsiteX1" fmla="*/ 11821 w 11821"/>
            <a:gd name="connsiteY1" fmla="*/ 104688 h 424108"/>
            <a:gd name="connsiteX0" fmla="*/ 0 w 7496"/>
            <a:gd name="connsiteY0" fmla="*/ 125266 h 423935"/>
            <a:gd name="connsiteX1" fmla="*/ 7496 w 7496"/>
            <a:gd name="connsiteY1" fmla="*/ 0 h 423935"/>
            <a:gd name="connsiteX0" fmla="*/ 0 w 5597"/>
            <a:gd name="connsiteY0" fmla="*/ 11251 h 15537"/>
            <a:gd name="connsiteX1" fmla="*/ 5597 w 5597"/>
            <a:gd name="connsiteY1" fmla="*/ 0 h 15537"/>
            <a:gd name="connsiteX0" fmla="*/ 0 w 10000"/>
            <a:gd name="connsiteY0" fmla="*/ 7241 h 8100"/>
            <a:gd name="connsiteX1" fmla="*/ 10000 w 10000"/>
            <a:gd name="connsiteY1" fmla="*/ 0 h 8100"/>
            <a:gd name="connsiteX0" fmla="*/ 0 w 10000"/>
            <a:gd name="connsiteY0" fmla="*/ 9701 h 10627"/>
            <a:gd name="connsiteX1" fmla="*/ 10000 w 10000"/>
            <a:gd name="connsiteY1" fmla="*/ 0 h 106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627">
              <a:moveTo>
                <a:pt x="0" y="9701"/>
              </a:moveTo>
              <a:cubicBezTo>
                <a:pt x="8489" y="12045"/>
                <a:pt x="9652" y="10332"/>
                <a:pt x="10000" y="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387935</xdr:colOff>
      <xdr:row>185</xdr:row>
      <xdr:rowOff>6894</xdr:rowOff>
    </xdr:from>
    <xdr:to>
      <xdr:col>15</xdr:col>
      <xdr:colOff>101688</xdr:colOff>
      <xdr:row>186</xdr:row>
      <xdr:rowOff>49478</xdr:rowOff>
    </xdr:to>
    <xdr:sp macro="" textlink="">
      <xdr:nvSpPr>
        <xdr:cNvPr id="1444" name="正方形/長方形 1443">
          <a:extLst>
            <a:ext uri="{FF2B5EF4-FFF2-40B4-BE49-F238E27FC236}">
              <a16:creationId xmlns:a16="http://schemas.microsoft.com/office/drawing/2014/main" id="{B0055122-BFCB-4BFF-A57C-1E1875BB242A}"/>
            </a:ext>
          </a:extLst>
        </xdr:cNvPr>
        <xdr:cNvSpPr/>
      </xdr:nvSpPr>
      <xdr:spPr bwMode="auto">
        <a:xfrm rot="18988197">
          <a:off x="32832466" y="5745707"/>
          <a:ext cx="124519" cy="221177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135772</xdr:colOff>
      <xdr:row>182</xdr:row>
      <xdr:rowOff>156916</xdr:rowOff>
    </xdr:from>
    <xdr:ext cx="166712" cy="772519"/>
    <xdr:sp macro="" textlink="">
      <xdr:nvSpPr>
        <xdr:cNvPr id="1445" name="テキスト ボックス 1444">
          <a:extLst>
            <a:ext uri="{FF2B5EF4-FFF2-40B4-BE49-F238E27FC236}">
              <a16:creationId xmlns:a16="http://schemas.microsoft.com/office/drawing/2014/main" id="{7C809C9F-ECAA-417D-941A-F356709119AF}"/>
            </a:ext>
          </a:extLst>
        </xdr:cNvPr>
        <xdr:cNvSpPr txBox="1"/>
      </xdr:nvSpPr>
      <xdr:spPr>
        <a:xfrm rot="2818194">
          <a:off x="32688165" y="5662851"/>
          <a:ext cx="772519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北陸自動車道</a:t>
          </a:r>
        </a:p>
      </xdr:txBody>
    </xdr:sp>
    <xdr:clientData/>
  </xdr:oneCellAnchor>
  <xdr:twoCellAnchor editAs="oneCell">
    <xdr:from>
      <xdr:col>15</xdr:col>
      <xdr:colOff>119579</xdr:colOff>
      <xdr:row>188</xdr:row>
      <xdr:rowOff>147555</xdr:rowOff>
    </xdr:from>
    <xdr:to>
      <xdr:col>15</xdr:col>
      <xdr:colOff>318562</xdr:colOff>
      <xdr:row>189</xdr:row>
      <xdr:rowOff>170229</xdr:rowOff>
    </xdr:to>
    <xdr:sp macro="" textlink="">
      <xdr:nvSpPr>
        <xdr:cNvPr id="1450" name="AutoShape 6507">
          <a:extLst>
            <a:ext uri="{FF2B5EF4-FFF2-40B4-BE49-F238E27FC236}">
              <a16:creationId xmlns:a16="http://schemas.microsoft.com/office/drawing/2014/main" id="{015FF952-E032-4020-8BCE-9406A9EC92DE}"/>
            </a:ext>
          </a:extLst>
        </xdr:cNvPr>
        <xdr:cNvSpPr>
          <a:spLocks noChangeArrowheads="1"/>
        </xdr:cNvSpPr>
      </xdr:nvSpPr>
      <xdr:spPr bwMode="auto">
        <a:xfrm>
          <a:off x="32974876" y="6422149"/>
          <a:ext cx="198983" cy="1988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324781</xdr:colOff>
      <xdr:row>187</xdr:row>
      <xdr:rowOff>97835</xdr:rowOff>
    </xdr:from>
    <xdr:ext cx="372090" cy="200119"/>
    <xdr:sp macro="" textlink="">
      <xdr:nvSpPr>
        <xdr:cNvPr id="1456" name="テキスト ボックス 1455">
          <a:extLst>
            <a:ext uri="{FF2B5EF4-FFF2-40B4-BE49-F238E27FC236}">
              <a16:creationId xmlns:a16="http://schemas.microsoft.com/office/drawing/2014/main" id="{8A098D02-AD70-4DD6-BB1D-A2C16AE1222F}"/>
            </a:ext>
          </a:extLst>
        </xdr:cNvPr>
        <xdr:cNvSpPr txBox="1"/>
      </xdr:nvSpPr>
      <xdr:spPr>
        <a:xfrm>
          <a:off x="32769312" y="6193835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14</xdr:col>
      <xdr:colOff>65485</xdr:colOff>
      <xdr:row>186</xdr:row>
      <xdr:rowOff>160678</xdr:rowOff>
    </xdr:from>
    <xdr:ext cx="200119" cy="372090"/>
    <xdr:sp macro="" textlink="">
      <xdr:nvSpPr>
        <xdr:cNvPr id="1461" name="テキスト ボックス 1460">
          <a:extLst>
            <a:ext uri="{FF2B5EF4-FFF2-40B4-BE49-F238E27FC236}">
              <a16:creationId xmlns:a16="http://schemas.microsoft.com/office/drawing/2014/main" id="{730FDAA2-2306-41E8-AF84-D35E24620990}"/>
            </a:ext>
          </a:extLst>
        </xdr:cNvPr>
        <xdr:cNvSpPr txBox="1"/>
      </xdr:nvSpPr>
      <xdr:spPr>
        <a:xfrm rot="16200000">
          <a:off x="32424031" y="6164069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15</xdr:col>
      <xdr:colOff>78626</xdr:colOff>
      <xdr:row>185</xdr:row>
      <xdr:rowOff>69876</xdr:rowOff>
    </xdr:from>
    <xdr:ext cx="150041" cy="375103"/>
    <xdr:sp macro="" textlink="">
      <xdr:nvSpPr>
        <xdr:cNvPr id="1462" name="テキスト ボックス 1461">
          <a:extLst>
            <a:ext uri="{FF2B5EF4-FFF2-40B4-BE49-F238E27FC236}">
              <a16:creationId xmlns:a16="http://schemas.microsoft.com/office/drawing/2014/main" id="{F991574C-A0A3-42BB-92FD-6B79598302C5}"/>
            </a:ext>
          </a:extLst>
        </xdr:cNvPr>
        <xdr:cNvSpPr txBox="1"/>
      </xdr:nvSpPr>
      <xdr:spPr>
        <a:xfrm rot="2818194">
          <a:off x="32821392" y="5921220"/>
          <a:ext cx="375103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南条</a:t>
          </a:r>
          <a:r>
            <a:rPr kumimoji="1" lang="en-US" altLang="ja-JP" sz="900" b="1">
              <a:latin typeface="+mj-ea"/>
              <a:ea typeface="+mj-ea"/>
            </a:rPr>
            <a:t>SA</a:t>
          </a:r>
          <a:endParaRPr kumimoji="1" lang="ja-JP" altLang="en-US" sz="900" b="1">
            <a:latin typeface="+mj-ea"/>
            <a:ea typeface="+mj-ea"/>
          </a:endParaRPr>
        </a:p>
      </xdr:txBody>
    </xdr:sp>
    <xdr:clientData/>
  </xdr:oneCellAnchor>
  <xdr:twoCellAnchor editAs="oneCell">
    <xdr:from>
      <xdr:col>14</xdr:col>
      <xdr:colOff>208360</xdr:colOff>
      <xdr:row>184</xdr:row>
      <xdr:rowOff>5954</xdr:rowOff>
    </xdr:from>
    <xdr:to>
      <xdr:col>14</xdr:col>
      <xdr:colOff>357188</xdr:colOff>
      <xdr:row>185</xdr:row>
      <xdr:rowOff>2402</xdr:rowOff>
    </xdr:to>
    <xdr:sp macro="" textlink="">
      <xdr:nvSpPr>
        <xdr:cNvPr id="1486" name="Line 6499">
          <a:extLst>
            <a:ext uri="{FF2B5EF4-FFF2-40B4-BE49-F238E27FC236}">
              <a16:creationId xmlns:a16="http://schemas.microsoft.com/office/drawing/2014/main" id="{91EEB5D0-7D0E-458D-8056-9C5982CADCFF}"/>
            </a:ext>
          </a:extLst>
        </xdr:cNvPr>
        <xdr:cNvSpPr>
          <a:spLocks noChangeShapeType="1"/>
        </xdr:cNvSpPr>
      </xdr:nvSpPr>
      <xdr:spPr bwMode="auto">
        <a:xfrm flipH="1" flipV="1">
          <a:off x="32652891" y="5566173"/>
          <a:ext cx="148828" cy="1726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333441</xdr:colOff>
      <xdr:row>193</xdr:row>
      <xdr:rowOff>30673</xdr:rowOff>
    </xdr:from>
    <xdr:to>
      <xdr:col>3</xdr:col>
      <xdr:colOff>452372</xdr:colOff>
      <xdr:row>198</xdr:row>
      <xdr:rowOff>34811</xdr:rowOff>
    </xdr:to>
    <xdr:sp macro="" textlink="">
      <xdr:nvSpPr>
        <xdr:cNvPr id="1494" name="Line 6499">
          <a:extLst>
            <a:ext uri="{FF2B5EF4-FFF2-40B4-BE49-F238E27FC236}">
              <a16:creationId xmlns:a16="http://schemas.microsoft.com/office/drawing/2014/main" id="{43308969-B661-49E4-B783-7B1E23854DEF}"/>
            </a:ext>
          </a:extLst>
        </xdr:cNvPr>
        <xdr:cNvSpPr>
          <a:spLocks noChangeShapeType="1"/>
        </xdr:cNvSpPr>
      </xdr:nvSpPr>
      <xdr:spPr bwMode="auto">
        <a:xfrm rot="12613940">
          <a:off x="34373410" y="5590892"/>
          <a:ext cx="529696" cy="897107"/>
        </a:xfrm>
        <a:prstGeom prst="line">
          <a:avLst/>
        </a:prstGeom>
        <a:noFill/>
        <a:ln w="6350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392972</xdr:colOff>
      <xdr:row>193</xdr:row>
      <xdr:rowOff>30673</xdr:rowOff>
    </xdr:from>
    <xdr:to>
      <xdr:col>3</xdr:col>
      <xdr:colOff>511903</xdr:colOff>
      <xdr:row>198</xdr:row>
      <xdr:rowOff>34811</xdr:rowOff>
    </xdr:to>
    <xdr:sp macro="" textlink="">
      <xdr:nvSpPr>
        <xdr:cNvPr id="1504" name="Line 6499">
          <a:extLst>
            <a:ext uri="{FF2B5EF4-FFF2-40B4-BE49-F238E27FC236}">
              <a16:creationId xmlns:a16="http://schemas.microsoft.com/office/drawing/2014/main" id="{2E58B2B1-940C-43DF-96BA-E9A57F610293}"/>
            </a:ext>
          </a:extLst>
        </xdr:cNvPr>
        <xdr:cNvSpPr>
          <a:spLocks noChangeShapeType="1"/>
        </xdr:cNvSpPr>
      </xdr:nvSpPr>
      <xdr:spPr bwMode="auto">
        <a:xfrm rot="12613940">
          <a:off x="34432941" y="5590892"/>
          <a:ext cx="529696" cy="897107"/>
        </a:xfrm>
        <a:prstGeom prst="line">
          <a:avLst/>
        </a:prstGeom>
        <a:noFill/>
        <a:ln w="6350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83344</xdr:colOff>
      <xdr:row>192</xdr:row>
      <xdr:rowOff>154781</xdr:rowOff>
    </xdr:from>
    <xdr:to>
      <xdr:col>3</xdr:col>
      <xdr:colOff>83344</xdr:colOff>
      <xdr:row>198</xdr:row>
      <xdr:rowOff>95249</xdr:rowOff>
    </xdr:to>
    <xdr:sp macro="" textlink="">
      <xdr:nvSpPr>
        <xdr:cNvPr id="56" name="フリーフォーム: 図形 55">
          <a:extLst>
            <a:ext uri="{FF2B5EF4-FFF2-40B4-BE49-F238E27FC236}">
              <a16:creationId xmlns:a16="http://schemas.microsoft.com/office/drawing/2014/main" id="{33B9D2C8-24A2-4D57-A826-C04F2FDB8018}"/>
            </a:ext>
          </a:extLst>
        </xdr:cNvPr>
        <xdr:cNvSpPr/>
      </xdr:nvSpPr>
      <xdr:spPr bwMode="auto">
        <a:xfrm>
          <a:off x="34534078" y="5536406"/>
          <a:ext cx="0" cy="1012031"/>
        </a:xfrm>
        <a:custGeom>
          <a:avLst/>
          <a:gdLst>
            <a:gd name="connsiteX0" fmla="*/ 0 w 0"/>
            <a:gd name="connsiteY0" fmla="*/ 1012031 h 1012031"/>
            <a:gd name="connsiteX1" fmla="*/ 0 w 0"/>
            <a:gd name="connsiteY1" fmla="*/ 0 h 10120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12031">
              <a:moveTo>
                <a:pt x="0" y="1012031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393422</xdr:colOff>
      <xdr:row>196</xdr:row>
      <xdr:rowOff>165415</xdr:rowOff>
    </xdr:from>
    <xdr:to>
      <xdr:col>3</xdr:col>
      <xdr:colOff>181640</xdr:colOff>
      <xdr:row>198</xdr:row>
      <xdr:rowOff>11896</xdr:rowOff>
    </xdr:to>
    <xdr:sp macro="" textlink="">
      <xdr:nvSpPr>
        <xdr:cNvPr id="1571" name="AutoShape 6507">
          <a:extLst>
            <a:ext uri="{FF2B5EF4-FFF2-40B4-BE49-F238E27FC236}">
              <a16:creationId xmlns:a16="http://schemas.microsoft.com/office/drawing/2014/main" id="{E1A0879D-9FFD-4134-A7DD-764C8739DEF7}"/>
            </a:ext>
          </a:extLst>
        </xdr:cNvPr>
        <xdr:cNvSpPr>
          <a:spLocks noChangeArrowheads="1"/>
        </xdr:cNvSpPr>
      </xdr:nvSpPr>
      <xdr:spPr bwMode="auto">
        <a:xfrm>
          <a:off x="34433391" y="6261415"/>
          <a:ext cx="198983" cy="1988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114328</xdr:colOff>
      <xdr:row>193</xdr:row>
      <xdr:rowOff>66387</xdr:rowOff>
    </xdr:from>
    <xdr:to>
      <xdr:col>4</xdr:col>
      <xdr:colOff>275098</xdr:colOff>
      <xdr:row>195</xdr:row>
      <xdr:rowOff>162793</xdr:rowOff>
    </xdr:to>
    <xdr:sp macro="" textlink="">
      <xdr:nvSpPr>
        <xdr:cNvPr id="1578" name="Line 6499">
          <a:extLst>
            <a:ext uri="{FF2B5EF4-FFF2-40B4-BE49-F238E27FC236}">
              <a16:creationId xmlns:a16="http://schemas.microsoft.com/office/drawing/2014/main" id="{19ACDE03-65B7-4E37-B0B2-170FD5BBBAE7}"/>
            </a:ext>
          </a:extLst>
        </xdr:cNvPr>
        <xdr:cNvSpPr>
          <a:spLocks noChangeShapeType="1"/>
        </xdr:cNvSpPr>
      </xdr:nvSpPr>
      <xdr:spPr bwMode="auto">
        <a:xfrm rot="9313222" flipV="1">
          <a:off x="35338969" y="5626606"/>
          <a:ext cx="160770" cy="45359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48430</xdr:colOff>
      <xdr:row>194</xdr:row>
      <xdr:rowOff>126615</xdr:rowOff>
    </xdr:from>
    <xdr:to>
      <xdr:col>6</xdr:col>
      <xdr:colOff>141590</xdr:colOff>
      <xdr:row>197</xdr:row>
      <xdr:rowOff>1332</xdr:rowOff>
    </xdr:to>
    <xdr:sp macro="" textlink="">
      <xdr:nvSpPr>
        <xdr:cNvPr id="1579" name="Line 6499">
          <a:extLst>
            <a:ext uri="{FF2B5EF4-FFF2-40B4-BE49-F238E27FC236}">
              <a16:creationId xmlns:a16="http://schemas.microsoft.com/office/drawing/2014/main" id="{D501AD9A-EAFA-44FF-88DB-A7A85CC15B4F}"/>
            </a:ext>
          </a:extLst>
        </xdr:cNvPr>
        <xdr:cNvSpPr>
          <a:spLocks noChangeShapeType="1"/>
        </xdr:cNvSpPr>
      </xdr:nvSpPr>
      <xdr:spPr bwMode="auto">
        <a:xfrm rot="9313222">
          <a:off x="35273071" y="5865428"/>
          <a:ext cx="914691" cy="41049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193467</xdr:colOff>
      <xdr:row>193</xdr:row>
      <xdr:rowOff>88781</xdr:rowOff>
    </xdr:from>
    <xdr:to>
      <xdr:col>6</xdr:col>
      <xdr:colOff>337872</xdr:colOff>
      <xdr:row>198</xdr:row>
      <xdr:rowOff>122985</xdr:rowOff>
    </xdr:to>
    <xdr:sp macro="" textlink="">
      <xdr:nvSpPr>
        <xdr:cNvPr id="1580" name="Line 6499">
          <a:extLst>
            <a:ext uri="{FF2B5EF4-FFF2-40B4-BE49-F238E27FC236}">
              <a16:creationId xmlns:a16="http://schemas.microsoft.com/office/drawing/2014/main" id="{982A9169-8DA6-45B0-8112-4127A79D969E}"/>
            </a:ext>
          </a:extLst>
        </xdr:cNvPr>
        <xdr:cNvSpPr>
          <a:spLocks noChangeShapeType="1"/>
        </xdr:cNvSpPr>
      </xdr:nvSpPr>
      <xdr:spPr bwMode="auto">
        <a:xfrm rot="9313222" flipV="1">
          <a:off x="36239639" y="5649000"/>
          <a:ext cx="144405" cy="927173"/>
        </a:xfrm>
        <a:custGeom>
          <a:avLst/>
          <a:gdLst>
            <a:gd name="connsiteX0" fmla="*/ 0 w 160770"/>
            <a:gd name="connsiteY0" fmla="*/ 0 h 453593"/>
            <a:gd name="connsiteX1" fmla="*/ 160770 w 160770"/>
            <a:gd name="connsiteY1" fmla="*/ 453593 h 453593"/>
            <a:gd name="connsiteX0" fmla="*/ 0 w 143344"/>
            <a:gd name="connsiteY0" fmla="*/ 0 h 927173"/>
            <a:gd name="connsiteX1" fmla="*/ 143344 w 143344"/>
            <a:gd name="connsiteY1" fmla="*/ 927173 h 927173"/>
            <a:gd name="connsiteX0" fmla="*/ 0 w 143891"/>
            <a:gd name="connsiteY0" fmla="*/ 0 h 927173"/>
            <a:gd name="connsiteX1" fmla="*/ 143344 w 143891"/>
            <a:gd name="connsiteY1" fmla="*/ 927173 h 927173"/>
            <a:gd name="connsiteX0" fmla="*/ 0 w 144405"/>
            <a:gd name="connsiteY0" fmla="*/ 0 h 927173"/>
            <a:gd name="connsiteX1" fmla="*/ 143344 w 144405"/>
            <a:gd name="connsiteY1" fmla="*/ 927173 h 9271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4405" h="927173">
              <a:moveTo>
                <a:pt x="0" y="0"/>
              </a:moveTo>
              <a:cubicBezTo>
                <a:pt x="106811" y="152857"/>
                <a:pt x="152106" y="570157"/>
                <a:pt x="143344" y="927173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277210</xdr:colOff>
      <xdr:row>194</xdr:row>
      <xdr:rowOff>79975</xdr:rowOff>
    </xdr:from>
    <xdr:ext cx="419602" cy="200119"/>
    <xdr:sp macro="" textlink="">
      <xdr:nvSpPr>
        <xdr:cNvPr id="1586" name="テキスト ボックス 1585">
          <a:extLst>
            <a:ext uri="{FF2B5EF4-FFF2-40B4-BE49-F238E27FC236}">
              <a16:creationId xmlns:a16="http://schemas.microsoft.com/office/drawing/2014/main" id="{D5524380-B115-492C-89E9-72259EF5BA7E}"/>
            </a:ext>
          </a:extLst>
        </xdr:cNvPr>
        <xdr:cNvSpPr txBox="1"/>
      </xdr:nvSpPr>
      <xdr:spPr>
        <a:xfrm>
          <a:off x="35501851" y="5818788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202405</xdr:colOff>
      <xdr:row>192</xdr:row>
      <xdr:rowOff>71437</xdr:rowOff>
    </xdr:from>
    <xdr:to>
      <xdr:col>6</xdr:col>
      <xdr:colOff>748102</xdr:colOff>
      <xdr:row>198</xdr:row>
      <xdr:rowOff>71436</xdr:rowOff>
    </xdr:to>
    <xdr:sp macro="" textlink="">
      <xdr:nvSpPr>
        <xdr:cNvPr id="2041" name="フリーフォーム: 図形 2040">
          <a:extLst>
            <a:ext uri="{FF2B5EF4-FFF2-40B4-BE49-F238E27FC236}">
              <a16:creationId xmlns:a16="http://schemas.microsoft.com/office/drawing/2014/main" id="{65C58C72-DF74-4B0B-8ED8-080DD5D4281E}"/>
            </a:ext>
          </a:extLst>
        </xdr:cNvPr>
        <xdr:cNvSpPr/>
      </xdr:nvSpPr>
      <xdr:spPr bwMode="auto">
        <a:xfrm>
          <a:off x="35427046" y="5453062"/>
          <a:ext cx="1367228" cy="1071562"/>
        </a:xfrm>
        <a:custGeom>
          <a:avLst/>
          <a:gdLst>
            <a:gd name="connsiteX0" fmla="*/ 0 w 1482328"/>
            <a:gd name="connsiteY0" fmla="*/ 1077515 h 1077515"/>
            <a:gd name="connsiteX1" fmla="*/ 0 w 1482328"/>
            <a:gd name="connsiteY1" fmla="*/ 589359 h 1077515"/>
            <a:gd name="connsiteX2" fmla="*/ 619125 w 1482328"/>
            <a:gd name="connsiteY2" fmla="*/ 589359 h 1077515"/>
            <a:gd name="connsiteX3" fmla="*/ 589360 w 1482328"/>
            <a:gd name="connsiteY3" fmla="*/ 273844 h 1077515"/>
            <a:gd name="connsiteX4" fmla="*/ 744141 w 1482328"/>
            <a:gd name="connsiteY4" fmla="*/ 107156 h 1077515"/>
            <a:gd name="connsiteX5" fmla="*/ 821531 w 1482328"/>
            <a:gd name="connsiteY5" fmla="*/ 113109 h 1077515"/>
            <a:gd name="connsiteX6" fmla="*/ 1482328 w 1482328"/>
            <a:gd name="connsiteY6" fmla="*/ 0 h 1077515"/>
            <a:gd name="connsiteX0" fmla="*/ 0 w 1482328"/>
            <a:gd name="connsiteY0" fmla="*/ 1117890 h 1117890"/>
            <a:gd name="connsiteX1" fmla="*/ 0 w 1482328"/>
            <a:gd name="connsiteY1" fmla="*/ 629734 h 1117890"/>
            <a:gd name="connsiteX2" fmla="*/ 619125 w 1482328"/>
            <a:gd name="connsiteY2" fmla="*/ 629734 h 1117890"/>
            <a:gd name="connsiteX3" fmla="*/ 589360 w 1482328"/>
            <a:gd name="connsiteY3" fmla="*/ 314219 h 1117890"/>
            <a:gd name="connsiteX4" fmla="*/ 744141 w 1482328"/>
            <a:gd name="connsiteY4" fmla="*/ 147531 h 1117890"/>
            <a:gd name="connsiteX5" fmla="*/ 821531 w 1482328"/>
            <a:gd name="connsiteY5" fmla="*/ 153484 h 1117890"/>
            <a:gd name="connsiteX6" fmla="*/ 1482328 w 1482328"/>
            <a:gd name="connsiteY6" fmla="*/ 40375 h 1117890"/>
            <a:gd name="connsiteX0" fmla="*/ 0 w 1482328"/>
            <a:gd name="connsiteY0" fmla="*/ 1161771 h 1161771"/>
            <a:gd name="connsiteX1" fmla="*/ 0 w 1482328"/>
            <a:gd name="connsiteY1" fmla="*/ 673615 h 1161771"/>
            <a:gd name="connsiteX2" fmla="*/ 619125 w 1482328"/>
            <a:gd name="connsiteY2" fmla="*/ 673615 h 1161771"/>
            <a:gd name="connsiteX3" fmla="*/ 589360 w 1482328"/>
            <a:gd name="connsiteY3" fmla="*/ 358100 h 1161771"/>
            <a:gd name="connsiteX4" fmla="*/ 744141 w 1482328"/>
            <a:gd name="connsiteY4" fmla="*/ 191412 h 1161771"/>
            <a:gd name="connsiteX5" fmla="*/ 821531 w 1482328"/>
            <a:gd name="connsiteY5" fmla="*/ 197365 h 1161771"/>
            <a:gd name="connsiteX6" fmla="*/ 1482328 w 1482328"/>
            <a:gd name="connsiteY6" fmla="*/ 84256 h 11617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482328" h="1161771">
              <a:moveTo>
                <a:pt x="0" y="1161771"/>
              </a:moveTo>
              <a:lnTo>
                <a:pt x="0" y="673615"/>
              </a:lnTo>
              <a:lnTo>
                <a:pt x="619125" y="673615"/>
              </a:lnTo>
              <a:lnTo>
                <a:pt x="589360" y="358100"/>
              </a:lnTo>
              <a:lnTo>
                <a:pt x="744141" y="191412"/>
              </a:lnTo>
              <a:lnTo>
                <a:pt x="821531" y="197365"/>
              </a:lnTo>
              <a:cubicBezTo>
                <a:pt x="928687" y="-90369"/>
                <a:pt x="1250156" y="-3057"/>
                <a:pt x="1482328" y="84256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101719</xdr:colOff>
      <xdr:row>197</xdr:row>
      <xdr:rowOff>46353</xdr:rowOff>
    </xdr:from>
    <xdr:to>
      <xdr:col>4</xdr:col>
      <xdr:colOff>300702</xdr:colOff>
      <xdr:row>198</xdr:row>
      <xdr:rowOff>69027</xdr:rowOff>
    </xdr:to>
    <xdr:sp macro="" textlink="">
      <xdr:nvSpPr>
        <xdr:cNvPr id="1585" name="AutoShape 6507">
          <a:extLst>
            <a:ext uri="{FF2B5EF4-FFF2-40B4-BE49-F238E27FC236}">
              <a16:creationId xmlns:a16="http://schemas.microsoft.com/office/drawing/2014/main" id="{7DFEA965-EEFC-4F77-BEA0-13C62B3D1A7F}"/>
            </a:ext>
          </a:extLst>
        </xdr:cNvPr>
        <xdr:cNvSpPr>
          <a:spLocks noChangeArrowheads="1"/>
        </xdr:cNvSpPr>
      </xdr:nvSpPr>
      <xdr:spPr bwMode="auto">
        <a:xfrm>
          <a:off x="35326360" y="6320947"/>
          <a:ext cx="198983" cy="1988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291704</xdr:colOff>
      <xdr:row>192</xdr:row>
      <xdr:rowOff>130798</xdr:rowOff>
    </xdr:from>
    <xdr:ext cx="352952" cy="345282"/>
    <xdr:grpSp>
      <xdr:nvGrpSpPr>
        <xdr:cNvPr id="1587" name="Group 6672">
          <a:extLst>
            <a:ext uri="{FF2B5EF4-FFF2-40B4-BE49-F238E27FC236}">
              <a16:creationId xmlns:a16="http://schemas.microsoft.com/office/drawing/2014/main" id="{46856134-D43D-42A6-9B1F-FCCDAF55D327}"/>
            </a:ext>
          </a:extLst>
        </xdr:cNvPr>
        <xdr:cNvGrpSpPr>
          <a:grpSpLocks/>
        </xdr:cNvGrpSpPr>
      </xdr:nvGrpSpPr>
      <xdr:grpSpPr bwMode="auto">
        <a:xfrm>
          <a:off x="2822633" y="34616741"/>
          <a:ext cx="352952" cy="345282"/>
          <a:chOff x="536" y="109"/>
          <a:chExt cx="46" cy="44"/>
        </a:xfrm>
      </xdr:grpSpPr>
      <xdr:pic>
        <xdr:nvPicPr>
          <xdr:cNvPr id="1588" name="Picture 6673" descr="route2">
            <a:extLst>
              <a:ext uri="{FF2B5EF4-FFF2-40B4-BE49-F238E27FC236}">
                <a16:creationId xmlns:a16="http://schemas.microsoft.com/office/drawing/2014/main" id="{3BBAE59F-E564-4EB7-8535-4CCDF13F29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89" name="Text Box 6674">
            <a:extLst>
              <a:ext uri="{FF2B5EF4-FFF2-40B4-BE49-F238E27FC236}">
                <a16:creationId xmlns:a16="http://schemas.microsoft.com/office/drawing/2014/main" id="{485982C2-FFEE-4A51-9471-08A641398C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220264</xdr:colOff>
      <xdr:row>192</xdr:row>
      <xdr:rowOff>83343</xdr:rowOff>
    </xdr:from>
    <xdr:ext cx="200119" cy="419602"/>
    <xdr:sp macro="" textlink="">
      <xdr:nvSpPr>
        <xdr:cNvPr id="1590" name="テキスト ボックス 1589">
          <a:extLst>
            <a:ext uri="{FF2B5EF4-FFF2-40B4-BE49-F238E27FC236}">
              <a16:creationId xmlns:a16="http://schemas.microsoft.com/office/drawing/2014/main" id="{607DB5DE-E30F-4D79-A248-87C8C9C271EE}"/>
            </a:ext>
          </a:extLst>
        </xdr:cNvPr>
        <xdr:cNvSpPr txBox="1"/>
      </xdr:nvSpPr>
      <xdr:spPr>
        <a:xfrm rot="18413583">
          <a:off x="35745929" y="5574709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5</xdr:col>
      <xdr:colOff>404812</xdr:colOff>
      <xdr:row>194</xdr:row>
      <xdr:rowOff>113108</xdr:rowOff>
    </xdr:from>
    <xdr:to>
      <xdr:col>6</xdr:col>
      <xdr:colOff>190499</xdr:colOff>
      <xdr:row>195</xdr:row>
      <xdr:rowOff>148828</xdr:rowOff>
    </xdr:to>
    <xdr:sp macro="" textlink="">
      <xdr:nvSpPr>
        <xdr:cNvPr id="2042" name="フリーフォーム: 図形 2041">
          <a:extLst>
            <a:ext uri="{FF2B5EF4-FFF2-40B4-BE49-F238E27FC236}">
              <a16:creationId xmlns:a16="http://schemas.microsoft.com/office/drawing/2014/main" id="{A6F8C9C7-7346-4C97-88A0-CD87C49654C3}"/>
            </a:ext>
          </a:extLst>
        </xdr:cNvPr>
        <xdr:cNvSpPr/>
      </xdr:nvSpPr>
      <xdr:spPr bwMode="auto">
        <a:xfrm>
          <a:off x="36040218" y="5851921"/>
          <a:ext cx="196453" cy="214313"/>
        </a:xfrm>
        <a:custGeom>
          <a:avLst/>
          <a:gdLst>
            <a:gd name="connsiteX0" fmla="*/ 0 w 196453"/>
            <a:gd name="connsiteY0" fmla="*/ 214313 h 214313"/>
            <a:gd name="connsiteX1" fmla="*/ 196453 w 196453"/>
            <a:gd name="connsiteY1" fmla="*/ 214313 h 214313"/>
            <a:gd name="connsiteX2" fmla="*/ 148828 w 196453"/>
            <a:gd name="connsiteY2" fmla="*/ 0 h 2143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6453" h="214313">
              <a:moveTo>
                <a:pt x="0" y="214313"/>
              </a:moveTo>
              <a:lnTo>
                <a:pt x="196453" y="214313"/>
              </a:lnTo>
              <a:lnTo>
                <a:pt x="148828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409956</xdr:colOff>
      <xdr:row>195</xdr:row>
      <xdr:rowOff>146685</xdr:rowOff>
    </xdr:from>
    <xdr:ext cx="594650" cy="150041"/>
    <xdr:sp macro="" textlink="">
      <xdr:nvSpPr>
        <xdr:cNvPr id="1591" name="テキスト ボックス 1590">
          <a:extLst>
            <a:ext uri="{FF2B5EF4-FFF2-40B4-BE49-F238E27FC236}">
              <a16:creationId xmlns:a16="http://schemas.microsoft.com/office/drawing/2014/main" id="{24108BDD-C047-4F26-AE40-B39374AC12FE}"/>
            </a:ext>
          </a:extLst>
        </xdr:cNvPr>
        <xdr:cNvSpPr txBox="1"/>
      </xdr:nvSpPr>
      <xdr:spPr>
        <a:xfrm>
          <a:off x="36045362" y="6064091"/>
          <a:ext cx="594650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直進</a:t>
          </a:r>
          <a:r>
            <a:rPr kumimoji="1" lang="en-US" altLang="ja-JP" sz="900" b="1">
              <a:solidFill>
                <a:srgbClr val="FF0000"/>
              </a:solidFill>
              <a:latin typeface="+mj-ea"/>
              <a:ea typeface="+mj-ea"/>
            </a:rPr>
            <a:t>R356</a:t>
          </a:r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可</a:t>
          </a:r>
        </a:p>
      </xdr:txBody>
    </xdr:sp>
    <xdr:clientData/>
  </xdr:oneCellAnchor>
  <xdr:oneCellAnchor>
    <xdr:from>
      <xdr:col>9</xdr:col>
      <xdr:colOff>263329</xdr:colOff>
      <xdr:row>193</xdr:row>
      <xdr:rowOff>14967</xdr:rowOff>
    </xdr:from>
    <xdr:ext cx="426713" cy="372721"/>
    <xdr:sp macro="" textlink="">
      <xdr:nvSpPr>
        <xdr:cNvPr id="1592" name="AutoShape 6505">
          <a:extLst>
            <a:ext uri="{FF2B5EF4-FFF2-40B4-BE49-F238E27FC236}">
              <a16:creationId xmlns:a16="http://schemas.microsoft.com/office/drawing/2014/main" id="{0AF97FAC-B4FA-4039-AF1B-1AE3FDAD8685}"/>
            </a:ext>
          </a:extLst>
        </xdr:cNvPr>
        <xdr:cNvSpPr>
          <a:spLocks noChangeArrowheads="1"/>
        </xdr:cNvSpPr>
      </xdr:nvSpPr>
      <xdr:spPr bwMode="auto">
        <a:xfrm>
          <a:off x="5978329" y="2193199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207</a:t>
          </a:r>
        </a:p>
      </xdr:txBody>
    </xdr:sp>
    <xdr:clientData/>
  </xdr:oneCellAnchor>
  <xdr:twoCellAnchor>
    <xdr:from>
      <xdr:col>8</xdr:col>
      <xdr:colOff>34401</xdr:colOff>
      <xdr:row>194</xdr:row>
      <xdr:rowOff>105451</xdr:rowOff>
    </xdr:from>
    <xdr:to>
      <xdr:col>9</xdr:col>
      <xdr:colOff>619039</xdr:colOff>
      <xdr:row>198</xdr:row>
      <xdr:rowOff>87300</xdr:rowOff>
    </xdr:to>
    <xdr:sp macro="" textlink="">
      <xdr:nvSpPr>
        <xdr:cNvPr id="1593" name="フリーフォーム 2765">
          <a:extLst>
            <a:ext uri="{FF2B5EF4-FFF2-40B4-BE49-F238E27FC236}">
              <a16:creationId xmlns:a16="http://schemas.microsoft.com/office/drawing/2014/main" id="{5CAF4528-BBEC-48F4-9E9D-F8822C7EF859}"/>
            </a:ext>
          </a:extLst>
        </xdr:cNvPr>
        <xdr:cNvSpPr/>
      </xdr:nvSpPr>
      <xdr:spPr bwMode="auto">
        <a:xfrm>
          <a:off x="5339826" y="22203451"/>
          <a:ext cx="994213" cy="705749"/>
        </a:xfrm>
        <a:custGeom>
          <a:avLst/>
          <a:gdLst>
            <a:gd name="connsiteX0" fmla="*/ 0 w 991914"/>
            <a:gd name="connsiteY0" fmla="*/ 538655 h 538655"/>
            <a:gd name="connsiteX1" fmla="*/ 0 w 991914"/>
            <a:gd name="connsiteY1" fmla="*/ 0 h 538655"/>
            <a:gd name="connsiteX2" fmla="*/ 269328 w 991914"/>
            <a:gd name="connsiteY2" fmla="*/ 0 h 538655"/>
            <a:gd name="connsiteX3" fmla="*/ 991914 w 991914"/>
            <a:gd name="connsiteY3" fmla="*/ 144517 h 538655"/>
            <a:gd name="connsiteX0" fmla="*/ 0 w 991914"/>
            <a:gd name="connsiteY0" fmla="*/ 538655 h 538655"/>
            <a:gd name="connsiteX1" fmla="*/ 0 w 991914"/>
            <a:gd name="connsiteY1" fmla="*/ 0 h 538655"/>
            <a:gd name="connsiteX2" fmla="*/ 269328 w 991914"/>
            <a:gd name="connsiteY2" fmla="*/ 0 h 538655"/>
            <a:gd name="connsiteX3" fmla="*/ 991914 w 991914"/>
            <a:gd name="connsiteY3" fmla="*/ 144517 h 538655"/>
            <a:gd name="connsiteX0" fmla="*/ 0 w 991914"/>
            <a:gd name="connsiteY0" fmla="*/ 538655 h 538655"/>
            <a:gd name="connsiteX1" fmla="*/ 0 w 991914"/>
            <a:gd name="connsiteY1" fmla="*/ 0 h 538655"/>
            <a:gd name="connsiteX2" fmla="*/ 269328 w 991914"/>
            <a:gd name="connsiteY2" fmla="*/ 0 h 538655"/>
            <a:gd name="connsiteX3" fmla="*/ 991914 w 991914"/>
            <a:gd name="connsiteY3" fmla="*/ 144517 h 538655"/>
            <a:gd name="connsiteX0" fmla="*/ 4994 w 991914"/>
            <a:gd name="connsiteY0" fmla="*/ 717561 h 717561"/>
            <a:gd name="connsiteX1" fmla="*/ 0 w 991914"/>
            <a:gd name="connsiteY1" fmla="*/ 0 h 717561"/>
            <a:gd name="connsiteX2" fmla="*/ 269328 w 991914"/>
            <a:gd name="connsiteY2" fmla="*/ 0 h 717561"/>
            <a:gd name="connsiteX3" fmla="*/ 991914 w 991914"/>
            <a:gd name="connsiteY3" fmla="*/ 144517 h 7175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91914" h="717561">
              <a:moveTo>
                <a:pt x="4994" y="717561"/>
              </a:moveTo>
              <a:cubicBezTo>
                <a:pt x="3329" y="478374"/>
                <a:pt x="1665" y="239187"/>
                <a:pt x="0" y="0"/>
              </a:cubicBezTo>
              <a:lnTo>
                <a:pt x="269328" y="0"/>
              </a:lnTo>
              <a:cubicBezTo>
                <a:pt x="437932" y="8758"/>
                <a:pt x="659087" y="201449"/>
                <a:pt x="991914" y="144517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303729</xdr:colOff>
      <xdr:row>193</xdr:row>
      <xdr:rowOff>39760</xdr:rowOff>
    </xdr:from>
    <xdr:to>
      <xdr:col>8</xdr:col>
      <xdr:colOff>375987</xdr:colOff>
      <xdr:row>194</xdr:row>
      <xdr:rowOff>88142</xdr:rowOff>
    </xdr:to>
    <xdr:sp macro="" textlink="">
      <xdr:nvSpPr>
        <xdr:cNvPr id="1594" name="Line 6499">
          <a:extLst>
            <a:ext uri="{FF2B5EF4-FFF2-40B4-BE49-F238E27FC236}">
              <a16:creationId xmlns:a16="http://schemas.microsoft.com/office/drawing/2014/main" id="{B574159B-4158-42B7-A22D-2C7967A78C7F}"/>
            </a:ext>
          </a:extLst>
        </xdr:cNvPr>
        <xdr:cNvSpPr>
          <a:spLocks noChangeShapeType="1"/>
        </xdr:cNvSpPr>
      </xdr:nvSpPr>
      <xdr:spPr bwMode="auto">
        <a:xfrm flipV="1">
          <a:off x="5609154" y="21956785"/>
          <a:ext cx="72258" cy="22695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39415</xdr:colOff>
      <xdr:row>192</xdr:row>
      <xdr:rowOff>72258</xdr:rowOff>
    </xdr:from>
    <xdr:to>
      <xdr:col>8</xdr:col>
      <xdr:colOff>39415</xdr:colOff>
      <xdr:row>195</xdr:row>
      <xdr:rowOff>105737</xdr:rowOff>
    </xdr:to>
    <xdr:sp macro="" textlink="">
      <xdr:nvSpPr>
        <xdr:cNvPr id="1595" name="Line 6499">
          <a:extLst>
            <a:ext uri="{FF2B5EF4-FFF2-40B4-BE49-F238E27FC236}">
              <a16:creationId xmlns:a16="http://schemas.microsoft.com/office/drawing/2014/main" id="{E12D62EA-A704-4B98-9EC3-7EB63300D9FB}"/>
            </a:ext>
          </a:extLst>
        </xdr:cNvPr>
        <xdr:cNvSpPr>
          <a:spLocks noChangeShapeType="1"/>
        </xdr:cNvSpPr>
      </xdr:nvSpPr>
      <xdr:spPr bwMode="auto">
        <a:xfrm flipV="1">
          <a:off x="5344840" y="21808308"/>
          <a:ext cx="0" cy="56919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353167</xdr:colOff>
      <xdr:row>195</xdr:row>
      <xdr:rowOff>43194</xdr:rowOff>
    </xdr:from>
    <xdr:to>
      <xdr:col>8</xdr:col>
      <xdr:colOff>140255</xdr:colOff>
      <xdr:row>196</xdr:row>
      <xdr:rowOff>52330</xdr:rowOff>
    </xdr:to>
    <xdr:sp macro="" textlink="">
      <xdr:nvSpPr>
        <xdr:cNvPr id="1596" name="AutoShape 6507">
          <a:extLst>
            <a:ext uri="{FF2B5EF4-FFF2-40B4-BE49-F238E27FC236}">
              <a16:creationId xmlns:a16="http://schemas.microsoft.com/office/drawing/2014/main" id="{F7B1EC54-2DE8-49E0-9527-8804BF786916}"/>
            </a:ext>
          </a:extLst>
        </xdr:cNvPr>
        <xdr:cNvSpPr>
          <a:spLocks noChangeArrowheads="1"/>
        </xdr:cNvSpPr>
      </xdr:nvSpPr>
      <xdr:spPr bwMode="auto">
        <a:xfrm>
          <a:off x="5249017" y="22322169"/>
          <a:ext cx="196662" cy="18771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108825</xdr:colOff>
      <xdr:row>192</xdr:row>
      <xdr:rowOff>59590</xdr:rowOff>
    </xdr:from>
    <xdr:to>
      <xdr:col>9</xdr:col>
      <xdr:colOff>154544</xdr:colOff>
      <xdr:row>198</xdr:row>
      <xdr:rowOff>102278</xdr:rowOff>
    </xdr:to>
    <xdr:grpSp>
      <xdr:nvGrpSpPr>
        <xdr:cNvPr id="1597" name="Group 4332">
          <a:extLst>
            <a:ext uri="{FF2B5EF4-FFF2-40B4-BE49-F238E27FC236}">
              <a16:creationId xmlns:a16="http://schemas.microsoft.com/office/drawing/2014/main" id="{84CE4832-51A6-463E-85D9-A62B732DADA5}"/>
            </a:ext>
          </a:extLst>
        </xdr:cNvPr>
        <xdr:cNvGrpSpPr>
          <a:grpSpLocks/>
        </xdr:cNvGrpSpPr>
      </xdr:nvGrpSpPr>
      <xdr:grpSpPr bwMode="auto">
        <a:xfrm rot="11797778">
          <a:off x="4229068" y="34545533"/>
          <a:ext cx="45719" cy="1120374"/>
          <a:chOff x="5428" y="57"/>
          <a:chExt cx="6" cy="99"/>
        </a:xfrm>
      </xdr:grpSpPr>
      <xdr:cxnSp macro="">
        <xdr:nvCxnSpPr>
          <xdr:cNvPr id="1598" name="AutoShape 4333">
            <a:extLst>
              <a:ext uri="{FF2B5EF4-FFF2-40B4-BE49-F238E27FC236}">
                <a16:creationId xmlns:a16="http://schemas.microsoft.com/office/drawing/2014/main" id="{DC79DD49-D213-42B2-8047-5EF3B85855D3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99" name="AutoShape 4334">
            <a:extLst>
              <a:ext uri="{FF2B5EF4-FFF2-40B4-BE49-F238E27FC236}">
                <a16:creationId xmlns:a16="http://schemas.microsoft.com/office/drawing/2014/main" id="{CD8D6268-05CB-4B1D-9E1F-1708E851F78E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00" name="AutoShape 4335">
            <a:extLst>
              <a:ext uri="{FF2B5EF4-FFF2-40B4-BE49-F238E27FC236}">
                <a16:creationId xmlns:a16="http://schemas.microsoft.com/office/drawing/2014/main" id="{5DD21CC1-B140-4320-82C1-A60B6E836D18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oneCellAnchor>
    <xdr:from>
      <xdr:col>7</xdr:col>
      <xdr:colOff>91967</xdr:colOff>
      <xdr:row>192</xdr:row>
      <xdr:rowOff>32844</xdr:rowOff>
    </xdr:from>
    <xdr:ext cx="330483" cy="323301"/>
    <xdr:grpSp>
      <xdr:nvGrpSpPr>
        <xdr:cNvPr id="1601" name="Group 6672">
          <a:extLst>
            <a:ext uri="{FF2B5EF4-FFF2-40B4-BE49-F238E27FC236}">
              <a16:creationId xmlns:a16="http://schemas.microsoft.com/office/drawing/2014/main" id="{020D354D-3EE2-4377-8745-BA808E5B536C}"/>
            </a:ext>
          </a:extLst>
        </xdr:cNvPr>
        <xdr:cNvGrpSpPr>
          <a:grpSpLocks/>
        </xdr:cNvGrpSpPr>
      </xdr:nvGrpSpPr>
      <xdr:grpSpPr bwMode="auto">
        <a:xfrm>
          <a:off x="3395781" y="34518787"/>
          <a:ext cx="330483" cy="323301"/>
          <a:chOff x="536" y="109"/>
          <a:chExt cx="46" cy="44"/>
        </a:xfrm>
      </xdr:grpSpPr>
      <xdr:pic>
        <xdr:nvPicPr>
          <xdr:cNvPr id="1602" name="Picture 6673" descr="route2">
            <a:extLst>
              <a:ext uri="{FF2B5EF4-FFF2-40B4-BE49-F238E27FC236}">
                <a16:creationId xmlns:a16="http://schemas.microsoft.com/office/drawing/2014/main" id="{43E8EC34-2EDE-4729-8C6A-9F94260038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03" name="Text Box 6674">
            <a:extLst>
              <a:ext uri="{FF2B5EF4-FFF2-40B4-BE49-F238E27FC236}">
                <a16:creationId xmlns:a16="http://schemas.microsoft.com/office/drawing/2014/main" id="{00156687-C291-462B-94E7-234CD5E25B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</a:p>
        </xdr:txBody>
      </xdr:sp>
    </xdr:grpSp>
    <xdr:clientData/>
  </xdr:oneCellAnchor>
  <xdr:oneCellAnchor>
    <xdr:from>
      <xdr:col>9</xdr:col>
      <xdr:colOff>126405</xdr:colOff>
      <xdr:row>196</xdr:row>
      <xdr:rowOff>33940</xdr:rowOff>
    </xdr:from>
    <xdr:ext cx="630685" cy="300082"/>
    <xdr:sp macro="" textlink="">
      <xdr:nvSpPr>
        <xdr:cNvPr id="1604" name="テキスト ボックス 1603">
          <a:extLst>
            <a:ext uri="{FF2B5EF4-FFF2-40B4-BE49-F238E27FC236}">
              <a16:creationId xmlns:a16="http://schemas.microsoft.com/office/drawing/2014/main" id="{08C2F47B-4B1D-4E3E-AE3D-3FACFF26DD80}"/>
            </a:ext>
          </a:extLst>
        </xdr:cNvPr>
        <xdr:cNvSpPr txBox="1"/>
      </xdr:nvSpPr>
      <xdr:spPr>
        <a:xfrm>
          <a:off x="37768014" y="6129940"/>
          <a:ext cx="630685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旧北陸本線</a:t>
          </a:r>
          <a:endParaRPr kumimoji="1" lang="en-US" altLang="ja-JP" sz="900" b="1">
            <a:latin typeface="+mj-ea"/>
            <a:ea typeface="+mj-ea"/>
          </a:endParaRPr>
        </a:p>
        <a:p>
          <a:pPr algn="ctr"/>
          <a:r>
            <a:rPr kumimoji="1" lang="ja-JP" altLang="en-US" sz="900" b="1">
              <a:latin typeface="+mj-ea"/>
              <a:ea typeface="+mj-ea"/>
            </a:rPr>
            <a:t>トンネル群へ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twoCellAnchor>
    <xdr:from>
      <xdr:col>8</xdr:col>
      <xdr:colOff>295436</xdr:colOff>
      <xdr:row>198</xdr:row>
      <xdr:rowOff>61671</xdr:rowOff>
    </xdr:from>
    <xdr:to>
      <xdr:col>9</xdr:col>
      <xdr:colOff>18566</xdr:colOff>
      <xdr:row>198</xdr:row>
      <xdr:rowOff>175324</xdr:rowOff>
    </xdr:to>
    <xdr:sp macro="" textlink="">
      <xdr:nvSpPr>
        <xdr:cNvPr id="1605" name="フリーフォーム 1684">
          <a:extLst>
            <a:ext uri="{FF2B5EF4-FFF2-40B4-BE49-F238E27FC236}">
              <a16:creationId xmlns:a16="http://schemas.microsoft.com/office/drawing/2014/main" id="{CBE13FD7-8FF8-4C45-BA5A-EA907E2A55AD}"/>
            </a:ext>
          </a:extLst>
        </xdr:cNvPr>
        <xdr:cNvSpPr/>
      </xdr:nvSpPr>
      <xdr:spPr bwMode="auto">
        <a:xfrm>
          <a:off x="5600861" y="22883571"/>
          <a:ext cx="132705" cy="113653"/>
        </a:xfrm>
        <a:custGeom>
          <a:avLst/>
          <a:gdLst>
            <a:gd name="connsiteX0" fmla="*/ 0 w 171450"/>
            <a:gd name="connsiteY0" fmla="*/ 133350 h 142875"/>
            <a:gd name="connsiteX1" fmla="*/ 57150 w 171450"/>
            <a:gd name="connsiteY1" fmla="*/ 0 h 142875"/>
            <a:gd name="connsiteX2" fmla="*/ 171450 w 171450"/>
            <a:gd name="connsiteY2" fmla="*/ 76200 h 142875"/>
            <a:gd name="connsiteX3" fmla="*/ 104775 w 171450"/>
            <a:gd name="connsiteY3" fmla="*/ 142875 h 142875"/>
            <a:gd name="connsiteX0" fmla="*/ 0 w 177890"/>
            <a:gd name="connsiteY0" fmla="*/ 175373 h 175373"/>
            <a:gd name="connsiteX1" fmla="*/ 63590 w 177890"/>
            <a:gd name="connsiteY1" fmla="*/ 0 h 175373"/>
            <a:gd name="connsiteX2" fmla="*/ 177890 w 177890"/>
            <a:gd name="connsiteY2" fmla="*/ 76200 h 175373"/>
            <a:gd name="connsiteX3" fmla="*/ 111215 w 177890"/>
            <a:gd name="connsiteY3" fmla="*/ 142875 h 175373"/>
            <a:gd name="connsiteX0" fmla="*/ 0 w 177890"/>
            <a:gd name="connsiteY0" fmla="*/ 104258 h 104258"/>
            <a:gd name="connsiteX1" fmla="*/ 47492 w 177890"/>
            <a:gd name="connsiteY1" fmla="*/ 0 h 104258"/>
            <a:gd name="connsiteX2" fmla="*/ 177890 w 177890"/>
            <a:gd name="connsiteY2" fmla="*/ 5085 h 104258"/>
            <a:gd name="connsiteX3" fmla="*/ 111215 w 177890"/>
            <a:gd name="connsiteY3" fmla="*/ 71760 h 104258"/>
            <a:gd name="connsiteX0" fmla="*/ 0 w 177890"/>
            <a:gd name="connsiteY0" fmla="*/ 104258 h 117014"/>
            <a:gd name="connsiteX1" fmla="*/ 47492 w 177890"/>
            <a:gd name="connsiteY1" fmla="*/ 0 h 117014"/>
            <a:gd name="connsiteX2" fmla="*/ 177890 w 177890"/>
            <a:gd name="connsiteY2" fmla="*/ 5085 h 117014"/>
            <a:gd name="connsiteX3" fmla="*/ 117653 w 177890"/>
            <a:gd name="connsiteY3" fmla="*/ 117014 h 117014"/>
            <a:gd name="connsiteX0" fmla="*/ 0 w 155352"/>
            <a:gd name="connsiteY0" fmla="*/ 104258 h 117014"/>
            <a:gd name="connsiteX1" fmla="*/ 47492 w 155352"/>
            <a:gd name="connsiteY1" fmla="*/ 0 h 117014"/>
            <a:gd name="connsiteX2" fmla="*/ 155352 w 155352"/>
            <a:gd name="connsiteY2" fmla="*/ 27711 h 117014"/>
            <a:gd name="connsiteX3" fmla="*/ 117653 w 155352"/>
            <a:gd name="connsiteY3" fmla="*/ 117014 h 117014"/>
            <a:gd name="connsiteX0" fmla="*/ 0 w 148913"/>
            <a:gd name="connsiteY0" fmla="*/ 104258 h 117014"/>
            <a:gd name="connsiteX1" fmla="*/ 47492 w 148913"/>
            <a:gd name="connsiteY1" fmla="*/ 0 h 117014"/>
            <a:gd name="connsiteX2" fmla="*/ 148913 w 148913"/>
            <a:gd name="connsiteY2" fmla="*/ 24479 h 117014"/>
            <a:gd name="connsiteX3" fmla="*/ 117653 w 148913"/>
            <a:gd name="connsiteY3" fmla="*/ 117014 h 117014"/>
            <a:gd name="connsiteX0" fmla="*/ 0 w 132815"/>
            <a:gd name="connsiteY0" fmla="*/ 110722 h 117014"/>
            <a:gd name="connsiteX1" fmla="*/ 31394 w 132815"/>
            <a:gd name="connsiteY1" fmla="*/ 0 h 117014"/>
            <a:gd name="connsiteX2" fmla="*/ 132815 w 132815"/>
            <a:gd name="connsiteY2" fmla="*/ 24479 h 117014"/>
            <a:gd name="connsiteX3" fmla="*/ 101555 w 132815"/>
            <a:gd name="connsiteY3" fmla="*/ 117014 h 117014"/>
            <a:gd name="connsiteX0" fmla="*/ 0 w 132815"/>
            <a:gd name="connsiteY0" fmla="*/ 110722 h 113781"/>
            <a:gd name="connsiteX1" fmla="*/ 31394 w 132815"/>
            <a:gd name="connsiteY1" fmla="*/ 0 h 113781"/>
            <a:gd name="connsiteX2" fmla="*/ 132815 w 132815"/>
            <a:gd name="connsiteY2" fmla="*/ 24479 h 113781"/>
            <a:gd name="connsiteX3" fmla="*/ 114435 w 132815"/>
            <a:gd name="connsiteY3" fmla="*/ 113781 h 1137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2815" h="113781">
              <a:moveTo>
                <a:pt x="0" y="110722"/>
              </a:moveTo>
              <a:lnTo>
                <a:pt x="31394" y="0"/>
              </a:lnTo>
              <a:lnTo>
                <a:pt x="132815" y="24479"/>
              </a:lnTo>
              <a:lnTo>
                <a:pt x="114435" y="113781"/>
              </a:lnTo>
            </a:path>
          </a:pathLst>
        </a:cu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392964</xdr:colOff>
      <xdr:row>198</xdr:row>
      <xdr:rowOff>50994</xdr:rowOff>
    </xdr:from>
    <xdr:ext cx="347596" cy="150041"/>
    <xdr:sp macro="" textlink="">
      <xdr:nvSpPr>
        <xdr:cNvPr id="1606" name="テキスト ボックス 1605">
          <a:extLst>
            <a:ext uri="{FF2B5EF4-FFF2-40B4-BE49-F238E27FC236}">
              <a16:creationId xmlns:a16="http://schemas.microsoft.com/office/drawing/2014/main" id="{4B6B2C07-39BA-48CE-9B5C-10C0671721A0}"/>
            </a:ext>
          </a:extLst>
        </xdr:cNvPr>
        <xdr:cNvSpPr txBox="1"/>
      </xdr:nvSpPr>
      <xdr:spPr>
        <a:xfrm>
          <a:off x="5288814" y="22872894"/>
          <a:ext cx="347596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今庄駅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twoCellAnchor>
    <xdr:from>
      <xdr:col>11</xdr:col>
      <xdr:colOff>26276</xdr:colOff>
      <xdr:row>193</xdr:row>
      <xdr:rowOff>124811</xdr:rowOff>
    </xdr:from>
    <xdr:to>
      <xdr:col>12</xdr:col>
      <xdr:colOff>183931</xdr:colOff>
      <xdr:row>198</xdr:row>
      <xdr:rowOff>78828</xdr:rowOff>
    </xdr:to>
    <xdr:sp macro="" textlink="">
      <xdr:nvSpPr>
        <xdr:cNvPr id="1607" name="フリーフォーム 2770">
          <a:extLst>
            <a:ext uri="{FF2B5EF4-FFF2-40B4-BE49-F238E27FC236}">
              <a16:creationId xmlns:a16="http://schemas.microsoft.com/office/drawing/2014/main" id="{F8133E49-99F1-40DC-8B6A-4EDA5B47B25C}"/>
            </a:ext>
          </a:extLst>
        </xdr:cNvPr>
        <xdr:cNvSpPr/>
      </xdr:nvSpPr>
      <xdr:spPr bwMode="auto">
        <a:xfrm>
          <a:off x="559676" y="23670611"/>
          <a:ext cx="567230" cy="858892"/>
        </a:xfrm>
        <a:custGeom>
          <a:avLst/>
          <a:gdLst>
            <a:gd name="connsiteX0" fmla="*/ 564931 w 564931"/>
            <a:gd name="connsiteY0" fmla="*/ 873672 h 873672"/>
            <a:gd name="connsiteX1" fmla="*/ 564931 w 564931"/>
            <a:gd name="connsiteY1" fmla="*/ 381000 h 873672"/>
            <a:gd name="connsiteX2" fmla="*/ 0 w 564931"/>
            <a:gd name="connsiteY2" fmla="*/ 0 h 873672"/>
            <a:gd name="connsiteX0" fmla="*/ 564931 w 564931"/>
            <a:gd name="connsiteY0" fmla="*/ 873672 h 873672"/>
            <a:gd name="connsiteX1" fmla="*/ 564931 w 564931"/>
            <a:gd name="connsiteY1" fmla="*/ 381000 h 873672"/>
            <a:gd name="connsiteX2" fmla="*/ 0 w 564931"/>
            <a:gd name="connsiteY2" fmla="*/ 0 h 873672"/>
            <a:gd name="connsiteX0" fmla="*/ 564931 w 564931"/>
            <a:gd name="connsiteY0" fmla="*/ 873672 h 873672"/>
            <a:gd name="connsiteX1" fmla="*/ 564931 w 564931"/>
            <a:gd name="connsiteY1" fmla="*/ 381000 h 873672"/>
            <a:gd name="connsiteX2" fmla="*/ 0 w 564931"/>
            <a:gd name="connsiteY2" fmla="*/ 0 h 8736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64931" h="873672">
              <a:moveTo>
                <a:pt x="564931" y="873672"/>
              </a:moveTo>
              <a:lnTo>
                <a:pt x="564931" y="381000"/>
              </a:lnTo>
              <a:cubicBezTo>
                <a:pt x="238672" y="365673"/>
                <a:pt x="50361" y="146707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177363</xdr:colOff>
      <xdr:row>193</xdr:row>
      <xdr:rowOff>32844</xdr:rowOff>
    </xdr:from>
    <xdr:to>
      <xdr:col>12</xdr:col>
      <xdr:colOff>177363</xdr:colOff>
      <xdr:row>196</xdr:row>
      <xdr:rowOff>66322</xdr:rowOff>
    </xdr:to>
    <xdr:sp macro="" textlink="">
      <xdr:nvSpPr>
        <xdr:cNvPr id="1608" name="Line 6499">
          <a:extLst>
            <a:ext uri="{FF2B5EF4-FFF2-40B4-BE49-F238E27FC236}">
              <a16:creationId xmlns:a16="http://schemas.microsoft.com/office/drawing/2014/main" id="{6FF35ED4-EE20-40BD-A3DC-155733452FF9}"/>
            </a:ext>
          </a:extLst>
        </xdr:cNvPr>
        <xdr:cNvSpPr>
          <a:spLocks noChangeShapeType="1"/>
        </xdr:cNvSpPr>
      </xdr:nvSpPr>
      <xdr:spPr bwMode="auto">
        <a:xfrm flipV="1">
          <a:off x="1120338" y="23578644"/>
          <a:ext cx="0" cy="56919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354724</xdr:colOff>
      <xdr:row>194</xdr:row>
      <xdr:rowOff>151088</xdr:rowOff>
    </xdr:from>
    <xdr:to>
      <xdr:col>12</xdr:col>
      <xdr:colOff>151088</xdr:colOff>
      <xdr:row>196</xdr:row>
      <xdr:rowOff>113489</xdr:rowOff>
    </xdr:to>
    <xdr:grpSp>
      <xdr:nvGrpSpPr>
        <xdr:cNvPr id="1609" name="Group 17064">
          <a:extLst>
            <a:ext uri="{FF2B5EF4-FFF2-40B4-BE49-F238E27FC236}">
              <a16:creationId xmlns:a16="http://schemas.microsoft.com/office/drawing/2014/main" id="{34EF87E2-0192-4E0B-9747-CCEB802F07A3}"/>
            </a:ext>
          </a:extLst>
        </xdr:cNvPr>
        <xdr:cNvGrpSpPr>
          <a:grpSpLocks/>
        </xdr:cNvGrpSpPr>
      </xdr:nvGrpSpPr>
      <xdr:grpSpPr bwMode="auto">
        <a:xfrm rot="5400000">
          <a:off x="5597541" y="35054785"/>
          <a:ext cx="321630" cy="204578"/>
          <a:chOff x="1084" y="110"/>
          <a:chExt cx="86" cy="28"/>
        </a:xfrm>
      </xdr:grpSpPr>
      <xdr:sp macro="" textlink="">
        <xdr:nvSpPr>
          <xdr:cNvPr id="1610" name="Rectangle 6595">
            <a:extLst>
              <a:ext uri="{FF2B5EF4-FFF2-40B4-BE49-F238E27FC236}">
                <a16:creationId xmlns:a16="http://schemas.microsoft.com/office/drawing/2014/main" id="{D3FB3B6F-767D-4571-9E39-D9BD1430A96E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11" name="Freeform 6598">
            <a:extLst>
              <a:ext uri="{FF2B5EF4-FFF2-40B4-BE49-F238E27FC236}">
                <a16:creationId xmlns:a16="http://schemas.microsoft.com/office/drawing/2014/main" id="{F8030790-13BC-41D5-A36F-9C453ABB2F1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12" name="Freeform 6598">
            <a:extLst>
              <a:ext uri="{FF2B5EF4-FFF2-40B4-BE49-F238E27FC236}">
                <a16:creationId xmlns:a16="http://schemas.microsoft.com/office/drawing/2014/main" id="{0BEB9E3D-574A-4BB0-9916-24B6872C52C7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85396</xdr:colOff>
      <xdr:row>192</xdr:row>
      <xdr:rowOff>131380</xdr:rowOff>
    </xdr:from>
    <xdr:to>
      <xdr:col>12</xdr:col>
      <xdr:colOff>85396</xdr:colOff>
      <xdr:row>198</xdr:row>
      <xdr:rowOff>85397</xdr:rowOff>
    </xdr:to>
    <xdr:cxnSp macro="">
      <xdr:nvCxnSpPr>
        <xdr:cNvPr id="1613" name="直線コネクタ 1612">
          <a:extLst>
            <a:ext uri="{FF2B5EF4-FFF2-40B4-BE49-F238E27FC236}">
              <a16:creationId xmlns:a16="http://schemas.microsoft.com/office/drawing/2014/main" id="{3641AAC9-27A3-4690-95D0-85170B37FD5E}"/>
            </a:ext>
          </a:extLst>
        </xdr:cNvPr>
        <xdr:cNvCxnSpPr/>
      </xdr:nvCxnSpPr>
      <xdr:spPr bwMode="auto">
        <a:xfrm flipV="1">
          <a:off x="1028371" y="23496205"/>
          <a:ext cx="0" cy="1039867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21020</xdr:colOff>
      <xdr:row>192</xdr:row>
      <xdr:rowOff>139263</xdr:rowOff>
    </xdr:from>
    <xdr:to>
      <xdr:col>12</xdr:col>
      <xdr:colOff>21020</xdr:colOff>
      <xdr:row>198</xdr:row>
      <xdr:rowOff>93280</xdr:rowOff>
    </xdr:to>
    <xdr:cxnSp macro="">
      <xdr:nvCxnSpPr>
        <xdr:cNvPr id="1614" name="直線コネクタ 1613">
          <a:extLst>
            <a:ext uri="{FF2B5EF4-FFF2-40B4-BE49-F238E27FC236}">
              <a16:creationId xmlns:a16="http://schemas.microsoft.com/office/drawing/2014/main" id="{99D0A0BF-91CC-4227-9AAC-779FB38962FF}"/>
            </a:ext>
          </a:extLst>
        </xdr:cNvPr>
        <xdr:cNvCxnSpPr/>
      </xdr:nvCxnSpPr>
      <xdr:spPr bwMode="auto">
        <a:xfrm flipV="1">
          <a:off x="963995" y="23504088"/>
          <a:ext cx="0" cy="1039867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12</xdr:col>
      <xdr:colOff>85394</xdr:colOff>
      <xdr:row>197</xdr:row>
      <xdr:rowOff>18995</xdr:rowOff>
    </xdr:from>
    <xdr:to>
      <xdr:col>12</xdr:col>
      <xdr:colOff>279757</xdr:colOff>
      <xdr:row>198</xdr:row>
      <xdr:rowOff>28130</xdr:rowOff>
    </xdr:to>
    <xdr:sp macro="" textlink="">
      <xdr:nvSpPr>
        <xdr:cNvPr id="1615" name="AutoShape 6507">
          <a:extLst>
            <a:ext uri="{FF2B5EF4-FFF2-40B4-BE49-F238E27FC236}">
              <a16:creationId xmlns:a16="http://schemas.microsoft.com/office/drawing/2014/main" id="{AD268ECF-6CBE-4717-9462-B11799EC4DAA}"/>
            </a:ext>
          </a:extLst>
        </xdr:cNvPr>
        <xdr:cNvSpPr>
          <a:spLocks noChangeArrowheads="1"/>
        </xdr:cNvSpPr>
      </xdr:nvSpPr>
      <xdr:spPr bwMode="auto">
        <a:xfrm>
          <a:off x="1028369" y="24288695"/>
          <a:ext cx="194363" cy="18770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262777</xdr:colOff>
      <xdr:row>192</xdr:row>
      <xdr:rowOff>69752</xdr:rowOff>
    </xdr:from>
    <xdr:ext cx="166712" cy="569080"/>
    <xdr:sp macro="" textlink="">
      <xdr:nvSpPr>
        <xdr:cNvPr id="1617" name="テキスト ボックス 1616">
          <a:extLst>
            <a:ext uri="{FF2B5EF4-FFF2-40B4-BE49-F238E27FC236}">
              <a16:creationId xmlns:a16="http://schemas.microsoft.com/office/drawing/2014/main" id="{7EF634C8-E7EF-4371-AB54-066226B45014}"/>
            </a:ext>
          </a:extLst>
        </xdr:cNvPr>
        <xdr:cNvSpPr txBox="1"/>
      </xdr:nvSpPr>
      <xdr:spPr>
        <a:xfrm>
          <a:off x="39089058" y="5451377"/>
          <a:ext cx="166712" cy="569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square" lIns="0" tIns="0" rIns="0" bIns="0" rtlCol="0" anchor="ctr">
          <a:spAutoFit/>
        </a:bodyPr>
        <a:lstStyle/>
        <a:p>
          <a:r>
            <a:rPr kumimoji="1" lang="ja-JP" altLang="ja-JP" sz="1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北陸道</a:t>
          </a:r>
          <a:endParaRPr lang="ja-JP" altLang="ja-JP" sz="1000">
            <a:effectLst/>
          </a:endParaRPr>
        </a:p>
      </xdr:txBody>
    </xdr:sp>
    <xdr:clientData/>
  </xdr:oneCellAnchor>
  <xdr:oneCellAnchor>
    <xdr:from>
      <xdr:col>10</xdr:col>
      <xdr:colOff>106754</xdr:colOff>
      <xdr:row>195</xdr:row>
      <xdr:rowOff>1512</xdr:rowOff>
    </xdr:from>
    <xdr:ext cx="643766" cy="166712"/>
    <xdr:sp macro="" textlink="">
      <xdr:nvSpPr>
        <xdr:cNvPr id="1618" name="テキスト ボックス 1617">
          <a:extLst>
            <a:ext uri="{FF2B5EF4-FFF2-40B4-BE49-F238E27FC236}">
              <a16:creationId xmlns:a16="http://schemas.microsoft.com/office/drawing/2014/main" id="{5E780301-77D6-48CF-8657-D2438974970D}"/>
            </a:ext>
          </a:extLst>
        </xdr:cNvPr>
        <xdr:cNvSpPr txBox="1"/>
      </xdr:nvSpPr>
      <xdr:spPr>
        <a:xfrm rot="1196796">
          <a:off x="38522270" y="5918918"/>
          <a:ext cx="643766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000" b="1">
              <a:latin typeface="+mj-ea"/>
              <a:ea typeface="+mj-ea"/>
            </a:rPr>
            <a:t>敦賀市街←</a:t>
          </a:r>
        </a:p>
      </xdr:txBody>
    </xdr:sp>
    <xdr:clientData/>
  </xdr:oneCellAnchor>
  <xdr:oneCellAnchor>
    <xdr:from>
      <xdr:col>3</xdr:col>
      <xdr:colOff>256824</xdr:colOff>
      <xdr:row>192</xdr:row>
      <xdr:rowOff>87611</xdr:rowOff>
    </xdr:from>
    <xdr:ext cx="166712" cy="569080"/>
    <xdr:sp macro="" textlink="">
      <xdr:nvSpPr>
        <xdr:cNvPr id="1619" name="テキスト ボックス 1618">
          <a:extLst>
            <a:ext uri="{FF2B5EF4-FFF2-40B4-BE49-F238E27FC236}">
              <a16:creationId xmlns:a16="http://schemas.microsoft.com/office/drawing/2014/main" id="{6BC31056-58B5-484E-8BC6-6132E0868025}"/>
            </a:ext>
          </a:extLst>
        </xdr:cNvPr>
        <xdr:cNvSpPr txBox="1"/>
      </xdr:nvSpPr>
      <xdr:spPr>
        <a:xfrm>
          <a:off x="34707558" y="5469236"/>
          <a:ext cx="166712" cy="569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square" lIns="0" tIns="0" rIns="0" bIns="0" rtlCol="0" anchor="ctr">
          <a:spAutoFit/>
        </a:bodyPr>
        <a:lstStyle/>
        <a:p>
          <a:r>
            <a:rPr kumimoji="1" lang="ja-JP" altLang="ja-JP" sz="1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北陸道</a:t>
          </a:r>
          <a:endParaRPr lang="ja-JP" altLang="ja-JP" sz="1000">
            <a:effectLst/>
          </a:endParaRPr>
        </a:p>
      </xdr:txBody>
    </xdr:sp>
    <xdr:clientData/>
  </xdr:oneCellAnchor>
  <xdr:twoCellAnchor>
    <xdr:from>
      <xdr:col>13</xdr:col>
      <xdr:colOff>154782</xdr:colOff>
      <xdr:row>195</xdr:row>
      <xdr:rowOff>89297</xdr:rowOff>
    </xdr:from>
    <xdr:to>
      <xdr:col>13</xdr:col>
      <xdr:colOff>381001</xdr:colOff>
      <xdr:row>198</xdr:row>
      <xdr:rowOff>89296</xdr:rowOff>
    </xdr:to>
    <xdr:sp macro="" textlink="">
      <xdr:nvSpPr>
        <xdr:cNvPr id="2043" name="フリーフォーム: 図形 2042">
          <a:extLst>
            <a:ext uri="{FF2B5EF4-FFF2-40B4-BE49-F238E27FC236}">
              <a16:creationId xmlns:a16="http://schemas.microsoft.com/office/drawing/2014/main" id="{1FC50E7F-AC49-4D94-A6E3-CA687202AF99}"/>
            </a:ext>
          </a:extLst>
        </xdr:cNvPr>
        <xdr:cNvSpPr/>
      </xdr:nvSpPr>
      <xdr:spPr bwMode="auto">
        <a:xfrm>
          <a:off x="40165735" y="6006703"/>
          <a:ext cx="226219" cy="535781"/>
        </a:xfrm>
        <a:custGeom>
          <a:avLst/>
          <a:gdLst>
            <a:gd name="connsiteX0" fmla="*/ 0 w 226219"/>
            <a:gd name="connsiteY0" fmla="*/ 535781 h 535781"/>
            <a:gd name="connsiteX1" fmla="*/ 0 w 226219"/>
            <a:gd name="connsiteY1" fmla="*/ 148828 h 535781"/>
            <a:gd name="connsiteX2" fmla="*/ 41672 w 226219"/>
            <a:gd name="connsiteY2" fmla="*/ 0 h 535781"/>
            <a:gd name="connsiteX3" fmla="*/ 226219 w 226219"/>
            <a:gd name="connsiteY3" fmla="*/ 77390 h 5357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6219" h="535781">
              <a:moveTo>
                <a:pt x="0" y="535781"/>
              </a:moveTo>
              <a:lnTo>
                <a:pt x="0" y="148828"/>
              </a:lnTo>
              <a:lnTo>
                <a:pt x="41672" y="0"/>
              </a:lnTo>
              <a:lnTo>
                <a:pt x="226219" y="7739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226220</xdr:colOff>
      <xdr:row>193</xdr:row>
      <xdr:rowOff>5952</xdr:rowOff>
    </xdr:from>
    <xdr:to>
      <xdr:col>13</xdr:col>
      <xdr:colOff>386954</xdr:colOff>
      <xdr:row>195</xdr:row>
      <xdr:rowOff>83344</xdr:rowOff>
    </xdr:to>
    <xdr:sp macro="" textlink="">
      <xdr:nvSpPr>
        <xdr:cNvPr id="2044" name="フリーフォーム: 図形 2043">
          <a:extLst>
            <a:ext uri="{FF2B5EF4-FFF2-40B4-BE49-F238E27FC236}">
              <a16:creationId xmlns:a16="http://schemas.microsoft.com/office/drawing/2014/main" id="{BE1E2648-0547-4BC0-B457-07D76F3485D8}"/>
            </a:ext>
          </a:extLst>
        </xdr:cNvPr>
        <xdr:cNvSpPr/>
      </xdr:nvSpPr>
      <xdr:spPr bwMode="auto">
        <a:xfrm>
          <a:off x="40237173" y="5566171"/>
          <a:ext cx="160734" cy="434579"/>
        </a:xfrm>
        <a:custGeom>
          <a:avLst/>
          <a:gdLst>
            <a:gd name="connsiteX0" fmla="*/ 160734 w 160734"/>
            <a:gd name="connsiteY0" fmla="*/ 434579 h 434579"/>
            <a:gd name="connsiteX1" fmla="*/ 0 w 160734"/>
            <a:gd name="connsiteY1" fmla="*/ 381000 h 434579"/>
            <a:gd name="connsiteX2" fmla="*/ 142875 w 160734"/>
            <a:gd name="connsiteY2" fmla="*/ 0 h 4345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0734" h="434579">
              <a:moveTo>
                <a:pt x="160734" y="434579"/>
              </a:moveTo>
              <a:lnTo>
                <a:pt x="0" y="381000"/>
              </a:lnTo>
              <a:lnTo>
                <a:pt x="1428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61581</xdr:colOff>
      <xdr:row>196</xdr:row>
      <xdr:rowOff>173776</xdr:rowOff>
    </xdr:from>
    <xdr:to>
      <xdr:col>13</xdr:col>
      <xdr:colOff>255944</xdr:colOff>
      <xdr:row>198</xdr:row>
      <xdr:rowOff>6718</xdr:rowOff>
    </xdr:to>
    <xdr:sp macro="" textlink="">
      <xdr:nvSpPr>
        <xdr:cNvPr id="1620" name="AutoShape 6507">
          <a:extLst>
            <a:ext uri="{FF2B5EF4-FFF2-40B4-BE49-F238E27FC236}">
              <a16:creationId xmlns:a16="http://schemas.microsoft.com/office/drawing/2014/main" id="{E62F17CB-16C6-42B4-B9CD-6D9E0D737E5F}"/>
            </a:ext>
          </a:extLst>
        </xdr:cNvPr>
        <xdr:cNvSpPr>
          <a:spLocks noChangeArrowheads="1"/>
        </xdr:cNvSpPr>
      </xdr:nvSpPr>
      <xdr:spPr bwMode="auto">
        <a:xfrm>
          <a:off x="40072534" y="6269776"/>
          <a:ext cx="194363" cy="18532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250031</xdr:colOff>
      <xdr:row>193</xdr:row>
      <xdr:rowOff>95250</xdr:rowOff>
    </xdr:from>
    <xdr:to>
      <xdr:col>14</xdr:col>
      <xdr:colOff>261937</xdr:colOff>
      <xdr:row>198</xdr:row>
      <xdr:rowOff>41671</xdr:rowOff>
    </xdr:to>
    <xdr:sp macro="" textlink="">
      <xdr:nvSpPr>
        <xdr:cNvPr id="2045" name="フリーフォーム: 図形 2044">
          <a:extLst>
            <a:ext uri="{FF2B5EF4-FFF2-40B4-BE49-F238E27FC236}">
              <a16:creationId xmlns:a16="http://schemas.microsoft.com/office/drawing/2014/main" id="{257BCF55-24C1-4B5D-B0B0-B7D6FD6DC544}"/>
            </a:ext>
          </a:extLst>
        </xdr:cNvPr>
        <xdr:cNvSpPr/>
      </xdr:nvSpPr>
      <xdr:spPr bwMode="auto">
        <a:xfrm>
          <a:off x="40260984" y="5655469"/>
          <a:ext cx="422672" cy="839390"/>
        </a:xfrm>
        <a:custGeom>
          <a:avLst/>
          <a:gdLst>
            <a:gd name="connsiteX0" fmla="*/ 208360 w 422672"/>
            <a:gd name="connsiteY0" fmla="*/ 11906 h 839390"/>
            <a:gd name="connsiteX1" fmla="*/ 5953 w 422672"/>
            <a:gd name="connsiteY1" fmla="*/ 452437 h 839390"/>
            <a:gd name="connsiteX2" fmla="*/ 0 w 422672"/>
            <a:gd name="connsiteY2" fmla="*/ 625078 h 839390"/>
            <a:gd name="connsiteX3" fmla="*/ 0 w 422672"/>
            <a:gd name="connsiteY3" fmla="*/ 839390 h 839390"/>
            <a:gd name="connsiteX4" fmla="*/ 422672 w 422672"/>
            <a:gd name="connsiteY4" fmla="*/ 839390 h 839390"/>
            <a:gd name="connsiteX5" fmla="*/ 422672 w 422672"/>
            <a:gd name="connsiteY5" fmla="*/ 0 h 839390"/>
            <a:gd name="connsiteX6" fmla="*/ 226219 w 422672"/>
            <a:gd name="connsiteY6" fmla="*/ 0 h 8393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422672" h="839390">
              <a:moveTo>
                <a:pt x="208360" y="11906"/>
              </a:moveTo>
              <a:lnTo>
                <a:pt x="5953" y="452437"/>
              </a:lnTo>
              <a:lnTo>
                <a:pt x="0" y="625078"/>
              </a:lnTo>
              <a:lnTo>
                <a:pt x="0" y="839390"/>
              </a:lnTo>
              <a:lnTo>
                <a:pt x="422672" y="839390"/>
              </a:lnTo>
              <a:lnTo>
                <a:pt x="422672" y="0"/>
              </a:lnTo>
              <a:lnTo>
                <a:pt x="226219" y="0"/>
              </a:lnTo>
            </a:path>
          </a:pathLst>
        </a:cu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347333</xdr:colOff>
      <xdr:row>192</xdr:row>
      <xdr:rowOff>36130</xdr:rowOff>
    </xdr:from>
    <xdr:to>
      <xdr:col>14</xdr:col>
      <xdr:colOff>347333</xdr:colOff>
      <xdr:row>198</xdr:row>
      <xdr:rowOff>148828</xdr:rowOff>
    </xdr:to>
    <xdr:cxnSp macro="">
      <xdr:nvCxnSpPr>
        <xdr:cNvPr id="1621" name="直線コネクタ 1620">
          <a:extLst>
            <a:ext uri="{FF2B5EF4-FFF2-40B4-BE49-F238E27FC236}">
              <a16:creationId xmlns:a16="http://schemas.microsoft.com/office/drawing/2014/main" id="{CFC5678A-902F-4160-9AD2-29EE8AD0D5DA}"/>
            </a:ext>
          </a:extLst>
        </xdr:cNvPr>
        <xdr:cNvCxnSpPr/>
      </xdr:nvCxnSpPr>
      <xdr:spPr bwMode="auto">
        <a:xfrm flipV="1">
          <a:off x="40769052" y="5417755"/>
          <a:ext cx="0" cy="1184261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282957</xdr:colOff>
      <xdr:row>192</xdr:row>
      <xdr:rowOff>44013</xdr:rowOff>
    </xdr:from>
    <xdr:to>
      <xdr:col>14</xdr:col>
      <xdr:colOff>282957</xdr:colOff>
      <xdr:row>198</xdr:row>
      <xdr:rowOff>148828</xdr:rowOff>
    </xdr:to>
    <xdr:cxnSp macro="">
      <xdr:nvCxnSpPr>
        <xdr:cNvPr id="1622" name="直線コネクタ 1621">
          <a:extLst>
            <a:ext uri="{FF2B5EF4-FFF2-40B4-BE49-F238E27FC236}">
              <a16:creationId xmlns:a16="http://schemas.microsoft.com/office/drawing/2014/main" id="{A552F5E1-DBD4-48C0-94BB-6264ECFB99DC}"/>
            </a:ext>
          </a:extLst>
        </xdr:cNvPr>
        <xdr:cNvCxnSpPr/>
      </xdr:nvCxnSpPr>
      <xdr:spPr bwMode="auto">
        <a:xfrm flipV="1">
          <a:off x="40704676" y="5425638"/>
          <a:ext cx="0" cy="1176378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14</xdr:col>
      <xdr:colOff>286588</xdr:colOff>
      <xdr:row>192</xdr:row>
      <xdr:rowOff>39986</xdr:rowOff>
    </xdr:from>
    <xdr:ext cx="166712" cy="569080"/>
    <xdr:sp macro="" textlink="">
      <xdr:nvSpPr>
        <xdr:cNvPr id="1623" name="テキスト ボックス 1622">
          <a:extLst>
            <a:ext uri="{FF2B5EF4-FFF2-40B4-BE49-F238E27FC236}">
              <a16:creationId xmlns:a16="http://schemas.microsoft.com/office/drawing/2014/main" id="{60433E32-1D7D-43E6-836D-AAD38FEC01E7}"/>
            </a:ext>
          </a:extLst>
        </xdr:cNvPr>
        <xdr:cNvSpPr txBox="1"/>
      </xdr:nvSpPr>
      <xdr:spPr>
        <a:xfrm>
          <a:off x="40708307" y="5421611"/>
          <a:ext cx="166712" cy="569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square" lIns="0" tIns="0" rIns="0" bIns="0" rtlCol="0" anchor="ctr">
          <a:spAutoFit/>
        </a:bodyPr>
        <a:lstStyle/>
        <a:p>
          <a:r>
            <a:rPr kumimoji="1" lang="ja-JP" altLang="ja-JP" sz="1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北陸道</a:t>
          </a:r>
          <a:endParaRPr lang="ja-JP" altLang="ja-JP" sz="1000">
            <a:effectLst/>
          </a:endParaRPr>
        </a:p>
      </xdr:txBody>
    </xdr:sp>
    <xdr:clientData/>
  </xdr:oneCellAnchor>
  <xdr:oneCellAnchor>
    <xdr:from>
      <xdr:col>15</xdr:col>
      <xdr:colOff>172640</xdr:colOff>
      <xdr:row>192</xdr:row>
      <xdr:rowOff>89296</xdr:rowOff>
    </xdr:from>
    <xdr:ext cx="509361" cy="550151"/>
    <xdr:sp macro="" textlink="">
      <xdr:nvSpPr>
        <xdr:cNvPr id="1624" name="テキスト ボックス 1623">
          <a:extLst>
            <a:ext uri="{FF2B5EF4-FFF2-40B4-BE49-F238E27FC236}">
              <a16:creationId xmlns:a16="http://schemas.microsoft.com/office/drawing/2014/main" id="{998CCE1A-469D-47E1-AA76-A4CC264E6E35}"/>
            </a:ext>
          </a:extLst>
        </xdr:cNvPr>
        <xdr:cNvSpPr txBox="1"/>
      </xdr:nvSpPr>
      <xdr:spPr>
        <a:xfrm>
          <a:off x="41005124" y="5470921"/>
          <a:ext cx="509361" cy="550151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北陸道</a:t>
          </a:r>
          <a:endParaRPr kumimoji="1" lang="en-US" altLang="ja-JP" sz="1100"/>
        </a:p>
        <a:p>
          <a:r>
            <a:rPr kumimoji="1" lang="ja-JP" altLang="en-US" sz="1100"/>
            <a:t>杉津</a:t>
          </a:r>
          <a:r>
            <a:rPr kumimoji="1" lang="en-US" altLang="ja-JP" sz="1100"/>
            <a:t>PA</a:t>
          </a:r>
        </a:p>
        <a:p>
          <a:r>
            <a:rPr kumimoji="1" lang="ja-JP" altLang="en-US" sz="1100"/>
            <a:t>上り</a:t>
          </a:r>
        </a:p>
      </xdr:txBody>
    </xdr:sp>
    <xdr:clientData/>
  </xdr:oneCellAnchor>
  <xdr:twoCellAnchor>
    <xdr:from>
      <xdr:col>2</xdr:col>
      <xdr:colOff>164219</xdr:colOff>
      <xdr:row>203</xdr:row>
      <xdr:rowOff>85397</xdr:rowOff>
    </xdr:from>
    <xdr:to>
      <xdr:col>3</xdr:col>
      <xdr:colOff>479534</xdr:colOff>
      <xdr:row>206</xdr:row>
      <xdr:rowOff>91966</xdr:rowOff>
    </xdr:to>
    <xdr:sp macro="" textlink="">
      <xdr:nvSpPr>
        <xdr:cNvPr id="1625" name="フリーフォーム 2776">
          <a:extLst>
            <a:ext uri="{FF2B5EF4-FFF2-40B4-BE49-F238E27FC236}">
              <a16:creationId xmlns:a16="http://schemas.microsoft.com/office/drawing/2014/main" id="{86C9DAFF-0AB4-4272-AD3E-BC974E75DFD8}"/>
            </a:ext>
          </a:extLst>
        </xdr:cNvPr>
        <xdr:cNvSpPr/>
      </xdr:nvSpPr>
      <xdr:spPr bwMode="auto">
        <a:xfrm rot="10800000">
          <a:off x="2288294" y="23812172"/>
          <a:ext cx="724890" cy="549494"/>
        </a:xfrm>
        <a:custGeom>
          <a:avLst/>
          <a:gdLst>
            <a:gd name="connsiteX0" fmla="*/ 0 w 722586"/>
            <a:gd name="connsiteY0" fmla="*/ 0 h 558362"/>
            <a:gd name="connsiteX1" fmla="*/ 0 w 722586"/>
            <a:gd name="connsiteY1" fmla="*/ 183931 h 558362"/>
            <a:gd name="connsiteX2" fmla="*/ 722586 w 722586"/>
            <a:gd name="connsiteY2" fmla="*/ 315310 h 558362"/>
            <a:gd name="connsiteX3" fmla="*/ 722586 w 722586"/>
            <a:gd name="connsiteY3" fmla="*/ 505810 h 558362"/>
            <a:gd name="connsiteX4" fmla="*/ 59121 w 722586"/>
            <a:gd name="connsiteY4" fmla="*/ 558362 h 558362"/>
            <a:gd name="connsiteX0" fmla="*/ 0 w 722586"/>
            <a:gd name="connsiteY0" fmla="*/ 0 h 558362"/>
            <a:gd name="connsiteX1" fmla="*/ 0 w 722586"/>
            <a:gd name="connsiteY1" fmla="*/ 183931 h 558362"/>
            <a:gd name="connsiteX2" fmla="*/ 722586 w 722586"/>
            <a:gd name="connsiteY2" fmla="*/ 315310 h 558362"/>
            <a:gd name="connsiteX3" fmla="*/ 722586 w 722586"/>
            <a:gd name="connsiteY3" fmla="*/ 505810 h 558362"/>
            <a:gd name="connsiteX4" fmla="*/ 59121 w 722586"/>
            <a:gd name="connsiteY4" fmla="*/ 558362 h 558362"/>
            <a:gd name="connsiteX0" fmla="*/ 0 w 722586"/>
            <a:gd name="connsiteY0" fmla="*/ 0 h 558362"/>
            <a:gd name="connsiteX1" fmla="*/ 0 w 722586"/>
            <a:gd name="connsiteY1" fmla="*/ 183931 h 558362"/>
            <a:gd name="connsiteX2" fmla="*/ 716018 w 722586"/>
            <a:gd name="connsiteY2" fmla="*/ 374431 h 558362"/>
            <a:gd name="connsiteX3" fmla="*/ 722586 w 722586"/>
            <a:gd name="connsiteY3" fmla="*/ 505810 h 558362"/>
            <a:gd name="connsiteX4" fmla="*/ 59121 w 722586"/>
            <a:gd name="connsiteY4" fmla="*/ 558362 h 558362"/>
            <a:gd name="connsiteX0" fmla="*/ 0 w 722586"/>
            <a:gd name="connsiteY0" fmla="*/ 0 h 558362"/>
            <a:gd name="connsiteX1" fmla="*/ 0 w 722586"/>
            <a:gd name="connsiteY1" fmla="*/ 183931 h 558362"/>
            <a:gd name="connsiteX2" fmla="*/ 716018 w 722586"/>
            <a:gd name="connsiteY2" fmla="*/ 374431 h 558362"/>
            <a:gd name="connsiteX3" fmla="*/ 722586 w 722586"/>
            <a:gd name="connsiteY3" fmla="*/ 505810 h 558362"/>
            <a:gd name="connsiteX4" fmla="*/ 59121 w 722586"/>
            <a:gd name="connsiteY4" fmla="*/ 558362 h 558362"/>
            <a:gd name="connsiteX0" fmla="*/ 0 w 722586"/>
            <a:gd name="connsiteY0" fmla="*/ 0 h 558362"/>
            <a:gd name="connsiteX1" fmla="*/ 0 w 722586"/>
            <a:gd name="connsiteY1" fmla="*/ 183931 h 558362"/>
            <a:gd name="connsiteX2" fmla="*/ 716018 w 722586"/>
            <a:gd name="connsiteY2" fmla="*/ 374431 h 558362"/>
            <a:gd name="connsiteX3" fmla="*/ 722586 w 722586"/>
            <a:gd name="connsiteY3" fmla="*/ 505810 h 558362"/>
            <a:gd name="connsiteX4" fmla="*/ 59121 w 722586"/>
            <a:gd name="connsiteY4" fmla="*/ 558362 h 558362"/>
            <a:gd name="connsiteX0" fmla="*/ 0 w 722586"/>
            <a:gd name="connsiteY0" fmla="*/ 0 h 558362"/>
            <a:gd name="connsiteX1" fmla="*/ 0 w 722586"/>
            <a:gd name="connsiteY1" fmla="*/ 183931 h 558362"/>
            <a:gd name="connsiteX2" fmla="*/ 716018 w 722586"/>
            <a:gd name="connsiteY2" fmla="*/ 400707 h 558362"/>
            <a:gd name="connsiteX3" fmla="*/ 722586 w 722586"/>
            <a:gd name="connsiteY3" fmla="*/ 505810 h 558362"/>
            <a:gd name="connsiteX4" fmla="*/ 59121 w 722586"/>
            <a:gd name="connsiteY4" fmla="*/ 558362 h 558362"/>
            <a:gd name="connsiteX0" fmla="*/ 5 w 722591"/>
            <a:gd name="connsiteY0" fmla="*/ 0 h 558362"/>
            <a:gd name="connsiteX1" fmla="*/ 5 w 722591"/>
            <a:gd name="connsiteY1" fmla="*/ 183931 h 558362"/>
            <a:gd name="connsiteX2" fmla="*/ 716023 w 722591"/>
            <a:gd name="connsiteY2" fmla="*/ 400707 h 558362"/>
            <a:gd name="connsiteX3" fmla="*/ 722591 w 722591"/>
            <a:gd name="connsiteY3" fmla="*/ 505810 h 558362"/>
            <a:gd name="connsiteX4" fmla="*/ 59126 w 722591"/>
            <a:gd name="connsiteY4" fmla="*/ 558362 h 558362"/>
            <a:gd name="connsiteX0" fmla="*/ 5 w 722591"/>
            <a:gd name="connsiteY0" fmla="*/ 0 h 558362"/>
            <a:gd name="connsiteX1" fmla="*/ 5 w 722591"/>
            <a:gd name="connsiteY1" fmla="*/ 183931 h 558362"/>
            <a:gd name="connsiteX2" fmla="*/ 716023 w 722591"/>
            <a:gd name="connsiteY2" fmla="*/ 400707 h 558362"/>
            <a:gd name="connsiteX3" fmla="*/ 722591 w 722591"/>
            <a:gd name="connsiteY3" fmla="*/ 505810 h 558362"/>
            <a:gd name="connsiteX4" fmla="*/ 59126 w 722591"/>
            <a:gd name="connsiteY4" fmla="*/ 558362 h 558362"/>
            <a:gd name="connsiteX0" fmla="*/ 5 w 722591"/>
            <a:gd name="connsiteY0" fmla="*/ 0 h 558362"/>
            <a:gd name="connsiteX1" fmla="*/ 5 w 722591"/>
            <a:gd name="connsiteY1" fmla="*/ 282465 h 558362"/>
            <a:gd name="connsiteX2" fmla="*/ 716023 w 722591"/>
            <a:gd name="connsiteY2" fmla="*/ 400707 h 558362"/>
            <a:gd name="connsiteX3" fmla="*/ 722591 w 722591"/>
            <a:gd name="connsiteY3" fmla="*/ 505810 h 558362"/>
            <a:gd name="connsiteX4" fmla="*/ 59126 w 722591"/>
            <a:gd name="connsiteY4" fmla="*/ 558362 h 558362"/>
            <a:gd name="connsiteX0" fmla="*/ 5 w 722591"/>
            <a:gd name="connsiteY0" fmla="*/ 0 h 558362"/>
            <a:gd name="connsiteX1" fmla="*/ 5 w 722591"/>
            <a:gd name="connsiteY1" fmla="*/ 282465 h 558362"/>
            <a:gd name="connsiteX2" fmla="*/ 716023 w 722591"/>
            <a:gd name="connsiteY2" fmla="*/ 400707 h 558362"/>
            <a:gd name="connsiteX3" fmla="*/ 722591 w 722591"/>
            <a:gd name="connsiteY3" fmla="*/ 505810 h 558362"/>
            <a:gd name="connsiteX4" fmla="*/ 59126 w 722591"/>
            <a:gd name="connsiteY4" fmla="*/ 558362 h 558362"/>
            <a:gd name="connsiteX0" fmla="*/ 5 w 722591"/>
            <a:gd name="connsiteY0" fmla="*/ 0 h 558362"/>
            <a:gd name="connsiteX1" fmla="*/ 5 w 722591"/>
            <a:gd name="connsiteY1" fmla="*/ 282465 h 558362"/>
            <a:gd name="connsiteX2" fmla="*/ 716023 w 722591"/>
            <a:gd name="connsiteY2" fmla="*/ 400707 h 558362"/>
            <a:gd name="connsiteX3" fmla="*/ 722591 w 722591"/>
            <a:gd name="connsiteY3" fmla="*/ 505810 h 558362"/>
            <a:gd name="connsiteX4" fmla="*/ 59126 w 722591"/>
            <a:gd name="connsiteY4" fmla="*/ 558362 h 558362"/>
            <a:gd name="connsiteX0" fmla="*/ 5 w 722591"/>
            <a:gd name="connsiteY0" fmla="*/ 0 h 558362"/>
            <a:gd name="connsiteX1" fmla="*/ 5 w 722591"/>
            <a:gd name="connsiteY1" fmla="*/ 341586 h 558362"/>
            <a:gd name="connsiteX2" fmla="*/ 716023 w 722591"/>
            <a:gd name="connsiteY2" fmla="*/ 400707 h 558362"/>
            <a:gd name="connsiteX3" fmla="*/ 722591 w 722591"/>
            <a:gd name="connsiteY3" fmla="*/ 505810 h 558362"/>
            <a:gd name="connsiteX4" fmla="*/ 59126 w 722591"/>
            <a:gd name="connsiteY4" fmla="*/ 558362 h 558362"/>
            <a:gd name="connsiteX0" fmla="*/ 5 w 722591"/>
            <a:gd name="connsiteY0" fmla="*/ 0 h 558362"/>
            <a:gd name="connsiteX1" fmla="*/ 5 w 722591"/>
            <a:gd name="connsiteY1" fmla="*/ 341586 h 558362"/>
            <a:gd name="connsiteX2" fmla="*/ 716023 w 722591"/>
            <a:gd name="connsiteY2" fmla="*/ 400707 h 558362"/>
            <a:gd name="connsiteX3" fmla="*/ 722591 w 722591"/>
            <a:gd name="connsiteY3" fmla="*/ 505810 h 558362"/>
            <a:gd name="connsiteX4" fmla="*/ 59126 w 722591"/>
            <a:gd name="connsiteY4" fmla="*/ 558362 h 5583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22591" h="558362">
              <a:moveTo>
                <a:pt x="5" y="0"/>
              </a:moveTo>
              <a:lnTo>
                <a:pt x="5" y="341586"/>
              </a:lnTo>
              <a:cubicBezTo>
                <a:pt x="-2185" y="523326"/>
                <a:pt x="711644" y="192691"/>
                <a:pt x="716023" y="400707"/>
              </a:cubicBezTo>
              <a:lnTo>
                <a:pt x="722591" y="505810"/>
              </a:lnTo>
              <a:lnTo>
                <a:pt x="59126" y="558362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98536</xdr:colOff>
      <xdr:row>203</xdr:row>
      <xdr:rowOff>124807</xdr:rowOff>
    </xdr:from>
    <xdr:to>
      <xdr:col>2</xdr:col>
      <xdr:colOff>190501</xdr:colOff>
      <xdr:row>203</xdr:row>
      <xdr:rowOff>124810</xdr:rowOff>
    </xdr:to>
    <xdr:sp macro="" textlink="">
      <xdr:nvSpPr>
        <xdr:cNvPr id="1626" name="Line 6499">
          <a:extLst>
            <a:ext uri="{FF2B5EF4-FFF2-40B4-BE49-F238E27FC236}">
              <a16:creationId xmlns:a16="http://schemas.microsoft.com/office/drawing/2014/main" id="{6E9EF358-68E6-400E-81BB-8EB74CC78ABA}"/>
            </a:ext>
          </a:extLst>
        </xdr:cNvPr>
        <xdr:cNvSpPr>
          <a:spLocks noChangeShapeType="1"/>
        </xdr:cNvSpPr>
      </xdr:nvSpPr>
      <xdr:spPr bwMode="auto">
        <a:xfrm>
          <a:off x="1813036" y="23851582"/>
          <a:ext cx="501540" cy="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59119</xdr:colOff>
      <xdr:row>203</xdr:row>
      <xdr:rowOff>163512</xdr:rowOff>
    </xdr:from>
    <xdr:to>
      <xdr:col>2</xdr:col>
      <xdr:colOff>253482</xdr:colOff>
      <xdr:row>204</xdr:row>
      <xdr:rowOff>172647</xdr:rowOff>
    </xdr:to>
    <xdr:sp macro="" textlink="">
      <xdr:nvSpPr>
        <xdr:cNvPr id="1627" name="AutoShape 6507">
          <a:extLst>
            <a:ext uri="{FF2B5EF4-FFF2-40B4-BE49-F238E27FC236}">
              <a16:creationId xmlns:a16="http://schemas.microsoft.com/office/drawing/2014/main" id="{5DA56601-0008-45A5-9B70-62EAE4C73430}"/>
            </a:ext>
          </a:extLst>
        </xdr:cNvPr>
        <xdr:cNvSpPr>
          <a:spLocks noChangeArrowheads="1"/>
        </xdr:cNvSpPr>
      </xdr:nvSpPr>
      <xdr:spPr bwMode="auto">
        <a:xfrm>
          <a:off x="2183194" y="23890287"/>
          <a:ext cx="194363" cy="18770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269044</xdr:colOff>
      <xdr:row>201</xdr:row>
      <xdr:rowOff>30916</xdr:rowOff>
    </xdr:from>
    <xdr:ext cx="426282" cy="417019"/>
    <xdr:grpSp>
      <xdr:nvGrpSpPr>
        <xdr:cNvPr id="1628" name="Group 6672">
          <a:extLst>
            <a:ext uri="{FF2B5EF4-FFF2-40B4-BE49-F238E27FC236}">
              <a16:creationId xmlns:a16="http://schemas.microsoft.com/office/drawing/2014/main" id="{D96D02EE-7A78-4960-BB2E-4029116B702F}"/>
            </a:ext>
          </a:extLst>
        </xdr:cNvPr>
        <xdr:cNvGrpSpPr>
          <a:grpSpLocks/>
        </xdr:cNvGrpSpPr>
      </xdr:nvGrpSpPr>
      <xdr:grpSpPr bwMode="auto">
        <a:xfrm>
          <a:off x="802444" y="36133387"/>
          <a:ext cx="426282" cy="417019"/>
          <a:chOff x="536" y="109"/>
          <a:chExt cx="46" cy="44"/>
        </a:xfrm>
      </xdr:grpSpPr>
      <xdr:pic>
        <xdr:nvPicPr>
          <xdr:cNvPr id="1629" name="Picture 6673" descr="route2">
            <a:extLst>
              <a:ext uri="{FF2B5EF4-FFF2-40B4-BE49-F238E27FC236}">
                <a16:creationId xmlns:a16="http://schemas.microsoft.com/office/drawing/2014/main" id="{19D7DF7D-4624-428E-ABAE-5B34752590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30" name="Text Box 6674">
            <a:extLst>
              <a:ext uri="{FF2B5EF4-FFF2-40B4-BE49-F238E27FC236}">
                <a16:creationId xmlns:a16="http://schemas.microsoft.com/office/drawing/2014/main" id="{8CAC6D18-30DC-4C39-8035-3EDFC01B12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</a:p>
        </xdr:txBody>
      </xdr:sp>
    </xdr:grpSp>
    <xdr:clientData/>
  </xdr:oneCellAnchor>
  <xdr:twoCellAnchor>
    <xdr:from>
      <xdr:col>4</xdr:col>
      <xdr:colOff>166688</xdr:colOff>
      <xdr:row>204</xdr:row>
      <xdr:rowOff>83344</xdr:rowOff>
    </xdr:from>
    <xdr:to>
      <xdr:col>5</xdr:col>
      <xdr:colOff>386953</xdr:colOff>
      <xdr:row>207</xdr:row>
      <xdr:rowOff>71437</xdr:rowOff>
    </xdr:to>
    <xdr:sp macro="" textlink="">
      <xdr:nvSpPr>
        <xdr:cNvPr id="2050" name="フリーフォーム: 図形 2049">
          <a:extLst>
            <a:ext uri="{FF2B5EF4-FFF2-40B4-BE49-F238E27FC236}">
              <a16:creationId xmlns:a16="http://schemas.microsoft.com/office/drawing/2014/main" id="{9240F992-7C2E-4F64-99D0-DFA0891C6841}"/>
            </a:ext>
          </a:extLst>
        </xdr:cNvPr>
        <xdr:cNvSpPr/>
      </xdr:nvSpPr>
      <xdr:spPr bwMode="auto">
        <a:xfrm>
          <a:off x="43368516" y="6000750"/>
          <a:ext cx="631031" cy="523875"/>
        </a:xfrm>
        <a:custGeom>
          <a:avLst/>
          <a:gdLst>
            <a:gd name="connsiteX0" fmla="*/ 631031 w 631031"/>
            <a:gd name="connsiteY0" fmla="*/ 523875 h 523875"/>
            <a:gd name="connsiteX1" fmla="*/ 631031 w 631031"/>
            <a:gd name="connsiteY1" fmla="*/ 0 h 523875"/>
            <a:gd name="connsiteX2" fmla="*/ 0 w 631031"/>
            <a:gd name="connsiteY2" fmla="*/ 0 h 523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31031" h="523875">
              <a:moveTo>
                <a:pt x="631031" y="523875"/>
              </a:moveTo>
              <a:lnTo>
                <a:pt x="631031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263862</xdr:colOff>
      <xdr:row>201</xdr:row>
      <xdr:rowOff>81926</xdr:rowOff>
    </xdr:from>
    <xdr:to>
      <xdr:col>6</xdr:col>
      <xdr:colOff>108881</xdr:colOff>
      <xdr:row>204</xdr:row>
      <xdr:rowOff>94728</xdr:rowOff>
    </xdr:to>
    <xdr:sp macro="" textlink="">
      <xdr:nvSpPr>
        <xdr:cNvPr id="1631" name="Line 6499">
          <a:extLst>
            <a:ext uri="{FF2B5EF4-FFF2-40B4-BE49-F238E27FC236}">
              <a16:creationId xmlns:a16="http://schemas.microsoft.com/office/drawing/2014/main" id="{2219BA75-438C-4655-AC52-7F5810140259}"/>
            </a:ext>
          </a:extLst>
        </xdr:cNvPr>
        <xdr:cNvSpPr>
          <a:spLocks noChangeShapeType="1"/>
        </xdr:cNvSpPr>
      </xdr:nvSpPr>
      <xdr:spPr bwMode="auto">
        <a:xfrm rot="20113222" flipH="1">
          <a:off x="43876456" y="5463551"/>
          <a:ext cx="255784" cy="54858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297357</xdr:colOff>
      <xdr:row>205</xdr:row>
      <xdr:rowOff>140665</xdr:rowOff>
    </xdr:from>
    <xdr:to>
      <xdr:col>6</xdr:col>
      <xdr:colOff>80640</xdr:colOff>
      <xdr:row>206</xdr:row>
      <xdr:rowOff>151414</xdr:rowOff>
    </xdr:to>
    <xdr:sp macro="" textlink="">
      <xdr:nvSpPr>
        <xdr:cNvPr id="1632" name="AutoShape 6507">
          <a:extLst>
            <a:ext uri="{FF2B5EF4-FFF2-40B4-BE49-F238E27FC236}">
              <a16:creationId xmlns:a16="http://schemas.microsoft.com/office/drawing/2014/main" id="{B99AF600-7893-4A45-A691-80461FC5D794}"/>
            </a:ext>
          </a:extLst>
        </xdr:cNvPr>
        <xdr:cNvSpPr>
          <a:spLocks noChangeArrowheads="1"/>
        </xdr:cNvSpPr>
      </xdr:nvSpPr>
      <xdr:spPr bwMode="auto">
        <a:xfrm>
          <a:off x="43909951" y="6236665"/>
          <a:ext cx="194048" cy="1893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283870</xdr:colOff>
      <xdr:row>203</xdr:row>
      <xdr:rowOff>162615</xdr:rowOff>
    </xdr:from>
    <xdr:to>
      <xdr:col>6</xdr:col>
      <xdr:colOff>78193</xdr:colOff>
      <xdr:row>205</xdr:row>
      <xdr:rowOff>985</xdr:rowOff>
    </xdr:to>
    <xdr:sp macro="" textlink="">
      <xdr:nvSpPr>
        <xdr:cNvPr id="1633" name="Oval 6509">
          <a:extLst>
            <a:ext uri="{FF2B5EF4-FFF2-40B4-BE49-F238E27FC236}">
              <a16:creationId xmlns:a16="http://schemas.microsoft.com/office/drawing/2014/main" id="{5226039E-0645-42E8-8DC6-2316E48F4D19}"/>
            </a:ext>
          </a:extLst>
        </xdr:cNvPr>
        <xdr:cNvSpPr>
          <a:spLocks noChangeArrowheads="1"/>
        </xdr:cNvSpPr>
      </xdr:nvSpPr>
      <xdr:spPr bwMode="auto">
        <a:xfrm>
          <a:off x="43896464" y="5901428"/>
          <a:ext cx="205088" cy="19555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6</xdr:col>
      <xdr:colOff>133350</xdr:colOff>
      <xdr:row>202</xdr:row>
      <xdr:rowOff>126207</xdr:rowOff>
    </xdr:from>
    <xdr:ext cx="269054" cy="284251"/>
    <xdr:pic>
      <xdr:nvPicPr>
        <xdr:cNvPr id="1634" name="図 1633">
          <a:extLst>
            <a:ext uri="{FF2B5EF4-FFF2-40B4-BE49-F238E27FC236}">
              <a16:creationId xmlns:a16="http://schemas.microsoft.com/office/drawing/2014/main" id="{B3CAFFC8-5617-44E7-93B1-4539727FF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156709" y="5686426"/>
          <a:ext cx="269054" cy="284251"/>
        </a:xfrm>
        <a:prstGeom prst="rect">
          <a:avLst/>
        </a:prstGeom>
      </xdr:spPr>
    </xdr:pic>
    <xdr:clientData/>
  </xdr:oneCellAnchor>
  <xdr:twoCellAnchor>
    <xdr:from>
      <xdr:col>6</xdr:col>
      <xdr:colOff>24742</xdr:colOff>
      <xdr:row>201</xdr:row>
      <xdr:rowOff>151990</xdr:rowOff>
    </xdr:from>
    <xdr:to>
      <xdr:col>6</xdr:col>
      <xdr:colOff>528180</xdr:colOff>
      <xdr:row>203</xdr:row>
      <xdr:rowOff>26889</xdr:rowOff>
    </xdr:to>
    <xdr:sp macro="" textlink="">
      <xdr:nvSpPr>
        <xdr:cNvPr id="1635" name="Line 6499">
          <a:extLst>
            <a:ext uri="{FF2B5EF4-FFF2-40B4-BE49-F238E27FC236}">
              <a16:creationId xmlns:a16="http://schemas.microsoft.com/office/drawing/2014/main" id="{A5AA43A0-CB28-451C-80BB-889939AF35A8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44048101" y="5533615"/>
          <a:ext cx="503438" cy="23208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122295</xdr:colOff>
      <xdr:row>201</xdr:row>
      <xdr:rowOff>81875</xdr:rowOff>
    </xdr:from>
    <xdr:ext cx="871896" cy="366767"/>
    <xdr:sp macro="" textlink="">
      <xdr:nvSpPr>
        <xdr:cNvPr id="1636" name="テキスト ボックス 1635">
          <a:extLst>
            <a:ext uri="{FF2B5EF4-FFF2-40B4-BE49-F238E27FC236}">
              <a16:creationId xmlns:a16="http://schemas.microsoft.com/office/drawing/2014/main" id="{27C0B5F8-22E5-4EF5-BAB3-F37EF2F3317D}"/>
            </a:ext>
          </a:extLst>
        </xdr:cNvPr>
        <xdr:cNvSpPr txBox="1"/>
      </xdr:nvSpPr>
      <xdr:spPr>
        <a:xfrm>
          <a:off x="655695" y="7158950"/>
          <a:ext cx="871896" cy="366767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敦賀駅</a:t>
          </a:r>
          <a:endParaRPr kumimoji="1" lang="en-US" altLang="ja-JP" sz="1100"/>
        </a:p>
        <a:p>
          <a:r>
            <a:rPr kumimoji="1" lang="ja-JP" altLang="en-US" sz="1100"/>
            <a:t>オルパーク</a:t>
          </a:r>
          <a:r>
            <a:rPr kumimoji="1" lang="en-US" altLang="ja-JP" sz="1100"/>
            <a:t>2F</a:t>
          </a:r>
          <a:endParaRPr kumimoji="1" lang="ja-JP" altLang="en-US" sz="1100"/>
        </a:p>
      </xdr:txBody>
    </xdr:sp>
    <xdr:clientData/>
  </xdr:oneCellAnchor>
  <xdr:twoCellAnchor>
    <xdr:from>
      <xdr:col>7</xdr:col>
      <xdr:colOff>291703</xdr:colOff>
      <xdr:row>202</xdr:row>
      <xdr:rowOff>66675</xdr:rowOff>
    </xdr:from>
    <xdr:to>
      <xdr:col>8</xdr:col>
      <xdr:colOff>104775</xdr:colOff>
      <xdr:row>203</xdr:row>
      <xdr:rowOff>65484</xdr:rowOff>
    </xdr:to>
    <xdr:sp macro="" textlink="">
      <xdr:nvSpPr>
        <xdr:cNvPr id="1649" name="フリーフォーム 8">
          <a:extLst>
            <a:ext uri="{FF2B5EF4-FFF2-40B4-BE49-F238E27FC236}">
              <a16:creationId xmlns:a16="http://schemas.microsoft.com/office/drawing/2014/main" id="{5905269A-2338-4560-AE37-EE0EEC40883C}"/>
            </a:ext>
          </a:extLst>
        </xdr:cNvPr>
        <xdr:cNvSpPr/>
      </xdr:nvSpPr>
      <xdr:spPr bwMode="auto">
        <a:xfrm flipV="1">
          <a:off x="415528" y="7324725"/>
          <a:ext cx="222647" cy="179784"/>
        </a:xfrm>
        <a:custGeom>
          <a:avLst/>
          <a:gdLst>
            <a:gd name="connsiteX0" fmla="*/ 0 w 745435"/>
            <a:gd name="connsiteY0" fmla="*/ 0 h 157370"/>
            <a:gd name="connsiteX1" fmla="*/ 745435 w 745435"/>
            <a:gd name="connsiteY1" fmla="*/ 157370 h 1573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45435" h="157370">
              <a:moveTo>
                <a:pt x="0" y="0"/>
              </a:moveTo>
              <a:lnTo>
                <a:pt x="745435" y="157370"/>
              </a:lnTo>
            </a:path>
          </a:pathLst>
        </a:cu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83174</xdr:colOff>
      <xdr:row>200</xdr:row>
      <xdr:rowOff>173173</xdr:rowOff>
    </xdr:from>
    <xdr:ext cx="1720086" cy="550151"/>
    <xdr:sp macro="" textlink="">
      <xdr:nvSpPr>
        <xdr:cNvPr id="1650" name="テキスト ボックス 1649">
          <a:extLst>
            <a:ext uri="{FF2B5EF4-FFF2-40B4-BE49-F238E27FC236}">
              <a16:creationId xmlns:a16="http://schemas.microsoft.com/office/drawing/2014/main" id="{342C5D9C-89BB-4605-B5CA-E8FE9F0AA24E}"/>
            </a:ext>
          </a:extLst>
        </xdr:cNvPr>
        <xdr:cNvSpPr txBox="1"/>
      </xdr:nvSpPr>
      <xdr:spPr>
        <a:xfrm>
          <a:off x="1797674" y="7069273"/>
          <a:ext cx="1720086" cy="5501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署名・メダル購入か否か記入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（メダル代</a:t>
          </a:r>
          <a:r>
            <a:rPr kumimoji="1" lang="en-US" altLang="ja-JP" sz="1100" b="1" i="1">
              <a:solidFill>
                <a:srgbClr val="FF0000"/>
              </a:solidFill>
              <a:latin typeface="+mj-ea"/>
              <a:ea typeface="+mj-ea"/>
            </a:rPr>
            <a:t>1000</a:t>
          </a:r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円）　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カード提出</a:t>
          </a:r>
        </a:p>
      </xdr:txBody>
    </xdr:sp>
    <xdr:clientData/>
  </xdr:oneCellAnchor>
  <xdr:twoCellAnchor>
    <xdr:from>
      <xdr:col>9</xdr:col>
      <xdr:colOff>6744</xdr:colOff>
      <xdr:row>204</xdr:row>
      <xdr:rowOff>78833</xdr:rowOff>
    </xdr:from>
    <xdr:to>
      <xdr:col>9</xdr:col>
      <xdr:colOff>6744</xdr:colOff>
      <xdr:row>207</xdr:row>
      <xdr:rowOff>126459</xdr:rowOff>
    </xdr:to>
    <xdr:sp macro="" textlink="">
      <xdr:nvSpPr>
        <xdr:cNvPr id="2051" name="フリーフォーム: 図形 2050">
          <a:extLst>
            <a:ext uri="{FF2B5EF4-FFF2-40B4-BE49-F238E27FC236}">
              <a16:creationId xmlns:a16="http://schemas.microsoft.com/office/drawing/2014/main" id="{8CBE6A9B-C306-459A-A5BF-FCE4DF6AEFD7}"/>
            </a:ext>
          </a:extLst>
        </xdr:cNvPr>
        <xdr:cNvSpPr/>
      </xdr:nvSpPr>
      <xdr:spPr bwMode="auto">
        <a:xfrm rot="16200000">
          <a:off x="661587" y="7895287"/>
          <a:ext cx="583407" cy="0"/>
        </a:xfrm>
        <a:custGeom>
          <a:avLst/>
          <a:gdLst>
            <a:gd name="connsiteX0" fmla="*/ 0 w 583407"/>
            <a:gd name="connsiteY0" fmla="*/ 0 h 0"/>
            <a:gd name="connsiteX1" fmla="*/ 583407 w 583407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3407">
              <a:moveTo>
                <a:pt x="0" y="0"/>
              </a:moveTo>
              <a:lnTo>
                <a:pt x="58340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100594</xdr:colOff>
      <xdr:row>201</xdr:row>
      <xdr:rowOff>22672</xdr:rowOff>
    </xdr:from>
    <xdr:to>
      <xdr:col>7</xdr:col>
      <xdr:colOff>260751</xdr:colOff>
      <xdr:row>207</xdr:row>
      <xdr:rowOff>162528</xdr:rowOff>
    </xdr:to>
    <xdr:grpSp>
      <xdr:nvGrpSpPr>
        <xdr:cNvPr id="1637" name="グループ化 1636">
          <a:extLst>
            <a:ext uri="{FF2B5EF4-FFF2-40B4-BE49-F238E27FC236}">
              <a16:creationId xmlns:a16="http://schemas.microsoft.com/office/drawing/2014/main" id="{5DDA8DB2-D118-4EB2-A101-1732AF515E96}"/>
            </a:ext>
          </a:extLst>
        </xdr:cNvPr>
        <xdr:cNvGrpSpPr/>
      </xdr:nvGrpSpPr>
      <xdr:grpSpPr>
        <a:xfrm rot="10800000">
          <a:off x="3404408" y="36125143"/>
          <a:ext cx="160157" cy="1217542"/>
          <a:chOff x="1922201" y="591283"/>
          <a:chExt cx="165495" cy="1186703"/>
        </a:xfrm>
      </xdr:grpSpPr>
      <xdr:grpSp>
        <xdr:nvGrpSpPr>
          <xdr:cNvPr id="1638" name="Group 4332">
            <a:extLst>
              <a:ext uri="{FF2B5EF4-FFF2-40B4-BE49-F238E27FC236}">
                <a16:creationId xmlns:a16="http://schemas.microsoft.com/office/drawing/2014/main" id="{EF7CA5AA-41EE-4DE9-936C-A253F0D04EEA}"/>
              </a:ext>
            </a:extLst>
          </xdr:cNvPr>
          <xdr:cNvGrpSpPr>
            <a:grpSpLocks/>
          </xdr:cNvGrpSpPr>
        </xdr:nvGrpSpPr>
        <xdr:grpSpPr bwMode="auto">
          <a:xfrm rot="10800000">
            <a:off x="1975599" y="591283"/>
            <a:ext cx="52982" cy="1186703"/>
            <a:chOff x="5428" y="57"/>
            <a:chExt cx="6" cy="99"/>
          </a:xfrm>
        </xdr:grpSpPr>
        <xdr:cxnSp macro="">
          <xdr:nvCxnSpPr>
            <xdr:cNvPr id="1640" name="AutoShape 4333">
              <a:extLst>
                <a:ext uri="{FF2B5EF4-FFF2-40B4-BE49-F238E27FC236}">
                  <a16:creationId xmlns:a16="http://schemas.microsoft.com/office/drawing/2014/main" id="{77212D64-CE91-4428-AA60-7F143C9D1286}"/>
                </a:ext>
              </a:extLst>
            </xdr:cNvPr>
            <xdr:cNvCxnSpPr>
              <a:cxnSpLocks noChangeShapeType="1"/>
            </xdr:cNvCxnSpPr>
          </xdr:nvCxnSpPr>
          <xdr:spPr bwMode="auto">
            <a:xfrm rot="-5400000">
              <a:off x="5379" y="107"/>
              <a:ext cx="98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641" name="AutoShape 4334">
              <a:extLst>
                <a:ext uri="{FF2B5EF4-FFF2-40B4-BE49-F238E27FC236}">
                  <a16:creationId xmlns:a16="http://schemas.microsoft.com/office/drawing/2014/main" id="{23BCCA9C-08FD-47C6-AFED-0DFCB0CF915E}"/>
                </a:ext>
              </a:extLst>
            </xdr:cNvPr>
            <xdr:cNvCxnSpPr>
              <a:cxnSpLocks noChangeShapeType="1"/>
            </xdr:cNvCxnSpPr>
          </xdr:nvCxnSpPr>
          <xdr:spPr bwMode="auto">
            <a:xfrm rot="-5400000">
              <a:off x="5382" y="106"/>
              <a:ext cx="98" cy="0"/>
            </a:xfrm>
            <a:prstGeom prst="straightConnector1">
              <a:avLst/>
            </a:prstGeom>
            <a:noFill/>
            <a:ln w="50800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642" name="AutoShape 4335">
              <a:extLst>
                <a:ext uri="{FF2B5EF4-FFF2-40B4-BE49-F238E27FC236}">
                  <a16:creationId xmlns:a16="http://schemas.microsoft.com/office/drawing/2014/main" id="{A38BDF65-5BCE-43DD-ABC2-4D0906B64474}"/>
                </a:ext>
              </a:extLst>
            </xdr:cNvPr>
            <xdr:cNvCxnSpPr>
              <a:cxnSpLocks noChangeShapeType="1"/>
            </xdr:cNvCxnSpPr>
          </xdr:nvCxnSpPr>
          <xdr:spPr bwMode="auto">
            <a:xfrm rot="-5400000">
              <a:off x="5385" y="107"/>
              <a:ext cx="98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sp macro="" textlink="">
        <xdr:nvSpPr>
          <xdr:cNvPr id="1639" name="正方形/長方形 1638">
            <a:extLst>
              <a:ext uri="{FF2B5EF4-FFF2-40B4-BE49-F238E27FC236}">
                <a16:creationId xmlns:a16="http://schemas.microsoft.com/office/drawing/2014/main" id="{DE958EA6-6F93-4BDF-BDA3-1AF533B57889}"/>
              </a:ext>
            </a:extLst>
          </xdr:cNvPr>
          <xdr:cNvSpPr/>
        </xdr:nvSpPr>
        <xdr:spPr bwMode="auto">
          <a:xfrm rot="16200000">
            <a:off x="1778589" y="1091710"/>
            <a:ext cx="452720" cy="165495"/>
          </a:xfrm>
          <a:prstGeom prst="rect">
            <a:avLst/>
          </a:prstGeom>
          <a:solidFill>
            <a:schemeClr val="bg1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triangl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116530</xdr:colOff>
      <xdr:row>203</xdr:row>
      <xdr:rowOff>103123</xdr:rowOff>
    </xdr:from>
    <xdr:to>
      <xdr:col>7</xdr:col>
      <xdr:colOff>283242</xdr:colOff>
      <xdr:row>205</xdr:row>
      <xdr:rowOff>132195</xdr:rowOff>
    </xdr:to>
    <xdr:sp macro="" textlink="">
      <xdr:nvSpPr>
        <xdr:cNvPr id="1643" name="テキスト ボックス 1642">
          <a:extLst>
            <a:ext uri="{FF2B5EF4-FFF2-40B4-BE49-F238E27FC236}">
              <a16:creationId xmlns:a16="http://schemas.microsoft.com/office/drawing/2014/main" id="{F2B75DCF-2063-4BA9-928C-E45F91D6CD7A}"/>
            </a:ext>
          </a:extLst>
        </xdr:cNvPr>
        <xdr:cNvSpPr txBox="1"/>
      </xdr:nvSpPr>
      <xdr:spPr>
        <a:xfrm rot="16200000">
          <a:off x="131772" y="7559053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敦賀駅</a:t>
          </a:r>
        </a:p>
      </xdr:txBody>
    </xdr:sp>
    <xdr:clientData/>
  </xdr:twoCellAnchor>
  <xdr:twoCellAnchor>
    <xdr:from>
      <xdr:col>9</xdr:col>
      <xdr:colOff>3219</xdr:colOff>
      <xdr:row>201</xdr:row>
      <xdr:rowOff>48124</xdr:rowOff>
    </xdr:from>
    <xdr:to>
      <xdr:col>9</xdr:col>
      <xdr:colOff>3219</xdr:colOff>
      <xdr:row>204</xdr:row>
      <xdr:rowOff>126459</xdr:rowOff>
    </xdr:to>
    <xdr:sp macro="" textlink="">
      <xdr:nvSpPr>
        <xdr:cNvPr id="1644" name="Line 6499">
          <a:extLst>
            <a:ext uri="{FF2B5EF4-FFF2-40B4-BE49-F238E27FC236}">
              <a16:creationId xmlns:a16="http://schemas.microsoft.com/office/drawing/2014/main" id="{B92501D1-E091-4F9B-9F54-9781D3A3B0B1}"/>
            </a:ext>
          </a:extLst>
        </xdr:cNvPr>
        <xdr:cNvSpPr>
          <a:spLocks noChangeShapeType="1"/>
        </xdr:cNvSpPr>
      </xdr:nvSpPr>
      <xdr:spPr bwMode="auto">
        <a:xfrm>
          <a:off x="949766" y="7037093"/>
          <a:ext cx="0" cy="61411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293610</xdr:colOff>
      <xdr:row>203</xdr:row>
      <xdr:rowOff>31986</xdr:rowOff>
    </xdr:from>
    <xdr:to>
      <xdr:col>9</xdr:col>
      <xdr:colOff>66240</xdr:colOff>
      <xdr:row>205</xdr:row>
      <xdr:rowOff>55284</xdr:rowOff>
    </xdr:to>
    <xdr:sp macro="" textlink="">
      <xdr:nvSpPr>
        <xdr:cNvPr id="1645" name="フリーフォーム 4">
          <a:extLst>
            <a:ext uri="{FF2B5EF4-FFF2-40B4-BE49-F238E27FC236}">
              <a16:creationId xmlns:a16="http://schemas.microsoft.com/office/drawing/2014/main" id="{DD4B7C82-8BD2-40BD-800E-E4D78EC5419A}"/>
            </a:ext>
          </a:extLst>
        </xdr:cNvPr>
        <xdr:cNvSpPr/>
      </xdr:nvSpPr>
      <xdr:spPr bwMode="auto">
        <a:xfrm rot="16200000">
          <a:off x="525464" y="7271304"/>
          <a:ext cx="380486" cy="594161"/>
        </a:xfrm>
        <a:custGeom>
          <a:avLst/>
          <a:gdLst>
            <a:gd name="connsiteX0" fmla="*/ 78441 w 268941"/>
            <a:gd name="connsiteY0" fmla="*/ 560294 h 560294"/>
            <a:gd name="connsiteX1" fmla="*/ 78441 w 268941"/>
            <a:gd name="connsiteY1" fmla="*/ 179294 h 560294"/>
            <a:gd name="connsiteX2" fmla="*/ 0 w 268941"/>
            <a:gd name="connsiteY2" fmla="*/ 0 h 560294"/>
            <a:gd name="connsiteX3" fmla="*/ 268941 w 268941"/>
            <a:gd name="connsiteY3" fmla="*/ 0 h 560294"/>
            <a:gd name="connsiteX0" fmla="*/ 78441 w 268941"/>
            <a:gd name="connsiteY0" fmla="*/ 603762 h 603762"/>
            <a:gd name="connsiteX1" fmla="*/ 78441 w 268941"/>
            <a:gd name="connsiteY1" fmla="*/ 222762 h 603762"/>
            <a:gd name="connsiteX2" fmla="*/ 0 w 268941"/>
            <a:gd name="connsiteY2" fmla="*/ 43468 h 603762"/>
            <a:gd name="connsiteX3" fmla="*/ 268941 w 268941"/>
            <a:gd name="connsiteY3" fmla="*/ 43468 h 603762"/>
            <a:gd name="connsiteX0" fmla="*/ 78481 w 268981"/>
            <a:gd name="connsiteY0" fmla="*/ 603762 h 603762"/>
            <a:gd name="connsiteX1" fmla="*/ 78481 w 268981"/>
            <a:gd name="connsiteY1" fmla="*/ 222762 h 603762"/>
            <a:gd name="connsiteX2" fmla="*/ 40 w 268981"/>
            <a:gd name="connsiteY2" fmla="*/ 43468 h 603762"/>
            <a:gd name="connsiteX3" fmla="*/ 268981 w 268981"/>
            <a:gd name="connsiteY3" fmla="*/ 43468 h 603762"/>
            <a:gd name="connsiteX0" fmla="*/ 81474 w 271974"/>
            <a:gd name="connsiteY0" fmla="*/ 603762 h 603762"/>
            <a:gd name="connsiteX1" fmla="*/ 81474 w 271974"/>
            <a:gd name="connsiteY1" fmla="*/ 222762 h 603762"/>
            <a:gd name="connsiteX2" fmla="*/ 3033 w 271974"/>
            <a:gd name="connsiteY2" fmla="*/ 43468 h 603762"/>
            <a:gd name="connsiteX3" fmla="*/ 271974 w 271974"/>
            <a:gd name="connsiteY3" fmla="*/ 43468 h 603762"/>
            <a:gd name="connsiteX0" fmla="*/ 80862 w 271362"/>
            <a:gd name="connsiteY0" fmla="*/ 603762 h 603762"/>
            <a:gd name="connsiteX1" fmla="*/ 80862 w 271362"/>
            <a:gd name="connsiteY1" fmla="*/ 222762 h 603762"/>
            <a:gd name="connsiteX2" fmla="*/ 2421 w 271362"/>
            <a:gd name="connsiteY2" fmla="*/ 43468 h 603762"/>
            <a:gd name="connsiteX3" fmla="*/ 271362 w 271362"/>
            <a:gd name="connsiteY3" fmla="*/ 43468 h 603762"/>
            <a:gd name="connsiteX0" fmla="*/ 80862 w 271362"/>
            <a:gd name="connsiteY0" fmla="*/ 639985 h 639985"/>
            <a:gd name="connsiteX1" fmla="*/ 80862 w 271362"/>
            <a:gd name="connsiteY1" fmla="*/ 258985 h 639985"/>
            <a:gd name="connsiteX2" fmla="*/ 2421 w 271362"/>
            <a:gd name="connsiteY2" fmla="*/ 79691 h 639985"/>
            <a:gd name="connsiteX3" fmla="*/ 271362 w 271362"/>
            <a:gd name="connsiteY3" fmla="*/ 79691 h 639985"/>
            <a:gd name="connsiteX0" fmla="*/ 80862 w 265786"/>
            <a:gd name="connsiteY0" fmla="*/ 647694 h 647694"/>
            <a:gd name="connsiteX1" fmla="*/ 80862 w 265786"/>
            <a:gd name="connsiteY1" fmla="*/ 266694 h 647694"/>
            <a:gd name="connsiteX2" fmla="*/ 2421 w 265786"/>
            <a:gd name="connsiteY2" fmla="*/ 87400 h 647694"/>
            <a:gd name="connsiteX3" fmla="*/ 265786 w 265786"/>
            <a:gd name="connsiteY3" fmla="*/ 60233 h 647694"/>
            <a:gd name="connsiteX0" fmla="*/ 80862 w 265786"/>
            <a:gd name="connsiteY0" fmla="*/ 663557 h 663557"/>
            <a:gd name="connsiteX1" fmla="*/ 80862 w 265786"/>
            <a:gd name="connsiteY1" fmla="*/ 282557 h 663557"/>
            <a:gd name="connsiteX2" fmla="*/ 2421 w 265786"/>
            <a:gd name="connsiteY2" fmla="*/ 103263 h 663557"/>
            <a:gd name="connsiteX3" fmla="*/ 265786 w 265786"/>
            <a:gd name="connsiteY3" fmla="*/ 32627 h 663557"/>
            <a:gd name="connsiteX0" fmla="*/ 80862 w 265786"/>
            <a:gd name="connsiteY0" fmla="*/ 646572 h 646572"/>
            <a:gd name="connsiteX1" fmla="*/ 80862 w 265786"/>
            <a:gd name="connsiteY1" fmla="*/ 265572 h 646572"/>
            <a:gd name="connsiteX2" fmla="*/ 2421 w 265786"/>
            <a:gd name="connsiteY2" fmla="*/ 86278 h 646572"/>
            <a:gd name="connsiteX3" fmla="*/ 265786 w 265786"/>
            <a:gd name="connsiteY3" fmla="*/ 15642 h 646572"/>
            <a:gd name="connsiteX0" fmla="*/ 80862 w 265786"/>
            <a:gd name="connsiteY0" fmla="*/ 408932 h 408932"/>
            <a:gd name="connsiteX1" fmla="*/ 80862 w 265786"/>
            <a:gd name="connsiteY1" fmla="*/ 265572 h 408932"/>
            <a:gd name="connsiteX2" fmla="*/ 2421 w 265786"/>
            <a:gd name="connsiteY2" fmla="*/ 86278 h 408932"/>
            <a:gd name="connsiteX3" fmla="*/ 265786 w 265786"/>
            <a:gd name="connsiteY3" fmla="*/ 15642 h 4089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65786" h="408932">
              <a:moveTo>
                <a:pt x="80862" y="408932"/>
              </a:moveTo>
              <a:lnTo>
                <a:pt x="80862" y="265572"/>
              </a:lnTo>
              <a:cubicBezTo>
                <a:pt x="77018" y="189507"/>
                <a:pt x="-16038" y="173210"/>
                <a:pt x="2421" y="86278"/>
              </a:cubicBezTo>
              <a:cubicBezTo>
                <a:pt x="41885" y="-49559"/>
                <a:pt x="176139" y="15642"/>
                <a:pt x="265786" y="15642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305761</xdr:colOff>
      <xdr:row>204</xdr:row>
      <xdr:rowOff>25943</xdr:rowOff>
    </xdr:from>
    <xdr:to>
      <xdr:col>8</xdr:col>
      <xdr:colOff>376957</xdr:colOff>
      <xdr:row>204</xdr:row>
      <xdr:rowOff>106790</xdr:rowOff>
    </xdr:to>
    <xdr:sp macro="" textlink="">
      <xdr:nvSpPr>
        <xdr:cNvPr id="1646" name="Line 6499">
          <a:extLst>
            <a:ext uri="{FF2B5EF4-FFF2-40B4-BE49-F238E27FC236}">
              <a16:creationId xmlns:a16="http://schemas.microsoft.com/office/drawing/2014/main" id="{A35DFBC9-4418-4876-8BD9-6F07984FB56A}"/>
            </a:ext>
          </a:extLst>
        </xdr:cNvPr>
        <xdr:cNvSpPr>
          <a:spLocks noChangeShapeType="1"/>
        </xdr:cNvSpPr>
      </xdr:nvSpPr>
      <xdr:spPr bwMode="auto">
        <a:xfrm rot="16200000" flipH="1">
          <a:off x="631334" y="7350136"/>
          <a:ext cx="80847" cy="481961"/>
        </a:xfrm>
        <a:custGeom>
          <a:avLst/>
          <a:gdLst>
            <a:gd name="connsiteX0" fmla="*/ 0 w 68441"/>
            <a:gd name="connsiteY0" fmla="*/ 0 h 314183"/>
            <a:gd name="connsiteX1" fmla="*/ 68441 w 68441"/>
            <a:gd name="connsiteY1" fmla="*/ 314183 h 314183"/>
            <a:gd name="connsiteX0" fmla="*/ 0 w 68713"/>
            <a:gd name="connsiteY0" fmla="*/ 0 h 314183"/>
            <a:gd name="connsiteX1" fmla="*/ 68441 w 68713"/>
            <a:gd name="connsiteY1" fmla="*/ 314183 h 314183"/>
            <a:gd name="connsiteX0" fmla="*/ 19233 w 87774"/>
            <a:gd name="connsiteY0" fmla="*/ 0 h 314183"/>
            <a:gd name="connsiteX1" fmla="*/ 87674 w 87774"/>
            <a:gd name="connsiteY1" fmla="*/ 314183 h 314183"/>
            <a:gd name="connsiteX0" fmla="*/ 19755 w 88196"/>
            <a:gd name="connsiteY0" fmla="*/ 0 h 314183"/>
            <a:gd name="connsiteX1" fmla="*/ 88196 w 88196"/>
            <a:gd name="connsiteY1" fmla="*/ 314183 h 314183"/>
            <a:gd name="connsiteX0" fmla="*/ 19234 w 87775"/>
            <a:gd name="connsiteY0" fmla="*/ 0 h 314183"/>
            <a:gd name="connsiteX1" fmla="*/ 87675 w 87775"/>
            <a:gd name="connsiteY1" fmla="*/ 314183 h 314183"/>
            <a:gd name="connsiteX0" fmla="*/ 24053 w 54529"/>
            <a:gd name="connsiteY0" fmla="*/ 0 h 325069"/>
            <a:gd name="connsiteX1" fmla="*/ 54394 w 54529"/>
            <a:gd name="connsiteY1" fmla="*/ 325069 h 3250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529" h="325069">
              <a:moveTo>
                <a:pt x="24053" y="0"/>
              </a:moveTo>
              <a:cubicBezTo>
                <a:pt x="-45662" y="104728"/>
                <a:pt x="58794" y="106041"/>
                <a:pt x="54394" y="325069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322243</xdr:colOff>
      <xdr:row>206</xdr:row>
      <xdr:rowOff>69195</xdr:rowOff>
    </xdr:from>
    <xdr:to>
      <xdr:col>9</xdr:col>
      <xdr:colOff>108873</xdr:colOff>
      <xdr:row>207</xdr:row>
      <xdr:rowOff>80645</xdr:rowOff>
    </xdr:to>
    <xdr:sp macro="" textlink="">
      <xdr:nvSpPr>
        <xdr:cNvPr id="1647" name="AutoShape 6507">
          <a:extLst>
            <a:ext uri="{FF2B5EF4-FFF2-40B4-BE49-F238E27FC236}">
              <a16:creationId xmlns:a16="http://schemas.microsoft.com/office/drawing/2014/main" id="{49023BE8-E4F5-480F-88D8-AF063A294110}"/>
            </a:ext>
          </a:extLst>
        </xdr:cNvPr>
        <xdr:cNvSpPr>
          <a:spLocks noChangeArrowheads="1"/>
        </xdr:cNvSpPr>
      </xdr:nvSpPr>
      <xdr:spPr bwMode="auto">
        <a:xfrm>
          <a:off x="858024" y="7951133"/>
          <a:ext cx="197396" cy="1900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312537</xdr:colOff>
      <xdr:row>204</xdr:row>
      <xdr:rowOff>14014</xdr:rowOff>
    </xdr:from>
    <xdr:to>
      <xdr:col>9</xdr:col>
      <xdr:colOff>99771</xdr:colOff>
      <xdr:row>205</xdr:row>
      <xdr:rowOff>33420</xdr:rowOff>
    </xdr:to>
    <xdr:sp macro="" textlink="">
      <xdr:nvSpPr>
        <xdr:cNvPr id="1648" name="Oval 6509">
          <a:extLst>
            <a:ext uri="{FF2B5EF4-FFF2-40B4-BE49-F238E27FC236}">
              <a16:creationId xmlns:a16="http://schemas.microsoft.com/office/drawing/2014/main" id="{896C1948-C073-40F7-A598-3537587280D5}"/>
            </a:ext>
          </a:extLst>
        </xdr:cNvPr>
        <xdr:cNvSpPr>
          <a:spLocks noChangeArrowheads="1"/>
        </xdr:cNvSpPr>
      </xdr:nvSpPr>
      <xdr:spPr bwMode="auto">
        <a:xfrm rot="16200000">
          <a:off x="848318" y="7538764"/>
          <a:ext cx="198000" cy="198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9</xdr:col>
      <xdr:colOff>18741</xdr:colOff>
      <xdr:row>183</xdr:row>
      <xdr:rowOff>58184</xdr:rowOff>
    </xdr:from>
    <xdr:ext cx="352952" cy="345282"/>
    <xdr:grpSp>
      <xdr:nvGrpSpPr>
        <xdr:cNvPr id="1224" name="Group 6672">
          <a:extLst>
            <a:ext uri="{FF2B5EF4-FFF2-40B4-BE49-F238E27FC236}">
              <a16:creationId xmlns:a16="http://schemas.microsoft.com/office/drawing/2014/main" id="{9E046792-7D40-44FF-9BAF-0433ECC98F32}"/>
            </a:ext>
          </a:extLst>
        </xdr:cNvPr>
        <xdr:cNvGrpSpPr>
          <a:grpSpLocks/>
        </xdr:cNvGrpSpPr>
      </xdr:nvGrpSpPr>
      <xdr:grpSpPr bwMode="auto">
        <a:xfrm>
          <a:off x="4138984" y="32927598"/>
          <a:ext cx="352952" cy="345282"/>
          <a:chOff x="536" y="109"/>
          <a:chExt cx="46" cy="44"/>
        </a:xfrm>
      </xdr:grpSpPr>
      <xdr:pic>
        <xdr:nvPicPr>
          <xdr:cNvPr id="1226" name="Picture 6673" descr="route2">
            <a:extLst>
              <a:ext uri="{FF2B5EF4-FFF2-40B4-BE49-F238E27FC236}">
                <a16:creationId xmlns:a16="http://schemas.microsoft.com/office/drawing/2014/main" id="{F6778615-8BBA-483C-B062-EBF49CD1D1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27" name="Text Box 6674">
            <a:extLst>
              <a:ext uri="{FF2B5EF4-FFF2-40B4-BE49-F238E27FC236}">
                <a16:creationId xmlns:a16="http://schemas.microsoft.com/office/drawing/2014/main" id="{C794EBD6-EBAC-4114-A17A-361D6FEEBF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321250</xdr:colOff>
      <xdr:row>167</xdr:row>
      <xdr:rowOff>52872</xdr:rowOff>
    </xdr:from>
    <xdr:ext cx="200119" cy="419602"/>
    <xdr:sp macro="" textlink="">
      <xdr:nvSpPr>
        <xdr:cNvPr id="1228" name="テキスト ボックス 1227">
          <a:extLst>
            <a:ext uri="{FF2B5EF4-FFF2-40B4-BE49-F238E27FC236}">
              <a16:creationId xmlns:a16="http://schemas.microsoft.com/office/drawing/2014/main" id="{6504759A-28C8-4FB9-BA00-1AECC93E98FB}"/>
            </a:ext>
          </a:extLst>
        </xdr:cNvPr>
        <xdr:cNvSpPr txBox="1"/>
      </xdr:nvSpPr>
      <xdr:spPr>
        <a:xfrm rot="2881147">
          <a:off x="3926259" y="30385438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</a:t>
          </a:r>
          <a:r>
            <a:rPr kumimoji="1" lang="ja-JP" altLang="en-US" sz="1200" b="1" baseline="0">
              <a:latin typeface="+mj-ea"/>
              <a:ea typeface="+mj-ea"/>
            </a:rPr>
            <a:t> </a:t>
          </a:r>
          <a:r>
            <a:rPr kumimoji="1" lang="en-US" altLang="ja-JP" sz="1200" b="1">
              <a:latin typeface="+mj-ea"/>
              <a:ea typeface="+mj-ea"/>
            </a:rPr>
            <a:t>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bg1"/>
        </a:solidFill>
        <a:ln>
          <a:solidFill>
            <a:sysClr val="windowText" lastClr="000000"/>
          </a:solidFill>
        </a:ln>
      </a:spPr>
      <a:bodyPr vertOverflow="clip" horzOverflow="clip" vert="eaVert" wrap="none" lIns="0" tIns="0" rIns="0" bIns="0" rtlCol="0" anchor="ctr">
        <a:spAutoFit/>
      </a:bodyPr>
      <a:lstStyle>
        <a:defPPr algn="ctr">
          <a:defRPr kumimoji="1" sz="10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214"/>
  <sheetViews>
    <sheetView showGridLines="0" tabSelected="1" view="pageBreakPreview" zoomScale="175" zoomScaleNormal="85" zoomScaleSheetLayoutView="175" zoomScalePageLayoutView="115" workbookViewId="0">
      <selection activeCell="C2" sqref="C2"/>
    </sheetView>
  </sheetViews>
  <sheetFormatPr defaultRowHeight="14.45" customHeight="1" x14ac:dyDescent="0.15"/>
  <cols>
    <col min="1" max="1" width="1.625" customWidth="1"/>
    <col min="2" max="3" width="5.375" style="1" customWidth="1"/>
    <col min="4" max="4" width="10.125" style="1" customWidth="1"/>
    <col min="5" max="6" width="5.375" style="1" customWidth="1"/>
    <col min="7" max="7" width="10.125" style="1" customWidth="1"/>
    <col min="8" max="9" width="5.375" style="1" customWidth="1"/>
    <col min="10" max="10" width="10.125" style="1" customWidth="1"/>
    <col min="11" max="12" width="5.375" style="1" customWidth="1"/>
    <col min="13" max="13" width="10.125" style="1" customWidth="1"/>
    <col min="14" max="15" width="5.375" style="1" customWidth="1"/>
    <col min="16" max="16" width="10.125" style="1" customWidth="1"/>
    <col min="17" max="17" width="5.375" style="1" customWidth="1"/>
  </cols>
  <sheetData>
    <row r="1" spans="2:24" ht="14.25" customHeight="1" thickBot="1" x14ac:dyDescent="0.2">
      <c r="B1" s="10" t="s">
        <v>19</v>
      </c>
      <c r="L1" s="11" t="s">
        <v>7</v>
      </c>
      <c r="M1" s="13">
        <v>44674.208333333336</v>
      </c>
      <c r="N1" s="18"/>
      <c r="P1" s="11" t="s">
        <v>81</v>
      </c>
      <c r="Q1" s="10"/>
      <c r="R1" s="28" t="s">
        <v>17</v>
      </c>
      <c r="S1" s="21" t="s">
        <v>8</v>
      </c>
      <c r="T1" s="29">
        <v>1</v>
      </c>
      <c r="U1" s="22">
        <v>44674.208333333336</v>
      </c>
      <c r="W1" s="36"/>
      <c r="X1" s="36"/>
    </row>
    <row r="2" spans="2:24" s="3" customFormat="1" ht="14.25" customHeight="1" x14ac:dyDescent="0.15">
      <c r="B2" s="33" t="s">
        <v>3</v>
      </c>
      <c r="C2" s="34"/>
      <c r="D2" s="31"/>
      <c r="E2" s="37" t="s">
        <v>25</v>
      </c>
      <c r="F2" s="57" t="s">
        <v>24</v>
      </c>
      <c r="G2" s="58"/>
      <c r="H2" s="14">
        <v>3</v>
      </c>
      <c r="I2" s="69" t="s">
        <v>26</v>
      </c>
      <c r="J2" s="70"/>
      <c r="K2" s="14">
        <v>4</v>
      </c>
      <c r="L2" s="69"/>
      <c r="M2" s="70"/>
      <c r="N2" s="14">
        <v>5</v>
      </c>
      <c r="O2" s="69"/>
      <c r="P2" s="70"/>
      <c r="R2" s="23"/>
      <c r="S2" s="24" t="s">
        <v>9</v>
      </c>
      <c r="T2" s="30">
        <f>T1+1</f>
        <v>2</v>
      </c>
      <c r="U2" s="25">
        <f>U1+0.5/24</f>
        <v>44674.229166666672</v>
      </c>
      <c r="V2"/>
    </row>
    <row r="3" spans="2:24" s="2" customFormat="1" ht="14.25" customHeight="1" x14ac:dyDescent="0.15">
      <c r="B3" s="75" t="s">
        <v>1</v>
      </c>
      <c r="C3" s="76"/>
      <c r="D3" s="6" t="s">
        <v>2</v>
      </c>
      <c r="E3" s="59">
        <v>0</v>
      </c>
      <c r="F3" s="60"/>
      <c r="G3" s="7">
        <v>0</v>
      </c>
      <c r="H3" s="59">
        <v>4.4000000000000004</v>
      </c>
      <c r="I3" s="60"/>
      <c r="J3" s="7">
        <f>G3+H3</f>
        <v>4.4000000000000004</v>
      </c>
      <c r="K3" s="59">
        <v>0.6</v>
      </c>
      <c r="L3" s="60"/>
      <c r="M3" s="7">
        <f>J3+K3</f>
        <v>5</v>
      </c>
      <c r="N3" s="59">
        <v>1.1000000000000001</v>
      </c>
      <c r="O3" s="60"/>
      <c r="P3" s="7">
        <f>M3+N3</f>
        <v>6.1</v>
      </c>
      <c r="R3" s="20" t="s">
        <v>10</v>
      </c>
      <c r="S3" s="21" t="s">
        <v>8</v>
      </c>
      <c r="T3" s="21">
        <f>T2+1</f>
        <v>3</v>
      </c>
      <c r="U3" s="22">
        <f>$U$1+TIME(2,34,0)</f>
        <v>44674.31527777778</v>
      </c>
      <c r="V3" s="3"/>
      <c r="X3" s="27"/>
    </row>
    <row r="4" spans="2:24" ht="14.25" customHeight="1" x14ac:dyDescent="0.15">
      <c r="B4" s="4"/>
      <c r="D4" s="9" t="s">
        <v>4</v>
      </c>
      <c r="E4" s="4"/>
      <c r="F4" s="19"/>
      <c r="G4" s="8">
        <v>7</v>
      </c>
      <c r="H4" s="4"/>
      <c r="J4" s="8"/>
      <c r="K4" s="4"/>
      <c r="M4" s="8">
        <v>42</v>
      </c>
      <c r="N4" s="4"/>
      <c r="P4" s="8">
        <v>63</v>
      </c>
      <c r="R4" s="23"/>
      <c r="S4" s="24" t="s">
        <v>11</v>
      </c>
      <c r="T4" s="24">
        <f>T3+1</f>
        <v>4</v>
      </c>
      <c r="U4" s="25">
        <f>$U$1+TIME(5,48,0)</f>
        <v>44674.450000000004</v>
      </c>
      <c r="V4" s="26"/>
      <c r="W4" s="26"/>
      <c r="X4" s="27"/>
    </row>
    <row r="5" spans="2:24" ht="14.25" customHeight="1" x14ac:dyDescent="0.15">
      <c r="B5" s="4"/>
      <c r="D5" s="5"/>
      <c r="E5" s="4"/>
      <c r="H5" s="4"/>
      <c r="J5" s="5"/>
      <c r="K5" s="4"/>
      <c r="M5" s="5"/>
      <c r="N5" s="4"/>
      <c r="P5" s="5"/>
      <c r="R5" s="20" t="s">
        <v>12</v>
      </c>
      <c r="S5" s="21" t="s">
        <v>13</v>
      </c>
      <c r="T5" s="21">
        <f t="shared" ref="T5:T18" si="0">T4+1</f>
        <v>5</v>
      </c>
      <c r="U5" s="22">
        <f>$U$1+TIME(4,19,0)</f>
        <v>44674.388194444444</v>
      </c>
      <c r="V5" s="26"/>
      <c r="W5" s="26"/>
      <c r="X5" s="27"/>
    </row>
    <row r="6" spans="2:24" ht="14.25" customHeight="1" x14ac:dyDescent="0.15">
      <c r="B6" s="4"/>
      <c r="D6" s="12" t="s">
        <v>5</v>
      </c>
      <c r="E6" s="4"/>
      <c r="G6" s="5"/>
      <c r="H6" s="4"/>
      <c r="J6" s="5"/>
      <c r="K6" s="4"/>
      <c r="M6" s="5"/>
      <c r="N6" s="4"/>
      <c r="P6" s="5"/>
      <c r="R6" s="23"/>
      <c r="S6" s="24" t="s">
        <v>9</v>
      </c>
      <c r="T6" s="24">
        <f t="shared" si="0"/>
        <v>6</v>
      </c>
      <c r="U6" s="25">
        <f>$U$1+TIME(9,48,0)</f>
        <v>44674.616666666669</v>
      </c>
      <c r="V6" s="26"/>
      <c r="W6" s="26"/>
      <c r="X6" s="27"/>
    </row>
    <row r="7" spans="2:24" ht="14.25" customHeight="1" x14ac:dyDescent="0.15">
      <c r="B7" s="4"/>
      <c r="C7" s="71">
        <f>M1</f>
        <v>44674.208333333336</v>
      </c>
      <c r="D7" s="72"/>
      <c r="E7" s="4"/>
      <c r="G7" s="5"/>
      <c r="H7" s="4"/>
      <c r="J7" s="5"/>
      <c r="K7" s="4"/>
      <c r="M7" s="5"/>
      <c r="N7" s="4"/>
      <c r="P7" s="5"/>
      <c r="R7" s="20" t="s">
        <v>20</v>
      </c>
      <c r="S7" s="21" t="s">
        <v>8</v>
      </c>
      <c r="T7" s="21">
        <f t="shared" si="0"/>
        <v>7</v>
      </c>
      <c r="U7" s="22">
        <f>$U$1+TIME(6,30,0)</f>
        <v>44674.479166666672</v>
      </c>
      <c r="V7" s="26"/>
      <c r="W7" s="26"/>
      <c r="X7" s="27"/>
    </row>
    <row r="8" spans="2:24" ht="14.25" customHeight="1" x14ac:dyDescent="0.15">
      <c r="B8" s="4"/>
      <c r="C8" s="73"/>
      <c r="D8" s="74"/>
      <c r="E8" s="4"/>
      <c r="F8" s="77">
        <f>HLOOKUP($M$1,$U$1:$U$18,2,FALSE)</f>
        <v>44674.229166666672</v>
      </c>
      <c r="G8" s="78"/>
      <c r="H8" s="4"/>
      <c r="J8" s="5"/>
      <c r="K8" s="4"/>
      <c r="M8" s="5"/>
      <c r="N8" s="4"/>
      <c r="P8" s="5"/>
      <c r="R8" s="23"/>
      <c r="S8" s="24" t="s">
        <v>9</v>
      </c>
      <c r="T8" s="24">
        <f t="shared" si="0"/>
        <v>8</v>
      </c>
      <c r="U8" s="25">
        <f>$U$1+TIME(14,40,0)</f>
        <v>44674.819444444445</v>
      </c>
      <c r="V8" s="26"/>
      <c r="W8" s="26"/>
      <c r="X8" s="27"/>
    </row>
    <row r="9" spans="2:24" ht="14.25" customHeight="1" x14ac:dyDescent="0.15">
      <c r="B9" s="4"/>
      <c r="D9" s="5"/>
      <c r="E9" s="4"/>
      <c r="G9" s="5"/>
      <c r="H9" s="4"/>
      <c r="J9" s="5"/>
      <c r="K9" s="4"/>
      <c r="M9" s="5"/>
      <c r="N9" s="4"/>
      <c r="P9" s="5"/>
      <c r="R9" s="20" t="s">
        <v>21</v>
      </c>
      <c r="S9" s="21" t="s">
        <v>8</v>
      </c>
      <c r="T9" s="21">
        <f t="shared" si="0"/>
        <v>9</v>
      </c>
      <c r="U9" s="22">
        <f>$U$1+TIME(9,49,0)</f>
        <v>44674.617361111115</v>
      </c>
      <c r="W9" s="26"/>
      <c r="X9" s="27"/>
    </row>
    <row r="10" spans="2:24" ht="14.25" customHeight="1" thickBot="1" x14ac:dyDescent="0.2">
      <c r="B10" s="61" t="s">
        <v>6</v>
      </c>
      <c r="C10" s="62"/>
      <c r="D10" s="16" t="s">
        <v>0</v>
      </c>
      <c r="E10" s="61"/>
      <c r="F10" s="62"/>
      <c r="G10" s="15"/>
      <c r="H10" s="61"/>
      <c r="I10" s="62"/>
      <c r="J10" s="17">
        <f>$M$1+J3/15/24</f>
        <v>44674.220555555556</v>
      </c>
      <c r="K10" s="61"/>
      <c r="L10" s="62"/>
      <c r="M10" s="17">
        <f>$M$1+M3/15/24</f>
        <v>44674.222222222226</v>
      </c>
      <c r="N10" s="61"/>
      <c r="O10" s="62"/>
      <c r="P10" s="17">
        <f>$M$1+P3/15/24</f>
        <v>44674.225277777783</v>
      </c>
      <c r="R10" s="23"/>
      <c r="S10" s="24" t="s">
        <v>9</v>
      </c>
      <c r="T10" s="24">
        <f t="shared" si="0"/>
        <v>10</v>
      </c>
      <c r="U10" s="25">
        <f>$U$1+TIME(21,44,0)</f>
        <v>44675.113888888889</v>
      </c>
      <c r="V10" s="26"/>
      <c r="W10" s="26"/>
      <c r="X10" s="27"/>
    </row>
    <row r="11" spans="2:24" ht="14.25" customHeight="1" x14ac:dyDescent="0.15">
      <c r="B11" s="14">
        <v>6</v>
      </c>
      <c r="C11" s="69"/>
      <c r="D11" s="70"/>
      <c r="E11" s="14">
        <v>7</v>
      </c>
      <c r="F11" s="69"/>
      <c r="G11" s="70"/>
      <c r="H11" s="14" t="s">
        <v>28</v>
      </c>
      <c r="I11" s="69" t="s">
        <v>27</v>
      </c>
      <c r="J11" s="70"/>
      <c r="K11" s="14" t="s">
        <v>82</v>
      </c>
      <c r="L11" s="69"/>
      <c r="M11" s="70"/>
      <c r="N11" s="14">
        <v>12</v>
      </c>
      <c r="O11" s="69"/>
      <c r="P11" s="70"/>
      <c r="R11" s="20" t="s">
        <v>22</v>
      </c>
      <c r="S11" s="21" t="s">
        <v>8</v>
      </c>
      <c r="T11" s="21">
        <f t="shared" si="0"/>
        <v>11</v>
      </c>
      <c r="U11" s="22">
        <f>$U$1+TIME(14,12,0)</f>
        <v>44674.8</v>
      </c>
    </row>
    <row r="12" spans="2:24" ht="14.25" customHeight="1" x14ac:dyDescent="0.15">
      <c r="B12" s="59">
        <v>17.100000000000001</v>
      </c>
      <c r="C12" s="60"/>
      <c r="D12" s="7">
        <f>P3+B12</f>
        <v>23.200000000000003</v>
      </c>
      <c r="E12" s="59">
        <v>2.8</v>
      </c>
      <c r="F12" s="60"/>
      <c r="G12" s="7">
        <f>D12+E12</f>
        <v>26.000000000000004</v>
      </c>
      <c r="H12" s="59">
        <v>1.4</v>
      </c>
      <c r="I12" s="60"/>
      <c r="J12" s="7">
        <f>G12+H12</f>
        <v>27.400000000000002</v>
      </c>
      <c r="K12" s="59">
        <v>0.8</v>
      </c>
      <c r="L12" s="60"/>
      <c r="M12" s="7">
        <f>J12+K12</f>
        <v>28.200000000000003</v>
      </c>
      <c r="N12" s="59">
        <v>1.1000000000000001</v>
      </c>
      <c r="O12" s="60"/>
      <c r="P12" s="7">
        <f>M12+N12</f>
        <v>29.300000000000004</v>
      </c>
      <c r="R12" s="23"/>
      <c r="S12" s="24" t="s">
        <v>9</v>
      </c>
      <c r="T12" s="24">
        <f t="shared" si="0"/>
        <v>12</v>
      </c>
      <c r="U12" s="25">
        <f>$U$1+1+TIME(6,48,0)</f>
        <v>44675.491666666669</v>
      </c>
    </row>
    <row r="13" spans="2:24" ht="14.25" customHeight="1" x14ac:dyDescent="0.15">
      <c r="B13" s="4"/>
      <c r="D13" s="8">
        <v>86</v>
      </c>
      <c r="E13" s="4"/>
      <c r="G13" s="8">
        <v>108</v>
      </c>
      <c r="H13" s="4"/>
      <c r="J13" s="8"/>
      <c r="K13" s="4"/>
      <c r="M13" s="8">
        <v>117</v>
      </c>
      <c r="N13" s="4"/>
      <c r="P13" s="8">
        <v>142</v>
      </c>
      <c r="R13" s="20" t="s">
        <v>23</v>
      </c>
      <c r="S13" s="21" t="s">
        <v>8</v>
      </c>
      <c r="T13" s="21">
        <f t="shared" si="0"/>
        <v>13</v>
      </c>
      <c r="U13" s="22">
        <f>$U$1+TIME(16,44,0)</f>
        <v>44674.905555555561</v>
      </c>
    </row>
    <row r="14" spans="2:24" ht="14.25" customHeight="1" x14ac:dyDescent="0.15">
      <c r="B14" s="4"/>
      <c r="D14" s="5"/>
      <c r="E14" s="4"/>
      <c r="G14" s="5"/>
      <c r="H14" s="4"/>
      <c r="J14" s="5"/>
      <c r="K14" s="4"/>
      <c r="M14" s="5"/>
      <c r="N14" s="4"/>
      <c r="P14" s="5"/>
      <c r="R14" s="23"/>
      <c r="S14" s="24" t="s">
        <v>9</v>
      </c>
      <c r="T14" s="24">
        <f t="shared" si="0"/>
        <v>14</v>
      </c>
      <c r="U14" s="25">
        <f>$U$1+1+TIME(11,52,0)</f>
        <v>44675.702777777777</v>
      </c>
    </row>
    <row r="15" spans="2:24" ht="14.25" customHeight="1" x14ac:dyDescent="0.15">
      <c r="B15" s="4"/>
      <c r="D15" s="5"/>
      <c r="E15" s="4"/>
      <c r="G15" s="5"/>
      <c r="H15" s="4"/>
      <c r="J15" s="5"/>
      <c r="K15" s="4"/>
      <c r="M15" s="5"/>
      <c r="N15" s="4"/>
      <c r="P15" s="5"/>
      <c r="R15" s="20" t="s">
        <v>16</v>
      </c>
      <c r="S15" s="21" t="s">
        <v>13</v>
      </c>
      <c r="T15" s="21">
        <f t="shared" si="0"/>
        <v>15</v>
      </c>
      <c r="U15" s="22">
        <f>$U$1+TIME(18,48,0)</f>
        <v>44674.991666666669</v>
      </c>
    </row>
    <row r="16" spans="2:24" ht="14.25" customHeight="1" x14ac:dyDescent="0.15">
      <c r="B16" s="4"/>
      <c r="D16" s="5"/>
      <c r="E16" s="4"/>
      <c r="G16" s="5"/>
      <c r="H16" s="4"/>
      <c r="J16" s="5"/>
      <c r="K16" s="4"/>
      <c r="M16" s="5"/>
      <c r="N16" s="4"/>
      <c r="P16" s="5"/>
      <c r="R16" s="32"/>
      <c r="S16" s="24" t="s">
        <v>14</v>
      </c>
      <c r="T16" s="24">
        <f t="shared" si="0"/>
        <v>16</v>
      </c>
      <c r="U16" s="25">
        <f>$U$1+1+TIME(16,0,0)</f>
        <v>44675.875</v>
      </c>
    </row>
    <row r="17" spans="2:21" ht="14.25" customHeight="1" x14ac:dyDescent="0.15">
      <c r="B17" s="4"/>
      <c r="D17" s="5"/>
      <c r="E17" s="4"/>
      <c r="G17" s="5"/>
      <c r="H17" s="4"/>
      <c r="J17" s="5"/>
      <c r="K17" s="4"/>
      <c r="M17" s="5"/>
      <c r="N17" s="4"/>
      <c r="P17" s="5"/>
      <c r="R17" s="20" t="s">
        <v>16</v>
      </c>
      <c r="S17" s="21" t="s">
        <v>8</v>
      </c>
      <c r="T17" s="21">
        <f t="shared" si="0"/>
        <v>17</v>
      </c>
      <c r="U17" s="22">
        <f>$U$1+1+TIME(9,0,0)</f>
        <v>44675.583333333336</v>
      </c>
    </row>
    <row r="18" spans="2:21" ht="14.25" customHeight="1" x14ac:dyDescent="0.15">
      <c r="B18" s="4"/>
      <c r="D18" s="5"/>
      <c r="E18" s="4"/>
      <c r="G18" s="5"/>
      <c r="H18" s="4"/>
      <c r="J18" s="5"/>
      <c r="K18" s="4"/>
      <c r="M18" s="5"/>
      <c r="N18" s="4"/>
      <c r="P18" s="5"/>
      <c r="R18" s="32" t="s">
        <v>18</v>
      </c>
      <c r="S18" s="24" t="s">
        <v>9</v>
      </c>
      <c r="T18" s="24">
        <f t="shared" si="0"/>
        <v>18</v>
      </c>
      <c r="U18" s="25">
        <f>$U$1+1+TIME(16,0,0)</f>
        <v>44675.875</v>
      </c>
    </row>
    <row r="19" spans="2:21" ht="14.25" customHeight="1" thickBot="1" x14ac:dyDescent="0.2">
      <c r="B19" s="61"/>
      <c r="C19" s="62"/>
      <c r="D19" s="17">
        <f>$M$1+D12/15/24</f>
        <v>44674.272777777784</v>
      </c>
      <c r="E19" s="61"/>
      <c r="F19" s="62"/>
      <c r="G19" s="17">
        <f>$M$1+G12/15/24</f>
        <v>44674.280555555561</v>
      </c>
      <c r="H19" s="61"/>
      <c r="I19" s="62"/>
      <c r="J19" s="17">
        <f>$M$1+J12/15/24</f>
        <v>44674.284444444449</v>
      </c>
      <c r="K19" s="61"/>
      <c r="L19" s="62"/>
      <c r="M19" s="17">
        <f>$M$1+M12/15/24</f>
        <v>44674.286666666667</v>
      </c>
      <c r="N19" s="61"/>
      <c r="O19" s="62"/>
      <c r="P19" s="17">
        <f>$M$1+P12/15/24</f>
        <v>44674.289722222224</v>
      </c>
      <c r="U19" s="41"/>
    </row>
    <row r="20" spans="2:21" ht="14.25" customHeight="1" x14ac:dyDescent="0.15">
      <c r="B20" s="14">
        <v>13</v>
      </c>
      <c r="C20" s="69"/>
      <c r="D20" s="70"/>
      <c r="E20" s="14">
        <v>14</v>
      </c>
      <c r="F20" s="69"/>
      <c r="G20" s="70"/>
      <c r="H20" s="14">
        <v>15</v>
      </c>
      <c r="I20" s="69"/>
      <c r="J20" s="70"/>
      <c r="K20" s="14">
        <v>16</v>
      </c>
      <c r="L20" s="69" t="s">
        <v>29</v>
      </c>
      <c r="M20" s="70"/>
      <c r="N20" s="14">
        <v>17</v>
      </c>
      <c r="O20" s="69"/>
      <c r="P20" s="70"/>
      <c r="U20" s="41"/>
    </row>
    <row r="21" spans="2:21" ht="14.25" customHeight="1" x14ac:dyDescent="0.15">
      <c r="B21" s="59">
        <v>1.6</v>
      </c>
      <c r="C21" s="60"/>
      <c r="D21" s="7">
        <f>P12+B21</f>
        <v>30.900000000000006</v>
      </c>
      <c r="E21" s="59">
        <v>1.2</v>
      </c>
      <c r="F21" s="60"/>
      <c r="G21" s="7">
        <f>D21+E21</f>
        <v>32.100000000000009</v>
      </c>
      <c r="H21" s="59">
        <v>30.9</v>
      </c>
      <c r="I21" s="60"/>
      <c r="J21" s="7">
        <f>G21+H21</f>
        <v>63.000000000000007</v>
      </c>
      <c r="K21" s="59">
        <v>10.8</v>
      </c>
      <c r="L21" s="60"/>
      <c r="M21" s="7">
        <f>J21+K21</f>
        <v>73.800000000000011</v>
      </c>
      <c r="N21" s="59">
        <v>3</v>
      </c>
      <c r="O21" s="60"/>
      <c r="P21" s="7">
        <f>M21+N21</f>
        <v>76.800000000000011</v>
      </c>
      <c r="U21" s="41"/>
    </row>
    <row r="22" spans="2:21" ht="14.25" customHeight="1" x14ac:dyDescent="0.15">
      <c r="B22" s="4"/>
      <c r="D22" s="8">
        <v>131</v>
      </c>
      <c r="E22" s="4"/>
      <c r="G22" s="8">
        <v>157</v>
      </c>
      <c r="H22" s="4"/>
      <c r="J22" s="8">
        <v>223</v>
      </c>
      <c r="K22" s="4"/>
      <c r="M22" s="8">
        <v>101</v>
      </c>
      <c r="N22" s="4"/>
      <c r="P22" s="8">
        <v>134</v>
      </c>
      <c r="U22" s="41"/>
    </row>
    <row r="23" spans="2:21" ht="14.25" customHeight="1" x14ac:dyDescent="0.15">
      <c r="B23" s="4"/>
      <c r="D23" s="5"/>
      <c r="E23" s="4"/>
      <c r="G23" s="5"/>
      <c r="H23" s="4"/>
      <c r="J23" s="5"/>
      <c r="K23" s="4"/>
      <c r="M23" s="5"/>
      <c r="N23" s="4"/>
      <c r="P23" s="5"/>
      <c r="U23" s="41"/>
    </row>
    <row r="24" spans="2:21" ht="14.25" customHeight="1" x14ac:dyDescent="0.15">
      <c r="B24" s="4"/>
      <c r="D24" s="5"/>
      <c r="E24" s="4"/>
      <c r="G24" s="5"/>
      <c r="H24" s="4"/>
      <c r="J24" s="5"/>
      <c r="K24" s="4"/>
      <c r="M24" s="5"/>
      <c r="N24" s="4"/>
      <c r="P24" s="5"/>
      <c r="U24" s="41"/>
    </row>
    <row r="25" spans="2:21" ht="14.25" customHeight="1" x14ac:dyDescent="0.15">
      <c r="B25" s="4"/>
      <c r="D25" s="5"/>
      <c r="E25" s="4"/>
      <c r="G25" s="5"/>
      <c r="H25" s="4"/>
      <c r="J25" s="5"/>
      <c r="K25" s="4"/>
      <c r="M25" s="5"/>
      <c r="N25" s="4"/>
      <c r="P25" s="5"/>
      <c r="U25" s="41"/>
    </row>
    <row r="26" spans="2:21" ht="14.25" customHeight="1" x14ac:dyDescent="0.15">
      <c r="B26" s="4"/>
      <c r="D26" s="5"/>
      <c r="E26" s="4"/>
      <c r="G26" s="5"/>
      <c r="H26" s="4"/>
      <c r="J26" s="5"/>
      <c r="K26" s="4"/>
      <c r="M26" s="5"/>
      <c r="N26" s="4"/>
      <c r="P26" s="5"/>
      <c r="U26" s="41"/>
    </row>
    <row r="27" spans="2:21" ht="14.25" customHeight="1" x14ac:dyDescent="0.15">
      <c r="B27" s="4"/>
      <c r="D27" s="5"/>
      <c r="E27" s="4"/>
      <c r="G27" s="5"/>
      <c r="H27" s="4"/>
      <c r="J27" s="5"/>
      <c r="K27" s="4"/>
      <c r="M27" s="5"/>
      <c r="N27" s="4"/>
      <c r="P27" s="5"/>
    </row>
    <row r="28" spans="2:21" ht="14.25" customHeight="1" thickBot="1" x14ac:dyDescent="0.2">
      <c r="B28" s="61"/>
      <c r="C28" s="62"/>
      <c r="D28" s="17">
        <f>$M$1+D21/15/24</f>
        <v>44674.294166666667</v>
      </c>
      <c r="E28" s="61"/>
      <c r="F28" s="62"/>
      <c r="G28" s="17">
        <f>$M$1+G21/15/24</f>
        <v>44674.297500000001</v>
      </c>
      <c r="H28" s="61"/>
      <c r="I28" s="62"/>
      <c r="J28" s="17">
        <f>$M$1+J21/15/24</f>
        <v>44674.383333333339</v>
      </c>
      <c r="K28" s="61"/>
      <c r="L28" s="62"/>
      <c r="M28" s="17">
        <f>$M$1+M21/15/24</f>
        <v>44674.413333333338</v>
      </c>
      <c r="N28" s="61"/>
      <c r="O28" s="62"/>
      <c r="P28" s="17">
        <f>$M$1+P21/15/24</f>
        <v>44674.421666666669</v>
      </c>
    </row>
    <row r="29" spans="2:21" ht="14.25" customHeight="1" x14ac:dyDescent="0.15">
      <c r="B29" s="14">
        <v>18</v>
      </c>
      <c r="C29" s="69" t="s">
        <v>30</v>
      </c>
      <c r="D29" s="70"/>
      <c r="E29" s="37">
        <v>19</v>
      </c>
      <c r="F29" s="57" t="s">
        <v>31</v>
      </c>
      <c r="G29" s="58"/>
      <c r="H29" s="14">
        <v>20</v>
      </c>
      <c r="I29" s="69"/>
      <c r="J29" s="70"/>
      <c r="K29" s="14">
        <v>21</v>
      </c>
      <c r="L29" s="69"/>
      <c r="M29" s="70"/>
      <c r="N29" s="14" t="s">
        <v>83</v>
      </c>
      <c r="O29" s="69"/>
      <c r="P29" s="70"/>
    </row>
    <row r="30" spans="2:21" ht="14.25" customHeight="1" x14ac:dyDescent="0.15">
      <c r="B30" s="59">
        <v>9.5</v>
      </c>
      <c r="C30" s="60"/>
      <c r="D30" s="7">
        <f>P21+B30</f>
        <v>86.300000000000011</v>
      </c>
      <c r="E30" s="59">
        <v>0.3</v>
      </c>
      <c r="F30" s="60"/>
      <c r="G30" s="7">
        <f>D30+E30</f>
        <v>86.600000000000009</v>
      </c>
      <c r="H30" s="59">
        <v>0.2</v>
      </c>
      <c r="I30" s="60"/>
      <c r="J30" s="7">
        <f>G30+H30</f>
        <v>86.800000000000011</v>
      </c>
      <c r="K30" s="59">
        <v>4.0999999999999996</v>
      </c>
      <c r="L30" s="60"/>
      <c r="M30" s="7">
        <f>J30+K30</f>
        <v>90.9</v>
      </c>
      <c r="N30" s="59">
        <v>2.1</v>
      </c>
      <c r="O30" s="60"/>
      <c r="P30" s="7">
        <f>M30+N30</f>
        <v>93</v>
      </c>
    </row>
    <row r="31" spans="2:21" ht="14.25" customHeight="1" x14ac:dyDescent="0.15">
      <c r="B31" s="4"/>
      <c r="D31" s="8">
        <v>57</v>
      </c>
      <c r="E31" s="4"/>
      <c r="G31" s="8"/>
      <c r="H31" s="4"/>
      <c r="J31" s="8">
        <v>56</v>
      </c>
      <c r="K31" s="4"/>
      <c r="M31" s="8">
        <v>152</v>
      </c>
      <c r="N31" s="4"/>
      <c r="P31" s="8">
        <v>89</v>
      </c>
    </row>
    <row r="32" spans="2:21" ht="14.25" customHeight="1" x14ac:dyDescent="0.15">
      <c r="B32" s="4"/>
      <c r="D32" s="5"/>
      <c r="E32" s="4"/>
      <c r="G32" s="5"/>
      <c r="H32" s="4"/>
      <c r="J32" s="5"/>
      <c r="K32" s="4"/>
      <c r="M32" s="5"/>
      <c r="N32" s="4"/>
      <c r="P32" s="5"/>
    </row>
    <row r="33" spans="2:16" ht="14.25" customHeight="1" x14ac:dyDescent="0.15">
      <c r="B33" s="4"/>
      <c r="D33" s="5"/>
      <c r="E33" s="4"/>
      <c r="G33" s="5"/>
      <c r="H33" s="4"/>
      <c r="J33" s="5"/>
      <c r="K33" s="4"/>
      <c r="M33" s="5"/>
      <c r="N33" s="4"/>
      <c r="P33" s="5"/>
    </row>
    <row r="34" spans="2:16" ht="14.25" customHeight="1" x14ac:dyDescent="0.15">
      <c r="B34" s="4"/>
      <c r="D34" s="5"/>
      <c r="E34" s="4"/>
      <c r="F34" s="63">
        <f>HLOOKUP($M$1,$T$1:$U$18,RIGHT(LEFT(F29,3),1)*2+1,FALSE)</f>
        <v>44674.31527777778</v>
      </c>
      <c r="G34" s="64"/>
      <c r="H34" s="4"/>
      <c r="J34" s="5"/>
      <c r="K34" s="4"/>
      <c r="M34" s="5"/>
      <c r="N34" s="4"/>
      <c r="P34" s="5"/>
    </row>
    <row r="35" spans="2:16" ht="14.25" customHeight="1" x14ac:dyDescent="0.15">
      <c r="B35" s="4"/>
      <c r="D35" s="5"/>
      <c r="E35" s="4"/>
      <c r="F35" s="65">
        <f>HLOOKUP($M$1,$T$1:$U$18,RIGHT(LEFT(F29,3),1)*2+2,FALSE)</f>
        <v>44674.450000000004</v>
      </c>
      <c r="G35" s="66"/>
      <c r="H35" s="4"/>
      <c r="J35" s="5"/>
      <c r="K35" s="4"/>
      <c r="M35" s="5"/>
      <c r="N35" s="4"/>
      <c r="P35" s="5"/>
    </row>
    <row r="36" spans="2:16" ht="14.25" customHeight="1" x14ac:dyDescent="0.15">
      <c r="B36" s="4"/>
      <c r="D36" s="5"/>
      <c r="E36" s="4"/>
      <c r="G36" s="5"/>
      <c r="H36" s="4"/>
      <c r="J36" s="5"/>
      <c r="K36" s="4"/>
      <c r="M36" s="5"/>
      <c r="N36" s="4"/>
      <c r="P36" s="5"/>
    </row>
    <row r="37" spans="2:16" ht="14.25" customHeight="1" thickBot="1" x14ac:dyDescent="0.2">
      <c r="B37" s="61"/>
      <c r="C37" s="62"/>
      <c r="D37" s="17">
        <f>$M$1+D30/15/24</f>
        <v>44674.448055555556</v>
      </c>
      <c r="E37" s="61"/>
      <c r="F37" s="62"/>
      <c r="G37" s="17"/>
      <c r="H37" s="61"/>
      <c r="I37" s="62"/>
      <c r="J37" s="17">
        <f>$M$1+J30/15/24</f>
        <v>44674.44944444445</v>
      </c>
      <c r="K37" s="61"/>
      <c r="L37" s="62"/>
      <c r="M37" s="17">
        <f>$M$1+M30/15/24</f>
        <v>44674.460833333338</v>
      </c>
      <c r="N37" s="61"/>
      <c r="O37" s="62"/>
      <c r="P37" s="17">
        <f>$M$1+P30/15/24</f>
        <v>44674.466666666667</v>
      </c>
    </row>
    <row r="38" spans="2:16" ht="14.25" customHeight="1" x14ac:dyDescent="0.15">
      <c r="B38" s="14">
        <v>24</v>
      </c>
      <c r="C38" s="69"/>
      <c r="D38" s="70"/>
      <c r="E38" s="14">
        <v>25</v>
      </c>
      <c r="F38" s="69" t="s">
        <v>32</v>
      </c>
      <c r="G38" s="70"/>
      <c r="H38" s="14" t="s">
        <v>84</v>
      </c>
      <c r="I38" s="69"/>
      <c r="J38" s="70"/>
      <c r="K38" s="14">
        <v>28</v>
      </c>
      <c r="L38" s="69"/>
      <c r="M38" s="70"/>
      <c r="N38" s="14">
        <v>29</v>
      </c>
      <c r="O38" s="69"/>
      <c r="P38" s="70"/>
    </row>
    <row r="39" spans="2:16" ht="14.25" customHeight="1" x14ac:dyDescent="0.15">
      <c r="B39" s="59">
        <v>1.3</v>
      </c>
      <c r="C39" s="60"/>
      <c r="D39" s="7">
        <f>P30+B39</f>
        <v>94.3</v>
      </c>
      <c r="E39" s="59">
        <v>2.1</v>
      </c>
      <c r="F39" s="60"/>
      <c r="G39" s="7">
        <f>D39+E39</f>
        <v>96.399999999999991</v>
      </c>
      <c r="H39" s="59">
        <v>4.4000000000000004</v>
      </c>
      <c r="I39" s="60"/>
      <c r="J39" s="7">
        <f>G39+H39</f>
        <v>100.8</v>
      </c>
      <c r="K39" s="59">
        <v>5.8</v>
      </c>
      <c r="L39" s="60"/>
      <c r="M39" s="7">
        <f>J39+K39</f>
        <v>106.6</v>
      </c>
      <c r="N39" s="59">
        <v>0.4</v>
      </c>
      <c r="O39" s="60"/>
      <c r="P39" s="7">
        <f>M39+N39</f>
        <v>107</v>
      </c>
    </row>
    <row r="40" spans="2:16" ht="14.25" customHeight="1" x14ac:dyDescent="0.15">
      <c r="B40" s="4"/>
      <c r="D40" s="8">
        <v>68</v>
      </c>
      <c r="E40" s="4"/>
      <c r="G40" s="8">
        <v>29</v>
      </c>
      <c r="H40" s="4"/>
      <c r="J40" s="8">
        <v>71</v>
      </c>
      <c r="K40" s="4"/>
      <c r="M40" s="8">
        <v>119</v>
      </c>
      <c r="N40" s="4"/>
      <c r="P40" s="8">
        <v>130</v>
      </c>
    </row>
    <row r="41" spans="2:16" ht="14.25" customHeight="1" x14ac:dyDescent="0.15">
      <c r="B41" s="4"/>
      <c r="D41" s="5"/>
      <c r="E41" s="4"/>
      <c r="G41" s="5"/>
      <c r="H41" s="4"/>
      <c r="J41" s="5"/>
      <c r="K41" s="4"/>
      <c r="M41" s="5"/>
      <c r="N41" s="4"/>
      <c r="P41" s="5"/>
    </row>
    <row r="42" spans="2:16" ht="14.25" customHeight="1" x14ac:dyDescent="0.15">
      <c r="B42" s="4"/>
      <c r="D42" s="5"/>
      <c r="E42" s="4"/>
      <c r="G42" s="5"/>
      <c r="H42" s="4"/>
      <c r="J42" s="5"/>
      <c r="K42" s="4"/>
      <c r="M42" s="5"/>
      <c r="N42" s="4"/>
      <c r="P42" s="5"/>
    </row>
    <row r="43" spans="2:16" ht="14.25" customHeight="1" x14ac:dyDescent="0.15">
      <c r="B43" s="4"/>
      <c r="D43" s="5"/>
      <c r="E43" s="4"/>
      <c r="G43" s="5"/>
      <c r="H43" s="4"/>
      <c r="J43" s="5"/>
      <c r="K43" s="4"/>
      <c r="M43" s="5"/>
      <c r="N43" s="4"/>
      <c r="P43" s="5"/>
    </row>
    <row r="44" spans="2:16" ht="14.25" customHeight="1" x14ac:dyDescent="0.15">
      <c r="B44" s="4"/>
      <c r="D44" s="5"/>
      <c r="E44" s="4"/>
      <c r="G44" s="5"/>
      <c r="H44" s="4"/>
      <c r="J44" s="5"/>
      <c r="K44" s="4"/>
      <c r="M44" s="5"/>
      <c r="N44" s="4"/>
      <c r="P44" s="5"/>
    </row>
    <row r="45" spans="2:16" ht="14.25" customHeight="1" x14ac:dyDescent="0.15">
      <c r="B45" s="4"/>
      <c r="D45" s="5"/>
      <c r="E45" s="4"/>
      <c r="G45" s="5"/>
      <c r="H45" s="4"/>
      <c r="J45" s="5"/>
      <c r="K45" s="4"/>
      <c r="M45" s="5"/>
      <c r="N45" s="4"/>
      <c r="P45" s="5"/>
    </row>
    <row r="46" spans="2:16" ht="14.25" customHeight="1" thickBot="1" x14ac:dyDescent="0.2">
      <c r="B46" s="61"/>
      <c r="C46" s="62"/>
      <c r="D46" s="17">
        <f>$M$1+D39/15/24</f>
        <v>44674.470277777778</v>
      </c>
      <c r="E46" s="61"/>
      <c r="F46" s="62"/>
      <c r="G46" s="17">
        <f>$M$1+G39/15/24</f>
        <v>44674.476111111115</v>
      </c>
      <c r="H46" s="61"/>
      <c r="I46" s="62"/>
      <c r="J46" s="17">
        <f>$M$1+J39/15/24</f>
        <v>44674.488333333335</v>
      </c>
      <c r="K46" s="61"/>
      <c r="L46" s="62"/>
      <c r="M46" s="17">
        <f>$M$1+M39/15/24</f>
        <v>44674.50444444445</v>
      </c>
      <c r="N46" s="61"/>
      <c r="O46" s="62"/>
      <c r="P46" s="17">
        <f>$M$1+P39/15/24</f>
        <v>44674.505555555559</v>
      </c>
    </row>
    <row r="47" spans="2:16" ht="14.25" customHeight="1" x14ac:dyDescent="0.15">
      <c r="B47" s="14" t="s">
        <v>85</v>
      </c>
      <c r="C47" s="69"/>
      <c r="D47" s="70"/>
      <c r="E47" s="14">
        <v>32</v>
      </c>
      <c r="F47" s="69"/>
      <c r="G47" s="70"/>
      <c r="H47" s="14">
        <v>33</v>
      </c>
      <c r="I47" s="69"/>
      <c r="J47" s="70"/>
      <c r="K47" s="14">
        <v>34</v>
      </c>
      <c r="L47" s="69"/>
      <c r="M47" s="70"/>
      <c r="N47" s="14">
        <v>35</v>
      </c>
      <c r="O47" s="69"/>
      <c r="P47" s="70"/>
    </row>
    <row r="48" spans="2:16" ht="14.25" customHeight="1" x14ac:dyDescent="0.15">
      <c r="B48" s="59">
        <v>0.6</v>
      </c>
      <c r="C48" s="60"/>
      <c r="D48" s="7">
        <f>P39+B48</f>
        <v>107.6</v>
      </c>
      <c r="E48" s="59">
        <v>3.7</v>
      </c>
      <c r="F48" s="60"/>
      <c r="G48" s="7">
        <f>D48+E48</f>
        <v>111.3</v>
      </c>
      <c r="H48" s="59">
        <v>17.3</v>
      </c>
      <c r="I48" s="60"/>
      <c r="J48" s="7">
        <f>G48+H48</f>
        <v>128.6</v>
      </c>
      <c r="K48" s="59">
        <v>13</v>
      </c>
      <c r="L48" s="60"/>
      <c r="M48" s="7">
        <f>J48+K48</f>
        <v>141.6</v>
      </c>
      <c r="N48" s="59">
        <v>1.7</v>
      </c>
      <c r="O48" s="60"/>
      <c r="P48" s="7">
        <f>M48+N48</f>
        <v>143.29999999999998</v>
      </c>
    </row>
    <row r="49" spans="2:17" ht="14.25" customHeight="1" x14ac:dyDescent="0.15">
      <c r="B49" s="4"/>
      <c r="D49" s="8">
        <v>114</v>
      </c>
      <c r="E49" s="4"/>
      <c r="G49" s="8">
        <v>159</v>
      </c>
      <c r="H49" s="4"/>
      <c r="J49" s="8">
        <v>303</v>
      </c>
      <c r="K49" s="4"/>
      <c r="M49" s="9">
        <v>216</v>
      </c>
      <c r="N49" s="4"/>
      <c r="P49" s="8"/>
    </row>
    <row r="50" spans="2:17" ht="14.25" customHeight="1" x14ac:dyDescent="0.15">
      <c r="B50" s="4"/>
      <c r="D50" s="5"/>
      <c r="E50" s="4"/>
      <c r="G50" s="5"/>
      <c r="H50" s="4"/>
      <c r="J50" s="5"/>
      <c r="K50" s="4"/>
      <c r="M50" s="5"/>
      <c r="N50" s="4"/>
      <c r="P50" s="5"/>
    </row>
    <row r="51" spans="2:17" ht="14.25" customHeight="1" x14ac:dyDescent="0.15">
      <c r="B51" s="4"/>
      <c r="D51" s="5"/>
      <c r="E51" s="4"/>
      <c r="G51" s="5"/>
      <c r="H51" s="4"/>
      <c r="J51" s="5"/>
      <c r="K51" s="4"/>
      <c r="M51" s="12"/>
      <c r="N51" s="4"/>
      <c r="P51" s="5"/>
    </row>
    <row r="52" spans="2:17" ht="14.25" customHeight="1" x14ac:dyDescent="0.15">
      <c r="B52" s="4"/>
      <c r="D52" s="5"/>
      <c r="E52" s="4"/>
      <c r="G52" s="5"/>
      <c r="H52" s="4"/>
      <c r="J52" s="5"/>
      <c r="K52" s="4"/>
      <c r="L52" s="71"/>
      <c r="M52" s="72"/>
      <c r="N52" s="4"/>
      <c r="P52" s="5"/>
    </row>
    <row r="53" spans="2:17" ht="14.25" customHeight="1" x14ac:dyDescent="0.15">
      <c r="B53" s="4"/>
      <c r="D53" s="5"/>
      <c r="E53" s="4"/>
      <c r="G53" s="5"/>
      <c r="H53" s="4"/>
      <c r="J53" s="5"/>
      <c r="K53" s="4"/>
      <c r="L53" s="73"/>
      <c r="M53" s="74"/>
      <c r="N53" s="4"/>
      <c r="P53" s="5"/>
    </row>
    <row r="54" spans="2:17" ht="14.25" customHeight="1" x14ac:dyDescent="0.15">
      <c r="B54" s="4"/>
      <c r="D54" s="5"/>
      <c r="E54" s="4"/>
      <c r="G54" s="5"/>
      <c r="H54" s="4"/>
      <c r="J54" s="5"/>
      <c r="K54" s="4"/>
      <c r="M54" s="5"/>
      <c r="N54" s="4"/>
      <c r="P54" s="5"/>
    </row>
    <row r="55" spans="2:17" ht="14.25" customHeight="1" thickBot="1" x14ac:dyDescent="0.2">
      <c r="B55" s="61"/>
      <c r="C55" s="62"/>
      <c r="D55" s="17">
        <f>$M$1+D48/15/24</f>
        <v>44674.507222222222</v>
      </c>
      <c r="E55" s="61"/>
      <c r="F55" s="62"/>
      <c r="G55" s="17">
        <f>$M$1+G48/15/24</f>
        <v>44674.517500000002</v>
      </c>
      <c r="H55" s="61"/>
      <c r="I55" s="62"/>
      <c r="J55" s="17">
        <f>$M$1+J48/15/24</f>
        <v>44674.565555555557</v>
      </c>
      <c r="K55" s="61"/>
      <c r="L55" s="62"/>
      <c r="M55" s="17">
        <f>$M$1+M48/15/24</f>
        <v>44674.601666666669</v>
      </c>
      <c r="N55" s="61"/>
      <c r="O55" s="62"/>
      <c r="P55" s="17">
        <f>$M$1+P48/15/24</f>
        <v>44674.606388888889</v>
      </c>
    </row>
    <row r="56" spans="2:17" ht="14.25" customHeight="1" x14ac:dyDescent="0.15">
      <c r="B56" s="14">
        <v>36</v>
      </c>
      <c r="C56" s="69" t="s">
        <v>33</v>
      </c>
      <c r="D56" s="70"/>
      <c r="E56" s="37">
        <v>37</v>
      </c>
      <c r="F56" s="57" t="s">
        <v>34</v>
      </c>
      <c r="G56" s="58"/>
      <c r="H56" s="14">
        <v>38</v>
      </c>
      <c r="I56" s="69"/>
      <c r="J56" s="70"/>
      <c r="K56" s="14">
        <v>39</v>
      </c>
      <c r="L56" s="69"/>
      <c r="M56" s="70"/>
      <c r="N56" s="14">
        <v>40</v>
      </c>
      <c r="O56" s="69" t="s">
        <v>35</v>
      </c>
      <c r="P56" s="70"/>
      <c r="Q56"/>
    </row>
    <row r="57" spans="2:17" ht="14.25" customHeight="1" x14ac:dyDescent="0.15">
      <c r="B57" s="59">
        <v>2</v>
      </c>
      <c r="C57" s="60"/>
      <c r="D57" s="7">
        <f>P48+B57</f>
        <v>145.29999999999998</v>
      </c>
      <c r="E57" s="59">
        <v>1.7</v>
      </c>
      <c r="F57" s="60"/>
      <c r="G57" s="7">
        <f>D57+E57</f>
        <v>146.99999999999997</v>
      </c>
      <c r="H57" s="59">
        <v>0.2</v>
      </c>
      <c r="I57" s="60"/>
      <c r="J57" s="7">
        <f>G57+H57</f>
        <v>147.19999999999996</v>
      </c>
      <c r="K57" s="59">
        <v>11.9</v>
      </c>
      <c r="L57" s="60"/>
      <c r="M57" s="7">
        <f>J57+K57</f>
        <v>159.09999999999997</v>
      </c>
      <c r="N57" s="59">
        <v>29.2</v>
      </c>
      <c r="O57" s="60"/>
      <c r="P57" s="7">
        <f>M57+N57</f>
        <v>188.29999999999995</v>
      </c>
      <c r="Q57"/>
    </row>
    <row r="58" spans="2:17" ht="14.25" customHeight="1" x14ac:dyDescent="0.15">
      <c r="B58" s="4"/>
      <c r="D58" s="9">
        <v>210</v>
      </c>
      <c r="E58" s="4"/>
      <c r="G58" s="8"/>
      <c r="H58" s="4"/>
      <c r="J58" s="8">
        <v>232</v>
      </c>
      <c r="K58" s="4"/>
      <c r="M58" s="8">
        <v>396</v>
      </c>
      <c r="N58" s="4"/>
      <c r="P58" s="8">
        <v>1129</v>
      </c>
      <c r="Q58"/>
    </row>
    <row r="59" spans="2:17" ht="14.25" customHeight="1" x14ac:dyDescent="0.15">
      <c r="B59" s="4"/>
      <c r="D59" s="5"/>
      <c r="E59" s="4"/>
      <c r="G59" s="5"/>
      <c r="H59" s="4"/>
      <c r="J59" s="5"/>
      <c r="K59" s="4"/>
      <c r="M59" s="5"/>
      <c r="N59" s="4"/>
      <c r="P59" s="5"/>
      <c r="Q59"/>
    </row>
    <row r="60" spans="2:17" ht="14.25" customHeight="1" x14ac:dyDescent="0.15">
      <c r="B60" s="4"/>
      <c r="D60" s="12"/>
      <c r="E60" s="4"/>
      <c r="G60" s="5"/>
      <c r="H60" s="4"/>
      <c r="J60" s="5"/>
      <c r="K60" s="4"/>
      <c r="M60" s="5"/>
      <c r="N60" s="4"/>
      <c r="P60" s="5"/>
      <c r="Q60"/>
    </row>
    <row r="61" spans="2:17" ht="14.25" customHeight="1" x14ac:dyDescent="0.15">
      <c r="B61" s="4"/>
      <c r="C61" s="71"/>
      <c r="D61" s="72"/>
      <c r="E61" s="4"/>
      <c r="F61" s="63">
        <f>HLOOKUP($M$1,$T$1:$U$18,RIGHT(LEFT(F56,3),1)*2+1,FALSE)</f>
        <v>44674.388194444444</v>
      </c>
      <c r="G61" s="64"/>
      <c r="H61" s="4"/>
      <c r="J61" s="5"/>
      <c r="K61" s="4"/>
      <c r="M61" s="5"/>
      <c r="N61" s="4"/>
      <c r="P61" s="5"/>
      <c r="Q61"/>
    </row>
    <row r="62" spans="2:17" ht="14.25" customHeight="1" x14ac:dyDescent="0.15">
      <c r="B62" s="4"/>
      <c r="C62" s="73"/>
      <c r="D62" s="74"/>
      <c r="E62" s="4"/>
      <c r="F62" s="65">
        <f>HLOOKUP($M$1,$T$1:$U$18,RIGHT(LEFT(F56,3),1)*2+2,FALSE)</f>
        <v>44674.616666666669</v>
      </c>
      <c r="G62" s="66"/>
      <c r="H62" s="4"/>
      <c r="J62" s="5"/>
      <c r="K62" s="4"/>
      <c r="M62" s="5"/>
      <c r="N62" s="4"/>
      <c r="P62" s="5"/>
      <c r="Q62"/>
    </row>
    <row r="63" spans="2:17" ht="14.25" customHeight="1" x14ac:dyDescent="0.15">
      <c r="B63" s="4"/>
      <c r="D63" s="5"/>
      <c r="E63" s="4"/>
      <c r="G63" s="5"/>
      <c r="H63" s="4"/>
      <c r="J63" s="5"/>
      <c r="K63" s="4"/>
      <c r="M63" s="5"/>
      <c r="N63" s="4"/>
      <c r="P63" s="5"/>
      <c r="Q63"/>
    </row>
    <row r="64" spans="2:17" ht="14.25" customHeight="1" thickBot="1" x14ac:dyDescent="0.2">
      <c r="B64" s="61"/>
      <c r="C64" s="62"/>
      <c r="D64" s="17">
        <f>$M$1+D57/15/24</f>
        <v>44674.611944444448</v>
      </c>
      <c r="E64" s="61"/>
      <c r="F64" s="62"/>
      <c r="G64" s="17"/>
      <c r="H64" s="61"/>
      <c r="I64" s="62"/>
      <c r="J64" s="17">
        <f>$M$1+J57/15/24</f>
        <v>44674.617222222223</v>
      </c>
      <c r="K64" s="61"/>
      <c r="L64" s="62"/>
      <c r="M64" s="17">
        <f>$M$1+M57/15/24</f>
        <v>44674.650277777779</v>
      </c>
      <c r="N64" s="61"/>
      <c r="O64" s="62"/>
      <c r="P64" s="17">
        <f>$M$1+P57/15/24</f>
        <v>44674.731388888889</v>
      </c>
      <c r="Q64"/>
    </row>
    <row r="65" spans="2:17" ht="14.45" customHeight="1" x14ac:dyDescent="0.15">
      <c r="B65" s="14">
        <v>41</v>
      </c>
      <c r="C65" s="69" t="s">
        <v>36</v>
      </c>
      <c r="D65" s="70"/>
      <c r="E65" s="14" t="s">
        <v>86</v>
      </c>
      <c r="F65" s="69" t="s">
        <v>37</v>
      </c>
      <c r="G65" s="70"/>
      <c r="H65" s="37" t="s">
        <v>87</v>
      </c>
      <c r="I65" s="57" t="s">
        <v>38</v>
      </c>
      <c r="J65" s="58"/>
      <c r="K65" s="14" t="s">
        <v>88</v>
      </c>
      <c r="L65" s="69" t="s">
        <v>39</v>
      </c>
      <c r="M65" s="70"/>
      <c r="N65" s="14">
        <v>48</v>
      </c>
      <c r="O65" s="69" t="s">
        <v>40</v>
      </c>
      <c r="P65" s="70"/>
      <c r="Q65"/>
    </row>
    <row r="66" spans="2:17" ht="14.45" customHeight="1" x14ac:dyDescent="0.15">
      <c r="B66" s="59">
        <v>21.7</v>
      </c>
      <c r="C66" s="60"/>
      <c r="D66" s="7">
        <f>P57+B66</f>
        <v>209.99999999999994</v>
      </c>
      <c r="E66" s="59">
        <v>6.9</v>
      </c>
      <c r="F66" s="60"/>
      <c r="G66" s="7">
        <f>D66+E66</f>
        <v>216.89999999999995</v>
      </c>
      <c r="H66" s="59">
        <v>2.7</v>
      </c>
      <c r="I66" s="60"/>
      <c r="J66" s="7">
        <f>G66+H66</f>
        <v>219.59999999999994</v>
      </c>
      <c r="K66" s="59">
        <v>1.8</v>
      </c>
      <c r="L66" s="60"/>
      <c r="M66" s="7">
        <f>J66+K66</f>
        <v>221.39999999999995</v>
      </c>
      <c r="N66" s="59">
        <v>2.5</v>
      </c>
      <c r="O66" s="60"/>
      <c r="P66" s="7">
        <f>M66+N66</f>
        <v>223.89999999999995</v>
      </c>
      <c r="Q66"/>
    </row>
    <row r="67" spans="2:17" ht="14.45" customHeight="1" x14ac:dyDescent="0.15">
      <c r="B67" s="4"/>
      <c r="D67" s="8">
        <v>622</v>
      </c>
      <c r="E67" s="4"/>
      <c r="G67" s="8">
        <v>582</v>
      </c>
      <c r="H67" s="4"/>
      <c r="J67" s="8"/>
      <c r="K67" s="4"/>
      <c r="M67" s="8">
        <v>564</v>
      </c>
      <c r="N67" s="4"/>
      <c r="P67" s="8">
        <v>550</v>
      </c>
      <c r="Q67"/>
    </row>
    <row r="68" spans="2:17" ht="14.45" customHeight="1" x14ac:dyDescent="0.15">
      <c r="B68" s="4"/>
      <c r="D68" s="5"/>
      <c r="E68" s="4"/>
      <c r="G68" s="5"/>
      <c r="H68" s="4"/>
      <c r="J68" s="5"/>
      <c r="K68" s="4"/>
      <c r="M68" s="5"/>
      <c r="N68" s="4"/>
      <c r="P68" s="5"/>
      <c r="Q68"/>
    </row>
    <row r="69" spans="2:17" ht="14.45" customHeight="1" x14ac:dyDescent="0.15">
      <c r="B69" s="4"/>
      <c r="D69" s="5"/>
      <c r="E69" s="4"/>
      <c r="G69" s="5"/>
      <c r="H69" s="4"/>
      <c r="J69" s="5"/>
      <c r="K69" s="4"/>
      <c r="M69" s="5"/>
      <c r="N69" s="4"/>
      <c r="P69" s="5"/>
      <c r="Q69"/>
    </row>
    <row r="70" spans="2:17" ht="14.45" customHeight="1" x14ac:dyDescent="0.15">
      <c r="B70" s="4"/>
      <c r="D70" s="5"/>
      <c r="E70" s="4"/>
      <c r="G70" s="5"/>
      <c r="H70" s="4"/>
      <c r="I70" s="63">
        <f>HLOOKUP($M$1,$T$1:$U$18,RIGHT(LEFT(I65,3),1)*2+1,FALSE)</f>
        <v>44674.479166666672</v>
      </c>
      <c r="J70" s="64"/>
      <c r="K70" s="4"/>
      <c r="M70" s="5"/>
      <c r="N70" s="4"/>
      <c r="P70" s="5"/>
      <c r="Q70"/>
    </row>
    <row r="71" spans="2:17" ht="14.45" customHeight="1" x14ac:dyDescent="0.15">
      <c r="B71" s="4"/>
      <c r="D71" s="5"/>
      <c r="E71" s="4"/>
      <c r="G71" s="5"/>
      <c r="H71" s="4"/>
      <c r="I71" s="65">
        <f>HLOOKUP($M$1,$T$1:$U$18,RIGHT(LEFT(I65,3),1)*2+2,FALSE)</f>
        <v>44674.819444444445</v>
      </c>
      <c r="J71" s="66"/>
      <c r="K71" s="4"/>
      <c r="M71" s="5"/>
      <c r="N71" s="4"/>
      <c r="P71" s="5"/>
      <c r="Q71"/>
    </row>
    <row r="72" spans="2:17" ht="14.45" customHeight="1" x14ac:dyDescent="0.15">
      <c r="B72" s="4"/>
      <c r="D72" s="5"/>
      <c r="E72" s="4"/>
      <c r="G72" s="5"/>
      <c r="H72" s="4"/>
      <c r="J72" s="5"/>
      <c r="K72" s="4"/>
      <c r="M72" s="5"/>
      <c r="N72" s="4"/>
      <c r="P72" s="5"/>
      <c r="Q72"/>
    </row>
    <row r="73" spans="2:17" ht="14.45" customHeight="1" thickBot="1" x14ac:dyDescent="0.2">
      <c r="B73" s="61"/>
      <c r="C73" s="62"/>
      <c r="D73" s="17">
        <f>$M$1+D66/15/24</f>
        <v>44674.791666666672</v>
      </c>
      <c r="E73" s="61"/>
      <c r="F73" s="62"/>
      <c r="G73" s="17">
        <f>$M$1+G66/15/24</f>
        <v>44674.810833333337</v>
      </c>
      <c r="H73" s="61"/>
      <c r="I73" s="62"/>
      <c r="J73" s="17"/>
      <c r="K73" s="61"/>
      <c r="L73" s="62"/>
      <c r="M73" s="17">
        <f>$M$1+M66/15/24</f>
        <v>44674.823333333334</v>
      </c>
      <c r="N73" s="61"/>
      <c r="O73" s="62"/>
      <c r="P73" s="17">
        <f>$M$1+P66/15/24</f>
        <v>44674.830277777779</v>
      </c>
      <c r="Q73"/>
    </row>
    <row r="74" spans="2:17" ht="14.45" customHeight="1" x14ac:dyDescent="0.15">
      <c r="B74" s="14" t="s">
        <v>89</v>
      </c>
      <c r="C74" s="69" t="s">
        <v>41</v>
      </c>
      <c r="D74" s="70"/>
      <c r="E74" s="14" t="s">
        <v>90</v>
      </c>
      <c r="F74" s="69"/>
      <c r="G74" s="70"/>
      <c r="H74" s="14">
        <v>54</v>
      </c>
      <c r="I74" s="69" t="s">
        <v>42</v>
      </c>
      <c r="J74" s="70"/>
      <c r="K74" s="14">
        <v>55</v>
      </c>
      <c r="L74" s="69" t="s">
        <v>43</v>
      </c>
      <c r="M74" s="70"/>
      <c r="N74" s="14">
        <v>56</v>
      </c>
      <c r="O74" s="69"/>
      <c r="P74" s="70"/>
      <c r="Q74"/>
    </row>
    <row r="75" spans="2:17" ht="14.45" customHeight="1" x14ac:dyDescent="0.15">
      <c r="B75" s="59">
        <v>1.2</v>
      </c>
      <c r="C75" s="60"/>
      <c r="D75" s="7">
        <f>P66+B75</f>
        <v>225.09999999999994</v>
      </c>
      <c r="E75" s="59">
        <v>5.8</v>
      </c>
      <c r="F75" s="60"/>
      <c r="G75" s="7">
        <f>D75+E75</f>
        <v>230.89999999999995</v>
      </c>
      <c r="H75" s="59">
        <v>5.2</v>
      </c>
      <c r="I75" s="60"/>
      <c r="J75" s="7">
        <f>G75+H75</f>
        <v>236.09999999999994</v>
      </c>
      <c r="K75" s="59">
        <v>3.2</v>
      </c>
      <c r="L75" s="60"/>
      <c r="M75" s="7">
        <f>J75+K75</f>
        <v>239.29999999999993</v>
      </c>
      <c r="N75" s="59">
        <v>2.6</v>
      </c>
      <c r="O75" s="60"/>
      <c r="P75" s="7">
        <f>M75+N75</f>
        <v>241.89999999999992</v>
      </c>
      <c r="Q75"/>
    </row>
    <row r="76" spans="2:17" ht="14.45" customHeight="1" x14ac:dyDescent="0.15">
      <c r="B76" s="4"/>
      <c r="D76" s="8">
        <v>552</v>
      </c>
      <c r="E76" s="4"/>
      <c r="G76" s="8"/>
      <c r="H76" s="4"/>
      <c r="J76" s="8"/>
      <c r="K76" s="4"/>
      <c r="M76" s="8">
        <v>481</v>
      </c>
      <c r="N76" s="4"/>
      <c r="P76" s="8">
        <v>481</v>
      </c>
      <c r="Q76"/>
    </row>
    <row r="77" spans="2:17" ht="14.45" customHeight="1" x14ac:dyDescent="0.15">
      <c r="B77" s="4"/>
      <c r="D77" s="5"/>
      <c r="E77" s="4"/>
      <c r="G77" s="5"/>
      <c r="H77" s="4"/>
      <c r="J77" s="5"/>
      <c r="K77" s="4"/>
      <c r="M77" s="5"/>
      <c r="N77" s="4"/>
      <c r="P77" s="5"/>
      <c r="Q77"/>
    </row>
    <row r="78" spans="2:17" ht="14.45" customHeight="1" x14ac:dyDescent="0.15">
      <c r="B78" s="4"/>
      <c r="D78" s="5"/>
      <c r="E78" s="4"/>
      <c r="G78" s="5"/>
      <c r="H78" s="4"/>
      <c r="J78" s="5"/>
      <c r="K78" s="4"/>
      <c r="M78" s="5"/>
      <c r="N78" s="4"/>
      <c r="P78" s="5"/>
      <c r="Q78"/>
    </row>
    <row r="79" spans="2:17" ht="14.45" customHeight="1" x14ac:dyDescent="0.15">
      <c r="B79" s="4"/>
      <c r="D79" s="5"/>
      <c r="E79" s="4"/>
      <c r="G79" s="5"/>
      <c r="H79" s="4"/>
      <c r="J79" s="5"/>
      <c r="K79" s="4"/>
      <c r="M79" s="5"/>
      <c r="N79" s="4"/>
      <c r="P79" s="5"/>
      <c r="Q79"/>
    </row>
    <row r="80" spans="2:17" ht="14.45" customHeight="1" x14ac:dyDescent="0.15">
      <c r="B80" s="4"/>
      <c r="D80" s="5"/>
      <c r="E80" s="4"/>
      <c r="G80" s="5"/>
      <c r="H80" s="4"/>
      <c r="J80" s="5"/>
      <c r="K80" s="4"/>
      <c r="M80" s="5"/>
      <c r="N80" s="4"/>
      <c r="P80" s="5"/>
      <c r="Q80"/>
    </row>
    <row r="81" spans="2:17" ht="14.45" customHeight="1" x14ac:dyDescent="0.15">
      <c r="B81" s="4"/>
      <c r="D81" s="5"/>
      <c r="E81" s="4"/>
      <c r="G81" s="5"/>
      <c r="H81" s="4"/>
      <c r="J81" s="5"/>
      <c r="K81" s="4"/>
      <c r="M81" s="5"/>
      <c r="N81" s="4"/>
      <c r="P81" s="5"/>
      <c r="Q81"/>
    </row>
    <row r="82" spans="2:17" ht="14.45" customHeight="1" thickBot="1" x14ac:dyDescent="0.2">
      <c r="B82" s="61"/>
      <c r="C82" s="62"/>
      <c r="D82" s="17">
        <f>$M$1+D75/15/24</f>
        <v>44674.833611111113</v>
      </c>
      <c r="E82" s="61"/>
      <c r="F82" s="62"/>
      <c r="G82" s="17">
        <f>$M$1+G75/15/24</f>
        <v>44674.849722222221</v>
      </c>
      <c r="H82" s="61"/>
      <c r="I82" s="62"/>
      <c r="J82" s="17">
        <f>$M$1+J75/15/24</f>
        <v>44674.864166666666</v>
      </c>
      <c r="K82" s="61"/>
      <c r="L82" s="62"/>
      <c r="M82" s="17">
        <f>$M$1+M75/15/24</f>
        <v>44674.873055555559</v>
      </c>
      <c r="N82" s="61"/>
      <c r="O82" s="62"/>
      <c r="P82" s="17">
        <f>$M$1+P75/15/24</f>
        <v>44674.880277777782</v>
      </c>
      <c r="Q82"/>
    </row>
    <row r="83" spans="2:17" ht="14.45" customHeight="1" x14ac:dyDescent="0.15">
      <c r="B83" s="14">
        <v>57</v>
      </c>
      <c r="C83" s="69"/>
      <c r="D83" s="70"/>
      <c r="E83" s="14">
        <v>58</v>
      </c>
      <c r="F83" s="69"/>
      <c r="G83" s="70"/>
      <c r="H83" s="14">
        <v>59</v>
      </c>
      <c r="I83" s="69"/>
      <c r="J83" s="70"/>
      <c r="K83" s="14">
        <v>60</v>
      </c>
      <c r="L83" s="69"/>
      <c r="M83" s="70"/>
      <c r="N83" s="14">
        <v>61</v>
      </c>
      <c r="O83" s="69" t="s">
        <v>44</v>
      </c>
      <c r="P83" s="70"/>
      <c r="Q83"/>
    </row>
    <row r="84" spans="2:17" ht="14.45" customHeight="1" x14ac:dyDescent="0.15">
      <c r="B84" s="59">
        <v>35.1</v>
      </c>
      <c r="C84" s="60"/>
      <c r="D84" s="7">
        <f>P75+B84</f>
        <v>276.99999999999994</v>
      </c>
      <c r="E84" s="59">
        <v>5.4</v>
      </c>
      <c r="F84" s="60"/>
      <c r="G84" s="7">
        <f>D84+E84</f>
        <v>282.39999999999992</v>
      </c>
      <c r="H84" s="59">
        <v>6.3</v>
      </c>
      <c r="I84" s="60"/>
      <c r="J84" s="7">
        <f>G84+H84</f>
        <v>288.69999999999993</v>
      </c>
      <c r="K84" s="59">
        <v>2.7</v>
      </c>
      <c r="L84" s="60"/>
      <c r="M84" s="7">
        <f>J84+K84</f>
        <v>291.39999999999992</v>
      </c>
      <c r="N84" s="59">
        <v>2.5</v>
      </c>
      <c r="O84" s="60"/>
      <c r="P84" s="7">
        <f>M84+N84</f>
        <v>293.89999999999992</v>
      </c>
      <c r="Q84"/>
    </row>
    <row r="85" spans="2:17" ht="14.45" customHeight="1" x14ac:dyDescent="0.15">
      <c r="B85" s="4"/>
      <c r="C85"/>
      <c r="D85" s="8">
        <v>217</v>
      </c>
      <c r="E85" s="4"/>
      <c r="G85" s="8">
        <v>176</v>
      </c>
      <c r="H85" s="4"/>
      <c r="J85" s="8">
        <v>114</v>
      </c>
      <c r="K85" s="4"/>
      <c r="M85" s="8">
        <v>132</v>
      </c>
      <c r="N85" s="4"/>
      <c r="P85" s="8"/>
      <c r="Q85"/>
    </row>
    <row r="86" spans="2:17" ht="14.45" customHeight="1" x14ac:dyDescent="0.15">
      <c r="B86" s="4"/>
      <c r="C86"/>
      <c r="D86" s="5"/>
      <c r="E86" s="4"/>
      <c r="G86" s="5"/>
      <c r="H86" s="4"/>
      <c r="J86" s="5"/>
      <c r="K86" s="4"/>
      <c r="M86" s="5"/>
      <c r="N86" s="4"/>
      <c r="P86" s="5"/>
      <c r="Q86"/>
    </row>
    <row r="87" spans="2:17" ht="14.45" customHeight="1" x14ac:dyDescent="0.15">
      <c r="B87" s="4"/>
      <c r="C87"/>
      <c r="D87" s="5"/>
      <c r="E87" s="4"/>
      <c r="G87" s="5"/>
      <c r="H87" s="4"/>
      <c r="J87" s="5"/>
      <c r="K87" s="4"/>
      <c r="M87" s="5"/>
      <c r="N87" s="4"/>
      <c r="P87" s="5"/>
      <c r="Q87"/>
    </row>
    <row r="88" spans="2:17" ht="14.45" customHeight="1" x14ac:dyDescent="0.15">
      <c r="B88" s="4"/>
      <c r="C88" s="67"/>
      <c r="D88" s="64"/>
      <c r="E88" s="4"/>
      <c r="G88" s="5"/>
      <c r="H88" s="4"/>
      <c r="J88" s="5"/>
      <c r="K88" s="4"/>
      <c r="M88" s="5"/>
      <c r="N88" s="4"/>
      <c r="P88" s="5"/>
      <c r="Q88"/>
    </row>
    <row r="89" spans="2:17" ht="14.45" customHeight="1" x14ac:dyDescent="0.15">
      <c r="B89" s="4"/>
      <c r="C89" s="68"/>
      <c r="D89" s="66"/>
      <c r="E89" s="4"/>
      <c r="G89" s="5"/>
      <c r="H89" s="4"/>
      <c r="J89" s="5"/>
      <c r="K89" s="4"/>
      <c r="M89" s="5"/>
      <c r="N89" s="4"/>
      <c r="P89" s="5"/>
      <c r="Q89"/>
    </row>
    <row r="90" spans="2:17" ht="14.45" customHeight="1" x14ac:dyDescent="0.15">
      <c r="B90" s="4"/>
      <c r="C90"/>
      <c r="D90" s="42"/>
      <c r="E90" s="4"/>
      <c r="G90" s="5"/>
      <c r="H90" s="4"/>
      <c r="J90" s="5"/>
      <c r="K90" s="4"/>
      <c r="M90" s="5"/>
      <c r="N90" s="4"/>
      <c r="P90" s="5"/>
      <c r="Q90"/>
    </row>
    <row r="91" spans="2:17" ht="14.45" customHeight="1" thickBot="1" x14ac:dyDescent="0.2">
      <c r="B91" s="43"/>
      <c r="C91" s="44"/>
      <c r="D91" s="17">
        <f>$M$1+D84/15/24</f>
        <v>44674.977777777778</v>
      </c>
      <c r="E91" s="61"/>
      <c r="F91" s="62"/>
      <c r="G91" s="17">
        <f>$M$1+G84/15/24</f>
        <v>44674.992777777778</v>
      </c>
      <c r="H91" s="61"/>
      <c r="I91" s="62"/>
      <c r="J91" s="17">
        <f>$M$1+J84/15/24</f>
        <v>44675.010277777779</v>
      </c>
      <c r="K91" s="61"/>
      <c r="L91" s="62"/>
      <c r="M91" s="17">
        <f>$M$1+M84/15/24</f>
        <v>44675.017777777779</v>
      </c>
      <c r="N91" s="61"/>
      <c r="O91" s="62"/>
      <c r="P91" s="17">
        <f>$M$1+P84/15/24</f>
        <v>44675.024722222224</v>
      </c>
      <c r="Q91"/>
    </row>
    <row r="92" spans="2:17" ht="14.45" customHeight="1" x14ac:dyDescent="0.15">
      <c r="B92" s="14" t="s">
        <v>91</v>
      </c>
      <c r="C92" s="69"/>
      <c r="D92" s="70"/>
      <c r="E92" s="14">
        <v>64</v>
      </c>
      <c r="F92" s="69"/>
      <c r="G92" s="70"/>
      <c r="H92" s="14" t="s">
        <v>92</v>
      </c>
      <c r="I92" s="69" t="s">
        <v>45</v>
      </c>
      <c r="J92" s="70"/>
      <c r="K92" s="14">
        <v>67</v>
      </c>
      <c r="L92" s="69" t="s">
        <v>46</v>
      </c>
      <c r="M92" s="70"/>
      <c r="N92" s="14">
        <v>68</v>
      </c>
      <c r="O92" s="69"/>
      <c r="P92" s="70"/>
      <c r="Q92"/>
    </row>
    <row r="93" spans="2:17" ht="14.45" customHeight="1" x14ac:dyDescent="0.15">
      <c r="B93" s="59">
        <v>5.8</v>
      </c>
      <c r="C93" s="60"/>
      <c r="D93" s="7">
        <f>P84+B93</f>
        <v>299.69999999999993</v>
      </c>
      <c r="E93" s="59">
        <v>0.8</v>
      </c>
      <c r="F93" s="60"/>
      <c r="G93" s="7">
        <f>D93+E93</f>
        <v>300.49999999999994</v>
      </c>
      <c r="H93" s="59">
        <v>2.4</v>
      </c>
      <c r="I93" s="60"/>
      <c r="J93" s="7">
        <f>G93+H93</f>
        <v>302.89999999999992</v>
      </c>
      <c r="K93" s="59">
        <v>1.8</v>
      </c>
      <c r="L93" s="60"/>
      <c r="M93" s="7">
        <f>J93+K93</f>
        <v>304.69999999999993</v>
      </c>
      <c r="N93" s="59">
        <v>1.7</v>
      </c>
      <c r="O93" s="60"/>
      <c r="P93" s="7">
        <f>M93+N93</f>
        <v>306.39999999999992</v>
      </c>
      <c r="Q93"/>
    </row>
    <row r="94" spans="2:17" ht="14.45" customHeight="1" x14ac:dyDescent="0.15">
      <c r="B94" s="4"/>
      <c r="D94" s="8">
        <v>133</v>
      </c>
      <c r="E94" s="4"/>
      <c r="G94" s="8">
        <v>145</v>
      </c>
      <c r="H94" s="4"/>
      <c r="J94" s="8">
        <v>179</v>
      </c>
      <c r="K94" s="4"/>
      <c r="M94" s="8"/>
      <c r="N94" s="4"/>
      <c r="P94" s="8">
        <v>167</v>
      </c>
      <c r="Q94"/>
    </row>
    <row r="95" spans="2:17" ht="14.45" customHeight="1" x14ac:dyDescent="0.15">
      <c r="B95" s="4"/>
      <c r="D95" s="5"/>
      <c r="E95" s="4"/>
      <c r="G95" s="5"/>
      <c r="H95" s="4"/>
      <c r="J95" s="5"/>
      <c r="K95" s="4"/>
      <c r="M95" s="5"/>
      <c r="N95" s="4"/>
      <c r="P95" s="5"/>
      <c r="Q95"/>
    </row>
    <row r="96" spans="2:17" ht="14.45" customHeight="1" x14ac:dyDescent="0.15">
      <c r="B96" s="4"/>
      <c r="D96" s="5"/>
      <c r="E96" s="4"/>
      <c r="G96" s="5"/>
      <c r="H96" s="4"/>
      <c r="J96" s="5"/>
      <c r="K96" s="4"/>
      <c r="M96" s="5"/>
      <c r="N96" s="4"/>
      <c r="P96" s="5"/>
      <c r="Q96"/>
    </row>
    <row r="97" spans="2:17" ht="14.45" customHeight="1" x14ac:dyDescent="0.15">
      <c r="B97" s="4"/>
      <c r="D97" s="5"/>
      <c r="E97" s="4"/>
      <c r="G97" s="5"/>
      <c r="H97" s="4"/>
      <c r="J97" s="5"/>
      <c r="K97" s="4"/>
      <c r="M97" s="5"/>
      <c r="N97" s="4"/>
      <c r="P97" s="5"/>
      <c r="Q97"/>
    </row>
    <row r="98" spans="2:17" ht="14.45" customHeight="1" x14ac:dyDescent="0.15">
      <c r="B98" s="4"/>
      <c r="D98" s="5"/>
      <c r="E98" s="4"/>
      <c r="G98" s="5"/>
      <c r="H98" s="4"/>
      <c r="J98" s="5"/>
      <c r="K98" s="4"/>
      <c r="M98" s="5"/>
      <c r="N98" s="4"/>
      <c r="P98" s="5"/>
      <c r="Q98"/>
    </row>
    <row r="99" spans="2:17" ht="14.45" customHeight="1" x14ac:dyDescent="0.15">
      <c r="B99" s="4"/>
      <c r="D99" s="5"/>
      <c r="E99" s="4"/>
      <c r="G99" s="5"/>
      <c r="H99" s="4"/>
      <c r="J99" s="5"/>
      <c r="K99" s="4"/>
      <c r="M99" s="5"/>
      <c r="N99" s="4"/>
      <c r="P99" s="5"/>
      <c r="Q99"/>
    </row>
    <row r="100" spans="2:17" ht="14.45" customHeight="1" thickBot="1" x14ac:dyDescent="0.2">
      <c r="B100" s="61"/>
      <c r="C100" s="62"/>
      <c r="D100" s="17">
        <f>$M$1+D93/15/24</f>
        <v>44675.040833333333</v>
      </c>
      <c r="E100" s="61"/>
      <c r="F100" s="62"/>
      <c r="G100" s="17">
        <f>$M$1+G93/15/24</f>
        <v>44675.043055555558</v>
      </c>
      <c r="H100" s="61"/>
      <c r="I100" s="62"/>
      <c r="J100" s="17">
        <f>$M$1+J93/15/24</f>
        <v>44675.049722222226</v>
      </c>
      <c r="K100" s="61"/>
      <c r="L100" s="62"/>
      <c r="M100" s="17">
        <f>$M$1+M93/15/24</f>
        <v>44675.054722222223</v>
      </c>
      <c r="N100" s="61"/>
      <c r="O100" s="62"/>
      <c r="P100" s="17">
        <f>$M$1+P93/15/24</f>
        <v>44675.05944444445</v>
      </c>
      <c r="Q100"/>
    </row>
    <row r="101" spans="2:17" ht="14.45" customHeight="1" x14ac:dyDescent="0.15">
      <c r="B101" s="14">
        <v>69</v>
      </c>
      <c r="C101" s="69" t="s">
        <v>47</v>
      </c>
      <c r="D101" s="70"/>
      <c r="E101" s="14">
        <v>70</v>
      </c>
      <c r="F101" s="69" t="s">
        <v>48</v>
      </c>
      <c r="G101" s="70"/>
      <c r="H101" s="37">
        <v>71</v>
      </c>
      <c r="I101" s="57" t="s">
        <v>49</v>
      </c>
      <c r="J101" s="58"/>
      <c r="K101" s="14">
        <v>7</v>
      </c>
      <c r="L101" s="69"/>
      <c r="M101" s="70"/>
      <c r="N101" s="14">
        <v>73</v>
      </c>
      <c r="O101" s="69"/>
      <c r="P101" s="70"/>
      <c r="Q101"/>
    </row>
    <row r="102" spans="2:17" ht="14.45" customHeight="1" x14ac:dyDescent="0.15">
      <c r="B102" s="59">
        <v>14.4</v>
      </c>
      <c r="C102" s="60"/>
      <c r="D102" s="7">
        <f>P93+B102</f>
        <v>320.7999999999999</v>
      </c>
      <c r="E102" s="59">
        <v>4.5</v>
      </c>
      <c r="F102" s="60"/>
      <c r="G102" s="7">
        <f>D102+E102</f>
        <v>325.2999999999999</v>
      </c>
      <c r="H102" s="59">
        <v>0.8</v>
      </c>
      <c r="I102" s="60"/>
      <c r="J102" s="7">
        <f>G102+H102</f>
        <v>326.09999999999991</v>
      </c>
      <c r="K102" s="59">
        <v>0.2</v>
      </c>
      <c r="L102" s="60"/>
      <c r="M102" s="7">
        <f t="shared" ref="M102" si="1">J102+K102</f>
        <v>326.2999999999999</v>
      </c>
      <c r="N102" s="59">
        <v>1.5</v>
      </c>
      <c r="O102" s="60"/>
      <c r="P102" s="7">
        <f t="shared" ref="P102" si="2">M102+N102</f>
        <v>327.7999999999999</v>
      </c>
      <c r="Q102"/>
    </row>
    <row r="103" spans="2:17" ht="14.45" customHeight="1" x14ac:dyDescent="0.15">
      <c r="B103" s="4"/>
      <c r="D103" s="8">
        <v>48</v>
      </c>
      <c r="E103" s="4"/>
      <c r="G103" s="9"/>
      <c r="H103" s="4"/>
      <c r="J103" s="8"/>
      <c r="K103" s="4"/>
      <c r="M103" s="9">
        <v>2</v>
      </c>
      <c r="N103" s="4"/>
      <c r="P103" s="9"/>
      <c r="Q103"/>
    </row>
    <row r="104" spans="2:17" ht="14.45" customHeight="1" x14ac:dyDescent="0.15">
      <c r="B104" s="4"/>
      <c r="D104" s="5"/>
      <c r="E104" s="4"/>
      <c r="G104" s="5"/>
      <c r="H104" s="4"/>
      <c r="J104" s="5"/>
      <c r="K104" s="4"/>
      <c r="M104" s="5"/>
      <c r="N104" s="4"/>
      <c r="P104" s="5"/>
      <c r="Q104"/>
    </row>
    <row r="105" spans="2:17" ht="14.45" customHeight="1" x14ac:dyDescent="0.15">
      <c r="B105" s="4"/>
      <c r="D105" s="5"/>
      <c r="E105" s="4"/>
      <c r="G105" s="12"/>
      <c r="H105" s="4"/>
      <c r="J105" s="5"/>
      <c r="K105" s="4"/>
      <c r="M105" s="12"/>
      <c r="N105" s="4"/>
      <c r="P105" s="12"/>
      <c r="Q105"/>
    </row>
    <row r="106" spans="2:17" ht="14.45" customHeight="1" x14ac:dyDescent="0.15">
      <c r="B106" s="4"/>
      <c r="D106" s="5"/>
      <c r="E106" s="4"/>
      <c r="F106" s="71"/>
      <c r="G106" s="72"/>
      <c r="H106" s="4"/>
      <c r="I106" s="63">
        <f>HLOOKUP($M$1,$T$1:$U$18,RIGHT(LEFT(I101,3),1)*2+1,FALSE)</f>
        <v>44674.617361111115</v>
      </c>
      <c r="J106" s="64"/>
      <c r="K106" s="4"/>
      <c r="L106" s="71"/>
      <c r="M106" s="72"/>
      <c r="N106" s="4"/>
      <c r="O106" s="71"/>
      <c r="P106" s="72"/>
      <c r="Q106"/>
    </row>
    <row r="107" spans="2:17" ht="14.45" customHeight="1" x14ac:dyDescent="0.15">
      <c r="B107" s="4"/>
      <c r="D107" s="5"/>
      <c r="E107" s="4"/>
      <c r="F107" s="73"/>
      <c r="G107" s="74"/>
      <c r="H107" s="4"/>
      <c r="I107" s="80">
        <f>HLOOKUP($M$1,$T$1:$U$18,RIGHT(LEFT(I101,3),1)*2+2,FALSE)</f>
        <v>44675.113888888889</v>
      </c>
      <c r="J107" s="81"/>
      <c r="K107" s="4"/>
      <c r="L107" s="73"/>
      <c r="M107" s="74"/>
      <c r="N107" s="4"/>
      <c r="O107" s="73"/>
      <c r="P107" s="74"/>
      <c r="Q107"/>
    </row>
    <row r="108" spans="2:17" ht="14.45" customHeight="1" x14ac:dyDescent="0.15">
      <c r="B108" s="4"/>
      <c r="D108" s="5"/>
      <c r="E108" s="4"/>
      <c r="G108" s="5"/>
      <c r="H108" s="4"/>
      <c r="J108" s="5"/>
      <c r="K108" s="4"/>
      <c r="M108" s="5"/>
      <c r="N108" s="4"/>
      <c r="P108" s="5"/>
      <c r="Q108"/>
    </row>
    <row r="109" spans="2:17" ht="14.45" customHeight="1" thickBot="1" x14ac:dyDescent="0.2">
      <c r="B109" s="61"/>
      <c r="C109" s="62"/>
      <c r="D109" s="17">
        <f>$M$1+D102/15/24</f>
        <v>44675.099444444444</v>
      </c>
      <c r="E109" s="61"/>
      <c r="F109" s="62"/>
      <c r="G109" s="17">
        <f>$M$1+G102/15/24</f>
        <v>44675.111944444448</v>
      </c>
      <c r="H109" s="61"/>
      <c r="I109" s="62"/>
      <c r="J109" s="17"/>
      <c r="K109" s="61"/>
      <c r="L109" s="62"/>
      <c r="M109" s="17">
        <f t="shared" ref="M109" si="3">$M$1+M102/15/24</f>
        <v>44675.114722222228</v>
      </c>
      <c r="N109" s="61"/>
      <c r="O109" s="62"/>
      <c r="P109" s="17">
        <f t="shared" ref="P109" si="4">$M$1+P102/15/24</f>
        <v>44675.118888888894</v>
      </c>
      <c r="Q109"/>
    </row>
    <row r="110" spans="2:17" ht="14.45" customHeight="1" x14ac:dyDescent="0.15">
      <c r="B110" s="14">
        <v>74</v>
      </c>
      <c r="C110" s="69" t="s">
        <v>50</v>
      </c>
      <c r="D110" s="70"/>
      <c r="E110" s="14" t="s">
        <v>93</v>
      </c>
      <c r="F110" s="69"/>
      <c r="G110" s="70"/>
      <c r="H110" s="14">
        <v>77</v>
      </c>
      <c r="I110" s="69" t="s">
        <v>51</v>
      </c>
      <c r="J110" s="70"/>
      <c r="K110" s="14" t="s">
        <v>94</v>
      </c>
      <c r="L110" s="69" t="s">
        <v>52</v>
      </c>
      <c r="M110" s="70"/>
      <c r="N110" s="14" t="s">
        <v>95</v>
      </c>
      <c r="O110" s="69" t="s">
        <v>53</v>
      </c>
      <c r="P110" s="70"/>
      <c r="Q110"/>
    </row>
    <row r="111" spans="2:17" ht="14.45" customHeight="1" x14ac:dyDescent="0.15">
      <c r="B111" s="59">
        <v>1.5</v>
      </c>
      <c r="C111" s="60"/>
      <c r="D111" s="7">
        <f>P102+B111</f>
        <v>329.2999999999999</v>
      </c>
      <c r="E111" s="59">
        <v>1.1000000000000001</v>
      </c>
      <c r="F111" s="60"/>
      <c r="G111" s="7">
        <f>D111+E111</f>
        <v>330.39999999999992</v>
      </c>
      <c r="H111" s="59">
        <v>7.4</v>
      </c>
      <c r="I111" s="60"/>
      <c r="J111" s="7">
        <f>G111+H111</f>
        <v>337.7999999999999</v>
      </c>
      <c r="K111" s="59">
        <v>6.7</v>
      </c>
      <c r="L111" s="60"/>
      <c r="M111" s="7">
        <f t="shared" ref="M111" si="5">J111+K111</f>
        <v>344.49999999999989</v>
      </c>
      <c r="N111" s="59">
        <v>0.7</v>
      </c>
      <c r="O111" s="60"/>
      <c r="P111" s="7">
        <f t="shared" ref="P111" si="6">M111+N111</f>
        <v>345.19999999999987</v>
      </c>
      <c r="Q111"/>
    </row>
    <row r="112" spans="2:17" ht="14.45" customHeight="1" x14ac:dyDescent="0.15">
      <c r="B112" s="4"/>
      <c r="D112" s="8"/>
      <c r="E112" s="4"/>
      <c r="G112" s="8"/>
      <c r="H112" s="4"/>
      <c r="J112" s="8"/>
      <c r="K112" s="4"/>
      <c r="M112" s="8"/>
      <c r="N112" s="4"/>
      <c r="P112" s="8"/>
      <c r="Q112"/>
    </row>
    <row r="113" spans="2:17" ht="14.45" customHeight="1" x14ac:dyDescent="0.15">
      <c r="B113" s="4"/>
      <c r="D113" s="5"/>
      <c r="E113" s="4"/>
      <c r="G113" s="5"/>
      <c r="H113" s="4"/>
      <c r="J113" s="5"/>
      <c r="K113" s="4"/>
      <c r="M113" s="5"/>
      <c r="N113" s="4"/>
      <c r="P113" s="5"/>
      <c r="Q113"/>
    </row>
    <row r="114" spans="2:17" ht="14.45" customHeight="1" x14ac:dyDescent="0.15">
      <c r="B114" s="4"/>
      <c r="D114" s="5"/>
      <c r="E114" s="4"/>
      <c r="G114" s="5"/>
      <c r="H114" s="4"/>
      <c r="J114" s="5"/>
      <c r="K114" s="4"/>
      <c r="M114" s="5"/>
      <c r="N114" s="4"/>
      <c r="P114" s="5"/>
      <c r="Q114"/>
    </row>
    <row r="115" spans="2:17" ht="14.45" customHeight="1" x14ac:dyDescent="0.15">
      <c r="B115" s="4"/>
      <c r="D115" s="5"/>
      <c r="E115" s="4"/>
      <c r="G115" s="5"/>
      <c r="H115" s="4"/>
      <c r="J115" s="5"/>
      <c r="K115" s="4"/>
      <c r="M115" s="5"/>
      <c r="N115" s="4"/>
      <c r="P115" s="5"/>
      <c r="Q115"/>
    </row>
    <row r="116" spans="2:17" ht="14.45" customHeight="1" x14ac:dyDescent="0.15">
      <c r="B116" s="4"/>
      <c r="D116" s="5"/>
      <c r="E116" s="4"/>
      <c r="G116" s="5"/>
      <c r="H116" s="4"/>
      <c r="J116" s="5"/>
      <c r="K116" s="4"/>
      <c r="M116" s="5"/>
      <c r="N116" s="4"/>
      <c r="P116" s="5"/>
      <c r="Q116"/>
    </row>
    <row r="117" spans="2:17" ht="14.45" customHeight="1" x14ac:dyDescent="0.15">
      <c r="B117" s="4"/>
      <c r="D117" s="5"/>
      <c r="E117" s="4"/>
      <c r="G117" s="5"/>
      <c r="H117" s="4"/>
      <c r="J117" s="5"/>
      <c r="K117" s="4"/>
      <c r="M117" s="5"/>
      <c r="N117" s="4"/>
      <c r="P117" s="5"/>
      <c r="Q117"/>
    </row>
    <row r="118" spans="2:17" ht="14.45" customHeight="1" thickBot="1" x14ac:dyDescent="0.2">
      <c r="B118" s="61"/>
      <c r="C118" s="62"/>
      <c r="D118" s="17">
        <f>$M$1+D111/15/24</f>
        <v>44675.123055555559</v>
      </c>
      <c r="E118" s="61"/>
      <c r="F118" s="62"/>
      <c r="G118" s="17">
        <f>$M$1+G111/15/24</f>
        <v>44675.126111111116</v>
      </c>
      <c r="H118" s="61"/>
      <c r="I118" s="62"/>
      <c r="J118" s="17">
        <f>$M$1+J111/15/24</f>
        <v>44675.146666666667</v>
      </c>
      <c r="K118" s="61"/>
      <c r="L118" s="62"/>
      <c r="M118" s="17">
        <f t="shared" ref="M118" si="7">$M$1+M111/15/24</f>
        <v>44675.165277777778</v>
      </c>
      <c r="N118" s="61"/>
      <c r="O118" s="62"/>
      <c r="P118" s="17">
        <f t="shared" ref="P118" si="8">$M$1+P111/15/24</f>
        <v>44675.167222222226</v>
      </c>
      <c r="Q118"/>
    </row>
    <row r="119" spans="2:17" ht="14.45" customHeight="1" x14ac:dyDescent="0.15">
      <c r="B119" s="14">
        <v>82</v>
      </c>
      <c r="C119" s="69" t="s">
        <v>54</v>
      </c>
      <c r="D119" s="70"/>
      <c r="E119" s="14">
        <v>83</v>
      </c>
      <c r="F119" s="69" t="s">
        <v>55</v>
      </c>
      <c r="G119" s="70"/>
      <c r="H119" s="14">
        <v>84</v>
      </c>
      <c r="I119" s="69" t="s">
        <v>56</v>
      </c>
      <c r="J119" s="70"/>
      <c r="K119" s="14">
        <v>85</v>
      </c>
      <c r="L119" s="69" t="s">
        <v>57</v>
      </c>
      <c r="M119" s="70"/>
      <c r="N119" s="14">
        <v>86</v>
      </c>
      <c r="O119" s="69" t="s">
        <v>58</v>
      </c>
      <c r="P119" s="70"/>
    </row>
    <row r="120" spans="2:17" ht="14.45" customHeight="1" x14ac:dyDescent="0.15">
      <c r="B120" s="59">
        <v>2.2000000000000002</v>
      </c>
      <c r="C120" s="60"/>
      <c r="D120" s="7">
        <f>P111+B120</f>
        <v>347.39999999999986</v>
      </c>
      <c r="E120" s="59">
        <v>8</v>
      </c>
      <c r="F120" s="60"/>
      <c r="G120" s="7">
        <f t="shared" ref="G120" si="9">D120+E120</f>
        <v>355.39999999999986</v>
      </c>
      <c r="H120" s="59">
        <v>16.7</v>
      </c>
      <c r="I120" s="60"/>
      <c r="J120" s="7">
        <f t="shared" ref="J120" si="10">G120+H120</f>
        <v>372.09999999999985</v>
      </c>
      <c r="K120" s="59">
        <v>17.8</v>
      </c>
      <c r="L120" s="60"/>
      <c r="M120" s="7">
        <f t="shared" ref="M120" si="11">J120+K120</f>
        <v>389.89999999999986</v>
      </c>
      <c r="N120" s="59">
        <v>6</v>
      </c>
      <c r="O120" s="60"/>
      <c r="P120" s="7">
        <f t="shared" ref="P120" si="12">M120+N120</f>
        <v>395.89999999999986</v>
      </c>
    </row>
    <row r="121" spans="2:17" ht="14.45" customHeight="1" x14ac:dyDescent="0.15">
      <c r="B121" s="4"/>
      <c r="D121" s="8">
        <v>9</v>
      </c>
      <c r="E121" s="4"/>
      <c r="G121" s="8">
        <v>23</v>
      </c>
      <c r="H121" s="4"/>
      <c r="J121" s="8">
        <v>53</v>
      </c>
      <c r="K121" s="4"/>
      <c r="M121" s="8">
        <v>207</v>
      </c>
      <c r="N121" s="4"/>
      <c r="O121"/>
      <c r="P121" s="8">
        <v>28</v>
      </c>
    </row>
    <row r="122" spans="2:17" ht="14.45" customHeight="1" x14ac:dyDescent="0.15">
      <c r="B122" s="4"/>
      <c r="D122" s="5"/>
      <c r="E122" s="4"/>
      <c r="G122" s="5"/>
      <c r="H122" s="4"/>
      <c r="J122" s="5"/>
      <c r="K122" s="4"/>
      <c r="M122" s="5"/>
      <c r="N122" s="4"/>
      <c r="O122"/>
      <c r="P122" s="5"/>
    </row>
    <row r="123" spans="2:17" ht="14.45" customHeight="1" x14ac:dyDescent="0.15">
      <c r="B123" s="4"/>
      <c r="D123" s="5"/>
      <c r="E123" s="4"/>
      <c r="G123" s="5"/>
      <c r="H123" s="4"/>
      <c r="J123" s="5"/>
      <c r="K123" s="4"/>
      <c r="M123" s="5"/>
      <c r="N123" s="4"/>
      <c r="O123"/>
      <c r="P123" s="5"/>
    </row>
    <row r="124" spans="2:17" ht="14.45" customHeight="1" x14ac:dyDescent="0.15">
      <c r="B124" s="4"/>
      <c r="D124" s="5"/>
      <c r="E124" s="4"/>
      <c r="G124" s="5"/>
      <c r="H124" s="4"/>
      <c r="J124" s="5"/>
      <c r="K124" s="4"/>
      <c r="M124" s="5"/>
      <c r="N124" s="4"/>
      <c r="O124"/>
      <c r="P124" s="5"/>
    </row>
    <row r="125" spans="2:17" ht="14.45" customHeight="1" x14ac:dyDescent="0.15">
      <c r="B125" s="4"/>
      <c r="D125" s="5"/>
      <c r="E125" s="4"/>
      <c r="G125" s="5"/>
      <c r="H125" s="4"/>
      <c r="J125" s="5"/>
      <c r="K125" s="4"/>
      <c r="M125" s="5"/>
      <c r="N125" s="4"/>
      <c r="O125"/>
      <c r="P125" s="5"/>
    </row>
    <row r="126" spans="2:17" ht="14.45" customHeight="1" x14ac:dyDescent="0.15">
      <c r="B126" s="4"/>
      <c r="D126" s="5"/>
      <c r="E126" s="4"/>
      <c r="G126" s="5"/>
      <c r="H126" s="4"/>
      <c r="J126" s="5"/>
      <c r="K126" s="4"/>
      <c r="M126" s="5"/>
      <c r="N126" s="4"/>
      <c r="O126"/>
      <c r="P126" s="5"/>
    </row>
    <row r="127" spans="2:17" ht="14.45" customHeight="1" thickBot="1" x14ac:dyDescent="0.2">
      <c r="B127" s="61"/>
      <c r="C127" s="62"/>
      <c r="D127" s="17">
        <f t="shared" ref="D127" si="13">$M$1+D120/15/24</f>
        <v>44675.173333333332</v>
      </c>
      <c r="E127" s="61"/>
      <c r="F127" s="62"/>
      <c r="G127" s="17">
        <f t="shared" ref="G127" si="14">$M$1+G120/15/24</f>
        <v>44675.195555555561</v>
      </c>
      <c r="H127" s="61"/>
      <c r="I127" s="62"/>
      <c r="J127" s="17">
        <f t="shared" ref="J127" si="15">$M$1+J120/15/24</f>
        <v>44675.241944444446</v>
      </c>
      <c r="K127" s="61"/>
      <c r="L127" s="62"/>
      <c r="M127" s="17">
        <f t="shared" ref="M127" si="16">$M$1+M120/15/24</f>
        <v>44675.291388888894</v>
      </c>
      <c r="N127" s="43"/>
      <c r="O127" s="44"/>
      <c r="P127" s="17">
        <f t="shared" ref="P127" si="17">$M$1+P120/15/24</f>
        <v>44675.308055555557</v>
      </c>
    </row>
    <row r="128" spans="2:17" ht="14.45" customHeight="1" x14ac:dyDescent="0.15">
      <c r="B128" s="14">
        <v>87</v>
      </c>
      <c r="C128" s="69" t="s">
        <v>59</v>
      </c>
      <c r="D128" s="70"/>
      <c r="E128" s="14">
        <v>88</v>
      </c>
      <c r="F128" s="69" t="s">
        <v>60</v>
      </c>
      <c r="G128" s="70"/>
      <c r="H128" s="47">
        <v>89</v>
      </c>
      <c r="I128" s="89" t="s">
        <v>15</v>
      </c>
      <c r="J128" s="90"/>
      <c r="K128" s="14">
        <v>90</v>
      </c>
      <c r="L128" s="69" t="s">
        <v>61</v>
      </c>
      <c r="M128" s="70"/>
      <c r="N128" s="14">
        <v>91</v>
      </c>
      <c r="O128" s="69" t="s">
        <v>62</v>
      </c>
      <c r="P128" s="70"/>
    </row>
    <row r="129" spans="2:16" ht="14.45" customHeight="1" x14ac:dyDescent="0.15">
      <c r="B129" s="59">
        <v>3.9</v>
      </c>
      <c r="C129" s="60"/>
      <c r="D129" s="7">
        <f>P120+B129</f>
        <v>399.79999999999984</v>
      </c>
      <c r="E129" s="59">
        <v>3.6</v>
      </c>
      <c r="F129" s="60"/>
      <c r="G129" s="7">
        <f>D129+E129</f>
        <v>403.39999999999986</v>
      </c>
      <c r="H129" s="59">
        <v>2.2999999999999998</v>
      </c>
      <c r="I129" s="60"/>
      <c r="J129" s="7">
        <f>G129+H129</f>
        <v>405.69999999999987</v>
      </c>
      <c r="K129" s="59">
        <v>0.9</v>
      </c>
      <c r="L129" s="60"/>
      <c r="M129" s="7">
        <f>J129+K129</f>
        <v>406.59999999999985</v>
      </c>
      <c r="N129" s="59">
        <v>5.9</v>
      </c>
      <c r="O129" s="60"/>
      <c r="P129" s="7">
        <f>M129+N129</f>
        <v>412.49999999999983</v>
      </c>
    </row>
    <row r="130" spans="2:16" ht="14.45" customHeight="1" x14ac:dyDescent="0.15">
      <c r="B130" s="45"/>
      <c r="C130" s="46"/>
      <c r="D130" s="8">
        <v>9</v>
      </c>
      <c r="E130" s="46"/>
      <c r="F130" s="46"/>
      <c r="G130" s="8"/>
      <c r="H130" s="4"/>
      <c r="J130" s="8"/>
      <c r="K130" s="4"/>
      <c r="M130" s="8"/>
      <c r="N130" s="4"/>
      <c r="P130" s="8">
        <v>45</v>
      </c>
    </row>
    <row r="131" spans="2:16" ht="14.45" customHeight="1" x14ac:dyDescent="0.15">
      <c r="B131" s="4"/>
      <c r="C131"/>
      <c r="D131" s="5"/>
      <c r="E131"/>
      <c r="F131"/>
      <c r="G131" s="5"/>
      <c r="H131" s="4"/>
      <c r="J131" s="5"/>
      <c r="K131" s="4"/>
      <c r="M131" s="5"/>
      <c r="N131" s="4"/>
      <c r="P131" s="5"/>
    </row>
    <row r="132" spans="2:16" ht="14.45" customHeight="1" x14ac:dyDescent="0.15">
      <c r="B132" s="4"/>
      <c r="C132"/>
      <c r="D132" s="5"/>
      <c r="E132"/>
      <c r="F132"/>
      <c r="G132" s="5"/>
      <c r="H132" s="4"/>
      <c r="J132" s="5"/>
      <c r="K132" s="4"/>
      <c r="M132" s="5"/>
      <c r="N132" s="4"/>
      <c r="P132" s="5"/>
    </row>
    <row r="133" spans="2:16" ht="14.45" customHeight="1" x14ac:dyDescent="0.15">
      <c r="B133" s="4"/>
      <c r="C133"/>
      <c r="D133" s="5"/>
      <c r="E133"/>
      <c r="F133"/>
      <c r="G133" s="5"/>
      <c r="H133" s="4"/>
      <c r="J133" s="5"/>
      <c r="K133" s="4"/>
      <c r="M133" s="5"/>
      <c r="N133" s="4"/>
      <c r="P133" s="5"/>
    </row>
    <row r="134" spans="2:16" ht="14.45" customHeight="1" x14ac:dyDescent="0.15">
      <c r="B134" s="4"/>
      <c r="C134"/>
      <c r="D134" s="5"/>
      <c r="E134"/>
      <c r="F134"/>
      <c r="G134" s="5"/>
      <c r="H134" s="4"/>
      <c r="J134" s="5"/>
      <c r="K134" s="4"/>
      <c r="M134" s="5"/>
      <c r="N134" s="4"/>
      <c r="P134" s="5"/>
    </row>
    <row r="135" spans="2:16" ht="14.45" customHeight="1" x14ac:dyDescent="0.15">
      <c r="B135" s="4"/>
      <c r="C135"/>
      <c r="D135" s="5"/>
      <c r="E135"/>
      <c r="F135"/>
      <c r="G135" s="5"/>
      <c r="H135" s="4"/>
      <c r="J135" s="5"/>
      <c r="K135" s="4"/>
      <c r="M135" s="5"/>
      <c r="N135" s="4"/>
      <c r="P135" s="5"/>
    </row>
    <row r="136" spans="2:16" ht="14.45" customHeight="1" thickBot="1" x14ac:dyDescent="0.2">
      <c r="B136" s="82"/>
      <c r="C136" s="83"/>
      <c r="D136" s="17">
        <f>$M$1+D129/15/24</f>
        <v>44675.318888888891</v>
      </c>
      <c r="E136" s="83"/>
      <c r="F136" s="83"/>
      <c r="G136" s="17">
        <f>$M$1+G129/15/24</f>
        <v>44675.328888888893</v>
      </c>
      <c r="H136" s="61"/>
      <c r="I136" s="62"/>
      <c r="J136" s="17">
        <f>$M$1+J129/15/24</f>
        <v>44675.335277777784</v>
      </c>
      <c r="K136" s="61"/>
      <c r="L136" s="62"/>
      <c r="M136" s="17">
        <f>$M$1+M129/15/24</f>
        <v>44675.337777777779</v>
      </c>
      <c r="N136" s="61"/>
      <c r="O136" s="62"/>
      <c r="P136" s="17">
        <f>$M$1+P129/15/24</f>
        <v>44675.354166666672</v>
      </c>
    </row>
    <row r="137" spans="2:16" ht="14.45" customHeight="1" x14ac:dyDescent="0.15">
      <c r="B137" s="48">
        <v>92</v>
      </c>
      <c r="C137" s="87" t="s">
        <v>63</v>
      </c>
      <c r="D137" s="88"/>
      <c r="E137" s="48">
        <v>93</v>
      </c>
      <c r="F137" s="87" t="s">
        <v>64</v>
      </c>
      <c r="G137" s="88"/>
      <c r="H137" s="48" t="s">
        <v>96</v>
      </c>
      <c r="I137" s="87" t="s">
        <v>65</v>
      </c>
      <c r="J137" s="88"/>
      <c r="K137" s="48">
        <v>97</v>
      </c>
      <c r="L137" s="87" t="s">
        <v>66</v>
      </c>
      <c r="M137" s="88"/>
      <c r="N137" s="48">
        <v>98</v>
      </c>
      <c r="O137" s="87"/>
      <c r="P137" s="88"/>
    </row>
    <row r="138" spans="2:16" ht="14.45" customHeight="1" x14ac:dyDescent="0.15">
      <c r="B138" s="59">
        <v>2.9</v>
      </c>
      <c r="C138" s="60"/>
      <c r="D138" s="7">
        <f>P129+B138</f>
        <v>415.39999999999981</v>
      </c>
      <c r="E138" s="59">
        <v>3.4</v>
      </c>
      <c r="F138" s="60"/>
      <c r="G138" s="7">
        <f>D138+E138</f>
        <v>418.79999999999978</v>
      </c>
      <c r="H138" s="59">
        <v>1.9</v>
      </c>
      <c r="I138" s="60"/>
      <c r="J138" s="7">
        <f>G138+H138</f>
        <v>420.69999999999976</v>
      </c>
      <c r="K138" s="59">
        <v>3.7</v>
      </c>
      <c r="L138" s="60"/>
      <c r="M138" s="7">
        <f>J138+K138</f>
        <v>424.39999999999975</v>
      </c>
      <c r="N138" s="59">
        <v>11.8</v>
      </c>
      <c r="O138" s="60"/>
      <c r="P138" s="7">
        <f>M138+N138</f>
        <v>436.19999999999976</v>
      </c>
    </row>
    <row r="139" spans="2:16" ht="14.45" customHeight="1" x14ac:dyDescent="0.15">
      <c r="B139" s="4"/>
      <c r="C139"/>
      <c r="D139" s="8">
        <v>55</v>
      </c>
      <c r="E139" s="4"/>
      <c r="F139"/>
      <c r="G139" s="8">
        <v>79</v>
      </c>
      <c r="H139" s="4"/>
      <c r="I139"/>
      <c r="J139" s="8"/>
      <c r="K139" s="4"/>
      <c r="L139"/>
      <c r="M139" s="8">
        <v>69</v>
      </c>
      <c r="N139" s="4"/>
      <c r="O139"/>
      <c r="P139" s="8">
        <v>9</v>
      </c>
    </row>
    <row r="140" spans="2:16" ht="14.45" customHeight="1" x14ac:dyDescent="0.15">
      <c r="B140" s="4"/>
      <c r="C140"/>
      <c r="D140" s="5"/>
      <c r="E140" s="4"/>
      <c r="F140"/>
      <c r="G140" s="5"/>
      <c r="H140" s="4"/>
      <c r="I140"/>
      <c r="J140" s="5"/>
      <c r="K140" s="4"/>
      <c r="L140"/>
      <c r="M140" s="5"/>
      <c r="N140" s="4"/>
      <c r="O140"/>
      <c r="P140" s="5"/>
    </row>
    <row r="141" spans="2:16" ht="14.45" customHeight="1" x14ac:dyDescent="0.15">
      <c r="B141" s="4"/>
      <c r="C141"/>
      <c r="D141" s="5"/>
      <c r="E141" s="4"/>
      <c r="F141"/>
      <c r="G141" s="5"/>
      <c r="H141" s="4"/>
      <c r="I141"/>
      <c r="J141" s="5"/>
      <c r="K141" s="4"/>
      <c r="L141"/>
      <c r="M141" s="5"/>
      <c r="N141" s="4"/>
      <c r="O141"/>
      <c r="P141" s="5"/>
    </row>
    <row r="142" spans="2:16" ht="14.45" customHeight="1" x14ac:dyDescent="0.15">
      <c r="B142" s="4"/>
      <c r="C142"/>
      <c r="D142" s="5"/>
      <c r="E142" s="4"/>
      <c r="F142"/>
      <c r="G142" s="5"/>
      <c r="H142" s="4"/>
      <c r="I142"/>
      <c r="J142" s="5"/>
      <c r="K142" s="4"/>
      <c r="L142"/>
      <c r="M142" s="5"/>
      <c r="N142" s="4"/>
      <c r="O142"/>
      <c r="P142" s="5"/>
    </row>
    <row r="143" spans="2:16" ht="14.45" customHeight="1" x14ac:dyDescent="0.15">
      <c r="B143" s="4"/>
      <c r="C143"/>
      <c r="D143" s="5"/>
      <c r="E143" s="4"/>
      <c r="F143"/>
      <c r="G143" s="5"/>
      <c r="H143" s="4"/>
      <c r="I143"/>
      <c r="J143" s="5"/>
      <c r="K143" s="4"/>
      <c r="L143"/>
      <c r="M143" s="5"/>
      <c r="N143" s="4"/>
      <c r="O143"/>
      <c r="P143" s="5"/>
    </row>
    <row r="144" spans="2:16" ht="14.45" customHeight="1" x14ac:dyDescent="0.15">
      <c r="B144" s="4"/>
      <c r="C144"/>
      <c r="D144" s="5"/>
      <c r="E144" s="4"/>
      <c r="F144"/>
      <c r="G144" s="5"/>
      <c r="H144" s="4"/>
      <c r="I144"/>
      <c r="J144" s="5"/>
      <c r="K144" s="4"/>
      <c r="L144"/>
      <c r="M144" s="5"/>
      <c r="N144" s="4"/>
      <c r="O144"/>
      <c r="P144" s="5"/>
    </row>
    <row r="145" spans="2:17" ht="14.45" customHeight="1" thickBot="1" x14ac:dyDescent="0.2">
      <c r="B145" s="82"/>
      <c r="C145" s="83"/>
      <c r="D145" s="17">
        <f>$M$1+D138/15/24</f>
        <v>44675.362222222226</v>
      </c>
      <c r="E145" s="82"/>
      <c r="F145" s="83"/>
      <c r="G145" s="17">
        <f>$M$1+G138/15/24</f>
        <v>44675.371666666666</v>
      </c>
      <c r="H145" s="82"/>
      <c r="I145" s="83"/>
      <c r="J145" s="17">
        <f>$M$1+J138/15/24</f>
        <v>44675.376944444448</v>
      </c>
      <c r="K145" s="82"/>
      <c r="L145" s="83"/>
      <c r="M145" s="17">
        <f>$M$1+M138/15/24</f>
        <v>44675.387222222227</v>
      </c>
      <c r="N145" s="82"/>
      <c r="O145" s="83"/>
      <c r="P145" s="17">
        <f>$M$1+P138/15/24</f>
        <v>44675.420000000006</v>
      </c>
    </row>
    <row r="146" spans="2:17" ht="14.45" customHeight="1" x14ac:dyDescent="0.15">
      <c r="B146" s="52">
        <v>99100</v>
      </c>
      <c r="C146" s="87" t="s">
        <v>67</v>
      </c>
      <c r="D146" s="88"/>
      <c r="E146" s="52">
        <v>101102</v>
      </c>
      <c r="F146" s="87" t="s">
        <v>68</v>
      </c>
      <c r="G146" s="88"/>
      <c r="H146" s="52">
        <v>103104</v>
      </c>
      <c r="I146" s="87"/>
      <c r="J146" s="88"/>
      <c r="K146" s="48">
        <v>105</v>
      </c>
      <c r="L146" s="87" t="s">
        <v>69</v>
      </c>
      <c r="M146" s="88"/>
      <c r="N146" s="48">
        <v>106</v>
      </c>
      <c r="O146" s="87" t="s">
        <v>70</v>
      </c>
      <c r="P146" s="88"/>
    </row>
    <row r="147" spans="2:17" ht="14.45" customHeight="1" x14ac:dyDescent="0.15">
      <c r="B147" s="59">
        <v>0.4</v>
      </c>
      <c r="C147" s="60"/>
      <c r="D147" s="7">
        <f>P138+B147</f>
        <v>436.59999999999974</v>
      </c>
      <c r="E147" s="59">
        <v>5.3</v>
      </c>
      <c r="F147" s="60"/>
      <c r="G147" s="7">
        <f>D147+E147</f>
        <v>441.89999999999975</v>
      </c>
      <c r="H147" s="59">
        <v>2.2999999999999998</v>
      </c>
      <c r="I147" s="60"/>
      <c r="J147" s="7">
        <f>G147+H147</f>
        <v>444.19999999999976</v>
      </c>
      <c r="K147" s="59">
        <v>4.0999999999999996</v>
      </c>
      <c r="L147" s="60"/>
      <c r="M147" s="7">
        <f>J147+K147</f>
        <v>448.29999999999978</v>
      </c>
      <c r="N147" s="59">
        <v>6.4</v>
      </c>
      <c r="O147" s="60"/>
      <c r="P147" s="7">
        <f>M147+N147</f>
        <v>454.69999999999976</v>
      </c>
    </row>
    <row r="148" spans="2:17" ht="14.45" customHeight="1" x14ac:dyDescent="0.15">
      <c r="B148" s="4"/>
      <c r="C148"/>
      <c r="D148" s="8"/>
      <c r="E148" s="4"/>
      <c r="F148"/>
      <c r="G148" s="8">
        <v>33</v>
      </c>
      <c r="H148" s="4"/>
      <c r="I148"/>
      <c r="J148" s="8"/>
      <c r="K148" s="4"/>
      <c r="L148"/>
      <c r="M148" s="8">
        <v>11</v>
      </c>
      <c r="N148" s="4"/>
      <c r="O148"/>
      <c r="P148" s="8">
        <v>17</v>
      </c>
    </row>
    <row r="149" spans="2:17" ht="14.45" customHeight="1" x14ac:dyDescent="0.15">
      <c r="B149" s="4"/>
      <c r="C149"/>
      <c r="D149" s="5"/>
      <c r="E149" s="4"/>
      <c r="F149"/>
      <c r="G149" s="5"/>
      <c r="H149" s="4"/>
      <c r="I149"/>
      <c r="J149" s="5"/>
      <c r="K149" s="4"/>
      <c r="L149"/>
      <c r="M149" s="5"/>
      <c r="N149" s="4"/>
      <c r="O149"/>
      <c r="P149" s="5"/>
    </row>
    <row r="150" spans="2:17" ht="14.45" customHeight="1" x14ac:dyDescent="0.15">
      <c r="B150" s="4"/>
      <c r="C150"/>
      <c r="D150" s="5"/>
      <c r="E150" s="4"/>
      <c r="F150"/>
      <c r="G150" s="5"/>
      <c r="H150" s="4"/>
      <c r="I150"/>
      <c r="J150" s="5"/>
      <c r="K150" s="4"/>
      <c r="L150"/>
      <c r="M150" s="5"/>
      <c r="N150" s="4"/>
      <c r="O150"/>
      <c r="P150" s="5"/>
    </row>
    <row r="151" spans="2:17" ht="14.45" customHeight="1" x14ac:dyDescent="0.15">
      <c r="B151" s="4"/>
      <c r="C151"/>
      <c r="D151" s="5"/>
      <c r="E151" s="4"/>
      <c r="F151"/>
      <c r="G151" s="5"/>
      <c r="H151" s="4"/>
      <c r="I151"/>
      <c r="J151" s="5"/>
      <c r="K151" s="4"/>
      <c r="L151"/>
      <c r="M151" s="5"/>
      <c r="N151" s="4"/>
      <c r="O151"/>
      <c r="P151" s="5"/>
    </row>
    <row r="152" spans="2:17" ht="14.45" customHeight="1" x14ac:dyDescent="0.15">
      <c r="B152" s="4"/>
      <c r="C152"/>
      <c r="D152" s="5"/>
      <c r="E152" s="4"/>
      <c r="F152"/>
      <c r="G152" s="5"/>
      <c r="H152" s="4"/>
      <c r="I152"/>
      <c r="J152" s="5"/>
      <c r="K152" s="4"/>
      <c r="L152"/>
      <c r="M152" s="5"/>
      <c r="N152" s="4"/>
      <c r="O152"/>
      <c r="P152" s="5"/>
    </row>
    <row r="153" spans="2:17" ht="14.45" customHeight="1" x14ac:dyDescent="0.15">
      <c r="B153" s="4"/>
      <c r="C153"/>
      <c r="D153" s="5"/>
      <c r="E153" s="4"/>
      <c r="F153"/>
      <c r="G153" s="5"/>
      <c r="H153" s="4"/>
      <c r="I153"/>
      <c r="J153" s="5"/>
      <c r="K153" s="4"/>
      <c r="L153"/>
      <c r="M153" s="5"/>
      <c r="N153" s="4"/>
      <c r="O153"/>
      <c r="P153" s="5"/>
    </row>
    <row r="154" spans="2:17" ht="14.45" customHeight="1" thickBot="1" x14ac:dyDescent="0.2">
      <c r="B154" s="82"/>
      <c r="C154" s="83"/>
      <c r="D154" s="17">
        <f>$M$1+D147/15/24</f>
        <v>44675.421111111114</v>
      </c>
      <c r="E154" s="82"/>
      <c r="F154" s="83"/>
      <c r="G154" s="17">
        <f>$M$1+G147/15/24</f>
        <v>44675.435833333337</v>
      </c>
      <c r="H154" s="82"/>
      <c r="I154" s="83"/>
      <c r="J154" s="17">
        <f>$M$1+J147/15/24</f>
        <v>44675.442222222227</v>
      </c>
      <c r="K154" s="82"/>
      <c r="L154" s="83"/>
      <c r="M154" s="17">
        <f>$M$1+M147/15/24</f>
        <v>44675.453611111116</v>
      </c>
      <c r="N154" s="82"/>
      <c r="O154" s="83"/>
      <c r="P154" s="17">
        <f t="shared" ref="P154" si="18">$M$1+P147/15/24</f>
        <v>44675.471388888895</v>
      </c>
    </row>
    <row r="155" spans="2:17" ht="14.45" customHeight="1" x14ac:dyDescent="0.15">
      <c r="B155" s="48">
        <v>107</v>
      </c>
      <c r="C155" s="87"/>
      <c r="D155" s="88"/>
      <c r="E155" s="48">
        <v>108</v>
      </c>
      <c r="F155" s="87" t="s">
        <v>71</v>
      </c>
      <c r="G155" s="88"/>
      <c r="H155" s="48">
        <v>109</v>
      </c>
      <c r="I155" s="87" t="s">
        <v>75</v>
      </c>
      <c r="J155" s="88"/>
      <c r="K155" s="37">
        <v>110</v>
      </c>
      <c r="L155" s="57" t="s">
        <v>77</v>
      </c>
      <c r="M155" s="58"/>
      <c r="N155" s="48">
        <v>111</v>
      </c>
      <c r="O155" s="87" t="s">
        <v>72</v>
      </c>
      <c r="P155" s="88"/>
      <c r="Q155"/>
    </row>
    <row r="156" spans="2:17" ht="14.45" customHeight="1" x14ac:dyDescent="0.15">
      <c r="B156" s="59">
        <v>2.2000000000000002</v>
      </c>
      <c r="C156" s="60"/>
      <c r="D156" s="7">
        <f>P147+B156</f>
        <v>456.89999999999975</v>
      </c>
      <c r="E156" s="59">
        <v>3.2</v>
      </c>
      <c r="F156" s="60"/>
      <c r="G156" s="7">
        <f>D156+E156</f>
        <v>460.09999999999974</v>
      </c>
      <c r="H156" s="59">
        <v>1.7</v>
      </c>
      <c r="I156" s="60"/>
      <c r="J156" s="7">
        <f t="shared" ref="J156" si="19">G156+H156</f>
        <v>461.79999999999973</v>
      </c>
      <c r="K156" s="59">
        <v>0.6</v>
      </c>
      <c r="L156" s="60"/>
      <c r="M156" s="7">
        <f>J156+K156</f>
        <v>462.39999999999975</v>
      </c>
      <c r="N156" s="59">
        <v>19.100000000000001</v>
      </c>
      <c r="O156" s="60"/>
      <c r="P156" s="7">
        <f>M156+N156</f>
        <v>481.49999999999977</v>
      </c>
      <c r="Q156"/>
    </row>
    <row r="157" spans="2:17" ht="14.45" customHeight="1" x14ac:dyDescent="0.15">
      <c r="B157" s="4"/>
      <c r="C157"/>
      <c r="D157" s="8">
        <v>34</v>
      </c>
      <c r="E157" s="4"/>
      <c r="F157"/>
      <c r="G157" s="8">
        <v>89</v>
      </c>
      <c r="H157" s="4"/>
      <c r="I157"/>
      <c r="J157" s="8">
        <v>69</v>
      </c>
      <c r="K157" s="4"/>
      <c r="L157"/>
      <c r="M157" s="8"/>
      <c r="N157" s="4"/>
      <c r="O157"/>
      <c r="P157" s="8">
        <v>47</v>
      </c>
      <c r="Q157"/>
    </row>
    <row r="158" spans="2:17" ht="14.45" customHeight="1" x14ac:dyDescent="0.15">
      <c r="B158" s="4"/>
      <c r="C158"/>
      <c r="D158" s="5"/>
      <c r="E158" s="4"/>
      <c r="F158"/>
      <c r="G158" s="5"/>
      <c r="H158" s="4"/>
      <c r="I158"/>
      <c r="J158" s="5"/>
      <c r="K158" s="4"/>
      <c r="L158"/>
      <c r="M158" s="5"/>
      <c r="N158" s="4"/>
      <c r="O158"/>
      <c r="P158" s="5"/>
      <c r="Q158"/>
    </row>
    <row r="159" spans="2:17" ht="14.45" customHeight="1" x14ac:dyDescent="0.15">
      <c r="B159" s="4"/>
      <c r="C159"/>
      <c r="D159" s="5"/>
      <c r="E159" s="4"/>
      <c r="F159"/>
      <c r="G159" s="5"/>
      <c r="H159" s="4"/>
      <c r="I159"/>
      <c r="J159" s="5"/>
      <c r="K159" s="4"/>
      <c r="L159"/>
      <c r="M159" s="5"/>
      <c r="N159" s="4"/>
      <c r="O159"/>
      <c r="P159" s="5"/>
      <c r="Q159"/>
    </row>
    <row r="160" spans="2:17" ht="14.45" customHeight="1" x14ac:dyDescent="0.15">
      <c r="B160" s="4"/>
      <c r="C160"/>
      <c r="D160" s="5"/>
      <c r="E160" s="4"/>
      <c r="F160"/>
      <c r="G160" s="5"/>
      <c r="H160" s="4"/>
      <c r="I160"/>
      <c r="J160" s="5"/>
      <c r="K160" s="4"/>
      <c r="L160" s="63">
        <f>HLOOKUP($M$1,$T$1:$U$18,RIGHT(LEFT(L155,3),1)*2+1,FALSE)</f>
        <v>44674.8</v>
      </c>
      <c r="M160" s="64"/>
      <c r="N160" s="4"/>
      <c r="O160"/>
      <c r="P160" s="5"/>
      <c r="Q160"/>
    </row>
    <row r="161" spans="2:17" ht="14.45" customHeight="1" x14ac:dyDescent="0.15">
      <c r="B161" s="4"/>
      <c r="C161"/>
      <c r="D161" s="5"/>
      <c r="E161" s="4"/>
      <c r="F161"/>
      <c r="G161" s="5"/>
      <c r="H161" s="4"/>
      <c r="I161"/>
      <c r="J161" s="5"/>
      <c r="K161" s="4"/>
      <c r="L161" s="80">
        <f>HLOOKUP($M$1,$T$1:$U$18,RIGHT(LEFT(L155,3),1)*2+2,FALSE)</f>
        <v>44675.491666666669</v>
      </c>
      <c r="M161" s="81"/>
      <c r="N161" s="4"/>
      <c r="O161"/>
      <c r="P161" s="5"/>
      <c r="Q161"/>
    </row>
    <row r="162" spans="2:17" ht="14.45" customHeight="1" x14ac:dyDescent="0.15">
      <c r="B162" s="4"/>
      <c r="C162"/>
      <c r="D162" s="5"/>
      <c r="E162" s="4"/>
      <c r="F162"/>
      <c r="G162" s="5"/>
      <c r="H162" s="4"/>
      <c r="I162"/>
      <c r="J162" s="5"/>
      <c r="K162" s="4"/>
      <c r="L162"/>
      <c r="M162" s="42" t="s">
        <v>73</v>
      </c>
      <c r="N162" s="4"/>
      <c r="O162"/>
      <c r="P162" s="5"/>
      <c r="Q162"/>
    </row>
    <row r="163" spans="2:17" ht="14.45" customHeight="1" thickBot="1" x14ac:dyDescent="0.2">
      <c r="B163" s="82"/>
      <c r="C163" s="83"/>
      <c r="D163" s="17">
        <f>$M$1+D156/15/24</f>
        <v>44675.477500000001</v>
      </c>
      <c r="E163" s="82"/>
      <c r="F163" s="83"/>
      <c r="G163" s="17">
        <f>$M$1+G156/15/24</f>
        <v>44675.486388888894</v>
      </c>
      <c r="H163" s="82"/>
      <c r="I163" s="83"/>
      <c r="J163" s="17">
        <f>$M$1+J156/15/24</f>
        <v>44675.491111111114</v>
      </c>
      <c r="K163" s="82"/>
      <c r="L163" s="83"/>
      <c r="M163" s="49" t="s">
        <v>74</v>
      </c>
      <c r="N163" s="82"/>
      <c r="O163" s="83"/>
      <c r="P163" s="17">
        <f>$M$1+P156/15/24</f>
        <v>44675.545833333337</v>
      </c>
      <c r="Q163"/>
    </row>
    <row r="164" spans="2:17" ht="14.45" customHeight="1" x14ac:dyDescent="0.15">
      <c r="B164" s="52">
        <v>112113</v>
      </c>
      <c r="C164" s="87"/>
      <c r="D164" s="88"/>
      <c r="E164" s="48">
        <v>114</v>
      </c>
      <c r="F164" s="87"/>
      <c r="G164" s="88"/>
      <c r="H164" s="53">
        <v>115116</v>
      </c>
      <c r="I164" s="69"/>
      <c r="J164" s="70"/>
      <c r="K164" s="47">
        <v>117</v>
      </c>
      <c r="L164" s="89" t="s">
        <v>15</v>
      </c>
      <c r="M164" s="90"/>
      <c r="N164" s="14">
        <v>118</v>
      </c>
      <c r="O164" s="69" t="s">
        <v>76</v>
      </c>
      <c r="P164" s="70"/>
      <c r="Q164"/>
    </row>
    <row r="165" spans="2:17" ht="14.45" customHeight="1" x14ac:dyDescent="0.15">
      <c r="B165" s="59">
        <v>1</v>
      </c>
      <c r="C165" s="60"/>
      <c r="D165" s="7">
        <f>P156+B165</f>
        <v>482.49999999999977</v>
      </c>
      <c r="E165" s="59">
        <v>9.8000000000000007</v>
      </c>
      <c r="F165" s="60"/>
      <c r="G165" s="7">
        <f>D165+E165</f>
        <v>492.29999999999978</v>
      </c>
      <c r="H165" s="59">
        <v>13.5</v>
      </c>
      <c r="I165" s="60"/>
      <c r="J165" s="7">
        <f t="shared" ref="J165" si="20">G165+H165</f>
        <v>505.79999999999978</v>
      </c>
      <c r="K165" s="59">
        <v>1.6</v>
      </c>
      <c r="L165" s="60"/>
      <c r="M165" s="7">
        <f t="shared" ref="M165" si="21">J165+K165</f>
        <v>507.39999999999981</v>
      </c>
      <c r="N165" s="59">
        <v>0.5</v>
      </c>
      <c r="O165" s="60"/>
      <c r="P165" s="7">
        <f t="shared" ref="P165" si="22">M165+N165</f>
        <v>507.89999999999981</v>
      </c>
      <c r="Q165"/>
    </row>
    <row r="166" spans="2:17" ht="14.45" customHeight="1" x14ac:dyDescent="0.15">
      <c r="B166" s="4"/>
      <c r="C166"/>
      <c r="D166" s="8"/>
      <c r="E166" s="4"/>
      <c r="F166"/>
      <c r="G166" s="8"/>
      <c r="H166" s="4"/>
      <c r="I166"/>
      <c r="J166" s="8">
        <v>177</v>
      </c>
      <c r="K166" s="4"/>
      <c r="L166"/>
      <c r="M166" s="8"/>
      <c r="N166" s="4"/>
      <c r="O166"/>
      <c r="P166" s="8">
        <v>165</v>
      </c>
      <c r="Q166"/>
    </row>
    <row r="167" spans="2:17" ht="14.45" customHeight="1" x14ac:dyDescent="0.15">
      <c r="B167" s="4"/>
      <c r="C167"/>
      <c r="D167" s="5"/>
      <c r="E167" s="4"/>
      <c r="F167"/>
      <c r="G167" s="5"/>
      <c r="H167" s="4"/>
      <c r="I167"/>
      <c r="J167" s="5"/>
      <c r="K167" s="4"/>
      <c r="L167"/>
      <c r="M167" s="5"/>
      <c r="N167" s="4"/>
      <c r="O167"/>
      <c r="P167" s="5"/>
      <c r="Q167"/>
    </row>
    <row r="168" spans="2:17" ht="14.45" customHeight="1" x14ac:dyDescent="0.15">
      <c r="B168" s="4"/>
      <c r="C168"/>
      <c r="D168" s="5"/>
      <c r="E168" s="4"/>
      <c r="F168"/>
      <c r="G168" s="5"/>
      <c r="H168" s="4"/>
      <c r="I168"/>
      <c r="J168" s="5"/>
      <c r="K168" s="4"/>
      <c r="L168"/>
      <c r="M168" s="5"/>
      <c r="N168" s="4"/>
      <c r="O168"/>
      <c r="P168" s="5"/>
      <c r="Q168"/>
    </row>
    <row r="169" spans="2:17" ht="14.45" customHeight="1" x14ac:dyDescent="0.15">
      <c r="B169" s="4"/>
      <c r="C169"/>
      <c r="D169" s="5"/>
      <c r="E169" s="4"/>
      <c r="F169"/>
      <c r="G169" s="5"/>
      <c r="H169" s="4"/>
      <c r="I169"/>
      <c r="J169" s="5"/>
      <c r="K169" s="4"/>
      <c r="L169"/>
      <c r="M169" s="5"/>
      <c r="N169" s="4"/>
      <c r="O169"/>
      <c r="P169" s="5"/>
      <c r="Q169"/>
    </row>
    <row r="170" spans="2:17" ht="14.45" customHeight="1" x14ac:dyDescent="0.15">
      <c r="B170" s="4"/>
      <c r="C170"/>
      <c r="D170" s="5"/>
      <c r="E170" s="4"/>
      <c r="F170"/>
      <c r="G170" s="5"/>
      <c r="H170" s="4"/>
      <c r="I170"/>
      <c r="J170" s="5"/>
      <c r="K170" s="4"/>
      <c r="L170"/>
      <c r="M170" s="5"/>
      <c r="N170" s="4"/>
      <c r="O170"/>
      <c r="P170" s="5"/>
      <c r="Q170"/>
    </row>
    <row r="171" spans="2:17" ht="14.45" customHeight="1" x14ac:dyDescent="0.15">
      <c r="B171" s="4"/>
      <c r="C171"/>
      <c r="D171" s="5"/>
      <c r="E171" s="4"/>
      <c r="F171"/>
      <c r="G171" s="5"/>
      <c r="H171" s="4"/>
      <c r="I171"/>
      <c r="J171" s="5"/>
      <c r="K171" s="4"/>
      <c r="L171"/>
      <c r="M171" s="42" t="s">
        <v>73</v>
      </c>
      <c r="N171" s="4"/>
      <c r="O171"/>
      <c r="P171" s="5"/>
      <c r="Q171"/>
    </row>
    <row r="172" spans="2:17" ht="14.45" customHeight="1" thickBot="1" x14ac:dyDescent="0.2">
      <c r="B172" s="82"/>
      <c r="C172" s="83"/>
      <c r="D172" s="17">
        <f>$M$1+D165/15/24</f>
        <v>44675.548611111117</v>
      </c>
      <c r="E172" s="82"/>
      <c r="F172" s="83"/>
      <c r="G172" s="17">
        <f>$M$1+G165/15/24</f>
        <v>44675.575833333336</v>
      </c>
      <c r="H172" s="82"/>
      <c r="I172" s="83"/>
      <c r="J172" s="17">
        <f t="shared" ref="J172" si="23">$M$1+J165/15/24</f>
        <v>44675.613333333335</v>
      </c>
      <c r="K172" s="82"/>
      <c r="L172" s="83"/>
      <c r="M172" s="17">
        <f t="shared" ref="M172" si="24">$M$1+M165/15/24</f>
        <v>44675.617777777778</v>
      </c>
      <c r="N172" s="82"/>
      <c r="O172" s="83"/>
      <c r="P172" s="17">
        <f t="shared" ref="P172" si="25">$M$1+P165/15/24</f>
        <v>44675.619166666671</v>
      </c>
      <c r="Q172"/>
    </row>
    <row r="173" spans="2:17" ht="14.45" customHeight="1" x14ac:dyDescent="0.15">
      <c r="B173" s="53">
        <v>119120</v>
      </c>
      <c r="C173" s="69"/>
      <c r="D173" s="70"/>
      <c r="E173" s="14">
        <v>121</v>
      </c>
      <c r="F173" s="69"/>
      <c r="G173" s="70"/>
      <c r="H173" s="14">
        <v>122</v>
      </c>
      <c r="I173" s="69"/>
      <c r="J173" s="70"/>
      <c r="K173" s="37">
        <v>123</v>
      </c>
      <c r="L173" s="57" t="s">
        <v>78</v>
      </c>
      <c r="M173" s="58"/>
      <c r="N173" s="14">
        <v>124</v>
      </c>
      <c r="O173" s="69"/>
      <c r="P173" s="70"/>
      <c r="Q173"/>
    </row>
    <row r="174" spans="2:17" ht="14.45" customHeight="1" x14ac:dyDescent="0.15">
      <c r="B174" s="59">
        <v>1</v>
      </c>
      <c r="C174" s="60"/>
      <c r="D174" s="7">
        <f>P165+B174</f>
        <v>508.89999999999981</v>
      </c>
      <c r="E174" s="59">
        <v>13.8</v>
      </c>
      <c r="F174" s="60"/>
      <c r="G174" s="7">
        <f t="shared" ref="G174" si="26">D174+E174</f>
        <v>522.69999999999982</v>
      </c>
      <c r="H174" s="59">
        <v>13</v>
      </c>
      <c r="I174" s="60"/>
      <c r="J174" s="7">
        <f t="shared" ref="J174" si="27">G174+H174</f>
        <v>535.69999999999982</v>
      </c>
      <c r="K174" s="59">
        <v>2.2999999999999998</v>
      </c>
      <c r="L174" s="60"/>
      <c r="M174" s="7">
        <f>J174+K174</f>
        <v>537.99999999999977</v>
      </c>
      <c r="N174" s="59">
        <v>0.7</v>
      </c>
      <c r="O174" s="60"/>
      <c r="P174" s="7">
        <f t="shared" ref="P174" si="28">M174+N174</f>
        <v>538.69999999999982</v>
      </c>
      <c r="Q174"/>
    </row>
    <row r="175" spans="2:17" ht="14.45" customHeight="1" x14ac:dyDescent="0.15">
      <c r="B175" s="4"/>
      <c r="C175"/>
      <c r="D175" s="8"/>
      <c r="E175" s="4"/>
      <c r="F175"/>
      <c r="G175" s="8"/>
      <c r="H175" s="4"/>
      <c r="I175"/>
      <c r="J175" s="8">
        <v>214</v>
      </c>
      <c r="K175" s="4"/>
      <c r="L175"/>
      <c r="M175" s="8"/>
      <c r="N175" s="4"/>
      <c r="O175"/>
      <c r="P175" s="8"/>
      <c r="Q175"/>
    </row>
    <row r="176" spans="2:17" ht="14.45" customHeight="1" x14ac:dyDescent="0.15">
      <c r="B176" s="4"/>
      <c r="C176"/>
      <c r="D176" s="5"/>
      <c r="E176" s="4"/>
      <c r="F176"/>
      <c r="G176" s="5"/>
      <c r="H176" s="4"/>
      <c r="I176"/>
      <c r="J176" s="5"/>
      <c r="K176" s="4"/>
      <c r="L176"/>
      <c r="M176" s="5"/>
      <c r="N176" s="4"/>
      <c r="O176"/>
      <c r="P176" s="5"/>
      <c r="Q176"/>
    </row>
    <row r="177" spans="2:17" ht="14.45" customHeight="1" x14ac:dyDescent="0.15">
      <c r="B177" s="4"/>
      <c r="C177"/>
      <c r="D177" s="5"/>
      <c r="E177" s="4"/>
      <c r="F177"/>
      <c r="G177" s="5"/>
      <c r="H177" s="4"/>
      <c r="I177"/>
      <c r="J177" s="5"/>
      <c r="K177" s="4"/>
      <c r="L177"/>
      <c r="M177" s="5"/>
      <c r="N177" s="4"/>
      <c r="O177"/>
      <c r="P177" s="5"/>
      <c r="Q177"/>
    </row>
    <row r="178" spans="2:17" ht="14.45" customHeight="1" x14ac:dyDescent="0.15">
      <c r="B178" s="4"/>
      <c r="C178"/>
      <c r="D178" s="5"/>
      <c r="E178" s="4"/>
      <c r="F178"/>
      <c r="G178" s="5"/>
      <c r="H178" s="4"/>
      <c r="I178"/>
      <c r="J178" s="5"/>
      <c r="K178" s="4"/>
      <c r="L178" s="63">
        <f>HLOOKUP($M$1,$T$1:$U$18,RIGHT(LEFT(L173,3),1)*2+1,FALSE)</f>
        <v>44674.905555555561</v>
      </c>
      <c r="M178" s="64"/>
      <c r="N178" s="4"/>
      <c r="O178"/>
      <c r="P178" s="5"/>
      <c r="Q178"/>
    </row>
    <row r="179" spans="2:17" ht="14.45" customHeight="1" x14ac:dyDescent="0.15">
      <c r="B179" s="4"/>
      <c r="C179"/>
      <c r="D179" s="5"/>
      <c r="E179" s="4"/>
      <c r="F179"/>
      <c r="G179" s="5"/>
      <c r="H179" s="4"/>
      <c r="I179"/>
      <c r="J179" s="5"/>
      <c r="K179" s="4"/>
      <c r="L179" s="80">
        <f>HLOOKUP($M$1,$T$1:$U$18,RIGHT(LEFT(L173,3),1)*2+2,FALSE)</f>
        <v>44675.702777777777</v>
      </c>
      <c r="M179" s="81"/>
      <c r="N179" s="4"/>
      <c r="O179"/>
      <c r="P179" s="5"/>
      <c r="Q179"/>
    </row>
    <row r="180" spans="2:17" ht="14.45" customHeight="1" x14ac:dyDescent="0.15">
      <c r="B180" s="4"/>
      <c r="C180"/>
      <c r="D180" s="5"/>
      <c r="E180" s="4"/>
      <c r="F180"/>
      <c r="G180" s="5"/>
      <c r="H180" s="4"/>
      <c r="I180"/>
      <c r="J180" s="5"/>
      <c r="K180" s="4"/>
      <c r="L180"/>
      <c r="M180" s="42" t="s">
        <v>73</v>
      </c>
      <c r="N180" s="4"/>
      <c r="O180"/>
      <c r="P180" s="5"/>
      <c r="Q180"/>
    </row>
    <row r="181" spans="2:17" ht="14.45" customHeight="1" thickBot="1" x14ac:dyDescent="0.2">
      <c r="B181" s="82"/>
      <c r="C181" s="83"/>
      <c r="D181" s="17">
        <f t="shared" ref="D181" si="29">$M$1+D174/15/24</f>
        <v>44675.62194444445</v>
      </c>
      <c r="E181" s="82"/>
      <c r="F181" s="83"/>
      <c r="G181" s="17">
        <f t="shared" ref="G181" si="30">$M$1+G174/15/24</f>
        <v>44675.660277777781</v>
      </c>
      <c r="H181" s="82"/>
      <c r="I181" s="83"/>
      <c r="J181" s="17">
        <f t="shared" ref="J181" si="31">$M$1+J174/15/24</f>
        <v>44675.696388888893</v>
      </c>
      <c r="K181" s="82"/>
      <c r="L181" s="83"/>
      <c r="M181" s="49" t="s">
        <v>74</v>
      </c>
      <c r="N181" s="82"/>
      <c r="O181" s="83"/>
      <c r="P181" s="17">
        <f>$L$179+($K$206-$L$179)/($J$201-$M$174)*(P174-$M$174)</f>
        <v>44675.704652669774</v>
      </c>
      <c r="Q181"/>
    </row>
    <row r="182" spans="2:17" ht="14.45" customHeight="1" x14ac:dyDescent="0.15">
      <c r="B182" s="14">
        <v>125</v>
      </c>
      <c r="C182" s="69"/>
      <c r="D182" s="70"/>
      <c r="E182" s="14">
        <v>126</v>
      </c>
      <c r="F182" s="69" t="s">
        <v>79</v>
      </c>
      <c r="G182" s="70"/>
      <c r="H182" s="14">
        <v>127</v>
      </c>
      <c r="I182" s="69" t="s">
        <v>80</v>
      </c>
      <c r="J182" s="70"/>
      <c r="K182" s="91">
        <v>128129</v>
      </c>
      <c r="L182" s="92"/>
      <c r="M182" s="93"/>
      <c r="N182" s="54" t="s">
        <v>97</v>
      </c>
      <c r="O182" s="55"/>
      <c r="P182" s="56"/>
      <c r="Q182"/>
    </row>
    <row r="183" spans="2:17" ht="14.45" customHeight="1" x14ac:dyDescent="0.15">
      <c r="B183" s="59">
        <v>1.1000000000000001</v>
      </c>
      <c r="C183" s="60"/>
      <c r="D183" s="7">
        <f>P174+B183</f>
        <v>539.79999999999984</v>
      </c>
      <c r="E183" s="59">
        <v>18.5</v>
      </c>
      <c r="F183" s="60"/>
      <c r="G183" s="7">
        <f t="shared" ref="G183" si="32">D183+E183</f>
        <v>558.29999999999984</v>
      </c>
      <c r="H183" s="59">
        <v>2</v>
      </c>
      <c r="I183" s="60"/>
      <c r="J183" s="7">
        <f t="shared" ref="J183" si="33">G183+H183</f>
        <v>560.29999999999984</v>
      </c>
      <c r="K183" s="59">
        <v>2.4</v>
      </c>
      <c r="L183" s="60"/>
      <c r="M183" s="7">
        <f t="shared" ref="M183" si="34">J183+K183</f>
        <v>562.69999999999982</v>
      </c>
      <c r="N183" s="59">
        <v>4.0999999999999996</v>
      </c>
      <c r="O183" s="60"/>
      <c r="P183" s="7">
        <f t="shared" ref="P183" si="35">M183+N183</f>
        <v>566.79999999999984</v>
      </c>
      <c r="Q183"/>
    </row>
    <row r="184" spans="2:17" ht="14.45" customHeight="1" x14ac:dyDescent="0.15">
      <c r="B184" s="4"/>
      <c r="C184"/>
      <c r="D184" s="8">
        <v>227</v>
      </c>
      <c r="E184" s="4"/>
      <c r="F184"/>
      <c r="G184" s="8">
        <v>33</v>
      </c>
      <c r="H184" s="4"/>
      <c r="I184"/>
      <c r="J184" s="8"/>
      <c r="K184" s="4"/>
      <c r="L184"/>
      <c r="M184" s="8"/>
      <c r="N184" s="4"/>
      <c r="O184"/>
      <c r="P184" s="8">
        <v>73</v>
      </c>
      <c r="Q184"/>
    </row>
    <row r="185" spans="2:17" ht="14.45" customHeight="1" x14ac:dyDescent="0.15">
      <c r="B185" s="4"/>
      <c r="C185"/>
      <c r="D185" s="5"/>
      <c r="E185" s="4"/>
      <c r="F185"/>
      <c r="G185" s="5"/>
      <c r="H185" s="4"/>
      <c r="I185"/>
      <c r="J185" s="5"/>
      <c r="K185" s="4"/>
      <c r="L185"/>
      <c r="M185" s="5"/>
      <c r="N185" s="4"/>
      <c r="O185"/>
      <c r="P185" s="5"/>
      <c r="Q185"/>
    </row>
    <row r="186" spans="2:17" ht="14.45" customHeight="1" x14ac:dyDescent="0.15">
      <c r="B186" s="4"/>
      <c r="C186"/>
      <c r="D186" s="5"/>
      <c r="E186" s="4"/>
      <c r="F186"/>
      <c r="G186" s="5"/>
      <c r="H186" s="4"/>
      <c r="I186"/>
      <c r="J186" s="5"/>
      <c r="K186" s="4"/>
      <c r="L186"/>
      <c r="M186" s="5"/>
      <c r="N186" s="4"/>
      <c r="O186"/>
      <c r="P186" s="5"/>
      <c r="Q186"/>
    </row>
    <row r="187" spans="2:17" ht="14.45" customHeight="1" x14ac:dyDescent="0.15">
      <c r="B187" s="4"/>
      <c r="C187"/>
      <c r="D187" s="5"/>
      <c r="E187" s="4"/>
      <c r="F187"/>
      <c r="G187" s="5"/>
      <c r="H187" s="4"/>
      <c r="I187"/>
      <c r="J187" s="5"/>
      <c r="K187" s="4"/>
      <c r="L187"/>
      <c r="M187" s="5"/>
      <c r="N187" s="4"/>
      <c r="O187"/>
      <c r="P187" s="5"/>
      <c r="Q187"/>
    </row>
    <row r="188" spans="2:17" ht="14.45" customHeight="1" x14ac:dyDescent="0.15">
      <c r="B188" s="4"/>
      <c r="C188"/>
      <c r="D188" s="5"/>
      <c r="E188" s="4"/>
      <c r="F188"/>
      <c r="G188" s="5"/>
      <c r="H188" s="4"/>
      <c r="I188"/>
      <c r="J188" s="5"/>
      <c r="K188" s="4"/>
      <c r="L188"/>
      <c r="M188" s="5"/>
      <c r="N188" s="4"/>
      <c r="O188"/>
      <c r="P188" s="5"/>
      <c r="Q188"/>
    </row>
    <row r="189" spans="2:17" ht="14.45" customHeight="1" x14ac:dyDescent="0.15">
      <c r="B189" s="4"/>
      <c r="C189"/>
      <c r="D189" s="5"/>
      <c r="E189" s="4"/>
      <c r="F189"/>
      <c r="G189" s="5"/>
      <c r="H189" s="4"/>
      <c r="I189"/>
      <c r="J189" s="5"/>
      <c r="K189" s="4"/>
      <c r="L189"/>
      <c r="M189" s="5"/>
      <c r="N189" s="4"/>
      <c r="O189"/>
      <c r="P189" s="5"/>
      <c r="Q189"/>
    </row>
    <row r="190" spans="2:17" ht="14.45" customHeight="1" thickBot="1" x14ac:dyDescent="0.2">
      <c r="B190" s="82"/>
      <c r="C190" s="83"/>
      <c r="D190" s="17">
        <f>$L$179+($K$206-$L$179)/($J$201-$M$174)*(D183-$M$174)</f>
        <v>44675.707598928631</v>
      </c>
      <c r="E190" s="82"/>
      <c r="F190" s="83"/>
      <c r="G190" s="17">
        <f>$L$179+($K$206-$L$179)/($J$201-$M$174)*(G183-$M$174)</f>
        <v>44675.75714964576</v>
      </c>
      <c r="H190" s="82"/>
      <c r="I190" s="83"/>
      <c r="J190" s="17">
        <f>$L$179+($K$206-$L$179)/($J$201-$M$174)*(J183-$M$174)</f>
        <v>44675.762506480038</v>
      </c>
      <c r="K190" s="82"/>
      <c r="L190" s="83"/>
      <c r="M190" s="17">
        <f>$L$179+($K$206-$L$179)/($J$201-$M$174)*(M183-$M$174)</f>
        <v>44675.768934681182</v>
      </c>
      <c r="N190" s="82"/>
      <c r="O190" s="83"/>
      <c r="P190" s="17">
        <f>$L$179+($K$206-$L$179)/($J$201-$M$174)*(P183-$M$174)</f>
        <v>44675.779916191466</v>
      </c>
      <c r="Q190"/>
    </row>
    <row r="191" spans="2:17" ht="14.45" customHeight="1" x14ac:dyDescent="0.15">
      <c r="B191" s="14">
        <v>133</v>
      </c>
      <c r="C191" s="69"/>
      <c r="D191" s="70"/>
      <c r="E191" s="54" t="s">
        <v>98</v>
      </c>
      <c r="F191" s="55"/>
      <c r="G191" s="56"/>
      <c r="H191" s="14">
        <v>137</v>
      </c>
      <c r="I191" s="69"/>
      <c r="J191" s="70"/>
      <c r="K191" s="14">
        <v>138</v>
      </c>
      <c r="L191" s="69"/>
      <c r="M191" s="70"/>
      <c r="N191" s="47">
        <v>139</v>
      </c>
      <c r="O191" s="89" t="s">
        <v>15</v>
      </c>
      <c r="P191" s="90"/>
      <c r="Q191"/>
    </row>
    <row r="192" spans="2:17" ht="14.45" customHeight="1" x14ac:dyDescent="0.15">
      <c r="B192" s="59">
        <v>2.2000000000000002</v>
      </c>
      <c r="C192" s="60"/>
      <c r="D192" s="7">
        <f>P183+B192</f>
        <v>568.99999999999989</v>
      </c>
      <c r="E192" s="59">
        <v>3.4</v>
      </c>
      <c r="F192" s="60"/>
      <c r="G192" s="7">
        <f t="shared" ref="G192" si="36">D192+E192</f>
        <v>572.39999999999986</v>
      </c>
      <c r="H192" s="59">
        <v>3.8</v>
      </c>
      <c r="I192" s="60"/>
      <c r="J192" s="7">
        <f t="shared" ref="J192" si="37">G192+H192</f>
        <v>576.19999999999982</v>
      </c>
      <c r="K192" s="59">
        <v>12.7</v>
      </c>
      <c r="L192" s="60"/>
      <c r="M192" s="7">
        <f t="shared" ref="M192" si="38">J192+K192</f>
        <v>588.89999999999986</v>
      </c>
      <c r="N192" s="59">
        <v>0.3</v>
      </c>
      <c r="O192" s="60"/>
      <c r="P192" s="7">
        <f t="shared" ref="P192" si="39">M192+N192</f>
        <v>589.19999999999982</v>
      </c>
      <c r="Q192"/>
    </row>
    <row r="193" spans="2:17" ht="14.45" customHeight="1" x14ac:dyDescent="0.15">
      <c r="B193" s="4"/>
      <c r="C193"/>
      <c r="D193" s="8">
        <v>87</v>
      </c>
      <c r="E193" s="4"/>
      <c r="F193"/>
      <c r="G193" s="8"/>
      <c r="H193" s="4"/>
      <c r="I193"/>
      <c r="J193" s="8">
        <v>128</v>
      </c>
      <c r="K193" s="50"/>
      <c r="L193"/>
      <c r="M193" s="8">
        <v>179</v>
      </c>
      <c r="N193" s="4"/>
      <c r="O193"/>
      <c r="P193" s="8"/>
      <c r="Q193"/>
    </row>
    <row r="194" spans="2:17" ht="14.45" customHeight="1" x14ac:dyDescent="0.15">
      <c r="B194" s="4"/>
      <c r="C194"/>
      <c r="D194" s="5"/>
      <c r="E194" s="4"/>
      <c r="F194"/>
      <c r="G194" s="5"/>
      <c r="H194" s="4"/>
      <c r="I194"/>
      <c r="J194" s="5"/>
      <c r="K194" s="50"/>
      <c r="L194"/>
      <c r="M194" s="5"/>
      <c r="N194" s="4"/>
      <c r="O194"/>
      <c r="P194" s="5"/>
      <c r="Q194"/>
    </row>
    <row r="195" spans="2:17" ht="14.45" customHeight="1" x14ac:dyDescent="0.15">
      <c r="B195" s="4"/>
      <c r="C195"/>
      <c r="D195" s="5"/>
      <c r="E195" s="4"/>
      <c r="F195"/>
      <c r="G195" s="5"/>
      <c r="H195" s="4"/>
      <c r="I195"/>
      <c r="J195" s="5"/>
      <c r="K195" s="50"/>
      <c r="L195"/>
      <c r="M195" s="5"/>
      <c r="N195" s="4"/>
      <c r="O195"/>
      <c r="P195" s="5"/>
      <c r="Q195"/>
    </row>
    <row r="196" spans="2:17" ht="14.45" customHeight="1" x14ac:dyDescent="0.15">
      <c r="B196" s="4"/>
      <c r="C196"/>
      <c r="D196" s="5"/>
      <c r="E196" s="4"/>
      <c r="F196"/>
      <c r="G196" s="5"/>
      <c r="H196" s="4"/>
      <c r="I196"/>
      <c r="J196" s="5"/>
      <c r="K196" s="50"/>
      <c r="L196"/>
      <c r="M196" s="5"/>
      <c r="N196" s="4"/>
      <c r="O196"/>
      <c r="P196" s="5"/>
      <c r="Q196"/>
    </row>
    <row r="197" spans="2:17" ht="14.45" customHeight="1" x14ac:dyDescent="0.15">
      <c r="B197" s="4"/>
      <c r="C197"/>
      <c r="D197" s="5"/>
      <c r="E197" s="4"/>
      <c r="F197"/>
      <c r="G197" s="5"/>
      <c r="H197" s="4"/>
      <c r="I197"/>
      <c r="J197" s="5"/>
      <c r="K197" s="50"/>
      <c r="L197"/>
      <c r="M197" s="5"/>
      <c r="N197" s="4"/>
      <c r="O197"/>
      <c r="P197" s="5"/>
      <c r="Q197"/>
    </row>
    <row r="198" spans="2:17" ht="14.45" customHeight="1" x14ac:dyDescent="0.15">
      <c r="B198" s="4"/>
      <c r="C198"/>
      <c r="D198" s="5"/>
      <c r="E198" s="4"/>
      <c r="F198"/>
      <c r="G198" s="5"/>
      <c r="H198" s="4"/>
      <c r="I198"/>
      <c r="J198" s="5"/>
      <c r="K198" s="50"/>
      <c r="L198"/>
      <c r="M198" s="5"/>
      <c r="N198" s="4"/>
      <c r="O198"/>
      <c r="P198" s="42" t="s">
        <v>73</v>
      </c>
      <c r="Q198"/>
    </row>
    <row r="199" spans="2:17" ht="14.45" customHeight="1" thickBot="1" x14ac:dyDescent="0.2">
      <c r="B199" s="82"/>
      <c r="C199" s="83"/>
      <c r="D199" s="17">
        <f>$L$179+($K$206-$L$179)/($J$201-$M$174)*(D192-$M$174)</f>
        <v>44675.785808709174</v>
      </c>
      <c r="E199" s="82"/>
      <c r="F199" s="83"/>
      <c r="G199" s="17">
        <f>$L$179+($K$206-$L$179)/($J$201-$M$174)*(G192-$M$174)</f>
        <v>44675.79491532746</v>
      </c>
      <c r="H199" s="82"/>
      <c r="I199" s="83"/>
      <c r="J199" s="17">
        <f>$L$179+($K$206-$L$179)/($J$201-$M$174)*(J192-$M$174)</f>
        <v>44675.8050933126</v>
      </c>
      <c r="K199" s="94"/>
      <c r="L199" s="83"/>
      <c r="M199" s="17">
        <f>$L$179+($K$206-$L$179)/($J$201-$M$174)*(M192-$M$174)</f>
        <v>44675.839109210297</v>
      </c>
      <c r="N199" s="82"/>
      <c r="O199" s="83"/>
      <c r="P199" s="17">
        <f>$L$179+($K$206-$L$179)/($J$201-$M$174)*(P192-$M$174)</f>
        <v>44675.839912735442</v>
      </c>
      <c r="Q199"/>
    </row>
    <row r="200" spans="2:17" ht="14.45" customHeight="1" x14ac:dyDescent="0.15">
      <c r="B200" s="14">
        <v>140</v>
      </c>
      <c r="C200" s="69"/>
      <c r="D200" s="70"/>
      <c r="E200" s="14">
        <v>141</v>
      </c>
      <c r="F200" s="69"/>
      <c r="G200" s="70"/>
      <c r="H200" s="37">
        <v>142</v>
      </c>
      <c r="I200" s="57" t="s">
        <v>16</v>
      </c>
      <c r="J200" s="57"/>
      <c r="K200" s="40"/>
      <c r="L200" s="79"/>
      <c r="M200" s="79"/>
      <c r="N200" s="51"/>
      <c r="O200" s="69"/>
      <c r="P200" s="70"/>
      <c r="Q200"/>
    </row>
    <row r="201" spans="2:17" ht="14.45" customHeight="1" x14ac:dyDescent="0.15">
      <c r="B201" s="59">
        <v>4.8</v>
      </c>
      <c r="C201" s="60"/>
      <c r="D201" s="7">
        <f>P192+B201</f>
        <v>593.99999999999977</v>
      </c>
      <c r="E201" s="59">
        <v>7.4</v>
      </c>
      <c r="F201" s="60"/>
      <c r="G201" s="7">
        <f t="shared" ref="G201" si="40">D201+E201</f>
        <v>601.39999999999975</v>
      </c>
      <c r="H201" s="59">
        <v>0.9</v>
      </c>
      <c r="I201" s="60"/>
      <c r="J201" s="7">
        <f>G201+H201</f>
        <v>602.29999999999973</v>
      </c>
      <c r="K201" s="60"/>
      <c r="L201" s="60"/>
      <c r="M201" s="38"/>
      <c r="N201" s="60"/>
      <c r="O201" s="60"/>
      <c r="P201" s="7"/>
      <c r="Q201"/>
    </row>
    <row r="202" spans="2:17" ht="14.45" customHeight="1" x14ac:dyDescent="0.15">
      <c r="B202"/>
      <c r="C202"/>
      <c r="D202" s="8">
        <v>159</v>
      </c>
      <c r="E202" s="4"/>
      <c r="F202"/>
      <c r="G202" s="8">
        <v>9</v>
      </c>
      <c r="H202" s="4"/>
      <c r="J202" s="35"/>
      <c r="M202" s="35"/>
      <c r="P202" s="8"/>
      <c r="Q202"/>
    </row>
    <row r="203" spans="2:17" ht="14.45" customHeight="1" x14ac:dyDescent="0.15">
      <c r="B203"/>
      <c r="C203"/>
      <c r="D203" s="5"/>
      <c r="E203" s="4"/>
      <c r="F203"/>
      <c r="G203" s="5"/>
      <c r="H203" s="4"/>
      <c r="P203" s="5"/>
      <c r="Q203"/>
    </row>
    <row r="204" spans="2:17" ht="14.45" customHeight="1" x14ac:dyDescent="0.15">
      <c r="B204"/>
      <c r="C204"/>
      <c r="D204" s="5"/>
      <c r="E204" s="4"/>
      <c r="F204"/>
      <c r="G204" s="5"/>
      <c r="H204" s="4"/>
      <c r="P204" s="5"/>
      <c r="Q204"/>
    </row>
    <row r="205" spans="2:17" ht="14.45" customHeight="1" x14ac:dyDescent="0.15">
      <c r="B205"/>
      <c r="C205"/>
      <c r="D205" s="5"/>
      <c r="E205" s="4"/>
      <c r="F205"/>
      <c r="G205" s="5"/>
      <c r="H205" s="4"/>
      <c r="I205" s="63"/>
      <c r="J205" s="63"/>
      <c r="K205" s="84">
        <f>HLOOKUP($M$1,$T$1:$U$18,15,FALSE)</f>
        <v>44674.991666666669</v>
      </c>
      <c r="L205" s="84"/>
      <c r="M205" s="84"/>
      <c r="P205" s="5"/>
      <c r="Q205"/>
    </row>
    <row r="206" spans="2:17" ht="14.45" customHeight="1" x14ac:dyDescent="0.15">
      <c r="B206"/>
      <c r="C206"/>
      <c r="D206" s="5"/>
      <c r="E206" s="4"/>
      <c r="F206"/>
      <c r="G206" s="5"/>
      <c r="H206" s="4"/>
      <c r="I206" s="65"/>
      <c r="J206" s="65"/>
      <c r="K206" s="85">
        <f>HLOOKUP($M$1,$T$1:$U$18,16,FALSE)</f>
        <v>44675.875</v>
      </c>
      <c r="L206" s="85"/>
      <c r="M206" s="85"/>
      <c r="P206" s="5"/>
      <c r="Q206"/>
    </row>
    <row r="207" spans="2:17" ht="14.45" customHeight="1" x14ac:dyDescent="0.15">
      <c r="B207"/>
      <c r="C207"/>
      <c r="D207" s="5"/>
      <c r="E207" s="4"/>
      <c r="F207"/>
      <c r="G207" s="5"/>
      <c r="H207" s="4"/>
      <c r="J207" s="11"/>
      <c r="K207" s="86">
        <f>HLOOKUP($M$1,$T$1:$U$18,17,FALSE)</f>
        <v>44675.583333333336</v>
      </c>
      <c r="L207" s="86"/>
      <c r="M207" s="86"/>
      <c r="P207" s="5"/>
      <c r="Q207"/>
    </row>
    <row r="208" spans="2:17" ht="14.45" customHeight="1" thickBot="1" x14ac:dyDescent="0.2">
      <c r="B208" s="83"/>
      <c r="C208" s="83"/>
      <c r="D208" s="17">
        <f>$L$179+($K$206-$L$179)/($J$201-$M$174)*(D201-$M$174)</f>
        <v>44675.852769137724</v>
      </c>
      <c r="E208" s="82"/>
      <c r="F208" s="83"/>
      <c r="G208" s="17">
        <f>$L$179+($K$206-$L$179)/($J$201-$M$174)*(G201-$M$174)</f>
        <v>44675.872589424573</v>
      </c>
      <c r="H208" s="61"/>
      <c r="I208" s="62"/>
      <c r="J208" s="39"/>
      <c r="K208" s="62"/>
      <c r="L208" s="62"/>
      <c r="M208" s="39"/>
      <c r="N208" s="62"/>
      <c r="O208" s="62"/>
      <c r="P208" s="17"/>
      <c r="Q208"/>
    </row>
    <row r="209" spans="17:17" ht="14.45" customHeight="1" x14ac:dyDescent="0.15">
      <c r="Q209"/>
    </row>
    <row r="210" spans="17:17" ht="14.45" customHeight="1" x14ac:dyDescent="0.15">
      <c r="Q210"/>
    </row>
    <row r="211" spans="17:17" ht="14.45" customHeight="1" x14ac:dyDescent="0.15">
      <c r="Q211"/>
    </row>
    <row r="212" spans="17:17" ht="14.45" customHeight="1" x14ac:dyDescent="0.15">
      <c r="Q212"/>
    </row>
    <row r="213" spans="17:17" ht="14.45" customHeight="1" x14ac:dyDescent="0.15">
      <c r="Q213"/>
    </row>
    <row r="214" spans="17:17" ht="14.45" customHeight="1" x14ac:dyDescent="0.15">
      <c r="Q214"/>
    </row>
  </sheetData>
  <mergeCells count="374">
    <mergeCell ref="K192:L192"/>
    <mergeCell ref="N192:O192"/>
    <mergeCell ref="K46:L46"/>
    <mergeCell ref="N46:O46"/>
    <mergeCell ref="B201:C201"/>
    <mergeCell ref="E201:F201"/>
    <mergeCell ref="K199:L199"/>
    <mergeCell ref="N199:O199"/>
    <mergeCell ref="B208:C208"/>
    <mergeCell ref="E208:F208"/>
    <mergeCell ref="N145:O145"/>
    <mergeCell ref="B154:C154"/>
    <mergeCell ref="E154:F154"/>
    <mergeCell ref="H154:I154"/>
    <mergeCell ref="K154:L154"/>
    <mergeCell ref="L191:M191"/>
    <mergeCell ref="O191:P191"/>
    <mergeCell ref="C200:D200"/>
    <mergeCell ref="F200:G200"/>
    <mergeCell ref="B199:C199"/>
    <mergeCell ref="E199:F199"/>
    <mergeCell ref="H199:I199"/>
    <mergeCell ref="K183:L183"/>
    <mergeCell ref="B192:C192"/>
    <mergeCell ref="E192:F192"/>
    <mergeCell ref="H192:I192"/>
    <mergeCell ref="C191:D191"/>
    <mergeCell ref="I191:J191"/>
    <mergeCell ref="N183:O183"/>
    <mergeCell ref="K190:L190"/>
    <mergeCell ref="N190:O190"/>
    <mergeCell ref="N91:O91"/>
    <mergeCell ref="B100:C100"/>
    <mergeCell ref="C137:D137"/>
    <mergeCell ref="F137:G137"/>
    <mergeCell ref="I137:J137"/>
    <mergeCell ref="L137:M137"/>
    <mergeCell ref="N129:O129"/>
    <mergeCell ref="B138:C138"/>
    <mergeCell ref="E138:F138"/>
    <mergeCell ref="H138:I138"/>
    <mergeCell ref="L128:M128"/>
    <mergeCell ref="N120:O120"/>
    <mergeCell ref="B129:C129"/>
    <mergeCell ref="E129:F129"/>
    <mergeCell ref="H129:I129"/>
    <mergeCell ref="B55:C55"/>
    <mergeCell ref="E55:F55"/>
    <mergeCell ref="H55:I55"/>
    <mergeCell ref="F92:G92"/>
    <mergeCell ref="I92:J92"/>
    <mergeCell ref="L92:M92"/>
    <mergeCell ref="O92:P92"/>
    <mergeCell ref="C101:D101"/>
    <mergeCell ref="B183:C183"/>
    <mergeCell ref="E183:F183"/>
    <mergeCell ref="H183:I183"/>
    <mergeCell ref="K181:L181"/>
    <mergeCell ref="N181:O181"/>
    <mergeCell ref="B190:C190"/>
    <mergeCell ref="E190:F190"/>
    <mergeCell ref="H190:I190"/>
    <mergeCell ref="L178:M178"/>
    <mergeCell ref="L179:M179"/>
    <mergeCell ref="C182:D182"/>
    <mergeCell ref="F182:G182"/>
    <mergeCell ref="I182:J182"/>
    <mergeCell ref="K174:L174"/>
    <mergeCell ref="N174:O174"/>
    <mergeCell ref="N136:O136"/>
    <mergeCell ref="B145:C145"/>
    <mergeCell ref="E145:F145"/>
    <mergeCell ref="H145:I145"/>
    <mergeCell ref="K145:L145"/>
    <mergeCell ref="C146:D146"/>
    <mergeCell ref="F146:G146"/>
    <mergeCell ref="I146:J146"/>
    <mergeCell ref="L146:M146"/>
    <mergeCell ref="B147:C147"/>
    <mergeCell ref="E147:F147"/>
    <mergeCell ref="H147:I147"/>
    <mergeCell ref="K147:L147"/>
    <mergeCell ref="K182:M182"/>
    <mergeCell ref="N182:P182"/>
    <mergeCell ref="K138:L138"/>
    <mergeCell ref="O137:P137"/>
    <mergeCell ref="N138:O138"/>
    <mergeCell ref="H136:I136"/>
    <mergeCell ref="C173:D173"/>
    <mergeCell ref="B174:C174"/>
    <mergeCell ref="B181:C181"/>
    <mergeCell ref="O164:P164"/>
    <mergeCell ref="N165:O165"/>
    <mergeCell ref="N172:O172"/>
    <mergeCell ref="L164:M164"/>
    <mergeCell ref="K165:L165"/>
    <mergeCell ref="K172:L172"/>
    <mergeCell ref="I173:J173"/>
    <mergeCell ref="H174:I174"/>
    <mergeCell ref="H181:I181"/>
    <mergeCell ref="F173:G173"/>
    <mergeCell ref="E174:F174"/>
    <mergeCell ref="E181:F181"/>
    <mergeCell ref="I164:J164"/>
    <mergeCell ref="H165:I165"/>
    <mergeCell ref="H172:I172"/>
    <mergeCell ref="L173:M173"/>
    <mergeCell ref="O173:P173"/>
    <mergeCell ref="O11:P11"/>
    <mergeCell ref="N12:O12"/>
    <mergeCell ref="N19:O19"/>
    <mergeCell ref="I65:J65"/>
    <mergeCell ref="H66:I66"/>
    <mergeCell ref="H73:I73"/>
    <mergeCell ref="L65:M65"/>
    <mergeCell ref="K66:L66"/>
    <mergeCell ref="K73:L73"/>
    <mergeCell ref="O65:P65"/>
    <mergeCell ref="N66:O66"/>
    <mergeCell ref="N73:O73"/>
    <mergeCell ref="L11:M11"/>
    <mergeCell ref="K12:L12"/>
    <mergeCell ref="K19:L19"/>
    <mergeCell ref="I11:J11"/>
    <mergeCell ref="H12:I12"/>
    <mergeCell ref="H19:I19"/>
    <mergeCell ref="L38:M38"/>
    <mergeCell ref="O38:P38"/>
    <mergeCell ref="I47:J47"/>
    <mergeCell ref="K39:L39"/>
    <mergeCell ref="N39:O39"/>
    <mergeCell ref="H48:I48"/>
    <mergeCell ref="K48:L48"/>
    <mergeCell ref="H57:I57"/>
    <mergeCell ref="L52:M52"/>
    <mergeCell ref="L53:M53"/>
    <mergeCell ref="K55:L55"/>
    <mergeCell ref="H64:I64"/>
    <mergeCell ref="L74:M74"/>
    <mergeCell ref="I83:J83"/>
    <mergeCell ref="L83:M83"/>
    <mergeCell ref="H37:I37"/>
    <mergeCell ref="F74:G74"/>
    <mergeCell ref="I74:J74"/>
    <mergeCell ref="H118:I118"/>
    <mergeCell ref="F110:G110"/>
    <mergeCell ref="E111:F111"/>
    <mergeCell ref="E118:F118"/>
    <mergeCell ref="I119:J119"/>
    <mergeCell ref="H120:I120"/>
    <mergeCell ref="I107:J107"/>
    <mergeCell ref="H84:I84"/>
    <mergeCell ref="H91:I91"/>
    <mergeCell ref="E93:F93"/>
    <mergeCell ref="H93:I93"/>
    <mergeCell ref="E100:F100"/>
    <mergeCell ref="H100:I100"/>
    <mergeCell ref="F47:G47"/>
    <mergeCell ref="E48:F48"/>
    <mergeCell ref="F20:G20"/>
    <mergeCell ref="E21:F21"/>
    <mergeCell ref="E28:F28"/>
    <mergeCell ref="L20:M20"/>
    <mergeCell ref="O20:P20"/>
    <mergeCell ref="I29:J29"/>
    <mergeCell ref="K21:L21"/>
    <mergeCell ref="N21:O21"/>
    <mergeCell ref="H30:I30"/>
    <mergeCell ref="K28:L28"/>
    <mergeCell ref="N28:O28"/>
    <mergeCell ref="I20:J20"/>
    <mergeCell ref="H21:I21"/>
    <mergeCell ref="H28:I28"/>
    <mergeCell ref="C20:D20"/>
    <mergeCell ref="B21:C21"/>
    <mergeCell ref="B28:C28"/>
    <mergeCell ref="C74:D74"/>
    <mergeCell ref="B75:C75"/>
    <mergeCell ref="B82:C82"/>
    <mergeCell ref="C29:D29"/>
    <mergeCell ref="B30:C30"/>
    <mergeCell ref="B37:C37"/>
    <mergeCell ref="C47:D47"/>
    <mergeCell ref="B48:C48"/>
    <mergeCell ref="C38:D38"/>
    <mergeCell ref="F38:G38"/>
    <mergeCell ref="F164:G164"/>
    <mergeCell ref="E165:F165"/>
    <mergeCell ref="E172:F172"/>
    <mergeCell ref="C164:D164"/>
    <mergeCell ref="B165:C165"/>
    <mergeCell ref="B172:C172"/>
    <mergeCell ref="B136:C136"/>
    <mergeCell ref="E136:F136"/>
    <mergeCell ref="B163:C163"/>
    <mergeCell ref="E163:F163"/>
    <mergeCell ref="C65:D65"/>
    <mergeCell ref="B66:C66"/>
    <mergeCell ref="B73:C73"/>
    <mergeCell ref="F65:G65"/>
    <mergeCell ref="E66:F66"/>
    <mergeCell ref="E73:F73"/>
    <mergeCell ref="B102:C102"/>
    <mergeCell ref="B109:C109"/>
    <mergeCell ref="C128:D128"/>
    <mergeCell ref="F128:G128"/>
    <mergeCell ref="F11:G11"/>
    <mergeCell ref="E12:F12"/>
    <mergeCell ref="E19:F19"/>
    <mergeCell ref="C119:D119"/>
    <mergeCell ref="B120:C120"/>
    <mergeCell ref="B127:C127"/>
    <mergeCell ref="F119:G119"/>
    <mergeCell ref="E120:F120"/>
    <mergeCell ref="E127:F127"/>
    <mergeCell ref="B39:C39"/>
    <mergeCell ref="E39:F39"/>
    <mergeCell ref="B46:C46"/>
    <mergeCell ref="E46:F46"/>
    <mergeCell ref="F83:G83"/>
    <mergeCell ref="C92:D92"/>
    <mergeCell ref="B93:C93"/>
    <mergeCell ref="F106:G106"/>
    <mergeCell ref="F107:G107"/>
    <mergeCell ref="F56:G56"/>
    <mergeCell ref="F62:G62"/>
    <mergeCell ref="E57:F57"/>
    <mergeCell ref="F61:G61"/>
    <mergeCell ref="E64:F64"/>
    <mergeCell ref="E91:F91"/>
    <mergeCell ref="B118:C118"/>
    <mergeCell ref="O146:P146"/>
    <mergeCell ref="C155:D155"/>
    <mergeCell ref="F155:G155"/>
    <mergeCell ref="L155:M155"/>
    <mergeCell ref="E109:F109"/>
    <mergeCell ref="H109:I109"/>
    <mergeCell ref="B111:C111"/>
    <mergeCell ref="H111:I111"/>
    <mergeCell ref="L110:M110"/>
    <mergeCell ref="K111:L111"/>
    <mergeCell ref="O110:P110"/>
    <mergeCell ref="N111:O111"/>
    <mergeCell ref="N118:O118"/>
    <mergeCell ref="H127:I127"/>
    <mergeCell ref="L119:M119"/>
    <mergeCell ref="K120:L120"/>
    <mergeCell ref="K127:L127"/>
    <mergeCell ref="K118:L118"/>
    <mergeCell ref="K129:L129"/>
    <mergeCell ref="O128:P128"/>
    <mergeCell ref="K136:L136"/>
    <mergeCell ref="O119:P119"/>
    <mergeCell ref="I128:J128"/>
    <mergeCell ref="O155:P155"/>
    <mergeCell ref="N147:O147"/>
    <mergeCell ref="B156:C156"/>
    <mergeCell ref="E156:F156"/>
    <mergeCell ref="I155:J155"/>
    <mergeCell ref="H156:I156"/>
    <mergeCell ref="H163:I163"/>
    <mergeCell ref="N163:O163"/>
    <mergeCell ref="N156:O156"/>
    <mergeCell ref="K163:L163"/>
    <mergeCell ref="O200:P200"/>
    <mergeCell ref="N201:O201"/>
    <mergeCell ref="N208:O208"/>
    <mergeCell ref="L200:M200"/>
    <mergeCell ref="K201:L201"/>
    <mergeCell ref="K208:L208"/>
    <mergeCell ref="L160:M160"/>
    <mergeCell ref="K156:L156"/>
    <mergeCell ref="I106:J106"/>
    <mergeCell ref="L106:M106"/>
    <mergeCell ref="O106:P106"/>
    <mergeCell ref="I200:J200"/>
    <mergeCell ref="H201:I201"/>
    <mergeCell ref="H208:I208"/>
    <mergeCell ref="L161:M161"/>
    <mergeCell ref="N154:O154"/>
    <mergeCell ref="I205:J205"/>
    <mergeCell ref="I206:J206"/>
    <mergeCell ref="K205:M205"/>
    <mergeCell ref="K109:L109"/>
    <mergeCell ref="N109:O109"/>
    <mergeCell ref="K206:M206"/>
    <mergeCell ref="K207:M207"/>
    <mergeCell ref="I110:J110"/>
    <mergeCell ref="K91:L91"/>
    <mergeCell ref="C56:D56"/>
    <mergeCell ref="F101:G101"/>
    <mergeCell ref="I101:J101"/>
    <mergeCell ref="L101:M101"/>
    <mergeCell ref="O101:P101"/>
    <mergeCell ref="C110:D110"/>
    <mergeCell ref="E102:F102"/>
    <mergeCell ref="H102:I102"/>
    <mergeCell ref="K102:L102"/>
    <mergeCell ref="N102:O102"/>
    <mergeCell ref="O107:P107"/>
    <mergeCell ref="C83:D83"/>
    <mergeCell ref="E75:F75"/>
    <mergeCell ref="E84:F84"/>
    <mergeCell ref="L107:M107"/>
    <mergeCell ref="K84:L84"/>
    <mergeCell ref="K93:L93"/>
    <mergeCell ref="N93:O93"/>
    <mergeCell ref="K100:L100"/>
    <mergeCell ref="N100:O100"/>
    <mergeCell ref="F2:G2"/>
    <mergeCell ref="E3:F3"/>
    <mergeCell ref="E10:F10"/>
    <mergeCell ref="I2:J2"/>
    <mergeCell ref="H3:I3"/>
    <mergeCell ref="N10:O10"/>
    <mergeCell ref="C7:D7"/>
    <mergeCell ref="C8:D8"/>
    <mergeCell ref="B3:C3"/>
    <mergeCell ref="F8:G8"/>
    <mergeCell ref="L2:M2"/>
    <mergeCell ref="K3:L3"/>
    <mergeCell ref="N3:O3"/>
    <mergeCell ref="O2:P2"/>
    <mergeCell ref="H10:I10"/>
    <mergeCell ref="K10:L10"/>
    <mergeCell ref="B10:C10"/>
    <mergeCell ref="C11:D11"/>
    <mergeCell ref="B12:C12"/>
    <mergeCell ref="B19:C19"/>
    <mergeCell ref="L56:M56"/>
    <mergeCell ref="K57:L57"/>
    <mergeCell ref="K64:L64"/>
    <mergeCell ref="H75:I75"/>
    <mergeCell ref="K75:L75"/>
    <mergeCell ref="N75:O75"/>
    <mergeCell ref="L47:M47"/>
    <mergeCell ref="O47:P47"/>
    <mergeCell ref="O56:P56"/>
    <mergeCell ref="N57:O57"/>
    <mergeCell ref="N64:O64"/>
    <mergeCell ref="O74:P74"/>
    <mergeCell ref="L29:M29"/>
    <mergeCell ref="K37:L37"/>
    <mergeCell ref="O29:P29"/>
    <mergeCell ref="I38:J38"/>
    <mergeCell ref="K30:L30"/>
    <mergeCell ref="N30:O30"/>
    <mergeCell ref="H39:I39"/>
    <mergeCell ref="N37:O37"/>
    <mergeCell ref="H46:I46"/>
    <mergeCell ref="E191:G191"/>
    <mergeCell ref="F29:G29"/>
    <mergeCell ref="N48:O48"/>
    <mergeCell ref="N55:O55"/>
    <mergeCell ref="E30:F30"/>
    <mergeCell ref="F34:G34"/>
    <mergeCell ref="F35:G35"/>
    <mergeCell ref="E37:F37"/>
    <mergeCell ref="C88:D88"/>
    <mergeCell ref="C89:D89"/>
    <mergeCell ref="I56:J56"/>
    <mergeCell ref="B84:C84"/>
    <mergeCell ref="E82:F82"/>
    <mergeCell ref="H82:I82"/>
    <mergeCell ref="K82:L82"/>
    <mergeCell ref="N82:O82"/>
    <mergeCell ref="O83:P83"/>
    <mergeCell ref="N84:O84"/>
    <mergeCell ref="B57:C57"/>
    <mergeCell ref="C61:D61"/>
    <mergeCell ref="C62:D62"/>
    <mergeCell ref="B64:C64"/>
    <mergeCell ref="I70:J70"/>
    <mergeCell ref="I71:J71"/>
  </mergeCells>
  <phoneticPr fontId="3"/>
  <dataValidations disablePrompts="1" count="1">
    <dataValidation type="list" allowBlank="1" showInputMessage="1" showErrorMessage="1" sqref="M1" xr:uid="{00000000-0002-0000-0000-000000000000}">
      <formula1>"2022/4/23 5:00"</formula1>
    </dataValidation>
  </dataValidations>
  <pageMargins left="0.19685039370078741" right="0.15748031496062992" top="0.23622047244094491" bottom="0.27559055118110237" header="7.874015748031496E-2" footer="0.19685039370078741"/>
  <pageSetup paperSize="9" scale="97" orientation="portrait" horizontalDpi="4294967293" r:id="rId1"/>
  <headerFooter alignWithMargins="0"/>
  <ignoredErrors>
    <ignoredError sqref="U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BRM423コマ図</vt:lpstr>
      <vt:lpstr>BRM423コマ図!Print_Area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ひで</dc:creator>
  <cp:lastModifiedBy>HIDE F</cp:lastModifiedBy>
  <cp:lastPrinted>2022-04-17T14:53:00Z</cp:lastPrinted>
  <dcterms:created xsi:type="dcterms:W3CDTF">2014-03-16T15:19:14Z</dcterms:created>
  <dcterms:modified xsi:type="dcterms:W3CDTF">2022-04-17T14:55:04Z</dcterms:modified>
</cp:coreProperties>
</file>