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2京都/BRM604/"/>
    </mc:Choice>
  </mc:AlternateContent>
  <xr:revisionPtr revIDLastSave="13" documentId="13_ncr:1_{C633B3E5-C198-4E2A-8235-D9B340BDA9CD}" xr6:coauthVersionLast="47" xr6:coauthVersionMax="47" xr10:uidLastSave="{21301653-C0B6-43B3-96C4-F41212251284}"/>
  <bookViews>
    <workbookView xWindow="7032" yWindow="996" windowWidth="15252" windowHeight="104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 s="1"/>
  <c r="I8" i="1"/>
  <c r="H8" i="1" s="1"/>
  <c r="I9" i="1"/>
  <c r="H9" i="1" s="1"/>
  <c r="I10" i="1"/>
  <c r="H10" i="1" s="1"/>
  <c r="I11" i="1"/>
  <c r="H11" i="1" s="1"/>
  <c r="I12" i="1"/>
  <c r="I13" i="1"/>
  <c r="H13" i="1" s="1"/>
  <c r="I14" i="1"/>
  <c r="H14" i="1" s="1"/>
  <c r="I15" i="1"/>
  <c r="H15" i="1" s="1"/>
  <c r="I16" i="1"/>
  <c r="H16" i="1" s="1"/>
  <c r="I17" i="1"/>
  <c r="I18" i="1"/>
  <c r="H18" i="1" s="1"/>
  <c r="I19" i="1"/>
  <c r="I20" i="1"/>
  <c r="I21" i="1"/>
  <c r="H21" i="1" s="1"/>
  <c r="I22" i="1"/>
  <c r="H22" i="1" s="1"/>
  <c r="I23" i="1"/>
  <c r="H23" i="1" s="1"/>
  <c r="I24" i="1"/>
  <c r="H24" i="1" s="1"/>
  <c r="I25" i="1"/>
  <c r="I26" i="1"/>
  <c r="H26" i="1" s="1"/>
  <c r="I27" i="1"/>
  <c r="H27" i="1" s="1"/>
  <c r="I28" i="1"/>
  <c r="H28" i="1" s="1"/>
  <c r="I29" i="1"/>
  <c r="I30" i="1"/>
  <c r="H30" i="1" s="1"/>
  <c r="I31" i="1"/>
  <c r="I32" i="1"/>
  <c r="H32" i="1" s="1"/>
  <c r="I33" i="1"/>
  <c r="I34" i="1"/>
  <c r="H34" i="1" s="1"/>
  <c r="I35" i="1"/>
  <c r="H35" i="1" s="1"/>
  <c r="I36" i="1"/>
  <c r="H36" i="1" s="1"/>
  <c r="I37" i="1"/>
  <c r="I38" i="1"/>
  <c r="H38" i="1" s="1"/>
  <c r="I39" i="1"/>
  <c r="H39" i="1" s="1"/>
  <c r="I40" i="1"/>
  <c r="H40" i="1" s="1"/>
  <c r="I41" i="1"/>
  <c r="I42" i="1"/>
  <c r="H42" i="1" s="1"/>
  <c r="I43" i="1"/>
  <c r="I44" i="1"/>
  <c r="H44" i="1" s="1"/>
  <c r="I45" i="1"/>
  <c r="I46" i="1"/>
  <c r="I47" i="1"/>
  <c r="H47" i="1" s="1"/>
  <c r="I48" i="1"/>
  <c r="H48" i="1" s="1"/>
  <c r="I49" i="1"/>
  <c r="I50" i="1"/>
  <c r="H50" i="1" s="1"/>
  <c r="I51" i="1"/>
  <c r="H51" i="1" s="1"/>
  <c r="I52" i="1"/>
  <c r="H52" i="1" s="1"/>
  <c r="I53" i="1"/>
  <c r="I54" i="1"/>
  <c r="L54" i="1" s="1"/>
  <c r="I55" i="1"/>
  <c r="I56" i="1"/>
  <c r="H56" i="1" s="1"/>
  <c r="I57" i="1"/>
  <c r="I58" i="1"/>
  <c r="H58" i="1" s="1"/>
  <c r="I59" i="1"/>
  <c r="I60" i="1"/>
  <c r="H60" i="1" s="1"/>
  <c r="I61" i="1"/>
  <c r="I62" i="1"/>
  <c r="H62" i="1" s="1"/>
  <c r="I63" i="1"/>
  <c r="H63" i="1" s="1"/>
  <c r="I64" i="1"/>
  <c r="H64" i="1" s="1"/>
  <c r="I65" i="1"/>
  <c r="H65" i="1" s="1"/>
  <c r="I66" i="1"/>
  <c r="H66" i="1" s="1"/>
  <c r="I67" i="1"/>
  <c r="I68" i="1"/>
  <c r="H68" i="1" s="1"/>
  <c r="I69" i="1"/>
  <c r="I70" i="1"/>
  <c r="H70" i="1" s="1"/>
  <c r="I71" i="1"/>
  <c r="I72" i="1"/>
  <c r="H72" i="1" s="1"/>
  <c r="I73" i="1"/>
  <c r="L73" i="1" s="1"/>
  <c r="H53" i="1" l="1"/>
  <c r="H41" i="1"/>
  <c r="H29" i="1"/>
  <c r="H17" i="1"/>
  <c r="H61" i="1"/>
  <c r="H49" i="1"/>
  <c r="H37" i="1"/>
  <c r="H25" i="1"/>
  <c r="H12" i="1"/>
  <c r="H71" i="1"/>
  <c r="H59" i="1"/>
  <c r="L46" i="1"/>
  <c r="H69" i="1"/>
  <c r="L57" i="1"/>
  <c r="H45" i="1"/>
  <c r="H33" i="1"/>
  <c r="H20" i="1"/>
  <c r="H67" i="1"/>
  <c r="H55" i="1"/>
  <c r="H43" i="1"/>
  <c r="H31" i="1"/>
  <c r="H19" i="1"/>
  <c r="H46" i="1"/>
  <c r="H57" i="1"/>
  <c r="H54" i="1"/>
  <c r="L26" i="1"/>
  <c r="L40" i="1"/>
  <c r="H73" i="1"/>
  <c r="L21" i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l="1"/>
  <c r="A38" i="1" l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l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<sst xmlns="http://schemas.openxmlformats.org/spreadsheetml/2006/main" count="318" uniqueCount="151">
  <si>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</si>
  <si>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</si>
  <si>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</si>
  <si>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</si>
  <si>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</si>
  <si>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</si>
  <si>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</si>
  <si>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</si>
  <si>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</si>
  <si>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</si>
  <si>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</si>
  <si>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</si>
  <si>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</si>
  <si>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</si>
  <si>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</si>
  <si>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上越妙高駅　東口</t>
    <rPh sb="0" eb="2">
      <t>ジョウエツ</t>
    </rPh>
    <rPh sb="2" eb="4">
      <t>ミョウコウ</t>
    </rPh>
    <rPh sb="4" eb="5">
      <t>エキ</t>
    </rPh>
    <rPh sb="6" eb="8">
      <t>ヒガシグチ</t>
    </rPh>
    <phoneticPr fontId="1"/>
  </si>
  <si>
    <t>県道254</t>
    <rPh sb="0" eb="2">
      <t>ケンドウ</t>
    </rPh>
    <phoneticPr fontId="2"/>
  </si>
  <si>
    <t>市道</t>
    <rPh sb="0" eb="2">
      <t>シドウ</t>
    </rPh>
    <phoneticPr fontId="2"/>
  </si>
  <si>
    <t>標高</t>
    <rPh sb="0" eb="2">
      <t>ヒョウコウ</t>
    </rPh>
    <phoneticPr fontId="2"/>
  </si>
  <si>
    <t>-</t>
    <phoneticPr fontId="2"/>
  </si>
  <si>
    <t>上越妙高駅前</t>
    <phoneticPr fontId="2"/>
  </si>
  <si>
    <t>直進</t>
    <phoneticPr fontId="2"/>
  </si>
  <si>
    <t>県道254</t>
    <phoneticPr fontId="2"/>
  </si>
  <si>
    <t>左折</t>
    <phoneticPr fontId="2"/>
  </si>
  <si>
    <t>市道</t>
    <rPh sb="0" eb="2">
      <t>シドウ</t>
    </rPh>
    <phoneticPr fontId="2"/>
  </si>
  <si>
    <t>稲増</t>
    <phoneticPr fontId="2"/>
  </si>
  <si>
    <t>S</t>
    <phoneticPr fontId="2"/>
  </si>
  <si>
    <t>長者原</t>
    <phoneticPr fontId="2"/>
  </si>
  <si>
    <t>県道186</t>
    <phoneticPr fontId="2"/>
  </si>
  <si>
    <t>右折</t>
    <phoneticPr fontId="2"/>
  </si>
  <si>
    <t>県道198</t>
    <phoneticPr fontId="2"/>
  </si>
  <si>
    <t>県道30</t>
    <phoneticPr fontId="2"/>
  </si>
  <si>
    <t>R405</t>
    <phoneticPr fontId="2"/>
  </si>
  <si>
    <t>和田</t>
    <phoneticPr fontId="2"/>
  </si>
  <si>
    <t>県道13</t>
    <phoneticPr fontId="2"/>
  </si>
  <si>
    <t>県道229</t>
    <phoneticPr fontId="2"/>
  </si>
  <si>
    <t>←　R403</t>
    <phoneticPr fontId="1"/>
  </si>
  <si>
    <t>R403</t>
    <phoneticPr fontId="2"/>
  </si>
  <si>
    <t>R353/R403</t>
  </si>
  <si>
    <t>池尻</t>
    <phoneticPr fontId="2"/>
  </si>
  <si>
    <t>R253/R403</t>
    <phoneticPr fontId="2"/>
  </si>
  <si>
    <t>右側</t>
    <rPh sb="0" eb="2">
      <t>ミギガワ</t>
    </rPh>
    <phoneticPr fontId="2"/>
  </si>
  <si>
    <t>下稲塚
（セブンイレブン 上越下稲塚）</t>
    <phoneticPr fontId="2"/>
  </si>
  <si>
    <t xml:space="preserve">←　上越/牧 </t>
    <phoneticPr fontId="1"/>
  </si>
  <si>
    <t>十</t>
    <rPh sb="0" eb="1">
      <t>ジュウ</t>
    </rPh>
    <phoneticPr fontId="2"/>
  </si>
  <si>
    <t>Y</t>
    <phoneticPr fontId="2"/>
  </si>
  <si>
    <t>ト</t>
    <phoneticPr fontId="2"/>
  </si>
  <si>
    <t>T</t>
    <phoneticPr fontId="2"/>
  </si>
  <si>
    <t>┤</t>
    <phoneticPr fontId="2"/>
  </si>
  <si>
    <t>←　大島</t>
    <rPh sb="2" eb="4">
      <t>オオシマ</t>
    </rPh>
    <phoneticPr fontId="2"/>
  </si>
  <si>
    <t>逆Y</t>
    <rPh sb="0" eb="1">
      <t>ギャク</t>
    </rPh>
    <phoneticPr fontId="2"/>
  </si>
  <si>
    <t>左合流</t>
    <rPh sb="0" eb="1">
      <t>ヒダリ</t>
    </rPh>
    <rPh sb="1" eb="3">
      <t>ゴウリュウ</t>
    </rPh>
    <phoneticPr fontId="2"/>
  </si>
  <si>
    <t>PC1　ファミリーマート 道の駅まつだい</t>
    <phoneticPr fontId="2"/>
  </si>
  <si>
    <t>（ローソン 上越板倉）</t>
    <phoneticPr fontId="2"/>
  </si>
  <si>
    <t>R403/R405</t>
    <phoneticPr fontId="2"/>
  </si>
  <si>
    <t>過去のキューシート見たら信号あるかのように書いていたが、よく見たらない。一応十字路だが、直進先が極細。事実上のT字路</t>
    <rPh sb="0" eb="2">
      <t>カコ</t>
    </rPh>
    <rPh sb="9" eb="10">
      <t>ミ</t>
    </rPh>
    <rPh sb="12" eb="14">
      <t>シンゴウ</t>
    </rPh>
    <rPh sb="21" eb="22">
      <t>カ</t>
    </rPh>
    <rPh sb="30" eb="31">
      <t>ミ</t>
    </rPh>
    <rPh sb="36" eb="38">
      <t>イチオウ</t>
    </rPh>
    <rPh sb="38" eb="41">
      <t>ジュウジロ</t>
    </rPh>
    <rPh sb="44" eb="46">
      <t>チョクシン</t>
    </rPh>
    <rPh sb="46" eb="47">
      <t>サキ</t>
    </rPh>
    <rPh sb="48" eb="50">
      <t>ゴクボソ</t>
    </rPh>
    <rPh sb="51" eb="54">
      <t>ジジツジョウ</t>
    </rPh>
    <rPh sb="56" eb="58">
      <t>ジロ</t>
    </rPh>
    <phoneticPr fontId="2"/>
  </si>
  <si>
    <t>左折</t>
  </si>
  <si>
    <t>右折</t>
  </si>
  <si>
    <t>直進</t>
  </si>
  <si>
    <t>市道（東港線）</t>
    <rPh sb="0" eb="2">
      <t>シドウ</t>
    </rPh>
    <phoneticPr fontId="2"/>
  </si>
  <si>
    <t>R7/R8</t>
    <phoneticPr fontId="2"/>
  </si>
  <si>
    <t>十</t>
    <rPh sb="0" eb="1">
      <t>ジュウ</t>
    </rPh>
    <phoneticPr fontId="2"/>
  </si>
  <si>
    <t>R8</t>
    <phoneticPr fontId="2"/>
  </si>
  <si>
    <t>県道77</t>
  </si>
  <si>
    <t>県道77</t>
    <phoneticPr fontId="2"/>
  </si>
  <si>
    <t>県道258</t>
    <phoneticPr fontId="2"/>
  </si>
  <si>
    <t>（ENEOS 高田ＳＳ）</t>
    <phoneticPr fontId="2"/>
  </si>
  <si>
    <t>市道</t>
    <rPh sb="0" eb="2">
      <t>シドウ</t>
    </rPh>
    <phoneticPr fontId="2"/>
  </si>
  <si>
    <t>県道579</t>
  </si>
  <si>
    <t>R252/R403</t>
    <phoneticPr fontId="2"/>
  </si>
  <si>
    <t>R404</t>
    <phoneticPr fontId="2"/>
  </si>
  <si>
    <t>R404/県道166</t>
    <phoneticPr fontId="2"/>
  </si>
  <si>
    <t>県道166</t>
    <phoneticPr fontId="2"/>
  </si>
  <si>
    <t>県道69</t>
    <phoneticPr fontId="2"/>
  </si>
  <si>
    <t>左直進</t>
    <rPh sb="0" eb="3">
      <t>ヒダリチョクシン</t>
    </rPh>
    <phoneticPr fontId="2"/>
  </si>
  <si>
    <t>（高田城極楽橋）</t>
    <phoneticPr fontId="2"/>
  </si>
  <si>
    <t>R352/R403</t>
    <phoneticPr fontId="2"/>
  </si>
  <si>
    <t>県道165/県道498</t>
    <phoneticPr fontId="2"/>
  </si>
  <si>
    <t>県道1</t>
    <phoneticPr fontId="2"/>
  </si>
  <si>
    <t>R403に入ってしばらくは連続雨量制限がある秘境区間</t>
    <rPh sb="5" eb="6">
      <t>ハイ</t>
    </rPh>
    <rPh sb="13" eb="19">
      <t>レンゾクウリョウセイゲン</t>
    </rPh>
    <rPh sb="22" eb="26">
      <t>ヒキョウクカン</t>
    </rPh>
    <phoneticPr fontId="2"/>
  </si>
  <si>
    <t>R253に合流して道の駅がある</t>
    <rPh sb="5" eb="7">
      <t>ゴウリュウ</t>
    </rPh>
    <rPh sb="9" eb="10">
      <t>ミチ</t>
    </rPh>
    <rPh sb="11" eb="12">
      <t>エキ</t>
    </rPh>
    <phoneticPr fontId="2"/>
  </si>
  <si>
    <t>T</t>
    <phoneticPr fontId="2"/>
  </si>
  <si>
    <t>ト</t>
    <phoneticPr fontId="2"/>
  </si>
  <si>
    <t>右側</t>
    <rPh sb="0" eb="2">
      <t>ミギガワ</t>
    </rPh>
    <phoneticPr fontId="2"/>
  </si>
  <si>
    <t>R403</t>
    <phoneticPr fontId="2"/>
  </si>
  <si>
    <t>R403と別れる。R403は長岡中心部を目指すのでついていかない</t>
    <rPh sb="5" eb="6">
      <t>ワカ</t>
    </rPh>
    <rPh sb="14" eb="16">
      <t>ナガオカ</t>
    </rPh>
    <rPh sb="16" eb="19">
      <t>チュウシンブ</t>
    </rPh>
    <rPh sb="20" eb="22">
      <t>メザ</t>
    </rPh>
    <phoneticPr fontId="2"/>
  </si>
  <si>
    <t>R403に復帰する</t>
    <rPh sb="5" eb="7">
      <t>フッキ</t>
    </rPh>
    <phoneticPr fontId="2"/>
  </si>
  <si>
    <t>R403/県道378</t>
    <phoneticPr fontId="2"/>
  </si>
  <si>
    <t>県道20</t>
    <phoneticPr fontId="2"/>
  </si>
  <si>
    <t>信号渡らず手前の横断歩道から与板橋の右歩道を渡るのを推奨</t>
    <rPh sb="0" eb="3">
      <t>シンゴウワタ</t>
    </rPh>
    <rPh sb="5" eb="7">
      <t>テマエ</t>
    </rPh>
    <rPh sb="8" eb="12">
      <t>オウダンホドウ</t>
    </rPh>
    <rPh sb="14" eb="15">
      <t>ヨ</t>
    </rPh>
    <rPh sb="15" eb="17">
      <t>イタバシ</t>
    </rPh>
    <rPh sb="18" eb="19">
      <t>ミギ</t>
    </rPh>
    <rPh sb="19" eb="21">
      <t>ホドウ</t>
    </rPh>
    <rPh sb="22" eb="23">
      <t>ワタ</t>
    </rPh>
    <rPh sb="26" eb="28">
      <t>スイショウ</t>
    </rPh>
    <phoneticPr fontId="2"/>
  </si>
  <si>
    <t>（道の駅パティオ新潟）</t>
    <rPh sb="1" eb="2">
      <t>ミチ</t>
    </rPh>
    <rPh sb="3" eb="4">
      <t>エキ</t>
    </rPh>
    <rPh sb="8" eb="10">
      <t>ニイガタ</t>
    </rPh>
    <phoneticPr fontId="2"/>
  </si>
  <si>
    <t>道なり左</t>
    <rPh sb="0" eb="1">
      <t>ミチ</t>
    </rPh>
    <rPh sb="3" eb="4">
      <t>ヒダリ</t>
    </rPh>
    <phoneticPr fontId="2"/>
  </si>
  <si>
    <t>新光町</t>
    <rPh sb="0" eb="2">
      <t>シンヒカリ</t>
    </rPh>
    <rPh sb="2" eb="3">
      <t>マチ</t>
    </rPh>
    <phoneticPr fontId="2"/>
  </si>
  <si>
    <t>左側</t>
    <rPh sb="0" eb="2">
      <t>ヒダリガワ</t>
    </rPh>
    <phoneticPr fontId="2"/>
  </si>
  <si>
    <t>R116</t>
  </si>
  <si>
    <t>R402</t>
    <phoneticPr fontId="2"/>
  </si>
  <si>
    <t>（ラウンドアバウト）</t>
    <phoneticPr fontId="2"/>
  </si>
  <si>
    <t>◎</t>
    <phoneticPr fontId="2"/>
  </si>
  <si>
    <t>2 つ目の出口を出る</t>
    <phoneticPr fontId="2"/>
  </si>
  <si>
    <t>県道129</t>
    <phoneticPr fontId="2"/>
  </si>
  <si>
    <t>S</t>
    <phoneticPr fontId="2"/>
  </si>
  <si>
    <t>X</t>
    <phoneticPr fontId="2"/>
  </si>
  <si>
    <t>このポイント見つけづらい
上真砂（交差点）通過後すぐ</t>
    <rPh sb="6" eb="7">
      <t>ミ</t>
    </rPh>
    <rPh sb="13" eb="14">
      <t>ウエ</t>
    </rPh>
    <rPh sb="14" eb="15">
      <t>マ</t>
    </rPh>
    <rPh sb="15" eb="16">
      <t>スナ</t>
    </rPh>
    <rPh sb="17" eb="20">
      <t>コウサテン</t>
    </rPh>
    <rPh sb="21" eb="24">
      <t>ツウカゴ</t>
    </rPh>
    <phoneticPr fontId="2"/>
  </si>
  <si>
    <t>正面にも道路があるようだが駐車場？</t>
    <rPh sb="0" eb="2">
      <t>ショウメン</t>
    </rPh>
    <rPh sb="4" eb="6">
      <t>ドウロ</t>
    </rPh>
    <rPh sb="13" eb="16">
      <t>チュウシャジョウ</t>
    </rPh>
    <phoneticPr fontId="2"/>
  </si>
  <si>
    <t>坂井北</t>
  </si>
  <si>
    <t>直江（一）</t>
  </si>
  <si>
    <t>東港線十字路</t>
  </si>
  <si>
    <t>寄居町</t>
  </si>
  <si>
    <t>関屋昭和町</t>
  </si>
  <si>
    <t>BRM604上越300</t>
    <rPh sb="6" eb="8">
      <t>ジョウエツ</t>
    </rPh>
    <phoneticPr fontId="2"/>
  </si>
  <si>
    <t>05：00スタート　ロータリーを出て西へ</t>
    <rPh sb="16" eb="17">
      <t>デ</t>
    </rPh>
    <rPh sb="18" eb="19">
      <t>ニシ</t>
    </rPh>
    <phoneticPr fontId="2"/>
  </si>
  <si>
    <t>OPEN/ 06:25 ～ 08:24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</si>
  <si>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t xml:space="preserve">OPEN/ 07:53 ～ 11:32
レシート取得して通過時間を自分で記入。
チェック後　直進
</t>
    </r>
    <r>
      <rPr>
        <sz val="9"/>
        <color rgb="FFFF0000"/>
        <rFont val="ＭＳ Ｐゴシック"/>
        <family val="3"/>
        <charset val="128"/>
      </rPr>
      <t>近くに似たようなコンビニがたくさんあるので要注意。
手前にほっともっとがにあるセブンを見つけること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rPh sb="49" eb="50">
      <t>チカ</t>
    </rPh>
    <rPh sb="52" eb="53">
      <t>ニ</t>
    </rPh>
    <rPh sb="70" eb="73">
      <t>ヨウチュウイ</t>
    </rPh>
    <rPh sb="75" eb="77">
      <t>テマエ</t>
    </rPh>
    <rPh sb="92" eb="93">
      <t>ミ</t>
    </rPh>
    <phoneticPr fontId="1"/>
  </si>
  <si>
    <t>OPEN/ 10:05 ～ 16:32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</si>
  <si>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11:29 ～ 19:36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</si>
  <si>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12:44 ～ 22:16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</si>
  <si>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t>OPEN/ 14:00 ～ 6/5 1:00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rPh sb="68" eb="70">
      <t>カンセイ</t>
    </rPh>
    <rPh sb="70" eb="71">
      <t>ズ</t>
    </rPh>
    <rPh sb="80" eb="82">
      <t>テイシュツ</t>
    </rPh>
    <phoneticPr fontId="2"/>
  </si>
  <si>
    <t>OPEN/ 09:04 ～ 14:12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phoneticPr fontId="1"/>
  </si>
  <si>
    <t>市道</t>
    <rPh sb="0" eb="2">
      <t>シドウ</t>
    </rPh>
    <phoneticPr fontId="2"/>
  </si>
  <si>
    <t>県道302</t>
    <phoneticPr fontId="2"/>
  </si>
  <si>
    <t>県道38</t>
    <phoneticPr fontId="2"/>
  </si>
  <si>
    <t>R116（柾谷小路）</t>
    <phoneticPr fontId="2"/>
  </si>
  <si>
    <t>R116（東中通り）</t>
    <phoneticPr fontId="2"/>
  </si>
  <si>
    <t>相野原</t>
  </si>
  <si>
    <t>上除町</t>
  </si>
  <si>
    <t>大荒戸町</t>
  </si>
  <si>
    <t>新保</t>
    <rPh sb="0" eb="1">
      <t>シン</t>
    </rPh>
    <phoneticPr fontId="2"/>
  </si>
  <si>
    <t>千体橋</t>
  </si>
  <si>
    <t>与板橋西詰</t>
  </si>
  <si>
    <t>荒町</t>
  </si>
  <si>
    <t>上所</t>
  </si>
  <si>
    <t>本町</t>
  </si>
  <si>
    <t>市役所前</t>
  </si>
  <si>
    <t>信濃町</t>
  </si>
  <si>
    <t>野積橋北詰</t>
  </si>
  <si>
    <t>住吉町</t>
  </si>
  <si>
    <t>東港町</t>
  </si>
  <si>
    <t>土底浜</t>
  </si>
  <si>
    <t>上柳町</t>
  </si>
  <si>
    <t>戸野目</t>
  </si>
  <si>
    <t>センター病院入口</t>
  </si>
  <si>
    <t>上越妙高駅前</t>
  </si>
  <si>
    <t>正面</t>
    <rPh sb="0" eb="2">
      <t>ショウメン</t>
    </rPh>
    <phoneticPr fontId="2"/>
  </si>
  <si>
    <t>R352</t>
    <phoneticPr fontId="2"/>
  </si>
  <si>
    <t>PC2　セブンイレブン長岡藤橋</t>
    <phoneticPr fontId="2"/>
  </si>
  <si>
    <t>PC3　セブンイレブン 加茂新田</t>
    <phoneticPr fontId="2"/>
  </si>
  <si>
    <t>PC4　ローソン 新潟万代橋</t>
    <phoneticPr fontId="2"/>
  </si>
  <si>
    <t>PC5　ファミリーマート 寺泊上田</t>
    <phoneticPr fontId="2"/>
  </si>
  <si>
    <t>PC6　セブンイレブン 柏崎西港町</t>
    <phoneticPr fontId="2"/>
  </si>
  <si>
    <t>ver1.0.2 正式版</t>
    <rPh sb="9" eb="11">
      <t>セイシキ</t>
    </rPh>
    <rPh sb="11" eb="12">
      <t>バン</t>
    </rPh>
    <phoneticPr fontId="2"/>
  </si>
  <si>
    <t>フィニッシュ　上越妙高駅東口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</si>
</sst>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);[Red]\(0.0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6" xfId="0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3"/>
  <sheetViews>
    <sheetView tabSelected="1" view="pageBreakPreview" zoomScale="85" zoomScaleNormal="100" zoomScaleSheetLayoutView="85" workbookViewId="0">
      <selection activeCell="K21" sqref="K21"/>
    </sheetView>
  </sheetViews>
  <sheetFormatPr defaultColWidth="7.77734375" defaultRowHeight="12" x14ac:dyDescent="0.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6" style="14" bestFit="1" customWidth="1"/>
    <col min="10" max="10" width="5.77734375" style="1" bestFit="1" customWidth="1"/>
    <col min="11" max="11" width="47.33203125" style="1" bestFit="1" customWidth="1"/>
    <col min="12" max="12" width="7.21875" style="15" customWidth="1"/>
    <col min="13" max="13" width="14.109375" style="1" bestFit="1" customWidth="1"/>
    <col min="14" max="16384" width="7.77734375" style="1"/>
  </cols>
  <sheetData>
    <row r="1" spans="1:13" x14ac:dyDescent="0.2">
      <c r="B1" s="53"/>
      <c r="C1" s="53"/>
      <c r="D1" s="2">
        <v>2022</v>
      </c>
      <c r="J1" s="3"/>
      <c r="K1" s="45" t="s">
        <v>149</v>
      </c>
    </row>
    <row r="2" spans="1:13" x14ac:dyDescent="0.2">
      <c r="B2" s="53"/>
      <c r="C2" s="53"/>
      <c r="D2" s="53" t="s">
        <v>109</v>
      </c>
      <c r="J2" s="3"/>
      <c r="K2" s="41">
        <v>44711</v>
      </c>
    </row>
    <row r="3" spans="1:13" ht="12.6" thickBot="1" x14ac:dyDescent="0.25">
      <c r="J3" s="3"/>
    </row>
    <row r="4" spans="1:13" ht="14.25" customHeight="1" x14ac:dyDescent="0.2">
      <c r="A4" s="81"/>
      <c r="B4" s="87" t="s">
        <v>11</v>
      </c>
      <c r="C4" s="87" t="s">
        <v>10</v>
      </c>
      <c r="D4" s="83" t="s">
        <v>0</v>
      </c>
      <c r="E4" s="85" t="s">
        <v>5</v>
      </c>
      <c r="F4" s="91" t="s">
        <v>8</v>
      </c>
      <c r="G4" s="92"/>
      <c r="H4" s="93" t="s">
        <v>7</v>
      </c>
      <c r="I4" s="94"/>
      <c r="J4" s="85" t="s">
        <v>18</v>
      </c>
      <c r="K4" s="83" t="s">
        <v>4</v>
      </c>
      <c r="L4" s="89" t="s">
        <v>9</v>
      </c>
    </row>
    <row r="5" spans="1:13" ht="21.75" customHeight="1" thickBot="1" x14ac:dyDescent="0.25">
      <c r="A5" s="82"/>
      <c r="B5" s="88"/>
      <c r="C5" s="88"/>
      <c r="D5" s="84"/>
      <c r="E5" s="86"/>
      <c r="F5" s="46" t="s">
        <v>6</v>
      </c>
      <c r="G5" s="46" t="s">
        <v>1</v>
      </c>
      <c r="H5" s="47" t="s">
        <v>2</v>
      </c>
      <c r="I5" s="48" t="s">
        <v>3</v>
      </c>
      <c r="J5" s="95"/>
      <c r="K5" s="84"/>
      <c r="L5" s="90"/>
    </row>
    <row r="6" spans="1:13" ht="21.75" customHeight="1" thickTop="1" x14ac:dyDescent="0.2">
      <c r="A6" s="39">
        <v>1</v>
      </c>
      <c r="B6" s="54"/>
      <c r="C6" s="49"/>
      <c r="D6" s="24" t="s">
        <v>15</v>
      </c>
      <c r="E6" s="25"/>
      <c r="F6" s="24"/>
      <c r="G6" s="24" t="s">
        <v>16</v>
      </c>
      <c r="H6" s="26">
        <v>0</v>
      </c>
      <c r="I6" s="27">
        <v>0</v>
      </c>
      <c r="J6" s="24" t="s">
        <v>19</v>
      </c>
      <c r="K6" s="24" t="s">
        <v>110</v>
      </c>
      <c r="L6" s="28"/>
      <c r="M6" s="1">
        <v>0</v>
      </c>
    </row>
    <row r="7" spans="1:13" ht="21.75" customHeight="1" x14ac:dyDescent="0.2">
      <c r="A7" s="36">
        <f t="shared" ref="A7:A73" si="0">A6+1</f>
        <v>2</v>
      </c>
      <c r="B7" s="55" t="s">
        <v>44</v>
      </c>
      <c r="C7" s="71" t="s">
        <v>26</v>
      </c>
      <c r="D7" s="16" t="s">
        <v>20</v>
      </c>
      <c r="E7" s="23"/>
      <c r="F7" s="16" t="s">
        <v>21</v>
      </c>
      <c r="G7" s="16" t="s">
        <v>22</v>
      </c>
      <c r="H7" s="29">
        <f>I7-I6</f>
        <v>0.2</v>
      </c>
      <c r="I7" s="7">
        <f>ROUND(M7,1)</f>
        <v>0.2</v>
      </c>
      <c r="J7" s="74">
        <v>16</v>
      </c>
      <c r="K7" s="5"/>
      <c r="L7" s="30"/>
      <c r="M7" s="76">
        <v>0.22</v>
      </c>
    </row>
    <row r="8" spans="1:13" ht="21" customHeight="1" x14ac:dyDescent="0.2">
      <c r="A8" s="69">
        <f t="shared" si="0"/>
        <v>3</v>
      </c>
      <c r="B8" s="70" t="s">
        <v>45</v>
      </c>
      <c r="C8" s="71"/>
      <c r="D8" s="16" t="s">
        <v>53</v>
      </c>
      <c r="E8" s="23"/>
      <c r="F8" s="16" t="s">
        <v>23</v>
      </c>
      <c r="G8" s="16" t="s">
        <v>24</v>
      </c>
      <c r="H8" s="29">
        <f t="shared" ref="H8:H71" si="1">I8-I7</f>
        <v>3.0999999999999996</v>
      </c>
      <c r="I8" s="72">
        <f t="shared" ref="I8:I71" si="2">ROUND(M8,1)</f>
        <v>3.3</v>
      </c>
      <c r="J8" s="74">
        <v>13.4</v>
      </c>
      <c r="K8" s="58"/>
      <c r="L8" s="30"/>
      <c r="M8" s="76">
        <v>3.26</v>
      </c>
    </row>
    <row r="9" spans="1:13" ht="21.6" x14ac:dyDescent="0.2">
      <c r="A9" s="69">
        <f t="shared" si="0"/>
        <v>4</v>
      </c>
      <c r="B9" s="73" t="s">
        <v>47</v>
      </c>
      <c r="C9" s="71"/>
      <c r="D9" s="58" t="s">
        <v>25</v>
      </c>
      <c r="E9" s="23"/>
      <c r="F9" s="16" t="s">
        <v>23</v>
      </c>
      <c r="G9" s="16" t="s">
        <v>28</v>
      </c>
      <c r="H9" s="29">
        <f t="shared" si="1"/>
        <v>0.40000000000000036</v>
      </c>
      <c r="I9" s="72">
        <f t="shared" si="2"/>
        <v>3.7</v>
      </c>
      <c r="J9" s="74">
        <v>22</v>
      </c>
      <c r="K9" s="58" t="s">
        <v>55</v>
      </c>
      <c r="L9" s="30"/>
      <c r="M9" s="76">
        <v>3.74</v>
      </c>
    </row>
    <row r="10" spans="1:13" ht="14.4" x14ac:dyDescent="0.2">
      <c r="A10" s="69">
        <f t="shared" si="0"/>
        <v>5</v>
      </c>
      <c r="B10" s="73" t="s">
        <v>44</v>
      </c>
      <c r="C10" s="71" t="s">
        <v>26</v>
      </c>
      <c r="D10" s="16" t="s">
        <v>27</v>
      </c>
      <c r="E10" s="23"/>
      <c r="F10" s="16" t="s">
        <v>29</v>
      </c>
      <c r="G10" s="16" t="s">
        <v>30</v>
      </c>
      <c r="H10" s="29">
        <f t="shared" si="1"/>
        <v>1.7000000000000002</v>
      </c>
      <c r="I10" s="7">
        <f t="shared" si="2"/>
        <v>5.4</v>
      </c>
      <c r="J10" s="74">
        <v>17.3</v>
      </c>
      <c r="K10" s="58"/>
      <c r="L10" s="10"/>
      <c r="M10" s="77">
        <v>5.35</v>
      </c>
    </row>
    <row r="11" spans="1:13" ht="21.6" x14ac:dyDescent="0.2">
      <c r="A11" s="69">
        <f t="shared" si="0"/>
        <v>6</v>
      </c>
      <c r="B11" s="73" t="s">
        <v>44</v>
      </c>
      <c r="C11" s="59" t="s">
        <v>26</v>
      </c>
      <c r="D11" s="44" t="s">
        <v>42</v>
      </c>
      <c r="E11" s="13"/>
      <c r="F11" s="16" t="s">
        <v>23</v>
      </c>
      <c r="G11" s="58" t="s">
        <v>31</v>
      </c>
      <c r="H11" s="29">
        <f t="shared" si="1"/>
        <v>2.3999999999999995</v>
      </c>
      <c r="I11" s="7">
        <f t="shared" si="2"/>
        <v>7.8</v>
      </c>
      <c r="J11" s="74">
        <v>29.5</v>
      </c>
      <c r="K11" s="9"/>
      <c r="L11" s="10"/>
      <c r="M11" s="77">
        <v>7.82</v>
      </c>
    </row>
    <row r="12" spans="1:13" ht="14.4" x14ac:dyDescent="0.2">
      <c r="A12" s="36">
        <f t="shared" si="0"/>
        <v>7</v>
      </c>
      <c r="B12" s="55" t="s">
        <v>46</v>
      </c>
      <c r="C12" s="50"/>
      <c r="D12" s="5"/>
      <c r="E12" s="13"/>
      <c r="F12" s="16" t="s">
        <v>29</v>
      </c>
      <c r="G12" s="16" t="s">
        <v>24</v>
      </c>
      <c r="H12" s="29">
        <f t="shared" si="1"/>
        <v>0.50000000000000089</v>
      </c>
      <c r="I12" s="7">
        <f t="shared" si="2"/>
        <v>8.3000000000000007</v>
      </c>
      <c r="J12" s="74">
        <v>24.5</v>
      </c>
      <c r="K12" s="9"/>
      <c r="L12" s="10"/>
      <c r="M12" s="77">
        <v>8.25</v>
      </c>
    </row>
    <row r="13" spans="1:13" ht="14.4" x14ac:dyDescent="0.2">
      <c r="A13" s="36">
        <f t="shared" si="0"/>
        <v>8</v>
      </c>
      <c r="B13" s="73" t="s">
        <v>44</v>
      </c>
      <c r="C13" s="71" t="s">
        <v>26</v>
      </c>
      <c r="D13" s="5"/>
      <c r="E13" s="13"/>
      <c r="F13" s="5" t="s">
        <v>29</v>
      </c>
      <c r="G13" s="5" t="s">
        <v>32</v>
      </c>
      <c r="H13" s="6">
        <f t="shared" si="1"/>
        <v>1.5999999999999996</v>
      </c>
      <c r="I13" s="7">
        <f t="shared" si="2"/>
        <v>9.9</v>
      </c>
      <c r="J13" s="74">
        <v>36.299999999999997</v>
      </c>
      <c r="K13" s="9"/>
      <c r="L13" s="10"/>
      <c r="M13" s="77">
        <v>9.8699999999999992</v>
      </c>
    </row>
    <row r="14" spans="1:13" ht="14.4" x14ac:dyDescent="0.2">
      <c r="A14" s="36">
        <f t="shared" si="0"/>
        <v>9</v>
      </c>
      <c r="B14" s="60" t="s">
        <v>47</v>
      </c>
      <c r="C14" s="71" t="s">
        <v>26</v>
      </c>
      <c r="D14" s="9" t="s">
        <v>33</v>
      </c>
      <c r="E14" s="13"/>
      <c r="F14" s="42" t="s">
        <v>29</v>
      </c>
      <c r="G14" s="9" t="s">
        <v>54</v>
      </c>
      <c r="H14" s="6">
        <f t="shared" si="1"/>
        <v>17.899999999999999</v>
      </c>
      <c r="I14" s="7">
        <f t="shared" si="2"/>
        <v>27.8</v>
      </c>
      <c r="J14" s="17">
        <v>138.19999999999999</v>
      </c>
      <c r="K14" s="9"/>
      <c r="L14" s="10"/>
      <c r="M14" s="77">
        <v>27.76</v>
      </c>
    </row>
    <row r="15" spans="1:13" ht="14.4" x14ac:dyDescent="0.2">
      <c r="A15" s="36">
        <f t="shared" si="0"/>
        <v>10</v>
      </c>
      <c r="B15" s="60" t="s">
        <v>48</v>
      </c>
      <c r="C15" s="59"/>
      <c r="D15" s="42"/>
      <c r="E15" s="13"/>
      <c r="F15" s="42" t="s">
        <v>23</v>
      </c>
      <c r="G15" s="5" t="s">
        <v>34</v>
      </c>
      <c r="H15" s="6">
        <f t="shared" si="1"/>
        <v>0.59999999999999787</v>
      </c>
      <c r="I15" s="7">
        <f t="shared" si="2"/>
        <v>28.4</v>
      </c>
      <c r="J15" s="16">
        <v>145.30000000000001</v>
      </c>
      <c r="K15" s="9" t="s">
        <v>49</v>
      </c>
      <c r="L15" s="10"/>
      <c r="M15" s="77">
        <v>28.35</v>
      </c>
    </row>
    <row r="16" spans="1:13" ht="14.4" x14ac:dyDescent="0.2">
      <c r="A16" s="36">
        <f t="shared" si="0"/>
        <v>11</v>
      </c>
      <c r="B16" s="73" t="s">
        <v>46</v>
      </c>
      <c r="C16" s="59"/>
      <c r="D16" s="5"/>
      <c r="E16" s="13"/>
      <c r="F16" s="42" t="s">
        <v>29</v>
      </c>
      <c r="G16" s="44" t="s">
        <v>35</v>
      </c>
      <c r="H16" s="6">
        <f t="shared" si="1"/>
        <v>5.3000000000000043</v>
      </c>
      <c r="I16" s="7">
        <f t="shared" si="2"/>
        <v>33.700000000000003</v>
      </c>
      <c r="J16" s="5">
        <v>179</v>
      </c>
      <c r="K16" s="9"/>
      <c r="L16" s="10"/>
      <c r="M16" s="77">
        <v>33.65</v>
      </c>
    </row>
    <row r="17" spans="1:13" ht="14.4" x14ac:dyDescent="0.2">
      <c r="A17" s="36">
        <f t="shared" si="0"/>
        <v>12</v>
      </c>
      <c r="B17" s="73" t="s">
        <v>48</v>
      </c>
      <c r="C17" s="59"/>
      <c r="D17" s="9"/>
      <c r="E17" s="13"/>
      <c r="F17" s="42" t="s">
        <v>23</v>
      </c>
      <c r="G17" s="44" t="s">
        <v>24</v>
      </c>
      <c r="H17" s="6">
        <f t="shared" si="1"/>
        <v>9.9999999999994316E-2</v>
      </c>
      <c r="I17" s="7">
        <f t="shared" si="2"/>
        <v>33.799999999999997</v>
      </c>
      <c r="J17" s="5">
        <v>175.7</v>
      </c>
      <c r="K17" s="9" t="s">
        <v>36</v>
      </c>
      <c r="L17" s="10"/>
      <c r="M17" s="77">
        <v>33.770000000000003</v>
      </c>
    </row>
    <row r="18" spans="1:13" ht="13.95" customHeight="1" x14ac:dyDescent="0.2">
      <c r="A18" s="36">
        <f t="shared" si="0"/>
        <v>13</v>
      </c>
      <c r="B18" s="73" t="s">
        <v>47</v>
      </c>
      <c r="C18" s="59"/>
      <c r="D18" s="9"/>
      <c r="E18" s="13"/>
      <c r="F18" s="44" t="s">
        <v>29</v>
      </c>
      <c r="G18" s="5" t="s">
        <v>37</v>
      </c>
      <c r="H18" s="6">
        <f t="shared" si="1"/>
        <v>0.10000000000000142</v>
      </c>
      <c r="I18" s="7">
        <f t="shared" si="2"/>
        <v>33.9</v>
      </c>
      <c r="J18" s="5">
        <v>184.9</v>
      </c>
      <c r="K18" s="9"/>
      <c r="L18" s="10"/>
      <c r="M18" s="77">
        <v>33.9</v>
      </c>
    </row>
    <row r="19" spans="1:13" ht="13.95" customHeight="1" x14ac:dyDescent="0.2">
      <c r="A19" s="36">
        <f t="shared" si="0"/>
        <v>14</v>
      </c>
      <c r="B19" s="60" t="s">
        <v>50</v>
      </c>
      <c r="C19" s="59" t="s">
        <v>26</v>
      </c>
      <c r="D19" s="9"/>
      <c r="E19" s="13"/>
      <c r="F19" s="44" t="s">
        <v>51</v>
      </c>
      <c r="G19" s="5" t="s">
        <v>38</v>
      </c>
      <c r="H19" s="6">
        <f t="shared" si="1"/>
        <v>11.600000000000001</v>
      </c>
      <c r="I19" s="7">
        <f t="shared" si="2"/>
        <v>45.5</v>
      </c>
      <c r="J19" s="16">
        <v>233.5</v>
      </c>
      <c r="K19" s="9"/>
      <c r="L19" s="10"/>
      <c r="M19" s="77">
        <v>45.52</v>
      </c>
    </row>
    <row r="20" spans="1:13" ht="13.95" customHeight="1" x14ac:dyDescent="0.2">
      <c r="A20" s="36">
        <f t="shared" si="0"/>
        <v>15</v>
      </c>
      <c r="B20" s="60" t="s">
        <v>47</v>
      </c>
      <c r="C20" s="59" t="s">
        <v>26</v>
      </c>
      <c r="D20" s="9" t="s">
        <v>39</v>
      </c>
      <c r="E20" s="13"/>
      <c r="F20" s="44" t="s">
        <v>29</v>
      </c>
      <c r="G20" s="5" t="s">
        <v>40</v>
      </c>
      <c r="H20" s="6">
        <f t="shared" si="1"/>
        <v>0.10000000000000142</v>
      </c>
      <c r="I20" s="7">
        <f t="shared" si="2"/>
        <v>45.6</v>
      </c>
      <c r="J20" s="16">
        <v>236.6</v>
      </c>
      <c r="K20" s="9"/>
      <c r="L20" s="10"/>
      <c r="M20" s="77">
        <v>45.55</v>
      </c>
    </row>
    <row r="21" spans="1:13" ht="32.4" x14ac:dyDescent="0.2">
      <c r="A21" s="37">
        <f t="shared" si="0"/>
        <v>16</v>
      </c>
      <c r="B21" s="56"/>
      <c r="C21" s="51"/>
      <c r="D21" s="22" t="s">
        <v>52</v>
      </c>
      <c r="E21" s="18"/>
      <c r="F21" s="67" t="s">
        <v>41</v>
      </c>
      <c r="G21" s="17" t="s">
        <v>40</v>
      </c>
      <c r="H21" s="19">
        <f t="shared" si="1"/>
        <v>2.5</v>
      </c>
      <c r="I21" s="20">
        <f t="shared" si="2"/>
        <v>48.1</v>
      </c>
      <c r="J21" s="17">
        <v>196.2</v>
      </c>
      <c r="K21" s="22" t="s">
        <v>111</v>
      </c>
      <c r="L21" s="21">
        <f>I21-I6</f>
        <v>48.1</v>
      </c>
      <c r="M21" s="77">
        <v>48.12</v>
      </c>
    </row>
    <row r="22" spans="1:13" ht="13.95" customHeight="1" x14ac:dyDescent="0.2">
      <c r="A22" s="36">
        <f t="shared" si="0"/>
        <v>17</v>
      </c>
      <c r="B22" s="60" t="s">
        <v>14</v>
      </c>
      <c r="C22" s="59"/>
      <c r="D22" s="9"/>
      <c r="E22" s="13"/>
      <c r="F22" s="42" t="s">
        <v>56</v>
      </c>
      <c r="G22" s="5" t="s">
        <v>37</v>
      </c>
      <c r="H22" s="6">
        <f t="shared" si="1"/>
        <v>4.1000000000000014</v>
      </c>
      <c r="I22" s="7">
        <f t="shared" si="2"/>
        <v>52.2</v>
      </c>
      <c r="J22" s="16">
        <v>167.53</v>
      </c>
      <c r="K22" s="9" t="s">
        <v>79</v>
      </c>
      <c r="L22" s="8"/>
      <c r="M22" s="77">
        <v>52.18</v>
      </c>
    </row>
    <row r="23" spans="1:13" ht="14.4" x14ac:dyDescent="0.2">
      <c r="A23" s="36">
        <f t="shared" si="0"/>
        <v>18</v>
      </c>
      <c r="B23" s="73" t="s">
        <v>81</v>
      </c>
      <c r="C23" s="71"/>
      <c r="D23" s="9"/>
      <c r="E23" s="13"/>
      <c r="F23" s="42" t="s">
        <v>56</v>
      </c>
      <c r="G23" s="5" t="s">
        <v>69</v>
      </c>
      <c r="H23" s="6">
        <f t="shared" si="1"/>
        <v>11</v>
      </c>
      <c r="I23" s="7">
        <f t="shared" si="2"/>
        <v>63.2</v>
      </c>
      <c r="J23" s="16">
        <v>130.80000000000001</v>
      </c>
      <c r="K23" s="9" t="s">
        <v>80</v>
      </c>
      <c r="L23" s="10"/>
      <c r="M23" s="77">
        <v>63.19</v>
      </c>
    </row>
    <row r="24" spans="1:13" ht="14.4" x14ac:dyDescent="0.2">
      <c r="A24" s="36">
        <f t="shared" si="0"/>
        <v>19</v>
      </c>
      <c r="B24" s="73" t="s">
        <v>82</v>
      </c>
      <c r="C24" s="71"/>
      <c r="D24" s="5"/>
      <c r="E24" s="13"/>
      <c r="F24" s="5" t="s">
        <v>57</v>
      </c>
      <c r="G24" s="5" t="s">
        <v>37</v>
      </c>
      <c r="H24" s="6">
        <f t="shared" si="1"/>
        <v>0.59999999999999432</v>
      </c>
      <c r="I24" s="7">
        <f t="shared" si="2"/>
        <v>63.8</v>
      </c>
      <c r="J24" s="17">
        <v>120.2</v>
      </c>
      <c r="K24" s="9"/>
      <c r="L24" s="10"/>
      <c r="M24" s="77">
        <v>63.8</v>
      </c>
    </row>
    <row r="25" spans="1:13" ht="14.4" x14ac:dyDescent="0.2">
      <c r="A25" s="36">
        <f t="shared" si="0"/>
        <v>20</v>
      </c>
      <c r="B25" s="73" t="s">
        <v>13</v>
      </c>
      <c r="C25" s="71" t="s">
        <v>12</v>
      </c>
      <c r="D25" s="5" t="s">
        <v>123</v>
      </c>
      <c r="E25" s="13"/>
      <c r="F25" s="5" t="s">
        <v>58</v>
      </c>
      <c r="G25" s="5" t="s">
        <v>70</v>
      </c>
      <c r="H25" s="6">
        <f t="shared" si="1"/>
        <v>14.400000000000006</v>
      </c>
      <c r="I25" s="7">
        <f t="shared" si="2"/>
        <v>78.2</v>
      </c>
      <c r="J25" s="16">
        <v>78.8</v>
      </c>
      <c r="K25" s="9" t="s">
        <v>85</v>
      </c>
      <c r="L25" s="10"/>
      <c r="M25" s="77">
        <v>78.180000000000007</v>
      </c>
    </row>
    <row r="26" spans="1:13" ht="54" x14ac:dyDescent="0.2">
      <c r="A26" s="37">
        <f t="shared" si="0"/>
        <v>21</v>
      </c>
      <c r="B26" s="56"/>
      <c r="C26" s="51"/>
      <c r="D26" s="17" t="s">
        <v>144</v>
      </c>
      <c r="E26" s="18"/>
      <c r="F26" s="17" t="s">
        <v>83</v>
      </c>
      <c r="G26" s="17" t="s">
        <v>70</v>
      </c>
      <c r="H26" s="19">
        <f t="shared" si="1"/>
        <v>19.5</v>
      </c>
      <c r="I26" s="20">
        <f t="shared" si="2"/>
        <v>97.7</v>
      </c>
      <c r="J26" s="17">
        <v>33.4</v>
      </c>
      <c r="K26" s="22" t="s">
        <v>112</v>
      </c>
      <c r="L26" s="21">
        <f>I26-I21</f>
        <v>49.6</v>
      </c>
      <c r="M26" s="77">
        <v>97.68</v>
      </c>
    </row>
    <row r="27" spans="1:13" s="11" customFormat="1" ht="14.4" x14ac:dyDescent="0.2">
      <c r="A27" s="36">
        <f t="shared" si="0"/>
        <v>22</v>
      </c>
      <c r="B27" s="73" t="s">
        <v>82</v>
      </c>
      <c r="C27" s="71"/>
      <c r="D27" s="42"/>
      <c r="E27" s="13"/>
      <c r="F27" s="5" t="s">
        <v>57</v>
      </c>
      <c r="G27" s="9" t="s">
        <v>71</v>
      </c>
      <c r="H27" s="6">
        <f t="shared" si="1"/>
        <v>0.20000000000000284</v>
      </c>
      <c r="I27" s="7">
        <f t="shared" si="2"/>
        <v>97.9</v>
      </c>
      <c r="J27" s="5">
        <v>31.7</v>
      </c>
      <c r="K27" s="9"/>
      <c r="L27" s="10"/>
      <c r="M27" s="77">
        <v>97.92</v>
      </c>
    </row>
    <row r="28" spans="1:13" ht="14.4" x14ac:dyDescent="0.2">
      <c r="A28" s="36">
        <f t="shared" si="0"/>
        <v>23</v>
      </c>
      <c r="B28" s="73" t="s">
        <v>13</v>
      </c>
      <c r="C28" s="71" t="s">
        <v>12</v>
      </c>
      <c r="D28" s="42" t="s">
        <v>124</v>
      </c>
      <c r="E28" s="13"/>
      <c r="F28" s="5" t="s">
        <v>58</v>
      </c>
      <c r="G28" s="9" t="s">
        <v>72</v>
      </c>
      <c r="H28" s="6">
        <f t="shared" si="1"/>
        <v>1.0999999999999943</v>
      </c>
      <c r="I28" s="7">
        <f t="shared" si="2"/>
        <v>99</v>
      </c>
      <c r="J28" s="16">
        <v>36</v>
      </c>
      <c r="K28" s="5"/>
      <c r="L28" s="10"/>
      <c r="M28" s="77">
        <v>98.97</v>
      </c>
    </row>
    <row r="29" spans="1:13" ht="14.4" x14ac:dyDescent="0.2">
      <c r="A29" s="36">
        <f t="shared" si="0"/>
        <v>24</v>
      </c>
      <c r="B29" s="73" t="s">
        <v>50</v>
      </c>
      <c r="C29" s="71" t="s">
        <v>12</v>
      </c>
      <c r="D29" s="42" t="s">
        <v>125</v>
      </c>
      <c r="E29" s="13"/>
      <c r="F29" s="5" t="s">
        <v>58</v>
      </c>
      <c r="G29" s="9" t="s">
        <v>73</v>
      </c>
      <c r="H29" s="6">
        <f t="shared" si="1"/>
        <v>4.2999999999999972</v>
      </c>
      <c r="I29" s="7">
        <f t="shared" si="2"/>
        <v>103.3</v>
      </c>
      <c r="J29" s="16">
        <v>16.3</v>
      </c>
      <c r="K29" s="5"/>
      <c r="L29" s="10"/>
      <c r="M29" s="77">
        <v>103.25</v>
      </c>
    </row>
    <row r="30" spans="1:13" ht="14.4" x14ac:dyDescent="0.2">
      <c r="A30" s="36">
        <f t="shared" si="0"/>
        <v>25</v>
      </c>
      <c r="B30" s="73" t="s">
        <v>46</v>
      </c>
      <c r="C30" s="71" t="s">
        <v>12</v>
      </c>
      <c r="D30" s="5" t="s">
        <v>126</v>
      </c>
      <c r="E30" s="13"/>
      <c r="F30" s="5" t="s">
        <v>58</v>
      </c>
      <c r="G30" s="9" t="s">
        <v>76</v>
      </c>
      <c r="H30" s="6">
        <f t="shared" si="1"/>
        <v>0.90000000000000568</v>
      </c>
      <c r="I30" s="7">
        <f t="shared" si="2"/>
        <v>104.2</v>
      </c>
      <c r="J30" s="16">
        <v>15.8</v>
      </c>
      <c r="K30" s="5"/>
      <c r="L30" s="8"/>
      <c r="M30" s="77">
        <v>104.2</v>
      </c>
    </row>
    <row r="31" spans="1:13" ht="14.4" x14ac:dyDescent="0.2">
      <c r="A31" s="36">
        <f t="shared" si="0"/>
        <v>26</v>
      </c>
      <c r="B31" s="73" t="s">
        <v>13</v>
      </c>
      <c r="C31" s="71" t="s">
        <v>12</v>
      </c>
      <c r="D31" s="5" t="s">
        <v>127</v>
      </c>
      <c r="E31" s="13"/>
      <c r="F31" s="5" t="s">
        <v>58</v>
      </c>
      <c r="G31" s="9" t="s">
        <v>84</v>
      </c>
      <c r="H31" s="6">
        <f t="shared" si="1"/>
        <v>4.8999999999999915</v>
      </c>
      <c r="I31" s="7">
        <f t="shared" si="2"/>
        <v>109.1</v>
      </c>
      <c r="J31" s="16">
        <v>15.3</v>
      </c>
      <c r="K31" s="5" t="s">
        <v>86</v>
      </c>
      <c r="L31" s="8"/>
      <c r="M31" s="77">
        <v>109.08</v>
      </c>
    </row>
    <row r="32" spans="1:13" ht="14.4" x14ac:dyDescent="0.2">
      <c r="A32" s="36">
        <f t="shared" si="0"/>
        <v>27</v>
      </c>
      <c r="B32" s="73" t="s">
        <v>13</v>
      </c>
      <c r="C32" s="71" t="s">
        <v>12</v>
      </c>
      <c r="D32" s="5" t="s">
        <v>128</v>
      </c>
      <c r="E32" s="13"/>
      <c r="F32" s="5" t="s">
        <v>57</v>
      </c>
      <c r="G32" s="9" t="s">
        <v>87</v>
      </c>
      <c r="H32" s="6">
        <f t="shared" si="1"/>
        <v>2.2000000000000028</v>
      </c>
      <c r="I32" s="7">
        <f t="shared" si="2"/>
        <v>111.3</v>
      </c>
      <c r="J32" s="17">
        <v>13</v>
      </c>
      <c r="K32" s="5" t="s">
        <v>89</v>
      </c>
      <c r="L32" s="8"/>
      <c r="M32" s="77">
        <v>111.27</v>
      </c>
    </row>
    <row r="33" spans="1:13" ht="14.4" x14ac:dyDescent="0.2">
      <c r="A33" s="36">
        <f t="shared" si="0"/>
        <v>28</v>
      </c>
      <c r="B33" s="73" t="s">
        <v>13</v>
      </c>
      <c r="C33" s="71" t="s">
        <v>12</v>
      </c>
      <c r="D33" s="42"/>
      <c r="E33" s="13"/>
      <c r="F33" s="5" t="s">
        <v>58</v>
      </c>
      <c r="G33" s="42" t="s">
        <v>88</v>
      </c>
      <c r="H33" s="6">
        <f t="shared" si="1"/>
        <v>2.9000000000000057</v>
      </c>
      <c r="I33" s="7">
        <f t="shared" si="2"/>
        <v>114.2</v>
      </c>
      <c r="J33" s="16">
        <v>12.1</v>
      </c>
      <c r="K33" s="5"/>
      <c r="L33" s="8"/>
      <c r="M33" s="77">
        <v>114.23</v>
      </c>
    </row>
    <row r="34" spans="1:13" s="11" customFormat="1" ht="14.4" x14ac:dyDescent="0.2">
      <c r="A34" s="36">
        <f t="shared" si="0"/>
        <v>29</v>
      </c>
      <c r="B34" s="73" t="s">
        <v>13</v>
      </c>
      <c r="C34" s="71" t="s">
        <v>12</v>
      </c>
      <c r="D34" s="42" t="s">
        <v>90</v>
      </c>
      <c r="E34" s="13"/>
      <c r="F34" s="44" t="s">
        <v>56</v>
      </c>
      <c r="G34" s="9" t="s">
        <v>77</v>
      </c>
      <c r="H34" s="6">
        <f t="shared" si="1"/>
        <v>3.2999999999999972</v>
      </c>
      <c r="I34" s="7">
        <f t="shared" si="2"/>
        <v>117.5</v>
      </c>
      <c r="J34" s="5">
        <v>14.6</v>
      </c>
      <c r="K34" s="9"/>
      <c r="L34" s="10"/>
      <c r="M34" s="77">
        <v>117.46</v>
      </c>
    </row>
    <row r="35" spans="1:13" s="11" customFormat="1" ht="14.4" x14ac:dyDescent="0.2">
      <c r="A35" s="36">
        <f t="shared" si="0"/>
        <v>30</v>
      </c>
      <c r="B35" s="73" t="s">
        <v>13</v>
      </c>
      <c r="C35" s="71" t="s">
        <v>12</v>
      </c>
      <c r="D35" s="42" t="s">
        <v>104</v>
      </c>
      <c r="E35" s="13"/>
      <c r="F35" s="5" t="s">
        <v>56</v>
      </c>
      <c r="G35" s="9" t="s">
        <v>62</v>
      </c>
      <c r="H35" s="6">
        <f t="shared" si="1"/>
        <v>3.2000000000000028</v>
      </c>
      <c r="I35" s="7">
        <f t="shared" si="2"/>
        <v>120.7</v>
      </c>
      <c r="J35" s="5">
        <v>10.57</v>
      </c>
      <c r="K35" s="9"/>
      <c r="L35" s="10"/>
      <c r="M35" s="77">
        <v>120.65</v>
      </c>
    </row>
    <row r="36" spans="1:13" s="11" customFormat="1" ht="14.4" x14ac:dyDescent="0.2">
      <c r="A36" s="36">
        <f t="shared" si="0"/>
        <v>31</v>
      </c>
      <c r="B36" s="73" t="s">
        <v>13</v>
      </c>
      <c r="C36" s="71" t="s">
        <v>12</v>
      </c>
      <c r="D36" s="44" t="s">
        <v>105</v>
      </c>
      <c r="E36" s="13"/>
      <c r="F36" s="42" t="s">
        <v>57</v>
      </c>
      <c r="G36" s="9" t="s">
        <v>67</v>
      </c>
      <c r="H36" s="6">
        <f t="shared" si="1"/>
        <v>7.2999999999999972</v>
      </c>
      <c r="I36" s="7">
        <f t="shared" si="2"/>
        <v>128</v>
      </c>
      <c r="J36" s="16">
        <v>8.8000000000000007</v>
      </c>
      <c r="K36" s="5"/>
      <c r="L36" s="10"/>
      <c r="M36" s="77">
        <v>128.03</v>
      </c>
    </row>
    <row r="37" spans="1:13" s="11" customFormat="1" ht="14.4" x14ac:dyDescent="0.2">
      <c r="A37" s="36">
        <f t="shared" si="0"/>
        <v>32</v>
      </c>
      <c r="B37" s="73" t="s">
        <v>13</v>
      </c>
      <c r="C37" s="71" t="s">
        <v>12</v>
      </c>
      <c r="D37" s="5"/>
      <c r="E37" s="13"/>
      <c r="F37" s="5" t="s">
        <v>56</v>
      </c>
      <c r="G37" s="9" t="s">
        <v>67</v>
      </c>
      <c r="H37" s="6">
        <f t="shared" si="1"/>
        <v>9.9999999999994316E-2</v>
      </c>
      <c r="I37" s="7">
        <f t="shared" si="2"/>
        <v>128.1</v>
      </c>
      <c r="J37" s="16">
        <v>10</v>
      </c>
      <c r="K37" s="9"/>
      <c r="L37" s="10"/>
      <c r="M37" s="77">
        <v>128.06</v>
      </c>
    </row>
    <row r="38" spans="1:13" s="11" customFormat="1" ht="14.4" x14ac:dyDescent="0.2">
      <c r="A38" s="36">
        <f t="shared" si="0"/>
        <v>33</v>
      </c>
      <c r="B38" s="73" t="s">
        <v>13</v>
      </c>
      <c r="C38" s="71" t="s">
        <v>12</v>
      </c>
      <c r="D38" s="42"/>
      <c r="E38" s="13"/>
      <c r="F38" s="44" t="s">
        <v>56</v>
      </c>
      <c r="G38" s="5" t="s">
        <v>118</v>
      </c>
      <c r="H38" s="6">
        <f t="shared" si="1"/>
        <v>1.0999999999999943</v>
      </c>
      <c r="I38" s="7">
        <f t="shared" si="2"/>
        <v>129.19999999999999</v>
      </c>
      <c r="J38" s="16">
        <v>8.5</v>
      </c>
      <c r="K38" s="9"/>
      <c r="L38" s="10"/>
      <c r="M38" s="77">
        <v>129.22</v>
      </c>
    </row>
    <row r="39" spans="1:13" s="11" customFormat="1" ht="14.4" x14ac:dyDescent="0.2">
      <c r="A39" s="36">
        <f t="shared" si="0"/>
        <v>34</v>
      </c>
      <c r="B39" s="73" t="s">
        <v>14</v>
      </c>
      <c r="C39" s="71" t="s">
        <v>12</v>
      </c>
      <c r="D39" s="42" t="s">
        <v>129</v>
      </c>
      <c r="E39" s="13"/>
      <c r="F39" s="44" t="s">
        <v>58</v>
      </c>
      <c r="G39" s="5" t="s">
        <v>78</v>
      </c>
      <c r="H39" s="6">
        <f t="shared" si="1"/>
        <v>0.30000000000001137</v>
      </c>
      <c r="I39" s="7">
        <f t="shared" si="2"/>
        <v>129.5</v>
      </c>
      <c r="J39" s="5">
        <v>8.5299999999999994</v>
      </c>
      <c r="K39" s="9"/>
      <c r="L39" s="10"/>
      <c r="M39" s="77">
        <v>129.46</v>
      </c>
    </row>
    <row r="40" spans="1:13" s="11" customFormat="1" ht="32.4" x14ac:dyDescent="0.2">
      <c r="A40" s="37">
        <f t="shared" si="0"/>
        <v>35</v>
      </c>
      <c r="B40" s="56"/>
      <c r="C40" s="51"/>
      <c r="D40" s="43" t="s">
        <v>145</v>
      </c>
      <c r="E40" s="18"/>
      <c r="F40" s="67" t="s">
        <v>83</v>
      </c>
      <c r="G40" s="17" t="s">
        <v>78</v>
      </c>
      <c r="H40" s="19">
        <f t="shared" si="1"/>
        <v>8.1999999999999886</v>
      </c>
      <c r="I40" s="20">
        <f t="shared" si="2"/>
        <v>137.69999999999999</v>
      </c>
      <c r="J40" s="17">
        <v>5.5</v>
      </c>
      <c r="K40" s="22" t="s">
        <v>117</v>
      </c>
      <c r="L40" s="21">
        <f>I40-I26</f>
        <v>39.999999999999986</v>
      </c>
      <c r="M40" s="77">
        <v>137.69999999999999</v>
      </c>
    </row>
    <row r="41" spans="1:13" s="11" customFormat="1" ht="14.4" x14ac:dyDescent="0.2">
      <c r="A41" s="36">
        <f t="shared" si="0"/>
        <v>36</v>
      </c>
      <c r="B41" s="60" t="s">
        <v>81</v>
      </c>
      <c r="C41" s="59"/>
      <c r="D41" s="42"/>
      <c r="E41" s="13"/>
      <c r="F41" s="44" t="s">
        <v>56</v>
      </c>
      <c r="G41" s="5" t="s">
        <v>78</v>
      </c>
      <c r="H41" s="6">
        <f t="shared" si="1"/>
        <v>2.5</v>
      </c>
      <c r="I41" s="7">
        <f t="shared" si="2"/>
        <v>140.19999999999999</v>
      </c>
      <c r="J41" s="16">
        <v>4.5599999999999996</v>
      </c>
      <c r="K41" s="9"/>
      <c r="L41" s="10"/>
      <c r="M41" s="77">
        <v>140.19999999999999</v>
      </c>
    </row>
    <row r="42" spans="1:13" s="11" customFormat="1" ht="14.4" x14ac:dyDescent="0.2">
      <c r="A42" s="36">
        <f t="shared" si="0"/>
        <v>37</v>
      </c>
      <c r="B42" s="73" t="s">
        <v>45</v>
      </c>
      <c r="C42" s="59"/>
      <c r="D42" s="42"/>
      <c r="E42" s="13"/>
      <c r="F42" s="44" t="s">
        <v>74</v>
      </c>
      <c r="G42" s="5" t="s">
        <v>78</v>
      </c>
      <c r="H42" s="6">
        <f t="shared" si="1"/>
        <v>5.1000000000000227</v>
      </c>
      <c r="I42" s="7">
        <f t="shared" si="2"/>
        <v>145.30000000000001</v>
      </c>
      <c r="J42" s="16">
        <v>6.4</v>
      </c>
      <c r="K42" s="9" t="s">
        <v>91</v>
      </c>
      <c r="L42" s="10"/>
      <c r="M42" s="77">
        <v>145.26</v>
      </c>
    </row>
    <row r="43" spans="1:13" s="11" customFormat="1" ht="14.4" x14ac:dyDescent="0.2">
      <c r="A43" s="36">
        <f t="shared" si="0"/>
        <v>38</v>
      </c>
      <c r="B43" s="73" t="s">
        <v>13</v>
      </c>
      <c r="C43" s="71" t="s">
        <v>12</v>
      </c>
      <c r="D43" s="42" t="s">
        <v>92</v>
      </c>
      <c r="E43" s="13"/>
      <c r="F43" s="5" t="s">
        <v>58</v>
      </c>
      <c r="G43" s="5" t="s">
        <v>78</v>
      </c>
      <c r="H43" s="6">
        <f t="shared" si="1"/>
        <v>23.599999999999994</v>
      </c>
      <c r="I43" s="7">
        <f t="shared" si="2"/>
        <v>168.9</v>
      </c>
      <c r="J43" s="16">
        <v>3.6</v>
      </c>
      <c r="K43" s="9"/>
      <c r="L43" s="10"/>
      <c r="M43" s="77">
        <v>168.88</v>
      </c>
    </row>
    <row r="44" spans="1:13" s="11" customFormat="1" ht="14.4" x14ac:dyDescent="0.2">
      <c r="A44" s="36">
        <f t="shared" si="0"/>
        <v>39</v>
      </c>
      <c r="B44" s="73" t="s">
        <v>13</v>
      </c>
      <c r="C44" s="71" t="s">
        <v>12</v>
      </c>
      <c r="D44" s="44" t="s">
        <v>130</v>
      </c>
      <c r="E44" s="13"/>
      <c r="F44" s="42" t="s">
        <v>56</v>
      </c>
      <c r="G44" s="5" t="s">
        <v>59</v>
      </c>
      <c r="H44" s="6">
        <f t="shared" si="1"/>
        <v>1.1999999999999886</v>
      </c>
      <c r="I44" s="7">
        <f t="shared" si="2"/>
        <v>170.1</v>
      </c>
      <c r="J44" s="16">
        <v>-0.4</v>
      </c>
      <c r="K44" s="9"/>
      <c r="L44" s="10"/>
      <c r="M44" s="77">
        <v>170.07</v>
      </c>
    </row>
    <row r="45" spans="1:13" s="11" customFormat="1" ht="14.4" x14ac:dyDescent="0.2">
      <c r="A45" s="36">
        <f t="shared" si="0"/>
        <v>40</v>
      </c>
      <c r="B45" s="73" t="s">
        <v>13</v>
      </c>
      <c r="C45" s="71" t="s">
        <v>12</v>
      </c>
      <c r="D45" s="5" t="s">
        <v>106</v>
      </c>
      <c r="E45" s="13"/>
      <c r="F45" s="42" t="s">
        <v>56</v>
      </c>
      <c r="G45" s="5" t="s">
        <v>60</v>
      </c>
      <c r="H45" s="6">
        <f t="shared" si="1"/>
        <v>2</v>
      </c>
      <c r="I45" s="7">
        <f t="shared" si="2"/>
        <v>172.1</v>
      </c>
      <c r="J45" s="16">
        <v>10.199999999999999</v>
      </c>
      <c r="K45" s="5"/>
      <c r="L45" s="8"/>
      <c r="M45" s="77">
        <v>172.11</v>
      </c>
    </row>
    <row r="46" spans="1:13" s="11" customFormat="1" ht="32.4" x14ac:dyDescent="0.2">
      <c r="A46" s="37">
        <f t="shared" si="0"/>
        <v>41</v>
      </c>
      <c r="B46" s="56"/>
      <c r="C46" s="51"/>
      <c r="D46" s="22" t="s">
        <v>146</v>
      </c>
      <c r="E46" s="18"/>
      <c r="F46" s="17" t="s">
        <v>93</v>
      </c>
      <c r="G46" s="17" t="s">
        <v>60</v>
      </c>
      <c r="H46" s="19">
        <f t="shared" si="1"/>
        <v>0.70000000000001705</v>
      </c>
      <c r="I46" s="20">
        <f t="shared" si="2"/>
        <v>172.8</v>
      </c>
      <c r="J46" s="17">
        <v>11</v>
      </c>
      <c r="K46" s="22" t="s">
        <v>113</v>
      </c>
      <c r="L46" s="21">
        <f>I46-I40</f>
        <v>35.100000000000023</v>
      </c>
      <c r="M46" s="77">
        <v>172.77</v>
      </c>
    </row>
    <row r="47" spans="1:13" s="11" customFormat="1" ht="14.4" x14ac:dyDescent="0.2">
      <c r="A47" s="36">
        <f t="shared" si="0"/>
        <v>42</v>
      </c>
      <c r="B47" s="73" t="s">
        <v>13</v>
      </c>
      <c r="C47" s="71" t="s">
        <v>12</v>
      </c>
      <c r="D47" s="9" t="s">
        <v>131</v>
      </c>
      <c r="E47" s="13"/>
      <c r="F47" s="5" t="s">
        <v>58</v>
      </c>
      <c r="G47" s="9" t="s">
        <v>121</v>
      </c>
      <c r="H47" s="6">
        <f t="shared" si="1"/>
        <v>0.29999999999998295</v>
      </c>
      <c r="I47" s="7">
        <f t="shared" si="2"/>
        <v>173.1</v>
      </c>
      <c r="J47" s="16">
        <v>5.8</v>
      </c>
      <c r="K47" s="9"/>
      <c r="L47" s="10"/>
      <c r="M47" s="77">
        <v>173.05</v>
      </c>
    </row>
    <row r="48" spans="1:13" s="11" customFormat="1" ht="14.4" x14ac:dyDescent="0.2">
      <c r="A48" s="36">
        <f t="shared" si="0"/>
        <v>43</v>
      </c>
      <c r="B48" s="73" t="s">
        <v>13</v>
      </c>
      <c r="C48" s="71" t="s">
        <v>12</v>
      </c>
      <c r="D48" s="61" t="s">
        <v>107</v>
      </c>
      <c r="E48" s="62"/>
      <c r="F48" s="61" t="s">
        <v>56</v>
      </c>
      <c r="G48" s="63" t="s">
        <v>122</v>
      </c>
      <c r="H48" s="6">
        <f t="shared" si="1"/>
        <v>0.5</v>
      </c>
      <c r="I48" s="65">
        <f t="shared" si="2"/>
        <v>173.6</v>
      </c>
      <c r="J48" s="16">
        <v>1.9</v>
      </c>
      <c r="K48" s="63"/>
      <c r="L48" s="10"/>
      <c r="M48" s="77">
        <v>173.55</v>
      </c>
    </row>
    <row r="49" spans="1:13" s="11" customFormat="1" ht="14.4" x14ac:dyDescent="0.2">
      <c r="A49" s="36">
        <f t="shared" si="0"/>
        <v>44</v>
      </c>
      <c r="B49" s="73" t="s">
        <v>13</v>
      </c>
      <c r="C49" s="71" t="s">
        <v>12</v>
      </c>
      <c r="D49" s="61" t="s">
        <v>132</v>
      </c>
      <c r="E49" s="62"/>
      <c r="F49" s="61" t="s">
        <v>57</v>
      </c>
      <c r="G49" s="63" t="s">
        <v>94</v>
      </c>
      <c r="H49" s="6">
        <f t="shared" si="1"/>
        <v>0.70000000000001705</v>
      </c>
      <c r="I49" s="65">
        <f t="shared" si="2"/>
        <v>174.3</v>
      </c>
      <c r="J49" s="16">
        <v>9.1</v>
      </c>
      <c r="K49" s="63"/>
      <c r="L49" s="10"/>
      <c r="M49" s="77">
        <v>174.3</v>
      </c>
    </row>
    <row r="50" spans="1:13" s="11" customFormat="1" ht="14.4" x14ac:dyDescent="0.2">
      <c r="A50" s="36">
        <f t="shared" si="0"/>
        <v>45</v>
      </c>
      <c r="B50" s="73" t="s">
        <v>13</v>
      </c>
      <c r="C50" s="71" t="s">
        <v>12</v>
      </c>
      <c r="D50" s="61" t="s">
        <v>108</v>
      </c>
      <c r="E50" s="62"/>
      <c r="F50" s="61" t="s">
        <v>58</v>
      </c>
      <c r="G50" s="63" t="s">
        <v>95</v>
      </c>
      <c r="H50" s="6">
        <f t="shared" si="1"/>
        <v>2</v>
      </c>
      <c r="I50" s="65">
        <f t="shared" si="2"/>
        <v>176.3</v>
      </c>
      <c r="J50" s="74">
        <v>4</v>
      </c>
      <c r="K50" s="63"/>
      <c r="L50" s="10"/>
      <c r="M50" s="77">
        <v>176.28</v>
      </c>
    </row>
    <row r="51" spans="1:13" s="11" customFormat="1" ht="14.4" x14ac:dyDescent="0.2">
      <c r="A51" s="36">
        <f t="shared" si="0"/>
        <v>46</v>
      </c>
      <c r="B51" s="73" t="s">
        <v>13</v>
      </c>
      <c r="C51" s="71" t="s">
        <v>12</v>
      </c>
      <c r="D51" s="42" t="s">
        <v>133</v>
      </c>
      <c r="E51" s="13"/>
      <c r="F51" s="5" t="s">
        <v>57</v>
      </c>
      <c r="G51" s="63" t="s">
        <v>95</v>
      </c>
      <c r="H51" s="6">
        <f t="shared" si="1"/>
        <v>0.69999999999998863</v>
      </c>
      <c r="I51" s="7">
        <f t="shared" si="2"/>
        <v>177</v>
      </c>
      <c r="J51" s="75">
        <v>3.2</v>
      </c>
      <c r="K51" s="9"/>
      <c r="L51" s="10"/>
      <c r="M51" s="77">
        <v>177.04</v>
      </c>
    </row>
    <row r="52" spans="1:13" s="11" customFormat="1" ht="14.4" x14ac:dyDescent="0.2">
      <c r="A52" s="36">
        <f t="shared" si="0"/>
        <v>47</v>
      </c>
      <c r="B52" s="79" t="s">
        <v>97</v>
      </c>
      <c r="C52" s="80"/>
      <c r="D52" s="5" t="s">
        <v>96</v>
      </c>
      <c r="E52" s="13"/>
      <c r="F52" s="5" t="s">
        <v>58</v>
      </c>
      <c r="G52" s="63" t="s">
        <v>95</v>
      </c>
      <c r="H52" s="6">
        <f t="shared" si="1"/>
        <v>20.300000000000011</v>
      </c>
      <c r="I52" s="7">
        <f t="shared" si="2"/>
        <v>197.3</v>
      </c>
      <c r="J52" s="75">
        <v>19.2</v>
      </c>
      <c r="K52" s="9" t="s">
        <v>98</v>
      </c>
      <c r="L52" s="10"/>
      <c r="M52" s="77">
        <v>197.31</v>
      </c>
    </row>
    <row r="53" spans="1:13" s="11" customFormat="1" ht="14.4" x14ac:dyDescent="0.2">
      <c r="A53" s="36">
        <f t="shared" si="0"/>
        <v>48</v>
      </c>
      <c r="B53" s="60" t="s">
        <v>82</v>
      </c>
      <c r="C53" s="71" t="s">
        <v>12</v>
      </c>
      <c r="D53" s="61" t="s">
        <v>134</v>
      </c>
      <c r="E53" s="62"/>
      <c r="F53" s="61" t="s">
        <v>57</v>
      </c>
      <c r="G53" s="63" t="s">
        <v>95</v>
      </c>
      <c r="H53" s="64">
        <f t="shared" si="1"/>
        <v>19.199999999999989</v>
      </c>
      <c r="I53" s="65">
        <f t="shared" si="2"/>
        <v>216.5</v>
      </c>
      <c r="J53" s="58">
        <v>17.7</v>
      </c>
      <c r="K53" s="63"/>
      <c r="L53" s="10"/>
      <c r="M53" s="77">
        <v>216.52</v>
      </c>
    </row>
    <row r="54" spans="1:13" s="11" customFormat="1" ht="32.4" x14ac:dyDescent="0.2">
      <c r="A54" s="37">
        <f t="shared" si="0"/>
        <v>49</v>
      </c>
      <c r="B54" s="56"/>
      <c r="C54" s="51"/>
      <c r="D54" s="17" t="s">
        <v>147</v>
      </c>
      <c r="E54" s="18"/>
      <c r="F54" s="17" t="s">
        <v>83</v>
      </c>
      <c r="G54" s="22" t="s">
        <v>95</v>
      </c>
      <c r="H54" s="19">
        <f t="shared" si="1"/>
        <v>2.8000000000000114</v>
      </c>
      <c r="I54" s="20">
        <f t="shared" si="2"/>
        <v>219.3</v>
      </c>
      <c r="J54" s="22">
        <v>6</v>
      </c>
      <c r="K54" s="22" t="s">
        <v>114</v>
      </c>
      <c r="L54" s="21">
        <f>I54-I46</f>
        <v>46.5</v>
      </c>
      <c r="M54" s="77">
        <v>219.3</v>
      </c>
    </row>
    <row r="55" spans="1:13" s="11" customFormat="1" ht="14.4" x14ac:dyDescent="0.2">
      <c r="A55" s="36">
        <f t="shared" si="0"/>
        <v>50</v>
      </c>
      <c r="B55" s="73" t="s">
        <v>14</v>
      </c>
      <c r="C55" s="71" t="s">
        <v>12</v>
      </c>
      <c r="D55" s="9" t="s">
        <v>135</v>
      </c>
      <c r="E55" s="62"/>
      <c r="F55" s="61" t="s">
        <v>58</v>
      </c>
      <c r="G55" s="63" t="s">
        <v>143</v>
      </c>
      <c r="H55" s="64">
        <f t="shared" si="1"/>
        <v>14</v>
      </c>
      <c r="I55" s="65">
        <f t="shared" si="2"/>
        <v>233.3</v>
      </c>
      <c r="J55" s="22">
        <v>1.9</v>
      </c>
      <c r="K55" s="63"/>
      <c r="L55" s="10"/>
      <c r="M55" s="77">
        <v>233.32</v>
      </c>
    </row>
    <row r="56" spans="1:13" s="11" customFormat="1" ht="14.4" x14ac:dyDescent="0.2">
      <c r="A56" s="36">
        <f t="shared" si="0"/>
        <v>51</v>
      </c>
      <c r="B56" s="73" t="s">
        <v>13</v>
      </c>
      <c r="C56" s="71" t="s">
        <v>12</v>
      </c>
      <c r="D56" s="9" t="s">
        <v>136</v>
      </c>
      <c r="E56" s="13"/>
      <c r="F56" s="42" t="s">
        <v>58</v>
      </c>
      <c r="G56" s="5" t="s">
        <v>17</v>
      </c>
      <c r="H56" s="6">
        <f t="shared" si="1"/>
        <v>25.199999999999989</v>
      </c>
      <c r="I56" s="7">
        <f t="shared" si="2"/>
        <v>258.5</v>
      </c>
      <c r="J56" s="22">
        <v>5.7</v>
      </c>
      <c r="K56" s="9"/>
      <c r="L56" s="10"/>
      <c r="M56" s="77">
        <v>258.45</v>
      </c>
    </row>
    <row r="57" spans="1:13" s="11" customFormat="1" ht="32.4" x14ac:dyDescent="0.2">
      <c r="A57" s="37">
        <f t="shared" si="0"/>
        <v>52</v>
      </c>
      <c r="B57" s="56"/>
      <c r="C57" s="51"/>
      <c r="D57" s="17" t="s">
        <v>148</v>
      </c>
      <c r="E57" s="18"/>
      <c r="F57" s="17" t="s">
        <v>93</v>
      </c>
      <c r="G57" s="22" t="s">
        <v>17</v>
      </c>
      <c r="H57" s="19">
        <f t="shared" si="1"/>
        <v>0.39999999999997726</v>
      </c>
      <c r="I57" s="20">
        <f t="shared" si="2"/>
        <v>258.89999999999998</v>
      </c>
      <c r="J57" s="22">
        <v>8.3000000000000007</v>
      </c>
      <c r="K57" s="22" t="s">
        <v>115</v>
      </c>
      <c r="L57" s="21">
        <f>I57-I54</f>
        <v>39.599999999999966</v>
      </c>
      <c r="M57" s="77">
        <v>258.89</v>
      </c>
    </row>
    <row r="58" spans="1:13" s="11" customFormat="1" ht="14.4" x14ac:dyDescent="0.2">
      <c r="A58" s="36">
        <f t="shared" si="0"/>
        <v>53</v>
      </c>
      <c r="B58" s="73" t="s">
        <v>13</v>
      </c>
      <c r="C58" s="71" t="s">
        <v>12</v>
      </c>
      <c r="D58" s="61"/>
      <c r="E58" s="62"/>
      <c r="F58" s="61" t="s">
        <v>57</v>
      </c>
      <c r="G58" s="63" t="s">
        <v>17</v>
      </c>
      <c r="H58" s="64">
        <f t="shared" si="1"/>
        <v>3.7000000000000455</v>
      </c>
      <c r="I58" s="65">
        <f t="shared" si="2"/>
        <v>262.60000000000002</v>
      </c>
      <c r="J58" s="22">
        <v>5.7</v>
      </c>
      <c r="K58" s="63"/>
      <c r="L58" s="10"/>
      <c r="M58" s="77">
        <v>262.56</v>
      </c>
    </row>
    <row r="59" spans="1:13" s="11" customFormat="1" ht="14.4" x14ac:dyDescent="0.2">
      <c r="A59" s="36">
        <f t="shared" si="0"/>
        <v>54</v>
      </c>
      <c r="B59" s="73" t="s">
        <v>13</v>
      </c>
      <c r="C59" s="71" t="s">
        <v>12</v>
      </c>
      <c r="D59" s="61"/>
      <c r="E59" s="62"/>
      <c r="F59" s="61" t="s">
        <v>57</v>
      </c>
      <c r="G59" s="61" t="s">
        <v>62</v>
      </c>
      <c r="H59" s="64">
        <f t="shared" si="1"/>
        <v>0.89999999999997726</v>
      </c>
      <c r="I59" s="65">
        <f t="shared" si="2"/>
        <v>263.5</v>
      </c>
      <c r="J59" s="22">
        <v>29.6</v>
      </c>
      <c r="K59" s="63"/>
      <c r="L59" s="10"/>
      <c r="M59" s="77">
        <v>263.45999999999998</v>
      </c>
    </row>
    <row r="60" spans="1:13" s="11" customFormat="1" ht="14.4" x14ac:dyDescent="0.2">
      <c r="A60" s="36">
        <f t="shared" si="0"/>
        <v>55</v>
      </c>
      <c r="B60" s="60" t="s">
        <v>82</v>
      </c>
      <c r="C60" s="59"/>
      <c r="D60" s="61"/>
      <c r="E60" s="62"/>
      <c r="F60" s="61" t="s">
        <v>57</v>
      </c>
      <c r="G60" s="61" t="s">
        <v>99</v>
      </c>
      <c r="H60" s="64">
        <f t="shared" si="1"/>
        <v>12.100000000000023</v>
      </c>
      <c r="I60" s="65">
        <f t="shared" si="2"/>
        <v>275.60000000000002</v>
      </c>
      <c r="J60" s="22">
        <v>13.9</v>
      </c>
      <c r="K60" s="63"/>
      <c r="L60" s="10"/>
      <c r="M60" s="77">
        <v>275.61</v>
      </c>
    </row>
    <row r="61" spans="1:13" s="11" customFormat="1" ht="14.4" x14ac:dyDescent="0.2">
      <c r="A61" s="36">
        <f t="shared" si="0"/>
        <v>56</v>
      </c>
      <c r="B61" s="73" t="s">
        <v>82</v>
      </c>
      <c r="C61" s="59"/>
      <c r="D61" s="9"/>
      <c r="E61" s="13"/>
      <c r="F61" s="5" t="s">
        <v>57</v>
      </c>
      <c r="G61" s="9" t="s">
        <v>99</v>
      </c>
      <c r="H61" s="64">
        <f t="shared" si="1"/>
        <v>3.2999999999999545</v>
      </c>
      <c r="I61" s="7">
        <f t="shared" si="2"/>
        <v>278.89999999999998</v>
      </c>
      <c r="J61" s="9">
        <v>7.7</v>
      </c>
      <c r="K61" s="9"/>
      <c r="L61" s="10"/>
      <c r="M61" s="77">
        <v>278.91000000000003</v>
      </c>
    </row>
    <row r="62" spans="1:13" s="11" customFormat="1" ht="14.4" x14ac:dyDescent="0.2">
      <c r="A62" s="36">
        <f t="shared" si="0"/>
        <v>57</v>
      </c>
      <c r="B62" s="60" t="s">
        <v>61</v>
      </c>
      <c r="C62" s="59"/>
      <c r="D62" s="61"/>
      <c r="E62" s="62"/>
      <c r="F62" s="61" t="s">
        <v>56</v>
      </c>
      <c r="G62" s="9" t="s">
        <v>99</v>
      </c>
      <c r="H62" s="64">
        <f t="shared" si="1"/>
        <v>0.30000000000001137</v>
      </c>
      <c r="I62" s="65">
        <f t="shared" si="2"/>
        <v>279.2</v>
      </c>
      <c r="J62" s="22">
        <v>7.8</v>
      </c>
      <c r="K62" s="63"/>
      <c r="L62" s="10"/>
      <c r="M62" s="77">
        <v>279.14999999999998</v>
      </c>
    </row>
    <row r="63" spans="1:13" s="11" customFormat="1" ht="14.4" x14ac:dyDescent="0.2">
      <c r="A63" s="36">
        <f t="shared" si="0"/>
        <v>58</v>
      </c>
      <c r="B63" s="73" t="s">
        <v>61</v>
      </c>
      <c r="C63" s="59" t="s">
        <v>100</v>
      </c>
      <c r="D63" s="61" t="s">
        <v>137</v>
      </c>
      <c r="E63" s="62"/>
      <c r="F63" s="61" t="s">
        <v>56</v>
      </c>
      <c r="G63" s="63" t="s">
        <v>65</v>
      </c>
      <c r="H63" s="64">
        <f t="shared" si="1"/>
        <v>7.1000000000000227</v>
      </c>
      <c r="I63" s="65">
        <f t="shared" si="2"/>
        <v>286.3</v>
      </c>
      <c r="J63" s="22">
        <v>16.8</v>
      </c>
      <c r="K63" s="63" t="s">
        <v>43</v>
      </c>
      <c r="L63" s="10"/>
      <c r="M63" s="77">
        <v>286.26</v>
      </c>
    </row>
    <row r="64" spans="1:13" s="11" customFormat="1" ht="14.4" x14ac:dyDescent="0.2">
      <c r="A64" s="36">
        <f t="shared" si="0"/>
        <v>59</v>
      </c>
      <c r="B64" s="73" t="s">
        <v>82</v>
      </c>
      <c r="C64" s="59" t="s">
        <v>100</v>
      </c>
      <c r="D64" s="61" t="s">
        <v>138</v>
      </c>
      <c r="E64" s="62"/>
      <c r="F64" s="61" t="s">
        <v>57</v>
      </c>
      <c r="G64" s="5" t="s">
        <v>64</v>
      </c>
      <c r="H64" s="64">
        <f t="shared" si="1"/>
        <v>3.0999999999999659</v>
      </c>
      <c r="I64" s="65">
        <f t="shared" si="2"/>
        <v>289.39999999999998</v>
      </c>
      <c r="J64" s="22">
        <v>2.9</v>
      </c>
      <c r="K64" s="63"/>
      <c r="L64" s="10"/>
      <c r="M64" s="77">
        <v>289.39</v>
      </c>
    </row>
    <row r="65" spans="1:13" s="11" customFormat="1" ht="14.4" x14ac:dyDescent="0.2">
      <c r="A65" s="36">
        <f t="shared" si="0"/>
        <v>60</v>
      </c>
      <c r="B65" s="60" t="s">
        <v>14</v>
      </c>
      <c r="C65" s="59" t="s">
        <v>100</v>
      </c>
      <c r="D65" s="61"/>
      <c r="E65" s="62"/>
      <c r="F65" s="63" t="s">
        <v>56</v>
      </c>
      <c r="G65" s="63" t="s">
        <v>63</v>
      </c>
      <c r="H65" s="64">
        <f t="shared" si="1"/>
        <v>3.4000000000000341</v>
      </c>
      <c r="I65" s="65">
        <f t="shared" si="2"/>
        <v>292.8</v>
      </c>
      <c r="J65" s="22">
        <v>10.6</v>
      </c>
      <c r="K65" s="63"/>
      <c r="L65" s="10"/>
      <c r="M65" s="77">
        <v>292.76</v>
      </c>
    </row>
    <row r="66" spans="1:13" s="11" customFormat="1" ht="21.6" x14ac:dyDescent="0.2">
      <c r="A66" s="36">
        <f t="shared" si="0"/>
        <v>61</v>
      </c>
      <c r="B66" s="73" t="s">
        <v>82</v>
      </c>
      <c r="C66" s="59"/>
      <c r="D66" s="9"/>
      <c r="E66" s="78" t="s">
        <v>101</v>
      </c>
      <c r="F66" s="5" t="s">
        <v>57</v>
      </c>
      <c r="G66" s="9" t="s">
        <v>67</v>
      </c>
      <c r="H66" s="64">
        <f t="shared" si="1"/>
        <v>5.0999999999999659</v>
      </c>
      <c r="I66" s="7">
        <f t="shared" si="2"/>
        <v>297.89999999999998</v>
      </c>
      <c r="J66" s="22">
        <v>8.5</v>
      </c>
      <c r="K66" s="9" t="s">
        <v>102</v>
      </c>
      <c r="L66" s="10"/>
      <c r="M66" s="77">
        <v>297.93</v>
      </c>
    </row>
    <row r="67" spans="1:13" s="11" customFormat="1" ht="14.4" x14ac:dyDescent="0.2">
      <c r="A67" s="36">
        <f t="shared" si="0"/>
        <v>62</v>
      </c>
      <c r="B67" s="73" t="s">
        <v>61</v>
      </c>
      <c r="C67" s="59" t="s">
        <v>100</v>
      </c>
      <c r="D67" s="9" t="s">
        <v>139</v>
      </c>
      <c r="E67" s="13"/>
      <c r="F67" s="5" t="s">
        <v>57</v>
      </c>
      <c r="G67" s="9" t="s">
        <v>119</v>
      </c>
      <c r="H67" s="6">
        <f t="shared" si="1"/>
        <v>2.7000000000000455</v>
      </c>
      <c r="I67" s="7">
        <f t="shared" si="2"/>
        <v>300.60000000000002</v>
      </c>
      <c r="J67" s="22">
        <v>10</v>
      </c>
      <c r="K67" s="9"/>
      <c r="L67" s="10"/>
      <c r="M67" s="77">
        <v>300.56</v>
      </c>
    </row>
    <row r="68" spans="1:13" s="11" customFormat="1" ht="14.4" x14ac:dyDescent="0.2">
      <c r="A68" s="36">
        <f t="shared" si="0"/>
        <v>63</v>
      </c>
      <c r="B68" s="73" t="s">
        <v>61</v>
      </c>
      <c r="C68" s="59" t="s">
        <v>100</v>
      </c>
      <c r="D68" s="44" t="s">
        <v>66</v>
      </c>
      <c r="E68" s="13"/>
      <c r="F68" s="42" t="s">
        <v>56</v>
      </c>
      <c r="G68" s="5" t="s">
        <v>67</v>
      </c>
      <c r="H68" s="6">
        <f t="shared" si="1"/>
        <v>2</v>
      </c>
      <c r="I68" s="7">
        <f t="shared" si="2"/>
        <v>302.60000000000002</v>
      </c>
      <c r="J68" s="22">
        <v>9.8000000000000007</v>
      </c>
      <c r="K68" s="9"/>
      <c r="L68" s="10"/>
      <c r="M68" s="77">
        <v>302.64</v>
      </c>
    </row>
    <row r="69" spans="1:13" s="11" customFormat="1" ht="14.4" x14ac:dyDescent="0.2">
      <c r="A69" s="36">
        <f t="shared" si="0"/>
        <v>64</v>
      </c>
      <c r="B69" s="60" t="s">
        <v>47</v>
      </c>
      <c r="C69" s="59" t="s">
        <v>12</v>
      </c>
      <c r="D69" s="5"/>
      <c r="E69" s="13"/>
      <c r="F69" s="5" t="s">
        <v>57</v>
      </c>
      <c r="G69" s="9" t="s">
        <v>120</v>
      </c>
      <c r="H69" s="6">
        <f t="shared" si="1"/>
        <v>1.0999999999999659</v>
      </c>
      <c r="I69" s="7">
        <f t="shared" si="2"/>
        <v>303.7</v>
      </c>
      <c r="J69" s="22">
        <v>11.2</v>
      </c>
      <c r="K69" s="5" t="s">
        <v>103</v>
      </c>
      <c r="L69" s="10"/>
      <c r="M69" s="76">
        <v>303.69</v>
      </c>
    </row>
    <row r="70" spans="1:13" s="11" customFormat="1" ht="14.4" x14ac:dyDescent="0.2">
      <c r="A70" s="36">
        <f t="shared" si="0"/>
        <v>65</v>
      </c>
      <c r="B70" s="73" t="s">
        <v>14</v>
      </c>
      <c r="C70" s="59" t="s">
        <v>12</v>
      </c>
      <c r="D70" s="5" t="s">
        <v>75</v>
      </c>
      <c r="E70" s="13"/>
      <c r="F70" s="5" t="s">
        <v>56</v>
      </c>
      <c r="G70" s="9" t="s">
        <v>67</v>
      </c>
      <c r="H70" s="6">
        <f t="shared" si="1"/>
        <v>0.19999999999998863</v>
      </c>
      <c r="I70" s="7">
        <f t="shared" si="2"/>
        <v>303.89999999999998</v>
      </c>
      <c r="J70" s="22">
        <v>13.6</v>
      </c>
      <c r="K70" s="9"/>
      <c r="L70" s="10"/>
      <c r="M70" s="76">
        <v>303.91000000000003</v>
      </c>
    </row>
    <row r="71" spans="1:13" s="11" customFormat="1" ht="14.4" x14ac:dyDescent="0.2">
      <c r="A71" s="36">
        <f t="shared" si="0"/>
        <v>66</v>
      </c>
      <c r="B71" s="73" t="s">
        <v>61</v>
      </c>
      <c r="C71" s="59" t="s">
        <v>100</v>
      </c>
      <c r="D71" s="5" t="s">
        <v>140</v>
      </c>
      <c r="E71" s="13"/>
      <c r="F71" s="5" t="s">
        <v>56</v>
      </c>
      <c r="G71" s="9" t="s">
        <v>68</v>
      </c>
      <c r="H71" s="6">
        <f t="shared" si="1"/>
        <v>1.5</v>
      </c>
      <c r="I71" s="7">
        <f t="shared" si="2"/>
        <v>305.39999999999998</v>
      </c>
      <c r="J71" s="22">
        <v>12.4</v>
      </c>
      <c r="K71" s="9"/>
      <c r="L71" s="10"/>
      <c r="M71" s="76">
        <v>305.41000000000003</v>
      </c>
    </row>
    <row r="72" spans="1:13" s="11" customFormat="1" ht="22.95" customHeight="1" x14ac:dyDescent="0.2">
      <c r="A72" s="36">
        <f t="shared" si="0"/>
        <v>67</v>
      </c>
      <c r="B72" s="73" t="s">
        <v>61</v>
      </c>
      <c r="C72" s="59" t="s">
        <v>100</v>
      </c>
      <c r="D72" s="9" t="s">
        <v>141</v>
      </c>
      <c r="E72" s="68"/>
      <c r="F72" s="5" t="s">
        <v>57</v>
      </c>
      <c r="G72" s="16" t="s">
        <v>22</v>
      </c>
      <c r="H72" s="6">
        <f t="shared" ref="H72:H73" si="3">I72-I71</f>
        <v>1.8000000000000114</v>
      </c>
      <c r="I72" s="7">
        <f t="shared" ref="I72:I73" si="4">ROUND(M72,1)</f>
        <v>307.2</v>
      </c>
      <c r="J72" s="22">
        <v>16</v>
      </c>
      <c r="K72" s="66"/>
      <c r="L72" s="10"/>
      <c r="M72" s="76">
        <v>307.17</v>
      </c>
    </row>
    <row r="73" spans="1:13" ht="43.8" thickBot="1" x14ac:dyDescent="0.25">
      <c r="A73" s="38">
        <f t="shared" si="0"/>
        <v>68</v>
      </c>
      <c r="B73" s="57"/>
      <c r="C73" s="52"/>
      <c r="D73" s="35" t="s">
        <v>150</v>
      </c>
      <c r="E73" s="32"/>
      <c r="F73" s="31" t="s">
        <v>142</v>
      </c>
      <c r="G73" s="31"/>
      <c r="H73" s="33">
        <f t="shared" si="3"/>
        <v>0.10000000000002274</v>
      </c>
      <c r="I73" s="34">
        <f t="shared" si="4"/>
        <v>307.3</v>
      </c>
      <c r="J73" s="31">
        <v>13.9</v>
      </c>
      <c r="K73" s="35" t="s">
        <v>116</v>
      </c>
      <c r="L73" s="40">
        <f>I73-I57</f>
        <v>48.400000000000034</v>
      </c>
      <c r="M73" s="76">
        <v>307.27</v>
      </c>
    </row>
  </sheetData>
  <mergeCells count="11">
    <mergeCell ref="K4:K5"/>
    <mergeCell ref="L4:L5"/>
    <mergeCell ref="C4:C5"/>
    <mergeCell ref="F4:G4"/>
    <mergeCell ref="H4:I4"/>
    <mergeCell ref="J4:J5"/>
    <mergeCell ref="B52:C52"/>
    <mergeCell ref="A4:A5"/>
    <mergeCell ref="D4:D5"/>
    <mergeCell ref="E4:E5"/>
    <mergeCell ref="B4:B5"/>
  </mergeCells>
  <phoneticPr fontId="2"/>
  <conditionalFormatting sqref="J7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7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7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60" max="11" man="1"/>
  </rowBreaks>
  <webPublishItems count="1">
    <webPublishItem id="25480" divId="京都600_BAK715_25480" sourceType="range" sourceRef="A1:L7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2022-05-29T17:29:00Z</cp:lastPrinted>
  <dcterms:created xsi:type="dcterms:W3CDTF">2011-02-06T12:06:47Z</dcterms:created>
  <dcterms:modified xsi:type="dcterms:W3CDTF">2022-05-29T17:31:01Z</dcterms:modified>
</cp:coreProperties>
</file>