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tkita\AppData\Local\Microsoft\Windows\INetCache\Content.Outlook\YOHAI20Y\"/>
    </mc:Choice>
  </mc:AlternateContent>
  <xr:revisionPtr revIDLastSave="0" documentId="13_ncr:1_{46656FD9-EE77-456E-9967-D28349E9BACD}" xr6:coauthVersionLast="47" xr6:coauthVersionMax="47" xr10:uidLastSave="{00000000-0000-0000-0000-000000000000}"/>
  <bookViews>
    <workbookView xWindow="-110" yWindow="-110" windowWidth="19420" windowHeight="10420" tabRatio="598" xr2:uid="{00000000-000D-0000-FFFF-FFFF00000000}"/>
  </bookViews>
  <sheets>
    <sheet name="22.611.600Ver1.01" sheetId="54" r:id="rId1"/>
    <sheet name="Sheet3" sheetId="53" r:id="rId2"/>
  </sheets>
  <definedNames>
    <definedName name="_xlnm.Print_Area" localSheetId="0">'22.611.600Ver1.01'!$B$1:$AE$65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7" i="54" l="1"/>
  <c r="Z37" i="54"/>
  <c r="U29" i="54"/>
  <c r="B44" i="54"/>
  <c r="AB18" i="54"/>
  <c r="AD52" i="54"/>
  <c r="AE52" i="54"/>
  <c r="T42" i="54"/>
  <c r="C45" i="54"/>
  <c r="B45" i="54"/>
  <c r="B42" i="54"/>
  <c r="Y51" i="54"/>
  <c r="Y52" i="54" s="1"/>
  <c r="AA43" i="54"/>
  <c r="AA44" i="54" s="1"/>
  <c r="W43" i="54"/>
  <c r="Y43" i="54" s="1"/>
  <c r="Y44" i="54" s="1"/>
  <c r="AE36" i="54"/>
  <c r="AE35" i="54"/>
  <c r="AK22" i="54"/>
  <c r="AK23" i="54"/>
  <c r="AI22" i="54"/>
  <c r="AI23" i="54"/>
  <c r="AH21" i="54"/>
  <c r="AK21" i="54" s="1"/>
  <c r="AH22" i="54"/>
  <c r="AH23" i="54"/>
  <c r="AH20" i="54"/>
  <c r="AK20" i="54"/>
  <c r="AK19" i="54"/>
  <c r="AI20" i="54"/>
  <c r="AI19" i="54"/>
  <c r="AI11" i="54"/>
  <c r="AA51" i="54" l="1"/>
  <c r="AC43" i="54"/>
  <c r="W44" i="54"/>
  <c r="AI21" i="54"/>
  <c r="AA54" i="54" l="1"/>
  <c r="AC51" i="54"/>
  <c r="AE43" i="54"/>
  <c r="AC44" i="54"/>
  <c r="AC52" i="54" l="1"/>
  <c r="AE51" i="54"/>
  <c r="AE44" i="54"/>
  <c r="W51" i="54"/>
  <c r="W52" i="54" s="1"/>
  <c r="AE53" i="54" l="1"/>
  <c r="AH11" i="54"/>
  <c r="AK16" i="54"/>
  <c r="AI16" i="54"/>
  <c r="AK15" i="54"/>
  <c r="AI15" i="54"/>
  <c r="AK14" i="54"/>
  <c r="AI14" i="54"/>
  <c r="AK13" i="54"/>
  <c r="AI13" i="54"/>
  <c r="AK11" i="54"/>
  <c r="AK4" i="54"/>
  <c r="AI4" i="54"/>
  <c r="AH24" i="54" l="1"/>
  <c r="AM10" i="54"/>
  <c r="C9" i="54"/>
  <c r="E4" i="54"/>
  <c r="G3" i="54"/>
  <c r="G4" i="54" s="1"/>
  <c r="E2" i="54"/>
  <c r="AN10" i="54" l="1"/>
  <c r="Z36" i="54" s="1"/>
  <c r="Z34" i="54"/>
  <c r="AK24" i="54"/>
  <c r="AI24" i="54"/>
  <c r="I3" i="54"/>
  <c r="I4" i="54" l="1"/>
  <c r="K3" i="54"/>
  <c r="K4" i="54" l="1"/>
  <c r="C11" i="54"/>
  <c r="E11" i="54" l="1"/>
  <c r="C12" i="54"/>
  <c r="E12" i="54" l="1"/>
  <c r="G11" i="54"/>
  <c r="G12" i="54" l="1"/>
  <c r="I11" i="54"/>
  <c r="I12" i="54" l="1"/>
  <c r="K11" i="54"/>
  <c r="C19" i="54" l="1"/>
  <c r="K12" i="54"/>
  <c r="E19" i="54" l="1"/>
  <c r="C20" i="54"/>
  <c r="E20" i="54" l="1"/>
  <c r="G19" i="54"/>
  <c r="I19" i="54" l="1"/>
  <c r="G20" i="54"/>
  <c r="K19" i="54" l="1"/>
  <c r="I20" i="54"/>
  <c r="C27" i="54" l="1"/>
  <c r="K20" i="54"/>
  <c r="C28" i="54" l="1"/>
  <c r="E27" i="54"/>
  <c r="G27" i="54" l="1"/>
  <c r="E28" i="54"/>
  <c r="I27" i="54" l="1"/>
  <c r="G28" i="54"/>
  <c r="K27" i="54" l="1"/>
  <c r="I28" i="54"/>
  <c r="C35" i="54" l="1"/>
  <c r="K28" i="54"/>
  <c r="C36" i="54" l="1"/>
  <c r="E35" i="54"/>
  <c r="E36" i="54" l="1"/>
  <c r="G35" i="54"/>
  <c r="G36" i="54" l="1"/>
  <c r="I35" i="54"/>
  <c r="I36" i="54" l="1"/>
  <c r="K35" i="54"/>
  <c r="C43" i="54" l="1"/>
  <c r="AH5" i="54" s="1"/>
  <c r="K36" i="54"/>
  <c r="AH18" i="54" l="1"/>
  <c r="C8" i="54"/>
  <c r="AI5" i="54"/>
  <c r="AK5" i="54"/>
  <c r="AM4" i="54"/>
  <c r="AN4" i="54" s="1"/>
  <c r="C46" i="54"/>
  <c r="E43" i="54"/>
  <c r="AK18" i="54" l="1"/>
  <c r="AI18" i="54"/>
  <c r="G43" i="54"/>
  <c r="E44" i="54"/>
  <c r="G44" i="54" l="1"/>
  <c r="I43" i="54"/>
  <c r="K43" i="54" l="1"/>
  <c r="I44" i="54"/>
  <c r="C51" i="54" l="1"/>
  <c r="K44" i="54"/>
  <c r="E51" i="54" l="1"/>
  <c r="C52" i="54"/>
  <c r="E52" i="54" l="1"/>
  <c r="G51" i="54"/>
  <c r="I51" i="54" l="1"/>
  <c r="G52" i="54"/>
  <c r="I52" i="54" l="1"/>
  <c r="K51" i="54"/>
  <c r="K52" i="54" l="1"/>
  <c r="C59" i="54"/>
  <c r="E59" i="54" l="1"/>
  <c r="C60" i="54"/>
  <c r="E60" i="54" l="1"/>
  <c r="G59" i="54"/>
  <c r="G60" i="54" l="1"/>
  <c r="I59" i="54"/>
  <c r="I60" i="54" l="1"/>
  <c r="K59" i="54"/>
  <c r="M3" i="54" s="1"/>
  <c r="M4" i="54" l="1"/>
  <c r="O3" i="54"/>
  <c r="Q3" i="54" s="1"/>
  <c r="Q6" i="54" l="1"/>
  <c r="AH6" i="54"/>
  <c r="O4" i="54"/>
  <c r="AM5" i="54" l="1"/>
  <c r="AK6" i="54"/>
  <c r="Q5" i="54" s="1"/>
  <c r="AI6" i="54"/>
  <c r="P5" i="54" s="1"/>
  <c r="AH19" i="54"/>
  <c r="S3" i="54"/>
  <c r="AN5" i="54" l="1"/>
  <c r="U3" i="54"/>
  <c r="S4" i="54"/>
  <c r="U4" i="54" l="1"/>
  <c r="M11" i="54"/>
  <c r="M12" i="54" l="1"/>
  <c r="O11" i="54"/>
  <c r="O12" i="54" l="1"/>
  <c r="Q11" i="54"/>
  <c r="Q12" i="54" l="1"/>
  <c r="S11" i="54"/>
  <c r="S12" i="54" l="1"/>
  <c r="U11" i="54"/>
  <c r="U12" i="54" l="1"/>
  <c r="M19" i="54"/>
  <c r="O19" i="54" l="1"/>
  <c r="M20" i="54"/>
  <c r="O20" i="54" l="1"/>
  <c r="Q19" i="54"/>
  <c r="Q20" i="54" l="1"/>
  <c r="S19" i="54"/>
  <c r="U19" i="54" l="1"/>
  <c r="S20" i="54"/>
  <c r="U22" i="54" l="1"/>
  <c r="AH7" i="54"/>
  <c r="M27" i="54"/>
  <c r="O27" i="54" l="1"/>
  <c r="M28" i="54"/>
  <c r="AK7" i="54"/>
  <c r="U21" i="54" s="1"/>
  <c r="AI7" i="54"/>
  <c r="T21" i="54" s="1"/>
  <c r="AM6" i="54"/>
  <c r="P2" i="54" l="1"/>
  <c r="AN6" i="54"/>
  <c r="P4" i="54" s="1"/>
  <c r="O28" i="54"/>
  <c r="Q27" i="54"/>
  <c r="S27" i="54" l="1"/>
  <c r="Q28" i="54"/>
  <c r="U27" i="54" l="1"/>
  <c r="S28" i="54"/>
  <c r="AH8" i="54" l="1"/>
  <c r="M35" i="54"/>
  <c r="U30" i="54"/>
  <c r="AI8" i="54" l="1"/>
  <c r="M36" i="54"/>
  <c r="O35" i="54"/>
  <c r="AK8" i="54"/>
  <c r="T29" i="54"/>
  <c r="AM7" i="54"/>
  <c r="Q35" i="54" l="1"/>
  <c r="O36" i="54"/>
  <c r="T18" i="54"/>
  <c r="AN7" i="54"/>
  <c r="T20" i="54" s="1"/>
  <c r="Q36" i="54" l="1"/>
  <c r="S35" i="54"/>
  <c r="U35" i="54" l="1"/>
  <c r="S36" i="54"/>
  <c r="U36" i="54" l="1"/>
  <c r="M43" i="54"/>
  <c r="M44" i="54" l="1"/>
  <c r="O43" i="54"/>
  <c r="O44" i="54" l="1"/>
  <c r="Q43" i="54"/>
  <c r="Q44" i="54" l="1"/>
  <c r="S43" i="54"/>
  <c r="U43" i="54" l="1"/>
  <c r="S44" i="54"/>
  <c r="U44" i="54" l="1"/>
  <c r="M51" i="54"/>
  <c r="O51" i="54" l="1"/>
  <c r="M52" i="54"/>
  <c r="O52" i="54" l="1"/>
  <c r="Q51" i="54"/>
  <c r="Q52" i="54" l="1"/>
  <c r="S51" i="54"/>
  <c r="S52" i="54" l="1"/>
  <c r="U51" i="54"/>
  <c r="M59" i="54" l="1"/>
  <c r="U52" i="54"/>
  <c r="M60" i="54" l="1"/>
  <c r="O59" i="54"/>
  <c r="O60" i="54" l="1"/>
  <c r="Q59" i="54"/>
  <c r="S59" i="54" l="1"/>
  <c r="Q60" i="54"/>
  <c r="U59" i="54" l="1"/>
  <c r="S60" i="54"/>
  <c r="U60" i="54" l="1"/>
  <c r="W3" i="54"/>
  <c r="Y3" i="54" l="1"/>
  <c r="W4" i="54"/>
  <c r="Y4" i="54" l="1"/>
  <c r="AA3" i="54"/>
  <c r="AA4" i="54" l="1"/>
  <c r="AC3" i="54"/>
  <c r="AC4" i="54" l="1"/>
  <c r="AE3" i="54"/>
  <c r="AE4" i="54" l="1"/>
  <c r="W11" i="54"/>
  <c r="Y11" i="54" l="1"/>
  <c r="W12" i="54"/>
  <c r="AA11" i="54" l="1"/>
  <c r="Y12" i="54"/>
  <c r="AC11" i="54" l="1"/>
  <c r="AA12" i="54"/>
  <c r="AE11" i="54" l="1"/>
  <c r="AC12" i="54"/>
  <c r="AE12" i="54" l="1"/>
  <c r="W19" i="54"/>
  <c r="W20" i="54" l="1"/>
  <c r="Y19" i="54"/>
  <c r="Y20" i="54" l="1"/>
  <c r="AA19" i="54"/>
  <c r="AA20" i="54" l="1"/>
  <c r="AC19" i="54"/>
  <c r="AC22" i="54" l="1"/>
  <c r="AE19" i="54"/>
  <c r="AH9" i="54"/>
  <c r="AI9" i="54" l="1"/>
  <c r="AB21" i="54" s="1"/>
  <c r="AK9" i="54"/>
  <c r="AC21" i="54" s="1"/>
  <c r="AM8" i="54"/>
  <c r="X2" i="54"/>
  <c r="AE20" i="54"/>
  <c r="W27" i="54"/>
  <c r="W28" i="54" l="1"/>
  <c r="Y27" i="54"/>
  <c r="T26" i="54"/>
  <c r="AN8" i="54"/>
  <c r="T28" i="54" s="1"/>
  <c r="Y28" i="54" l="1"/>
  <c r="AA27" i="54"/>
  <c r="AA28" i="54" l="1"/>
  <c r="AC27" i="54"/>
  <c r="AC28" i="54" l="1"/>
  <c r="AE27" i="54"/>
  <c r="AE28" i="54" l="1"/>
  <c r="W35" i="54"/>
  <c r="Y35" i="54" l="1"/>
  <c r="W36" i="54"/>
  <c r="Y36" i="54" l="1"/>
  <c r="AA35" i="54"/>
  <c r="AC35" i="54" l="1"/>
  <c r="AC36" i="54" s="1"/>
  <c r="AH10" i="54"/>
  <c r="AI10" i="54" l="1"/>
  <c r="AK10" i="54"/>
  <c r="AM9" i="54"/>
  <c r="AN9" i="54" l="1"/>
  <c r="AB20" i="54" l="1"/>
</calcChain>
</file>

<file path=xl/sharedStrings.xml><?xml version="1.0" encoding="utf-8"?>
<sst xmlns="http://schemas.openxmlformats.org/spreadsheetml/2006/main" count="142" uniqueCount="108">
  <si>
    <t>交差点名</t>
  </si>
  <si>
    <t>　</t>
  </si>
  <si>
    <t>信号有り</t>
  </si>
  <si>
    <t xml:space="preserve">  </t>
  </si>
  <si>
    <t>信号無し</t>
  </si>
  <si>
    <t>参加者位置</t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</si>
  <si>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</si>
  <si>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</si>
  <si>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</si>
  <si>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</si>
  <si>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</si>
  <si>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</si>
  <si>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</si>
  <si>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</si>
  <si>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</si>
  <si>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ｷｭｰｼｰﾄNo</t>
    <phoneticPr fontId="2"/>
  </si>
  <si>
    <t xml:space="preserve">区間距離km </t>
    <phoneticPr fontId="2"/>
  </si>
  <si>
    <t>積算距離km</t>
    <phoneticPr fontId="2"/>
  </si>
  <si>
    <t>Ｖ１５時刻</t>
    <rPh sb="3" eb="5">
      <t>ジコク</t>
    </rPh>
    <phoneticPr fontId="2"/>
  </si>
  <si>
    <t>ｺﾞｰﾙ</t>
    <phoneticPr fontId="2"/>
  </si>
  <si>
    <t>-</t>
    <phoneticPr fontId="2"/>
  </si>
  <si>
    <t xml:space="preserve"> </t>
    <phoneticPr fontId="2"/>
  </si>
  <si>
    <t>木部町</t>
    <rPh sb="0" eb="3">
      <t>キベチョウ</t>
    </rPh>
    <phoneticPr fontId="2"/>
  </si>
  <si>
    <t>多田桜木1丁目</t>
    <rPh sb="0" eb="2">
      <t>タダ</t>
    </rPh>
    <rPh sb="2" eb="3">
      <t>サクラ</t>
    </rPh>
    <rPh sb="3" eb="4">
      <t>キ</t>
    </rPh>
    <rPh sb="5" eb="7">
      <t>チョウメ</t>
    </rPh>
    <phoneticPr fontId="2"/>
  </si>
  <si>
    <t>清和台入口</t>
    <rPh sb="0" eb="2">
      <t>セイワ</t>
    </rPh>
    <rPh sb="2" eb="3">
      <t>ダイ</t>
    </rPh>
    <rPh sb="3" eb="5">
      <t>イリグチ</t>
    </rPh>
    <phoneticPr fontId="2"/>
  </si>
  <si>
    <t>清和大橋西詰</t>
    <rPh sb="0" eb="2">
      <t>セイワ</t>
    </rPh>
    <rPh sb="2" eb="4">
      <t>オオハシ</t>
    </rPh>
    <rPh sb="4" eb="5">
      <t>ニシ</t>
    </rPh>
    <rPh sb="5" eb="6">
      <t>ツメ</t>
    </rPh>
    <phoneticPr fontId="2"/>
  </si>
  <si>
    <t>猪名川町役場前</t>
    <rPh sb="0" eb="3">
      <t>イナガワ</t>
    </rPh>
    <rPh sb="3" eb="4">
      <t>マチ</t>
    </rPh>
    <rPh sb="4" eb="6">
      <t>ヤクバ</t>
    </rPh>
    <rPh sb="6" eb="7">
      <t>マエ</t>
    </rPh>
    <phoneticPr fontId="2"/>
  </si>
  <si>
    <t>紫合(Yuda)北ﾉ町</t>
    <rPh sb="0" eb="1">
      <t>シ</t>
    </rPh>
    <rPh sb="1" eb="2">
      <t>ゴウ</t>
    </rPh>
    <rPh sb="8" eb="9">
      <t>キタ</t>
    </rPh>
    <rPh sb="10" eb="11">
      <t>マチ</t>
    </rPh>
    <phoneticPr fontId="2"/>
  </si>
  <si>
    <t>西峠</t>
    <rPh sb="0" eb="1">
      <t>ニシ</t>
    </rPh>
    <rPh sb="1" eb="2">
      <t>トウゲ</t>
    </rPh>
    <phoneticPr fontId="2"/>
  </si>
  <si>
    <t>日置北</t>
    <rPh sb="0" eb="1">
      <t>ヒ</t>
    </rPh>
    <rPh sb="1" eb="2">
      <t>オ</t>
    </rPh>
    <rPh sb="2" eb="3">
      <t>キタ</t>
    </rPh>
    <phoneticPr fontId="2"/>
  </si>
  <si>
    <t>八上下</t>
    <rPh sb="0" eb="2">
      <t>ヤカミ</t>
    </rPh>
    <rPh sb="2" eb="3">
      <t>シモ</t>
    </rPh>
    <phoneticPr fontId="2"/>
  </si>
  <si>
    <t>東岡屋</t>
    <rPh sb="0" eb="1">
      <t>トウ</t>
    </rPh>
    <rPh sb="1" eb="3">
      <t>オカヤ</t>
    </rPh>
    <phoneticPr fontId="2"/>
  </si>
  <si>
    <t>久下小学校北</t>
    <rPh sb="0" eb="2">
      <t>クゲ</t>
    </rPh>
    <rPh sb="2" eb="3">
      <t>ショウ</t>
    </rPh>
    <rPh sb="3" eb="5">
      <t>ガッコウ</t>
    </rPh>
    <rPh sb="5" eb="6">
      <t>キタ</t>
    </rPh>
    <phoneticPr fontId="2"/>
  </si>
  <si>
    <t>谷川</t>
    <rPh sb="0" eb="2">
      <t>タニカワ</t>
    </rPh>
    <phoneticPr fontId="2"/>
  </si>
  <si>
    <t>井原南</t>
    <rPh sb="0" eb="2">
      <t>イハラ</t>
    </rPh>
    <rPh sb="2" eb="3">
      <t>ナン</t>
    </rPh>
    <phoneticPr fontId="2"/>
  </si>
  <si>
    <t>朝阪</t>
    <rPh sb="0" eb="1">
      <t>アサ</t>
    </rPh>
    <rPh sb="1" eb="2">
      <t>サカ</t>
    </rPh>
    <phoneticPr fontId="2"/>
  </si>
  <si>
    <t>御油</t>
    <rPh sb="0" eb="2">
      <t>ゴユ</t>
    </rPh>
    <phoneticPr fontId="2"/>
  </si>
  <si>
    <t>西芦田</t>
    <rPh sb="0" eb="1">
      <t>ニシ</t>
    </rPh>
    <rPh sb="1" eb="3">
      <t>アシダ</t>
    </rPh>
    <phoneticPr fontId="2"/>
  </si>
  <si>
    <t>新庄</t>
    <rPh sb="0" eb="2">
      <t>シンジョウ</t>
    </rPh>
    <phoneticPr fontId="2"/>
  </si>
  <si>
    <t>西本町</t>
    <rPh sb="0" eb="1">
      <t>ニシ</t>
    </rPh>
    <rPh sb="1" eb="2">
      <t>モト</t>
    </rPh>
    <rPh sb="2" eb="3">
      <t>マチ</t>
    </rPh>
    <phoneticPr fontId="2"/>
  </si>
  <si>
    <t>　</t>
    <phoneticPr fontId="2"/>
  </si>
  <si>
    <t xml:space="preserve">   城東ﾄﾝﾈﾙ               </t>
    <rPh sb="3" eb="5">
      <t>ジョウトウ</t>
    </rPh>
    <phoneticPr fontId="2"/>
  </si>
  <si>
    <t>談</t>
    <rPh sb="0" eb="1">
      <t>ダン</t>
    </rPh>
    <phoneticPr fontId="2"/>
  </si>
  <si>
    <t>ー</t>
    <phoneticPr fontId="2"/>
  </si>
  <si>
    <t>参　　　　考</t>
    <rPh sb="0" eb="1">
      <t>サン</t>
    </rPh>
    <rPh sb="5" eb="6">
      <t>コウ</t>
    </rPh>
    <phoneticPr fontId="2"/>
  </si>
  <si>
    <t>ゴール時刻</t>
    <rPh sb="3" eb="5">
      <t>ジコク</t>
    </rPh>
    <phoneticPr fontId="2"/>
  </si>
  <si>
    <t>200km</t>
    <phoneticPr fontId="2"/>
  </si>
  <si>
    <t>300km</t>
    <phoneticPr fontId="2"/>
  </si>
  <si>
    <t>400km</t>
    <phoneticPr fontId="2"/>
  </si>
  <si>
    <t>600km</t>
    <phoneticPr fontId="2"/>
  </si>
  <si>
    <t>ARIVEE</t>
    <phoneticPr fontId="2"/>
  </si>
  <si>
    <t>0.6+5.7</t>
    <phoneticPr fontId="2"/>
  </si>
  <si>
    <r>
      <t>0.6+</t>
    </r>
    <r>
      <rPr>
        <b/>
        <sz val="9"/>
        <rFont val="ＭＳ Ｐゴシック"/>
        <family val="3"/>
        <charset val="128"/>
      </rPr>
      <t>4.8</t>
    </r>
    <phoneticPr fontId="2"/>
  </si>
  <si>
    <t>小倉</t>
    <rPh sb="0" eb="2">
      <t>オグラ</t>
    </rPh>
    <phoneticPr fontId="2"/>
  </si>
  <si>
    <t>勅使</t>
    <rPh sb="0" eb="2">
      <t>チョクシ</t>
    </rPh>
    <phoneticPr fontId="2"/>
  </si>
  <si>
    <t>八田</t>
    <rPh sb="0" eb="1">
      <t>ハチ</t>
    </rPh>
    <rPh sb="1" eb="2">
      <t>タ</t>
    </rPh>
    <phoneticPr fontId="2"/>
  </si>
  <si>
    <t>中舞鶴歩道橋</t>
  </si>
  <si>
    <t>舞鶴市役所前</t>
    <rPh sb="2" eb="5">
      <t>シヤクショ</t>
    </rPh>
    <rPh sb="5" eb="6">
      <t>マエ</t>
    </rPh>
    <phoneticPr fontId="2"/>
  </si>
  <si>
    <t>松島橋</t>
    <rPh sb="0" eb="2">
      <t>マツシマ</t>
    </rPh>
    <rPh sb="2" eb="3">
      <t>ハシ</t>
    </rPh>
    <phoneticPr fontId="2"/>
  </si>
  <si>
    <r>
      <t>6.3+</t>
    </r>
    <r>
      <rPr>
        <b/>
        <sz val="8"/>
        <rFont val="ＭＳ Ｐゴシック"/>
        <family val="3"/>
        <charset val="128"/>
      </rPr>
      <t>5.2</t>
    </r>
    <phoneticPr fontId="2"/>
  </si>
  <si>
    <r>
      <rPr>
        <sz val="8"/>
        <rFont val="ＭＳ Ｐゴシック"/>
        <family val="3"/>
        <charset val="128"/>
      </rPr>
      <t>0.2+</t>
    </r>
    <r>
      <rPr>
        <b/>
        <sz val="8"/>
        <rFont val="ＭＳ Ｐゴシック"/>
        <family val="3"/>
        <charset val="128"/>
      </rPr>
      <t>0.3</t>
    </r>
    <phoneticPr fontId="2"/>
  </si>
  <si>
    <r>
      <t>0.1+</t>
    </r>
    <r>
      <rPr>
        <b/>
        <sz val="9"/>
        <rFont val="ＭＳ Ｐゴシック"/>
        <family val="3"/>
        <charset val="128"/>
      </rPr>
      <t>0.6</t>
    </r>
    <phoneticPr fontId="2"/>
  </si>
  <si>
    <r>
      <t>0.5+</t>
    </r>
    <r>
      <rPr>
        <b/>
        <sz val="9"/>
        <rFont val="ＭＳ Ｐゴシック"/>
        <family val="3"/>
        <charset val="128"/>
      </rPr>
      <t>31.2</t>
    </r>
    <phoneticPr fontId="2"/>
  </si>
  <si>
    <t>飯浦</t>
    <rPh sb="0" eb="2">
      <t>イイウラ</t>
    </rPh>
    <phoneticPr fontId="2"/>
  </si>
  <si>
    <t>公園町</t>
    <rPh sb="0" eb="2">
      <t>コウエン</t>
    </rPh>
    <rPh sb="2" eb="3">
      <t>マチ</t>
    </rPh>
    <phoneticPr fontId="2"/>
  </si>
  <si>
    <t>馬場2丁目</t>
    <rPh sb="0" eb="2">
      <t>バンバ</t>
    </rPh>
    <rPh sb="3" eb="5">
      <t>チョウメ</t>
    </rPh>
    <phoneticPr fontId="2"/>
  </si>
  <si>
    <t>長命寺町</t>
    <rPh sb="0" eb="3">
      <t>チョウメイジ</t>
    </rPh>
    <rPh sb="3" eb="4">
      <t>チョウ</t>
    </rPh>
    <phoneticPr fontId="2"/>
  </si>
  <si>
    <t>淀大橋南</t>
    <rPh sb="0" eb="1">
      <t>ヨド</t>
    </rPh>
    <rPh sb="1" eb="3">
      <t>オオハシ</t>
    </rPh>
    <rPh sb="3" eb="4">
      <t>ミナミ</t>
    </rPh>
    <phoneticPr fontId="2"/>
  </si>
  <si>
    <t>納所</t>
    <rPh sb="0" eb="1">
      <t>ノウ</t>
    </rPh>
    <rPh sb="1" eb="2">
      <t>ショ</t>
    </rPh>
    <phoneticPr fontId="2"/>
  </si>
  <si>
    <t>勝竜寺</t>
    <rPh sb="0" eb="1">
      <t>カツ</t>
    </rPh>
    <rPh sb="1" eb="2">
      <t>リュウ</t>
    </rPh>
    <rPh sb="2" eb="3">
      <t>ジ</t>
    </rPh>
    <phoneticPr fontId="2"/>
  </si>
  <si>
    <t>畑田東</t>
    <rPh sb="0" eb="1">
      <t>ハタケ</t>
    </rPh>
    <rPh sb="1" eb="2">
      <t>タ</t>
    </rPh>
    <rPh sb="2" eb="3">
      <t>トウ</t>
    </rPh>
    <phoneticPr fontId="2"/>
  </si>
  <si>
    <t>菅野3丁目</t>
    <rPh sb="0" eb="2">
      <t>スガノ</t>
    </rPh>
    <rPh sb="3" eb="5">
      <t>チョウメ</t>
    </rPh>
    <phoneticPr fontId="2"/>
  </si>
  <si>
    <t>唐橋東詰</t>
    <rPh sb="0" eb="2">
      <t>カラハシ</t>
    </rPh>
    <rPh sb="2" eb="3">
      <t>ヒガシ</t>
    </rPh>
    <rPh sb="3" eb="4">
      <t>ツメ</t>
    </rPh>
    <phoneticPr fontId="2"/>
  </si>
  <si>
    <t>新山崎橋</t>
    <rPh sb="0" eb="1">
      <t>シン</t>
    </rPh>
    <rPh sb="1" eb="3">
      <t>ヤマザキ</t>
    </rPh>
    <rPh sb="3" eb="4">
      <t>ハシ</t>
    </rPh>
    <phoneticPr fontId="2"/>
  </si>
  <si>
    <t>松原</t>
    <rPh sb="0" eb="2">
      <t>マツバラ</t>
    </rPh>
    <phoneticPr fontId="2"/>
  </si>
  <si>
    <t>柳原</t>
    <rPh sb="0" eb="2">
      <t>ヤナギハラ</t>
    </rPh>
    <phoneticPr fontId="2"/>
  </si>
  <si>
    <t>小浜市役所前</t>
    <rPh sb="0" eb="2">
      <t>オバマ</t>
    </rPh>
    <rPh sb="2" eb="5">
      <t>シヤクショ</t>
    </rPh>
    <rPh sb="5" eb="6">
      <t>マエ</t>
    </rPh>
    <phoneticPr fontId="2"/>
  </si>
  <si>
    <t>疋田</t>
    <rPh sb="0" eb="2">
      <t>ヒキタ</t>
    </rPh>
    <phoneticPr fontId="2"/>
  </si>
  <si>
    <t>畷町</t>
    <rPh sb="0" eb="1">
      <t>ナワテ</t>
    </rPh>
    <rPh sb="1" eb="2">
      <t>マチ</t>
    </rPh>
    <phoneticPr fontId="2"/>
  </si>
  <si>
    <t>東古市</t>
    <rPh sb="0" eb="1">
      <t>ヒガシ</t>
    </rPh>
    <rPh sb="1" eb="3">
      <t>フルイチ</t>
    </rPh>
    <phoneticPr fontId="2"/>
  </si>
  <si>
    <t>大宮</t>
    <rPh sb="0" eb="2">
      <t>オオミヤ</t>
    </rPh>
    <phoneticPr fontId="2"/>
  </si>
  <si>
    <t>PC6</t>
  </si>
  <si>
    <t>PC5</t>
  </si>
  <si>
    <t>PC4</t>
  </si>
  <si>
    <t>PC3</t>
  </si>
  <si>
    <t>PC1</t>
    <phoneticPr fontId="2"/>
  </si>
  <si>
    <t>瓜生小学校南</t>
    <rPh sb="0" eb="2">
      <t>ウリウ</t>
    </rPh>
    <rPh sb="2" eb="5">
      <t>ショウガッコウ</t>
    </rPh>
    <rPh sb="5" eb="6">
      <t>ナン</t>
    </rPh>
    <phoneticPr fontId="2"/>
  </si>
  <si>
    <t>テクノバレー入口</t>
    <rPh sb="6" eb="8">
      <t>イリクチ</t>
    </rPh>
    <phoneticPr fontId="2"/>
  </si>
  <si>
    <t>下タ中第２</t>
    <rPh sb="0" eb="1">
      <t>シタ</t>
    </rPh>
    <rPh sb="2" eb="3">
      <t>ナカ</t>
    </rPh>
    <rPh sb="3" eb="4">
      <t>ダイ</t>
    </rPh>
    <phoneticPr fontId="2"/>
  </si>
  <si>
    <t xml:space="preserve">                               </t>
    <phoneticPr fontId="2"/>
  </si>
  <si>
    <t>白銀</t>
    <rPh sb="0" eb="2">
      <t>シロガネ</t>
    </rPh>
    <phoneticPr fontId="2"/>
  </si>
  <si>
    <t>大比田</t>
    <rPh sb="0" eb="3">
      <t>オオヒダ</t>
    </rPh>
    <phoneticPr fontId="2"/>
  </si>
  <si>
    <t>山岸</t>
    <rPh sb="0" eb="2">
      <t>ヤマキシ</t>
    </rPh>
    <phoneticPr fontId="2"/>
  </si>
  <si>
    <t>西長田第２</t>
    <rPh sb="0" eb="3">
      <t>ニシナガタ</t>
    </rPh>
    <rPh sb="3" eb="4">
      <t>ダイ</t>
    </rPh>
    <phoneticPr fontId="2"/>
  </si>
  <si>
    <t>天池</t>
    <rPh sb="0" eb="1">
      <t>テン</t>
    </rPh>
    <rPh sb="1" eb="2">
      <t>イケ</t>
    </rPh>
    <phoneticPr fontId="2"/>
  </si>
  <si>
    <t>開発町東</t>
    <rPh sb="0" eb="2">
      <t>カイハツ</t>
    </rPh>
    <rPh sb="2" eb="3">
      <t>マチ</t>
    </rPh>
    <rPh sb="3" eb="4">
      <t>トウ</t>
    </rPh>
    <phoneticPr fontId="2"/>
  </si>
  <si>
    <t>京善</t>
    <rPh sb="0" eb="2">
      <t>キョウゼン</t>
    </rPh>
    <phoneticPr fontId="2"/>
  </si>
  <si>
    <t xml:space="preserve"> 　宇坂トンネル入口</t>
    <rPh sb="2" eb="3">
      <t>ウ</t>
    </rPh>
    <rPh sb="3" eb="4">
      <t>サカ</t>
    </rPh>
    <rPh sb="8" eb="10">
      <t>イリグチ</t>
    </rPh>
    <phoneticPr fontId="2"/>
  </si>
  <si>
    <t xml:space="preserve">   </t>
    <phoneticPr fontId="2"/>
  </si>
  <si>
    <t>大虫口</t>
    <rPh sb="0" eb="1">
      <t>ダイ</t>
    </rPh>
    <rPh sb="1" eb="2">
      <t>ムシ</t>
    </rPh>
    <rPh sb="2" eb="3">
      <t>グチ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</si>
  <si>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</si>
  <si>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今庄</t>
    <rPh sb="0" eb="2">
      <t>イマジョウ</t>
    </rPh>
    <phoneticPr fontId="2"/>
  </si>
  <si>
    <t xml:space="preserve">    山中ﾄﾝﾈﾙ(ﾛｯｸｼｪｯﾄﾞ)</t>
    <rPh sb="4" eb="6">
      <t>ヤマナカ</t>
    </rPh>
    <phoneticPr fontId="2"/>
  </si>
  <si>
    <t>鉄輪町</t>
  </si>
  <si>
    <t>川代ﾄﾝﾈﾙ入口</t>
    <rPh sb="0" eb="2">
      <t>カワシロ</t>
    </rPh>
    <rPh sb="6" eb="8">
      <t>イリクチ</t>
    </rPh>
    <phoneticPr fontId="2"/>
  </si>
  <si>
    <t>PC2</t>
  </si>
  <si>
    <t>PC時刻〈V34,15）</t>
    <rPh sb="2" eb="4">
      <t>ジコク</t>
    </rPh>
    <phoneticPr fontId="2"/>
  </si>
  <si>
    <t>'22BRM611川西600㎞海だお寺だ湖だVer1.01コマ図</t>
    <rPh sb="9" eb="11">
      <t>カワニシ</t>
    </rPh>
    <rPh sb="14" eb="15">
      <t>リュウ</t>
    </rPh>
    <rPh sb="15" eb="16">
      <t>ウミ</t>
    </rPh>
    <rPh sb="18" eb="19">
      <t>テラ</t>
    </rPh>
    <rPh sb="20" eb="21">
      <t>ミズウミ</t>
    </rPh>
    <rPh sb="31" eb="32">
      <t>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</si>
</sst>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176" formatCode="0.0&quot;㎞&quot;"/>
    <numFmt numFmtId="177" formatCode="0.0&quot;km&quot;"/>
    <numFmt numFmtId="178" formatCode="0.0_ "/>
    <numFmt numFmtId="179" formatCode="0.0&quot;㎞/h&quot;"/>
    <numFmt numFmtId="180" formatCode="&quot;閉鎖時基準ﾃﾞ&quot;0.0&quot;㎞/h&quot;"/>
    <numFmt numFmtId="181" formatCode="&quot;閉鎖時間基ﾆ&quot;0.0&quot;㎞/h&quot;"/>
    <numFmt numFmtId="182" formatCode="&quot;【PC２】 PC3迄&quot;0.0&quot;㎞&quot;"/>
    <numFmt numFmtId="183" formatCode="&quot;閉鎖時間基準ﾃﾞ&quot;0.0&quot;㎞/h&quot;"/>
    <numFmt numFmtId="184" formatCode="&quot;【ＰＣ１】迄&quot;0.0&quot;㎞&quot;"/>
    <numFmt numFmtId="185" formatCode="0.0"/>
    <numFmt numFmtId="186" formatCode="&quot;～&quot;h:mm"/>
    <numFmt numFmtId="187" formatCode="&quot;【通過チェック】迄&quot;0.0&quot;㎞&quot;"/>
    <numFmt numFmtId="188" formatCode="&quot;【PC３】&quot;0.0&quot;㎞ to PC４&quot;"/>
    <numFmt numFmtId="189" formatCode="&quot;ｽﾀｰﾄ~PC1閉鎖時間基準ﾃﾞ&quot;0.0&quot;㎞/h&quot;"/>
    <numFmt numFmtId="190" formatCode="&quot;【PC２】PC3迄&quot;0.0&quot;㎞&quot;"/>
    <numFmt numFmtId="191" formatCode="&quot;Open&quot;h:mm"/>
    <numFmt numFmtId="192" formatCode="&quot;【通過ﾁｪｯｸ】PC1迄&quot;0.0&quot;㎞&quot;"/>
    <numFmt numFmtId="193" formatCode="&quot;【PC２】PC３迄&quot;0.0&quot;㎞&quot;"/>
    <numFmt numFmtId="194" formatCode="&quot;【PC4】&quot;0.0&quot;㎞ to Finish&quot;"/>
    <numFmt numFmtId="195" formatCode="&quot;【PC1】PC２ 迄&quot;0.0&quot;㎞&quot;"/>
    <numFmt numFmtId="196" formatCode="&quot;【PC1】　PC２&quot;&quot;迄&quot;0.0&quot;㎞&quot;"/>
    <numFmt numFmtId="197" formatCode="&quot;Dep&quot;h:mm"/>
    <numFmt numFmtId="198" formatCode="0&quot;ｍ&quot;"/>
    <numFmt numFmtId="199" formatCode="&quot;  【PC1】PC２ 迄&quot;0.0&quot;㎞&quot;"/>
    <numFmt numFmtId="200" formatCode="&quot;  【PC２】PC３迄&quot;0.0&quot;㎞&quot;"/>
    <numFmt numFmtId="201" formatCode="0&quot;m&quot;"/>
    <numFmt numFmtId="202" formatCode="&quot;通過ﾁｪｯｸ迄&quot;0.0&quot;㎞&quot;"/>
    <numFmt numFmtId="203" formatCode="&quot;～&quot;d\ h:mm"/>
    <numFmt numFmtId="204" formatCode="&quot;【通過ﾁｪｯｸ】次ﾁｪｯｸ迄&quot;0.0&quot;㎞&quot;"/>
    <numFmt numFmtId="205" formatCode="&quot;通過チェック迄ﾞ&quot;0.0&quot;㎞&quot;"/>
    <numFmt numFmtId="206" formatCode="&quot;　 【PC５】PC６迄&quot;0.0&quot;㎞&quot;"/>
    <numFmt numFmtId="207" formatCode="&quot;  【PC3】PC4迄&quot;0.0&quot;㎞&quot;"/>
    <numFmt numFmtId="208" formatCode="&quot;　【通過ﾁｪｯｸ】次ﾁｪｯｸ迄&quot;0.0&quot;㎞&quot;"/>
    <numFmt numFmtId="209" formatCode="&quot;　 【PC４】PC５迄&quot;0.0&quot;㎞&quot;"/>
    <numFmt numFmtId="210" formatCode="&quot;　  【PC6】ARIVEE迄&quot;0.0&quot;㎞&quot;"/>
    <numFmt numFmtId="211" formatCode="&quot;Open&quot;d\ h:mm"/>
    <numFmt numFmtId="212" formatCode="&quot; 　 【通過ﾁｪｯｸ】PC5迄&quot;0.0&quot;㎞&quot;"/>
    <numFmt numFmtId="213" formatCode="&quot;～&quot;d\ hh:mm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11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9"/>
      <color rgb="FF0000FF"/>
      <name val="ＭＳ Ｐゴシック"/>
      <family val="3"/>
      <charset val="128"/>
    </font>
    <font>
      <b/>
      <i/>
      <sz val="8"/>
      <color rgb="FF0000FF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i/>
      <sz val="12"/>
      <color theme="3"/>
      <name val="HG明朝E"/>
      <family val="1"/>
      <charset val="128"/>
    </font>
    <font>
      <b/>
      <i/>
      <sz val="8"/>
      <color theme="3"/>
      <name val="HG明朝E"/>
      <family val="1"/>
      <charset val="128"/>
    </font>
    <font>
      <b/>
      <sz val="9"/>
      <color rgb="FFFFFFFF"/>
      <name val="ＭＳ Ｐゴシック"/>
      <family val="3"/>
      <charset val="128"/>
    </font>
    <font>
      <b/>
      <i/>
      <sz val="6"/>
      <color rgb="FF0000FF"/>
      <name val="ＭＳ Ｐゴシック"/>
      <family val="3"/>
      <charset val="128"/>
    </font>
    <font>
      <b/>
      <i/>
      <sz val="6"/>
      <color theme="3"/>
      <name val="HG明朝E"/>
      <family val="1"/>
      <charset val="128"/>
    </font>
    <font>
      <b/>
      <i/>
      <sz val="7"/>
      <color theme="3"/>
      <name val="HG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74">
    <xf numFmtId="0" fontId="0" fillId="0" borderId="0" xfId="0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6" xfId="0" applyNumberFormat="1" applyFont="1" applyBorder="1">
      <alignment vertical="center"/>
    </xf>
    <xf numFmtId="176" fontId="4" fillId="0" borderId="9" xfId="0" applyNumberFormat="1" applyFont="1" applyBorder="1" applyAlignment="1">
      <alignment horizontal="left" vertical="center"/>
    </xf>
    <xf numFmtId="0" fontId="4" fillId="0" borderId="8" xfId="0" applyFont="1" applyBorder="1">
      <alignment vertical="center"/>
    </xf>
    <xf numFmtId="177" fontId="4" fillId="0" borderId="10" xfId="0" applyNumberFormat="1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177" fontId="1" fillId="0" borderId="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8" xfId="0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left" vertical="center"/>
    </xf>
    <xf numFmtId="177" fontId="6" fillId="0" borderId="10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>
      <alignment vertical="center"/>
    </xf>
    <xf numFmtId="0" fontId="4" fillId="0" borderId="24" xfId="0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4" fillId="0" borderId="0" xfId="0" quotePrefix="1" applyFont="1">
      <alignment vertical="center"/>
    </xf>
    <xf numFmtId="176" fontId="5" fillId="0" borderId="11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/>
    </xf>
    <xf numFmtId="177" fontId="10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>
      <alignment vertical="center"/>
    </xf>
    <xf numFmtId="177" fontId="10" fillId="0" borderId="14" xfId="0" applyNumberFormat="1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0" xfId="0" applyFont="1">
      <alignment vertical="center"/>
    </xf>
    <xf numFmtId="20" fontId="11" fillId="0" borderId="0" xfId="0" applyNumberFormat="1" applyFont="1" applyBorder="1" applyAlignment="1">
      <alignment horizontal="right" vertical="center"/>
    </xf>
    <xf numFmtId="20" fontId="11" fillId="0" borderId="1" xfId="0" applyNumberFormat="1" applyFont="1" applyBorder="1" applyAlignment="1">
      <alignment horizontal="right" vertical="center"/>
    </xf>
    <xf numFmtId="176" fontId="4" fillId="0" borderId="29" xfId="0" applyNumberFormat="1" applyFont="1" applyBorder="1">
      <alignment vertical="center"/>
    </xf>
    <xf numFmtId="185" fontId="4" fillId="0" borderId="30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7" xfId="0" applyFont="1" applyBorder="1" applyAlignment="1">
      <alignment horizontal="right" vertical="center"/>
    </xf>
    <xf numFmtId="189" fontId="5" fillId="0" borderId="2" xfId="0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85" fontId="4" fillId="0" borderId="22" xfId="0" applyNumberFormat="1" applyFont="1" applyBorder="1" applyAlignment="1">
      <alignment horizontal="center" vertical="center"/>
    </xf>
    <xf numFmtId="177" fontId="10" fillId="0" borderId="14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20" fontId="16" fillId="0" borderId="1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177" fontId="9" fillId="2" borderId="32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left"/>
    </xf>
    <xf numFmtId="20" fontId="11" fillId="0" borderId="35" xfId="0" applyNumberFormat="1" applyFont="1" applyBorder="1" applyAlignment="1">
      <alignment horizontal="righ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176" fontId="4" fillId="0" borderId="38" xfId="0" applyNumberFormat="1" applyFont="1" applyBorder="1" applyAlignment="1">
      <alignment horizontal="right" vertical="center"/>
    </xf>
    <xf numFmtId="177" fontId="10" fillId="0" borderId="32" xfId="0" applyNumberFormat="1" applyFont="1" applyBorder="1" applyAlignment="1">
      <alignment horizontal="center" vertical="center"/>
    </xf>
    <xf numFmtId="177" fontId="6" fillId="0" borderId="33" xfId="0" applyNumberFormat="1" applyFont="1" applyBorder="1">
      <alignment vertical="center"/>
    </xf>
    <xf numFmtId="0" fontId="4" fillId="0" borderId="34" xfId="0" applyFont="1" applyBorder="1">
      <alignment vertical="center"/>
    </xf>
    <xf numFmtId="0" fontId="4" fillId="0" borderId="34" xfId="0" applyFont="1" applyBorder="1" applyAlignment="1"/>
    <xf numFmtId="0" fontId="4" fillId="0" borderId="35" xfId="0" applyFont="1" applyBorder="1" applyAlignment="1">
      <alignment horizontal="left" vertical="top"/>
    </xf>
    <xf numFmtId="0" fontId="4" fillId="0" borderId="35" xfId="0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left" vertical="center"/>
    </xf>
    <xf numFmtId="176" fontId="4" fillId="0" borderId="36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/>
    </xf>
    <xf numFmtId="177" fontId="10" fillId="0" borderId="32" xfId="0" applyNumberFormat="1" applyFont="1" applyBorder="1" applyAlignment="1">
      <alignment horizontal="left" vertical="center"/>
    </xf>
    <xf numFmtId="177" fontId="1" fillId="0" borderId="32" xfId="0" applyNumberFormat="1" applyFont="1" applyBorder="1" applyAlignment="1">
      <alignment horizontal="left" vertical="center"/>
    </xf>
    <xf numFmtId="177" fontId="4" fillId="0" borderId="33" xfId="0" applyNumberFormat="1" applyFont="1" applyBorder="1">
      <alignment vertical="center"/>
    </xf>
    <xf numFmtId="177" fontId="6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vertical="top"/>
    </xf>
    <xf numFmtId="177" fontId="4" fillId="0" borderId="33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left" vertical="top"/>
    </xf>
    <xf numFmtId="0" fontId="4" fillId="0" borderId="34" xfId="0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 readingOrder="1"/>
    </xf>
    <xf numFmtId="0" fontId="7" fillId="0" borderId="4" xfId="0" applyFont="1" applyBorder="1" applyAlignment="1">
      <alignment horizontal="left" vertical="center"/>
    </xf>
    <xf numFmtId="176" fontId="5" fillId="0" borderId="31" xfId="0" applyNumberFormat="1" applyFont="1" applyBorder="1" applyAlignment="1">
      <alignment horizontal="right" vertical="center"/>
    </xf>
    <xf numFmtId="177" fontId="6" fillId="0" borderId="33" xfId="0" applyNumberFormat="1" applyFont="1" applyBorder="1" applyAlignment="1">
      <alignment horizontal="right" vertical="center"/>
    </xf>
    <xf numFmtId="0" fontId="4" fillId="0" borderId="35" xfId="0" applyFont="1" applyBorder="1">
      <alignment vertical="center"/>
    </xf>
    <xf numFmtId="177" fontId="1" fillId="0" borderId="32" xfId="0" applyNumberFormat="1" applyFont="1" applyBorder="1" applyAlignment="1">
      <alignment horizontal="center" vertical="center"/>
    </xf>
    <xf numFmtId="0" fontId="4" fillId="0" borderId="39" xfId="0" applyFont="1" applyBorder="1">
      <alignment vertical="center"/>
    </xf>
    <xf numFmtId="0" fontId="4" fillId="0" borderId="36" xfId="0" applyFont="1" applyBorder="1">
      <alignment vertical="center"/>
    </xf>
    <xf numFmtId="176" fontId="4" fillId="0" borderId="39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0" fontId="4" fillId="2" borderId="35" xfId="0" applyFont="1" applyFill="1" applyBorder="1">
      <alignment vertical="center"/>
    </xf>
    <xf numFmtId="177" fontId="6" fillId="0" borderId="6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/>
    </xf>
    <xf numFmtId="0" fontId="4" fillId="3" borderId="0" xfId="0" applyFont="1" applyFill="1" applyBorder="1" applyAlignment="1">
      <alignment horizontal="left" vertical="center"/>
    </xf>
    <xf numFmtId="58" fontId="11" fillId="0" borderId="35" xfId="0" applyNumberFormat="1" applyFont="1" applyBorder="1" applyAlignment="1">
      <alignment horizontal="right" vertical="center" shrinkToFit="1"/>
    </xf>
    <xf numFmtId="176" fontId="9" fillId="0" borderId="14" xfId="0" applyNumberFormat="1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197" fontId="6" fillId="0" borderId="28" xfId="0" applyNumberFormat="1" applyFont="1" applyBorder="1" applyAlignment="1">
      <alignment horizontal="right" vertical="top" shrinkToFit="1"/>
    </xf>
    <xf numFmtId="177" fontId="6" fillId="0" borderId="0" xfId="0" applyNumberFormat="1" applyFont="1">
      <alignment vertical="center"/>
    </xf>
    <xf numFmtId="20" fontId="1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179" fontId="5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87" fontId="5" fillId="2" borderId="36" xfId="0" applyNumberFormat="1" applyFont="1" applyFill="1" applyBorder="1">
      <alignment vertical="center"/>
    </xf>
    <xf numFmtId="187" fontId="5" fillId="0" borderId="2" xfId="0" applyNumberFormat="1" applyFont="1" applyBorder="1">
      <alignment vertical="center"/>
    </xf>
    <xf numFmtId="0" fontId="0" fillId="0" borderId="37" xfId="0" applyBorder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>
      <alignment vertical="center"/>
    </xf>
    <xf numFmtId="0" fontId="4" fillId="0" borderId="0" xfId="0" quotePrefix="1" applyFont="1" applyAlignment="1">
      <alignment horizontal="right" vertical="center"/>
    </xf>
    <xf numFmtId="177" fontId="10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186" fontId="6" fillId="0" borderId="35" xfId="0" applyNumberFormat="1" applyFont="1" applyBorder="1" applyAlignment="1">
      <alignment horizontal="left" vertical="top" shrinkToFit="1"/>
    </xf>
    <xf numFmtId="176" fontId="0" fillId="0" borderId="2" xfId="0" applyNumberFormat="1" applyBorder="1" applyAlignment="1">
      <alignment horizontal="right" vertical="center"/>
    </xf>
    <xf numFmtId="0" fontId="0" fillId="0" borderId="5" xfId="0" applyBorder="1" applyAlignment="1">
      <alignment horizontal="center"/>
    </xf>
    <xf numFmtId="195" fontId="4" fillId="0" borderId="28" xfId="0" applyNumberFormat="1" applyFont="1" applyBorder="1">
      <alignment vertical="center"/>
    </xf>
    <xf numFmtId="180" fontId="5" fillId="0" borderId="34" xfId="0" applyNumberFormat="1" applyFont="1" applyBorder="1">
      <alignment vertical="center"/>
    </xf>
    <xf numFmtId="191" fontId="4" fillId="0" borderId="34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vertical="center"/>
    </xf>
    <xf numFmtId="176" fontId="4" fillId="0" borderId="34" xfId="0" applyNumberFormat="1" applyFont="1" applyBorder="1" applyAlignment="1">
      <alignment horizontal="left" vertical="center"/>
    </xf>
    <xf numFmtId="0" fontId="0" fillId="0" borderId="28" xfId="0" applyBorder="1" applyAlignment="1">
      <alignment horizontal="center"/>
    </xf>
    <xf numFmtId="177" fontId="0" fillId="0" borderId="32" xfId="0" applyNumberFormat="1" applyBorder="1" applyAlignment="1">
      <alignment horizontal="left" vertical="center"/>
    </xf>
    <xf numFmtId="0" fontId="0" fillId="2" borderId="34" xfId="0" applyFill="1" applyBorder="1">
      <alignment vertical="center"/>
    </xf>
    <xf numFmtId="181" fontId="4" fillId="0" borderId="34" xfId="0" applyNumberFormat="1" applyFont="1" applyBorder="1">
      <alignment vertical="center"/>
    </xf>
    <xf numFmtId="0" fontId="17" fillId="0" borderId="34" xfId="0" applyFont="1" applyBorder="1" applyAlignment="1">
      <alignment horizontal="left" vertical="center"/>
    </xf>
    <xf numFmtId="0" fontId="4" fillId="0" borderId="31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186" fontId="6" fillId="0" borderId="0" xfId="0" applyNumberFormat="1" applyFont="1" applyBorder="1" applyAlignment="1">
      <alignment horizontal="left" vertical="top" shrinkToFit="1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4" fillId="0" borderId="13" xfId="0" applyFont="1" applyBorder="1">
      <alignment vertical="center"/>
    </xf>
    <xf numFmtId="176" fontId="4" fillId="0" borderId="9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right"/>
    </xf>
    <xf numFmtId="176" fontId="4" fillId="2" borderId="9" xfId="0" applyNumberFormat="1" applyFont="1" applyFill="1" applyBorder="1" applyAlignment="1">
      <alignment horizontal="right" vertical="center"/>
    </xf>
    <xf numFmtId="0" fontId="4" fillId="0" borderId="39" xfId="0" applyFont="1" applyBorder="1" applyAlignment="1">
      <alignment horizontal="left" vertical="center"/>
    </xf>
    <xf numFmtId="177" fontId="0" fillId="0" borderId="6" xfId="0" applyNumberFormat="1" applyBorder="1" applyAlignment="1">
      <alignment horizontal="left" vertical="center"/>
    </xf>
    <xf numFmtId="195" fontId="4" fillId="0" borderId="31" xfId="0" applyNumberFormat="1" applyFont="1" applyBorder="1" applyAlignment="1">
      <alignment horizontal="right" vertical="center"/>
    </xf>
    <xf numFmtId="177" fontId="0" fillId="0" borderId="6" xfId="0" applyNumberFormat="1" applyBorder="1" applyAlignment="1">
      <alignment horizontal="center" vertical="center"/>
    </xf>
    <xf numFmtId="177" fontId="10" fillId="0" borderId="14" xfId="0" applyNumberFormat="1" applyFont="1" applyBorder="1" applyAlignment="1">
      <alignment horizontal="left"/>
    </xf>
    <xf numFmtId="20" fontId="16" fillId="0" borderId="0" xfId="0" applyNumberFormat="1" applyFont="1" applyBorder="1" applyAlignment="1">
      <alignment horizontal="right" vertical="center"/>
    </xf>
    <xf numFmtId="20" fontId="14" fillId="0" borderId="0" xfId="0" applyNumberFormat="1" applyFont="1" applyBorder="1" applyAlignment="1">
      <alignment horizontal="right" vertical="center"/>
    </xf>
    <xf numFmtId="198" fontId="20" fillId="0" borderId="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readingOrder="1"/>
    </xf>
    <xf numFmtId="177" fontId="1" fillId="2" borderId="14" xfId="0" applyNumberFormat="1" applyFont="1" applyFill="1" applyBorder="1" applyAlignment="1">
      <alignment horizontal="right" vertical="center"/>
    </xf>
    <xf numFmtId="191" fontId="4" fillId="2" borderId="8" xfId="0" applyNumberFormat="1" applyFont="1" applyFill="1" applyBorder="1" applyAlignment="1">
      <alignment horizontal="right" vertical="top" shrinkToFit="1"/>
    </xf>
    <xf numFmtId="198" fontId="20" fillId="0" borderId="0" xfId="0" applyNumberFormat="1" applyFont="1" applyBorder="1" applyAlignment="1">
      <alignment horizontal="right" vertical="top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top"/>
    </xf>
    <xf numFmtId="0" fontId="18" fillId="0" borderId="5" xfId="0" applyFont="1" applyBorder="1" applyAlignment="1">
      <alignment horizontal="left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>
      <alignment vertical="center"/>
    </xf>
    <xf numFmtId="198" fontId="20" fillId="0" borderId="35" xfId="0" applyNumberFormat="1" applyFont="1" applyBorder="1" applyAlignment="1">
      <alignment horizontal="right" vertical="top"/>
    </xf>
    <xf numFmtId="20" fontId="14" fillId="0" borderId="35" xfId="0" applyNumberFormat="1" applyFont="1" applyBorder="1" applyAlignment="1">
      <alignment horizontal="right" vertical="center"/>
    </xf>
    <xf numFmtId="20" fontId="14" fillId="0" borderId="0" xfId="0" applyNumberFormat="1" applyFont="1" applyBorder="1" applyAlignment="1">
      <alignment horizontal="right" vertical="top"/>
    </xf>
    <xf numFmtId="198" fontId="2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 vertical="top"/>
    </xf>
    <xf numFmtId="0" fontId="4" fillId="0" borderId="31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198" fontId="20" fillId="0" borderId="35" xfId="0" applyNumberFormat="1" applyFont="1" applyBorder="1" applyAlignment="1">
      <alignment horizontal="right"/>
    </xf>
    <xf numFmtId="186" fontId="6" fillId="0" borderId="31" xfId="0" applyNumberFormat="1" applyFont="1" applyBorder="1" applyAlignment="1">
      <alignment horizontal="left" vertical="top" shrinkToFit="1"/>
    </xf>
    <xf numFmtId="176" fontId="4" fillId="3" borderId="3" xfId="0" applyNumberFormat="1" applyFont="1" applyFill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90" fontId="4" fillId="0" borderId="31" xfId="0" applyNumberFormat="1" applyFont="1" applyBorder="1" applyAlignment="1">
      <alignment horizontal="right" vertical="center"/>
    </xf>
    <xf numFmtId="0" fontId="4" fillId="0" borderId="4" xfId="0" applyFont="1" applyBorder="1">
      <alignment vertical="center"/>
    </xf>
    <xf numFmtId="177" fontId="6" fillId="0" borderId="0" xfId="0" applyNumberFormat="1" applyFont="1" applyBorder="1">
      <alignment vertical="center"/>
    </xf>
    <xf numFmtId="20" fontId="16" fillId="0" borderId="0" xfId="0" applyNumberFormat="1" applyFont="1" applyFill="1" applyBorder="1" applyAlignment="1">
      <alignment horizontal="right" vertical="center"/>
    </xf>
    <xf numFmtId="198" fontId="20" fillId="0" borderId="0" xfId="0" applyNumberFormat="1" applyFont="1" applyFill="1" applyBorder="1" applyAlignment="1">
      <alignment horizontal="right" vertical="top"/>
    </xf>
    <xf numFmtId="0" fontId="4" fillId="0" borderId="11" xfId="0" applyFont="1" applyBorder="1">
      <alignment vertical="center"/>
    </xf>
    <xf numFmtId="177" fontId="4" fillId="0" borderId="6" xfId="0" applyNumberFormat="1" applyFont="1" applyBorder="1" applyAlignment="1">
      <alignment horizontal="center" vertical="center"/>
    </xf>
    <xf numFmtId="201" fontId="20" fillId="0" borderId="35" xfId="0" applyNumberFormat="1" applyFont="1" applyBorder="1" applyAlignment="1">
      <alignment horizontal="right" vertical="top"/>
    </xf>
    <xf numFmtId="201" fontId="20" fillId="0" borderId="1" xfId="0" applyNumberFormat="1" applyFont="1" applyBorder="1" applyAlignment="1">
      <alignment horizontal="right" vertical="top"/>
    </xf>
    <xf numFmtId="176" fontId="4" fillId="0" borderId="43" xfId="0" applyNumberFormat="1" applyFont="1" applyBorder="1">
      <alignment vertical="center"/>
    </xf>
    <xf numFmtId="185" fontId="4" fillId="0" borderId="4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85" fontId="4" fillId="0" borderId="47" xfId="0" applyNumberFormat="1" applyFont="1" applyBorder="1" applyAlignment="1">
      <alignment horizontal="center" vertical="center"/>
    </xf>
    <xf numFmtId="190" fontId="4" fillId="0" borderId="5" xfId="0" applyNumberFormat="1" applyFont="1" applyBorder="1">
      <alignment vertical="center"/>
    </xf>
    <xf numFmtId="176" fontId="4" fillId="0" borderId="26" xfId="0" applyNumberFormat="1" applyFont="1" applyBorder="1" applyAlignment="1">
      <alignment horizontal="right" vertical="center" shrinkToFit="1"/>
    </xf>
    <xf numFmtId="176" fontId="4" fillId="0" borderId="48" xfId="0" applyNumberFormat="1" applyFont="1" applyBorder="1" applyAlignment="1">
      <alignment horizontal="center" vertical="center"/>
    </xf>
    <xf numFmtId="185" fontId="4" fillId="0" borderId="26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22" fontId="4" fillId="0" borderId="6" xfId="0" applyNumberFormat="1" applyFont="1" applyBorder="1" applyAlignment="1">
      <alignment horizontal="left" vertical="center"/>
    </xf>
    <xf numFmtId="176" fontId="4" fillId="0" borderId="6" xfId="0" applyNumberFormat="1" applyFont="1" applyBorder="1">
      <alignment vertical="center"/>
    </xf>
    <xf numFmtId="185" fontId="4" fillId="0" borderId="6" xfId="0" applyNumberFormat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177" fontId="1" fillId="2" borderId="6" xfId="0" applyNumberFormat="1" applyFont="1" applyFill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right" vertical="center"/>
    </xf>
    <xf numFmtId="195" fontId="4" fillId="0" borderId="5" xfId="0" applyNumberFormat="1" applyFont="1" applyBorder="1" applyAlignment="1">
      <alignment horizontal="right" vertical="center"/>
    </xf>
    <xf numFmtId="186" fontId="6" fillId="0" borderId="1" xfId="0" applyNumberFormat="1" applyFont="1" applyBorder="1" applyAlignment="1">
      <alignment horizontal="left" vertical="top" shrinkToFit="1"/>
    </xf>
    <xf numFmtId="191" fontId="4" fillId="0" borderId="34" xfId="0" applyNumberFormat="1" applyFont="1" applyBorder="1" applyAlignment="1">
      <alignment horizontal="right" vertical="top" shrinkToFit="1"/>
    </xf>
    <xf numFmtId="0" fontId="4" fillId="0" borderId="35" xfId="0" applyFont="1" applyBorder="1" applyAlignment="1"/>
    <xf numFmtId="176" fontId="4" fillId="0" borderId="8" xfId="0" applyNumberFormat="1" applyFont="1" applyBorder="1" applyAlignment="1">
      <alignment horizontal="left" vertical="center"/>
    </xf>
    <xf numFmtId="192" fontId="6" fillId="0" borderId="5" xfId="0" applyNumberFormat="1" applyFont="1" applyBorder="1" applyAlignment="1">
      <alignment vertical="center" shrinkToFit="1"/>
    </xf>
    <xf numFmtId="192" fontId="6" fillId="0" borderId="12" xfId="0" applyNumberFormat="1" applyFont="1" applyBorder="1" applyAlignment="1">
      <alignment horizontal="right" vertical="center" shrinkToFit="1"/>
    </xf>
    <xf numFmtId="0" fontId="6" fillId="0" borderId="34" xfId="0" applyFont="1" applyBorder="1" applyAlignment="1">
      <alignment horizontal="center" vertical="top"/>
    </xf>
    <xf numFmtId="0" fontId="0" fillId="0" borderId="35" xfId="0" applyBorder="1">
      <alignment vertical="center"/>
    </xf>
    <xf numFmtId="177" fontId="1" fillId="2" borderId="32" xfId="0" applyNumberFormat="1" applyFont="1" applyFill="1" applyBorder="1" applyAlignment="1">
      <alignment horizontal="right" vertical="center"/>
    </xf>
    <xf numFmtId="177" fontId="0" fillId="0" borderId="6" xfId="0" applyNumberFormat="1" applyBorder="1" applyAlignment="1">
      <alignment horizontal="left" vertical="top"/>
    </xf>
    <xf numFmtId="177" fontId="10" fillId="2" borderId="32" xfId="0" applyNumberFormat="1" applyFont="1" applyFill="1" applyBorder="1" applyAlignment="1">
      <alignment horizontal="center" vertical="center"/>
    </xf>
    <xf numFmtId="20" fontId="11" fillId="0" borderId="0" xfId="0" applyNumberFormat="1" applyFont="1" applyAlignment="1">
      <alignment horizontal="right" vertical="top"/>
    </xf>
    <xf numFmtId="191" fontId="4" fillId="2" borderId="34" xfId="0" applyNumberFormat="1" applyFont="1" applyFill="1" applyBorder="1" applyAlignment="1">
      <alignment horizontal="right" vertical="top" shrinkToFit="1"/>
    </xf>
    <xf numFmtId="176" fontId="4" fillId="2" borderId="39" xfId="0" applyNumberFormat="1" applyFont="1" applyFill="1" applyBorder="1" applyAlignment="1">
      <alignment horizontal="right" vertical="center"/>
    </xf>
    <xf numFmtId="177" fontId="1" fillId="0" borderId="34" xfId="0" applyNumberFormat="1" applyFont="1" applyBorder="1" applyAlignment="1">
      <alignment horizontal="left" vertical="center"/>
    </xf>
    <xf numFmtId="177" fontId="5" fillId="0" borderId="33" xfId="0" applyNumberFormat="1" applyFont="1" applyBorder="1" applyAlignment="1">
      <alignment vertical="top"/>
    </xf>
    <xf numFmtId="177" fontId="1" fillId="0" borderId="32" xfId="0" applyNumberFormat="1" applyFont="1" applyBorder="1" applyAlignment="1">
      <alignment horizontal="left" vertical="top"/>
    </xf>
    <xf numFmtId="20" fontId="11" fillId="0" borderId="35" xfId="0" applyNumberFormat="1" applyFon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left" vertical="top"/>
    </xf>
    <xf numFmtId="0" fontId="0" fillId="0" borderId="34" xfId="0" applyBorder="1">
      <alignment vertical="center"/>
    </xf>
    <xf numFmtId="0" fontId="0" fillId="0" borderId="34" xfId="0" applyBorder="1" applyAlignment="1">
      <alignment horizontal="right" vertical="center"/>
    </xf>
    <xf numFmtId="176" fontId="0" fillId="0" borderId="39" xfId="0" applyNumberFormat="1" applyBorder="1" applyAlignment="1">
      <alignment horizontal="left" vertical="center"/>
    </xf>
    <xf numFmtId="0" fontId="4" fillId="0" borderId="28" xfId="0" quotePrefix="1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82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5" xfId="0" quotePrefix="1" applyFont="1" applyBorder="1" applyAlignment="1">
      <alignment horizontal="left" vertical="center"/>
    </xf>
    <xf numFmtId="20" fontId="14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77" fontId="4" fillId="0" borderId="10" xfId="0" applyNumberFormat="1" applyFont="1" applyBorder="1" applyAlignment="1">
      <alignment horizontal="right" vertical="center"/>
    </xf>
    <xf numFmtId="200" fontId="4" fillId="0" borderId="7" xfId="0" applyNumberFormat="1" applyFont="1" applyBorder="1" applyAlignment="1">
      <alignment vertical="center" shrinkToFit="1"/>
    </xf>
    <xf numFmtId="177" fontId="10" fillId="0" borderId="14" xfId="0" applyNumberFormat="1" applyFont="1" applyFill="1" applyBorder="1" applyAlignment="1">
      <alignment horizontal="left" vertical="center"/>
    </xf>
    <xf numFmtId="180" fontId="5" fillId="0" borderId="8" xfId="0" applyNumberFormat="1" applyFont="1" applyFill="1" applyBorder="1" applyAlignment="1">
      <alignment vertical="center"/>
    </xf>
    <xf numFmtId="191" fontId="5" fillId="0" borderId="8" xfId="0" applyNumberFormat="1" applyFont="1" applyFill="1" applyBorder="1" applyAlignment="1">
      <alignment horizontal="right" vertical="top"/>
    </xf>
    <xf numFmtId="0" fontId="4" fillId="0" borderId="8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9" xfId="0" applyFont="1" applyFill="1" applyBorder="1">
      <alignment vertical="center"/>
    </xf>
    <xf numFmtId="195" fontId="4" fillId="0" borderId="7" xfId="0" applyNumberFormat="1" applyFont="1" applyBorder="1">
      <alignment vertical="center"/>
    </xf>
    <xf numFmtId="180" fontId="5" fillId="0" borderId="8" xfId="0" applyNumberFormat="1" applyFont="1" applyBorder="1">
      <alignment vertical="center"/>
    </xf>
    <xf numFmtId="191" fontId="4" fillId="0" borderId="8" xfId="0" applyNumberFormat="1" applyFont="1" applyBorder="1" applyAlignment="1">
      <alignment horizontal="right" vertical="top"/>
    </xf>
    <xf numFmtId="200" fontId="4" fillId="0" borderId="5" xfId="0" applyNumberFormat="1" applyFont="1" applyBorder="1" applyAlignment="1">
      <alignment horizontal="right" vertical="center" shrinkToFit="1"/>
    </xf>
    <xf numFmtId="177" fontId="4" fillId="0" borderId="6" xfId="0" applyNumberFormat="1" applyFont="1" applyFill="1" applyBorder="1">
      <alignment vertical="center"/>
    </xf>
    <xf numFmtId="0" fontId="4" fillId="0" borderId="2" xfId="0" applyFont="1" applyFill="1" applyBorder="1">
      <alignment vertical="center"/>
    </xf>
    <xf numFmtId="177" fontId="1" fillId="0" borderId="0" xfId="0" applyNumberFormat="1" applyFont="1" applyBorder="1" applyAlignment="1">
      <alignment horizontal="left" vertical="center"/>
    </xf>
    <xf numFmtId="177" fontId="4" fillId="0" borderId="6" xfId="0" applyNumberFormat="1" applyFont="1" applyBorder="1" applyAlignment="1">
      <alignment horizontal="left" vertical="center"/>
    </xf>
    <xf numFmtId="196" fontId="4" fillId="0" borderId="28" xfId="0" applyNumberFormat="1" applyFont="1" applyBorder="1" applyAlignment="1">
      <alignment vertical="center" shrinkToFit="1"/>
    </xf>
    <xf numFmtId="196" fontId="4" fillId="0" borderId="31" xfId="0" applyNumberFormat="1" applyFont="1" applyBorder="1" applyAlignment="1">
      <alignment horizontal="right" vertical="center" shrinkToFit="1"/>
    </xf>
    <xf numFmtId="0" fontId="4" fillId="0" borderId="5" xfId="0" applyFont="1" applyBorder="1">
      <alignment vertical="center"/>
    </xf>
    <xf numFmtId="177" fontId="6" fillId="0" borderId="33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/>
    </xf>
    <xf numFmtId="0" fontId="17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203" fontId="6" fillId="0" borderId="35" xfId="0" applyNumberFormat="1" applyFont="1" applyBorder="1" applyAlignment="1">
      <alignment horizontal="center" vertical="top" shrinkToFit="1"/>
    </xf>
    <xf numFmtId="176" fontId="4" fillId="2" borderId="39" xfId="0" applyNumberFormat="1" applyFont="1" applyFill="1" applyBorder="1" applyAlignment="1">
      <alignment horizontal="left" vertical="center"/>
    </xf>
    <xf numFmtId="203" fontId="6" fillId="0" borderId="1" xfId="0" applyNumberFormat="1" applyFont="1" applyBorder="1" applyAlignment="1">
      <alignment horizontal="center" vertical="top" shrinkToFit="1"/>
    </xf>
    <xf numFmtId="202" fontId="4" fillId="2" borderId="34" xfId="0" applyNumberFormat="1" applyFont="1" applyFill="1" applyBorder="1">
      <alignment vertical="center"/>
    </xf>
    <xf numFmtId="176" fontId="4" fillId="0" borderId="36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8" xfId="0" applyFont="1" applyBorder="1">
      <alignment vertical="center"/>
    </xf>
    <xf numFmtId="0" fontId="0" fillId="0" borderId="5" xfId="0" applyBorder="1">
      <alignment vertical="center"/>
    </xf>
    <xf numFmtId="177" fontId="0" fillId="2" borderId="32" xfId="0" applyNumberFormat="1" applyFill="1" applyBorder="1" applyAlignment="1">
      <alignment horizontal="left" vertical="center"/>
    </xf>
    <xf numFmtId="177" fontId="6" fillId="0" borderId="1" xfId="0" applyNumberFormat="1" applyFont="1" applyBorder="1">
      <alignment vertical="center"/>
    </xf>
    <xf numFmtId="0" fontId="4" fillId="0" borderId="34" xfId="0" applyFont="1" applyBorder="1" applyAlignment="1">
      <alignment vertical="top"/>
    </xf>
    <xf numFmtId="0" fontId="7" fillId="0" borderId="34" xfId="0" applyFont="1" applyBorder="1">
      <alignment vertical="center"/>
    </xf>
    <xf numFmtId="176" fontId="4" fillId="2" borderId="36" xfId="0" applyNumberFormat="1" applyFont="1" applyFill="1" applyBorder="1" applyAlignment="1">
      <alignment horizontal="right" vertical="center"/>
    </xf>
    <xf numFmtId="0" fontId="0" fillId="2" borderId="39" xfId="0" applyFill="1" applyBorder="1">
      <alignment vertical="center"/>
    </xf>
    <xf numFmtId="201" fontId="4" fillId="0" borderId="0" xfId="0" applyNumberFormat="1" applyFont="1" applyAlignment="1"/>
    <xf numFmtId="204" fontId="4" fillId="0" borderId="5" xfId="0" applyNumberFormat="1" applyFont="1" applyBorder="1" applyAlignment="1">
      <alignment horizontal="right" vertical="center" wrapText="1" shrinkToFit="1"/>
    </xf>
    <xf numFmtId="177" fontId="4" fillId="0" borderId="6" xfId="0" applyNumberFormat="1" applyFont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20" fontId="14" fillId="0" borderId="1" xfId="0" applyNumberFormat="1" applyFont="1" applyBorder="1" applyAlignment="1">
      <alignment horizontal="right" vertical="top"/>
    </xf>
    <xf numFmtId="0" fontId="0" fillId="0" borderId="28" xfId="0" applyBorder="1">
      <alignment vertical="center"/>
    </xf>
    <xf numFmtId="177" fontId="10" fillId="0" borderId="34" xfId="0" applyNumberFormat="1" applyFont="1" applyBorder="1" applyAlignment="1">
      <alignment horizontal="center" vertical="center"/>
    </xf>
    <xf numFmtId="203" fontId="6" fillId="0" borderId="0" xfId="0" applyNumberFormat="1" applyFont="1" applyAlignment="1">
      <alignment horizontal="center" vertical="top" shrinkToFit="1"/>
    </xf>
    <xf numFmtId="0" fontId="18" fillId="0" borderId="8" xfId="0" applyFont="1" applyBorder="1" applyAlignment="1">
      <alignment horizontal="left" vertical="top"/>
    </xf>
    <xf numFmtId="0" fontId="0" fillId="0" borderId="35" xfId="0" applyBorder="1" applyAlignment="1">
      <alignment vertical="center" wrapText="1"/>
    </xf>
    <xf numFmtId="0" fontId="0" fillId="0" borderId="39" xfId="0" applyBorder="1">
      <alignment vertical="center"/>
    </xf>
    <xf numFmtId="0" fontId="0" fillId="0" borderId="36" xfId="0" applyBorder="1" applyAlignment="1">
      <alignment vertical="center" wrapText="1"/>
    </xf>
    <xf numFmtId="177" fontId="5" fillId="0" borderId="6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 wrapText="1"/>
    </xf>
    <xf numFmtId="191" fontId="4" fillId="0" borderId="0" xfId="0" applyNumberFormat="1" applyFont="1" applyAlignment="1">
      <alignment horizontal="right" shrinkToFit="1"/>
    </xf>
    <xf numFmtId="0" fontId="7" fillId="0" borderId="34" xfId="0" applyFont="1" applyBorder="1" applyAlignment="1">
      <alignment horizontal="left" vertical="top"/>
    </xf>
    <xf numFmtId="20" fontId="11" fillId="0" borderId="1" xfId="0" applyNumberFormat="1" applyFont="1" applyBorder="1" applyAlignment="1">
      <alignment horizontal="right" vertical="top"/>
    </xf>
    <xf numFmtId="0" fontId="0" fillId="2" borderId="1" xfId="0" applyFill="1" applyBorder="1">
      <alignment vertical="center"/>
    </xf>
    <xf numFmtId="0" fontId="0" fillId="2" borderId="50" xfId="0" applyFill="1" applyBorder="1">
      <alignment vertical="center"/>
    </xf>
    <xf numFmtId="198" fontId="25" fillId="0" borderId="35" xfId="0" applyNumberFormat="1" applyFont="1" applyBorder="1" applyAlignment="1">
      <alignment horizontal="right" vertical="top"/>
    </xf>
    <xf numFmtId="20" fontId="14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top"/>
    </xf>
    <xf numFmtId="188" fontId="4" fillId="0" borderId="5" xfId="0" applyNumberFormat="1" applyFont="1" applyBorder="1" applyAlignment="1">
      <alignment vertical="center" shrinkToFit="1"/>
    </xf>
    <xf numFmtId="0" fontId="6" fillId="0" borderId="28" xfId="0" applyFont="1" applyBorder="1" applyAlignment="1">
      <alignment horizontal="center"/>
    </xf>
    <xf numFmtId="0" fontId="21" fillId="0" borderId="35" xfId="0" applyFont="1" applyBorder="1" applyAlignment="1">
      <alignment horizontal="right" vertical="center" readingOrder="1"/>
    </xf>
    <xf numFmtId="20" fontId="22" fillId="0" borderId="35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left" vertical="top"/>
    </xf>
    <xf numFmtId="177" fontId="1" fillId="0" borderId="6" xfId="0" applyNumberFormat="1" applyFont="1" applyBorder="1" applyAlignment="1">
      <alignment horizontal="left"/>
    </xf>
    <xf numFmtId="0" fontId="4" fillId="0" borderId="34" xfId="0" applyFont="1" applyBorder="1" applyAlignment="1">
      <alignment horizontal="left" vertical="center"/>
    </xf>
    <xf numFmtId="177" fontId="5" fillId="0" borderId="10" xfId="0" applyNumberFormat="1" applyFont="1" applyBorder="1">
      <alignment vertical="center"/>
    </xf>
    <xf numFmtId="198" fontId="19" fillId="3" borderId="1" xfId="0" applyNumberFormat="1" applyFont="1" applyFill="1" applyBorder="1" applyAlignment="1">
      <alignment horizontal="right" vertical="top"/>
    </xf>
    <xf numFmtId="0" fontId="4" fillId="3" borderId="3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77" fontId="1" fillId="2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31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left"/>
    </xf>
    <xf numFmtId="0" fontId="7" fillId="0" borderId="12" xfId="0" applyFont="1" applyBorder="1" applyAlignment="1">
      <alignment horizontal="right" vertical="top"/>
    </xf>
    <xf numFmtId="0" fontId="4" fillId="0" borderId="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201" fontId="4" fillId="0" borderId="0" xfId="0" applyNumberFormat="1" applyFont="1" applyBorder="1">
      <alignment vertical="center"/>
    </xf>
    <xf numFmtId="183" fontId="5" fillId="0" borderId="0" xfId="0" applyNumberFormat="1" applyFont="1" applyBorder="1">
      <alignment vertical="center"/>
    </xf>
    <xf numFmtId="0" fontId="1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20" fontId="11" fillId="0" borderId="0" xfId="0" applyNumberFormat="1" applyFont="1" applyBorder="1" applyAlignment="1">
      <alignment horizontal="right" vertical="top"/>
    </xf>
    <xf numFmtId="198" fontId="20" fillId="2" borderId="1" xfId="0" applyNumberFormat="1" applyFont="1" applyFill="1" applyBorder="1" applyAlignment="1">
      <alignment horizontal="right" vertical="top"/>
    </xf>
    <xf numFmtId="191" fontId="4" fillId="2" borderId="0" xfId="0" applyNumberFormat="1" applyFont="1" applyFill="1" applyBorder="1" applyAlignment="1">
      <alignment horizontal="right" vertical="top" shrinkToFit="1"/>
    </xf>
    <xf numFmtId="177" fontId="9" fillId="3" borderId="6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top"/>
    </xf>
    <xf numFmtId="181" fontId="4" fillId="3" borderId="0" xfId="0" applyNumberFormat="1" applyFont="1" applyFill="1" applyBorder="1">
      <alignment vertical="center"/>
    </xf>
    <xf numFmtId="176" fontId="4" fillId="3" borderId="2" xfId="0" applyNumberFormat="1" applyFont="1" applyFill="1" applyBorder="1" applyAlignment="1">
      <alignment horizontal="left" vertical="center"/>
    </xf>
    <xf numFmtId="198" fontId="20" fillId="2" borderId="35" xfId="0" applyNumberFormat="1" applyFont="1" applyFill="1" applyBorder="1" applyAlignment="1">
      <alignment horizontal="right" vertical="top"/>
    </xf>
    <xf numFmtId="201" fontId="15" fillId="0" borderId="34" xfId="0" applyNumberFormat="1" applyFont="1" applyBorder="1">
      <alignment vertical="center"/>
    </xf>
    <xf numFmtId="191" fontId="4" fillId="0" borderId="0" xfId="0" applyNumberFormat="1" applyFont="1" applyBorder="1" applyAlignment="1">
      <alignment horizontal="right" vertical="top"/>
    </xf>
    <xf numFmtId="201" fontId="4" fillId="0" borderId="8" xfId="0" applyNumberFormat="1" applyFont="1" applyBorder="1">
      <alignment vertical="center"/>
    </xf>
    <xf numFmtId="183" fontId="5" fillId="0" borderId="8" xfId="0" applyNumberFormat="1" applyFont="1" applyBorder="1">
      <alignment vertical="center"/>
    </xf>
    <xf numFmtId="20" fontId="11" fillId="0" borderId="0" xfId="0" applyNumberFormat="1" applyFont="1" applyBorder="1" applyAlignment="1">
      <alignment horizontal="right" vertical="center" wrapText="1"/>
    </xf>
    <xf numFmtId="20" fontId="27" fillId="0" borderId="35" xfId="0" applyNumberFormat="1" applyFont="1" applyBorder="1" applyAlignment="1">
      <alignment horizontal="right" vertical="center"/>
    </xf>
    <xf numFmtId="201" fontId="4" fillId="0" borderId="8" xfId="0" applyNumberFormat="1" applyFont="1" applyBorder="1" applyAlignment="1"/>
    <xf numFmtId="0" fontId="4" fillId="0" borderId="0" xfId="0" applyFont="1" applyBorder="1" applyAlignment="1"/>
    <xf numFmtId="205" fontId="4" fillId="0" borderId="8" xfId="0" applyNumberFormat="1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12" xfId="0" applyFont="1" applyBorder="1">
      <alignment vertical="center"/>
    </xf>
    <xf numFmtId="20" fontId="23" fillId="0" borderId="1" xfId="0" applyNumberFormat="1" applyFont="1" applyBorder="1" applyAlignment="1">
      <alignment horizontal="right" vertical="top"/>
    </xf>
    <xf numFmtId="20" fontId="26" fillId="0" borderId="1" xfId="0" applyNumberFormat="1" applyFont="1" applyBorder="1" applyAlignment="1">
      <alignment horizontal="right" vertical="top"/>
    </xf>
    <xf numFmtId="198" fontId="25" fillId="0" borderId="1" xfId="0" applyNumberFormat="1" applyFont="1" applyBorder="1" applyAlignment="1">
      <alignment horizontal="right"/>
    </xf>
    <xf numFmtId="202" fontId="4" fillId="2" borderId="34" xfId="0" applyNumberFormat="1" applyFont="1" applyFill="1" applyBorder="1" applyAlignment="1">
      <alignment vertical="center"/>
    </xf>
    <xf numFmtId="201" fontId="20" fillId="0" borderId="0" xfId="0" applyNumberFormat="1" applyFont="1" applyBorder="1" applyAlignment="1">
      <alignment horizontal="right" vertical="top"/>
    </xf>
    <xf numFmtId="0" fontId="0" fillId="0" borderId="12" xfId="0" applyBorder="1">
      <alignment vertical="center"/>
    </xf>
    <xf numFmtId="177" fontId="10" fillId="0" borderId="34" xfId="0" applyNumberFormat="1" applyFont="1" applyBorder="1" applyAlignment="1">
      <alignment horizontal="left" vertical="center"/>
    </xf>
    <xf numFmtId="198" fontId="20" fillId="0" borderId="1" xfId="0" applyNumberFormat="1" applyFont="1" applyBorder="1" applyAlignment="1">
      <alignment horizontal="right"/>
    </xf>
    <xf numFmtId="0" fontId="24" fillId="0" borderId="13" xfId="0" applyFont="1" applyBorder="1" applyAlignment="1">
      <alignment horizontal="center" vertical="center" readingOrder="1"/>
    </xf>
    <xf numFmtId="177" fontId="1" fillId="3" borderId="32" xfId="0" applyNumberFormat="1" applyFont="1" applyFill="1" applyBorder="1" applyAlignment="1">
      <alignment horizontal="left" vertical="center"/>
    </xf>
    <xf numFmtId="177" fontId="6" fillId="3" borderId="33" xfId="0" applyNumberFormat="1" applyFont="1" applyFill="1" applyBorder="1">
      <alignment vertical="center"/>
    </xf>
    <xf numFmtId="180" fontId="5" fillId="3" borderId="34" xfId="0" applyNumberFormat="1" applyFont="1" applyFill="1" applyBorder="1">
      <alignment vertical="center"/>
    </xf>
    <xf numFmtId="191" fontId="4" fillId="3" borderId="34" xfId="0" applyNumberFormat="1" applyFont="1" applyFill="1" applyBorder="1" applyAlignment="1">
      <alignment horizontal="right" vertical="top"/>
    </xf>
    <xf numFmtId="198" fontId="20" fillId="3" borderId="35" xfId="0" applyNumberFormat="1" applyFont="1" applyFill="1" applyBorder="1" applyAlignment="1">
      <alignment horizontal="right" vertical="top"/>
    </xf>
    <xf numFmtId="0" fontId="4" fillId="3" borderId="35" xfId="0" applyFont="1" applyFill="1" applyBorder="1" applyAlignment="1">
      <alignment horizontal="left" vertical="center"/>
    </xf>
    <xf numFmtId="176" fontId="4" fillId="3" borderId="39" xfId="0" applyNumberFormat="1" applyFont="1" applyFill="1" applyBorder="1" applyAlignment="1">
      <alignment horizontal="right" vertical="center"/>
    </xf>
    <xf numFmtId="176" fontId="4" fillId="3" borderId="36" xfId="0" applyNumberFormat="1" applyFont="1" applyFill="1" applyBorder="1" applyAlignment="1">
      <alignment horizontal="right" vertical="center"/>
    </xf>
    <xf numFmtId="211" fontId="6" fillId="2" borderId="34" xfId="0" applyNumberFormat="1" applyFont="1" applyFill="1" applyBorder="1" applyAlignment="1">
      <alignment horizontal="right" vertical="top" shrinkToFit="1"/>
    </xf>
    <xf numFmtId="211" fontId="4" fillId="0" borderId="34" xfId="0" applyNumberFormat="1" applyFont="1" applyBorder="1" applyAlignment="1">
      <alignment horizontal="right" vertical="top" shrinkToFit="1"/>
    </xf>
    <xf numFmtId="213" fontId="6" fillId="0" borderId="1" xfId="0" applyNumberFormat="1" applyFont="1" applyBorder="1" applyAlignment="1">
      <alignment horizontal="left" vertical="top" shrinkToFit="1"/>
    </xf>
    <xf numFmtId="201" fontId="25" fillId="0" borderId="35" xfId="0" applyNumberFormat="1" applyFont="1" applyBorder="1" applyAlignment="1">
      <alignment horizontal="right" vertical="top"/>
    </xf>
    <xf numFmtId="22" fontId="15" fillId="0" borderId="46" xfId="0" applyNumberFormat="1" applyFont="1" applyBorder="1" applyAlignment="1">
      <alignment horizontal="center" vertical="center"/>
    </xf>
    <xf numFmtId="180" fontId="5" fillId="2" borderId="34" xfId="0" applyNumberFormat="1" applyFont="1" applyFill="1" applyBorder="1" applyAlignment="1">
      <alignment horizontal="center" vertical="center"/>
    </xf>
    <xf numFmtId="180" fontId="5" fillId="2" borderId="35" xfId="0" applyNumberFormat="1" applyFont="1" applyFill="1" applyBorder="1" applyAlignment="1">
      <alignment horizontal="center" vertical="center"/>
    </xf>
    <xf numFmtId="193" fontId="4" fillId="0" borderId="7" xfId="0" applyNumberFormat="1" applyFont="1" applyBorder="1" applyAlignment="1">
      <alignment horizontal="center" vertical="center" shrinkToFit="1"/>
    </xf>
    <xf numFmtId="193" fontId="4" fillId="0" borderId="5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left" vertical="center"/>
    </xf>
    <xf numFmtId="180" fontId="5" fillId="2" borderId="0" xfId="0" applyNumberFormat="1" applyFont="1" applyFill="1" applyBorder="1" applyAlignment="1">
      <alignment horizontal="center" vertical="center"/>
    </xf>
    <xf numFmtId="180" fontId="5" fillId="2" borderId="1" xfId="0" applyNumberFormat="1" applyFont="1" applyFill="1" applyBorder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 shrinkToFit="1"/>
    </xf>
    <xf numFmtId="193" fontId="4" fillId="0" borderId="5" xfId="0" applyNumberFormat="1" applyFont="1" applyBorder="1" applyAlignment="1">
      <alignment horizontal="right" vertical="center" shrinkToFit="1"/>
    </xf>
    <xf numFmtId="210" fontId="4" fillId="0" borderId="28" xfId="0" applyNumberFormat="1" applyFont="1" applyBorder="1" applyAlignment="1">
      <alignment horizontal="left" vertical="center" shrinkToFit="1"/>
    </xf>
    <xf numFmtId="210" fontId="4" fillId="0" borderId="31" xfId="0" applyNumberFormat="1" applyFont="1" applyBorder="1" applyAlignment="1">
      <alignment horizontal="left" vertical="center" shrinkToFit="1"/>
    </xf>
    <xf numFmtId="209" fontId="4" fillId="0" borderId="5" xfId="0" applyNumberFormat="1" applyFont="1" applyBorder="1" applyAlignment="1">
      <alignment horizontal="center" vertical="center" shrinkToFit="1"/>
    </xf>
    <xf numFmtId="209" fontId="4" fillId="0" borderId="12" xfId="0" applyNumberFormat="1" applyFont="1" applyBorder="1" applyAlignment="1">
      <alignment horizontal="center" vertical="center" shrinkToFit="1"/>
    </xf>
    <xf numFmtId="194" fontId="5" fillId="0" borderId="5" xfId="0" applyNumberFormat="1" applyFont="1" applyBorder="1" applyAlignment="1">
      <alignment horizontal="right" vertical="center" shrinkToFit="1"/>
    </xf>
    <xf numFmtId="194" fontId="5" fillId="0" borderId="31" xfId="0" applyNumberFormat="1" applyFont="1" applyBorder="1" applyAlignment="1">
      <alignment horizontal="right" vertical="center" shrinkToFit="1"/>
    </xf>
    <xf numFmtId="188" fontId="4" fillId="0" borderId="28" xfId="0" applyNumberFormat="1" applyFont="1" applyBorder="1" applyAlignment="1">
      <alignment horizontal="right" vertical="center" shrinkToFit="1"/>
    </xf>
    <xf numFmtId="188" fontId="4" fillId="0" borderId="5" xfId="0" applyNumberFormat="1" applyFont="1" applyBorder="1" applyAlignment="1">
      <alignment horizontal="right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22" fontId="15" fillId="0" borderId="22" xfId="0" applyNumberFormat="1" applyFont="1" applyBorder="1" applyAlignment="1">
      <alignment horizontal="center" vertical="center"/>
    </xf>
    <xf numFmtId="22" fontId="4" fillId="0" borderId="48" xfId="0" applyNumberFormat="1" applyFont="1" applyBorder="1" applyAlignment="1">
      <alignment horizontal="center" vertical="center"/>
    </xf>
    <xf numFmtId="22" fontId="4" fillId="0" borderId="49" xfId="0" applyNumberFormat="1" applyFont="1" applyBorder="1" applyAlignment="1">
      <alignment horizontal="center" vertical="center"/>
    </xf>
    <xf numFmtId="22" fontId="4" fillId="0" borderId="26" xfId="0" applyNumberFormat="1" applyFont="1" applyBorder="1" applyAlignment="1">
      <alignment horizontal="center" vertical="center"/>
    </xf>
    <xf numFmtId="22" fontId="4" fillId="0" borderId="2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2" fontId="4" fillId="0" borderId="21" xfId="0" applyNumberFormat="1" applyFont="1" applyBorder="1" applyAlignment="1">
      <alignment horizontal="center" vertical="top"/>
    </xf>
    <xf numFmtId="22" fontId="4" fillId="0" borderId="21" xfId="0" applyNumberFormat="1" applyFont="1" applyBorder="1" applyAlignment="1">
      <alignment horizontal="center" vertical="center"/>
    </xf>
    <xf numFmtId="180" fontId="5" fillId="2" borderId="8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2" fontId="15" fillId="0" borderId="2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99" fontId="4" fillId="0" borderId="7" xfId="0" applyNumberFormat="1" applyFont="1" applyBorder="1" applyAlignment="1">
      <alignment horizontal="center" vertical="center" shrinkToFit="1"/>
    </xf>
    <xf numFmtId="199" fontId="4" fillId="0" borderId="5" xfId="0" applyNumberFormat="1" applyFont="1" applyBorder="1" applyAlignment="1">
      <alignment horizontal="center" vertical="center" shrinkToFit="1"/>
    </xf>
    <xf numFmtId="208" fontId="4" fillId="0" borderId="5" xfId="0" applyNumberFormat="1" applyFont="1" applyBorder="1" applyAlignment="1">
      <alignment horizontal="center" vertical="center" shrinkToFit="1"/>
    </xf>
    <xf numFmtId="208" fontId="4" fillId="0" borderId="12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212" fontId="6" fillId="0" borderId="28" xfId="0" applyNumberFormat="1" applyFont="1" applyBorder="1" applyAlignment="1">
      <alignment horizontal="center" vertical="center" shrinkToFit="1"/>
    </xf>
    <xf numFmtId="212" fontId="6" fillId="0" borderId="31" xfId="0" applyNumberFormat="1" applyFont="1" applyBorder="1" applyAlignment="1">
      <alignment horizontal="center" vertical="center" shrinkToFit="1"/>
    </xf>
    <xf numFmtId="184" fontId="4" fillId="2" borderId="0" xfId="0" applyNumberFormat="1" applyFont="1" applyFill="1" applyBorder="1" applyAlignment="1">
      <alignment horizontal="center" vertical="center"/>
    </xf>
    <xf numFmtId="184" fontId="0" fillId="2" borderId="0" xfId="0" applyNumberFormat="1" applyFill="1" applyBorder="1" applyAlignment="1">
      <alignment horizontal="center" vertical="center"/>
    </xf>
    <xf numFmtId="183" fontId="4" fillId="2" borderId="2" xfId="0" applyNumberFormat="1" applyFont="1" applyFill="1" applyBorder="1" applyAlignment="1">
      <alignment horizontal="center" vertical="center" shrinkToFit="1"/>
    </xf>
    <xf numFmtId="183" fontId="0" fillId="2" borderId="2" xfId="0" applyNumberForma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200" fontId="4" fillId="0" borderId="28" xfId="0" applyNumberFormat="1" applyFont="1" applyBorder="1" applyAlignment="1">
      <alignment horizontal="center" vertical="center" shrinkToFit="1"/>
    </xf>
    <xf numFmtId="200" fontId="4" fillId="0" borderId="31" xfId="0" applyNumberFormat="1" applyFont="1" applyBorder="1" applyAlignment="1">
      <alignment horizontal="center" vertical="center" shrinkToFit="1"/>
    </xf>
    <xf numFmtId="206" fontId="4" fillId="0" borderId="28" xfId="0" applyNumberFormat="1" applyFont="1" applyBorder="1" applyAlignment="1">
      <alignment horizontal="right" vertical="center" shrinkToFit="1"/>
    </xf>
    <xf numFmtId="206" fontId="4" fillId="0" borderId="31" xfId="0" applyNumberFormat="1" applyFont="1" applyBorder="1" applyAlignment="1">
      <alignment horizontal="right" vertical="center" shrinkToFit="1"/>
    </xf>
    <xf numFmtId="207" fontId="4" fillId="0" borderId="5" xfId="0" applyNumberFormat="1" applyFont="1" applyBorder="1" applyAlignment="1">
      <alignment horizontal="center" vertical="center" shrinkToFit="1"/>
    </xf>
    <xf numFmtId="207" fontId="4" fillId="0" borderId="12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84" Type="http://schemas.openxmlformats.org/officeDocument/2006/relationships/image" Target="../media/image84.png"/><Relationship Id="rId89" Type="http://schemas.openxmlformats.org/officeDocument/2006/relationships/image" Target="../media/image89.png"/><Relationship Id="rId16" Type="http://schemas.openxmlformats.org/officeDocument/2006/relationships/image" Target="../media/image16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jpeg"/><Relationship Id="rId5" Type="http://schemas.openxmlformats.org/officeDocument/2006/relationships/image" Target="../media/image5.jpe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93" Type="http://schemas.openxmlformats.org/officeDocument/2006/relationships/image" Target="../media/image93.png"/><Relationship Id="rId3" Type="http://schemas.openxmlformats.org/officeDocument/2006/relationships/image" Target="../media/image3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91" Type="http://schemas.openxmlformats.org/officeDocument/2006/relationships/image" Target="../media/image9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94" Type="http://schemas.openxmlformats.org/officeDocument/2006/relationships/image" Target="../media/image9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7" Type="http://schemas.openxmlformats.org/officeDocument/2006/relationships/image" Target="../media/image7.jpe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2" Type="http://schemas.openxmlformats.org/officeDocument/2006/relationships/image" Target="../media/image2.jpe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62527</xdr:colOff>
      <xdr:row>15</xdr:row>
      <xdr:rowOff>138610</xdr:rowOff>
    </xdr:from>
    <xdr:to>
      <xdr:col>26</xdr:col>
      <xdr:colOff>311106</xdr:colOff>
      <xdr:row>18</xdr:row>
      <xdr:rowOff>2560</xdr:rowOff>
    </xdr:to>
    <xdr:pic>
      <xdr:nvPicPr>
        <xdr:cNvPr id="922" name="図 921">
          <a:extLst>
            <a:ext uri="{FF2B5EF4-FFF2-40B4-BE49-F238E27FC236}">
              <a16:creationId xmlns:a16="http://schemas.microsoft.com/office/drawing/2014/main" id="{CCB7AD4C-7E89-58FC-44FE-2B45C9BE2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883438">
          <a:off x="17203999" y="2699777"/>
          <a:ext cx="954135" cy="382533"/>
        </a:xfrm>
        <a:prstGeom prst="rect">
          <a:avLst/>
        </a:prstGeom>
      </xdr:spPr>
    </xdr:pic>
    <xdr:clientData/>
  </xdr:twoCellAnchor>
  <xdr:oneCellAnchor>
    <xdr:from>
      <xdr:col>24</xdr:col>
      <xdr:colOff>137574</xdr:colOff>
      <xdr:row>12</xdr:row>
      <xdr:rowOff>127000</xdr:rowOff>
    </xdr:from>
    <xdr:ext cx="209671" cy="137626"/>
    <xdr:sp macro="" textlink="">
      <xdr:nvSpPr>
        <xdr:cNvPr id="2683" name="Text Box 1300">
          <a:extLst>
            <a:ext uri="{FF2B5EF4-FFF2-40B4-BE49-F238E27FC236}">
              <a16:creationId xmlns:a16="http://schemas.microsoft.com/office/drawing/2014/main" id="{2C9346E9-C7A9-4C19-8AEA-C5AC12AC4C6E}"/>
            </a:ext>
          </a:extLst>
        </xdr:cNvPr>
        <xdr:cNvSpPr txBox="1">
          <a:spLocks noChangeArrowheads="1"/>
        </xdr:cNvSpPr>
      </xdr:nvSpPr>
      <xdr:spPr bwMode="auto">
        <a:xfrm>
          <a:off x="16573491" y="2169583"/>
          <a:ext cx="209671" cy="1376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119613</xdr:colOff>
      <xdr:row>14</xdr:row>
      <xdr:rowOff>105903</xdr:rowOff>
    </xdr:from>
    <xdr:to>
      <xdr:col>24</xdr:col>
      <xdr:colOff>508576</xdr:colOff>
      <xdr:row>14</xdr:row>
      <xdr:rowOff>151622</xdr:rowOff>
    </xdr:to>
    <xdr:grpSp>
      <xdr:nvGrpSpPr>
        <xdr:cNvPr id="1930" name="グループ化 1929">
          <a:extLst>
            <a:ext uri="{FF2B5EF4-FFF2-40B4-BE49-F238E27FC236}">
              <a16:creationId xmlns:a16="http://schemas.microsoft.com/office/drawing/2014/main" id="{07DEFFFA-1C17-4ABF-83E6-4EAF76D3C360}"/>
            </a:ext>
          </a:extLst>
        </xdr:cNvPr>
        <xdr:cNvGrpSpPr/>
      </xdr:nvGrpSpPr>
      <xdr:grpSpPr>
        <a:xfrm rot="18704783">
          <a:off x="16364672" y="1967682"/>
          <a:ext cx="45719" cy="1094000"/>
          <a:chOff x="1512360" y="838933"/>
          <a:chExt cx="49597" cy="1269827"/>
        </a:xfrm>
      </xdr:grpSpPr>
      <xdr:sp macro="" textlink="">
        <xdr:nvSpPr>
          <xdr:cNvPr id="1931" name="Line 76">
            <a:extLst>
              <a:ext uri="{FF2B5EF4-FFF2-40B4-BE49-F238E27FC236}">
                <a16:creationId xmlns:a16="http://schemas.microsoft.com/office/drawing/2014/main" id="{6869A60B-87D5-A732-585D-F4576EDCE642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2" name="Line 76">
            <a:extLst>
              <a:ext uri="{FF2B5EF4-FFF2-40B4-BE49-F238E27FC236}">
                <a16:creationId xmlns:a16="http://schemas.microsoft.com/office/drawing/2014/main" id="{8F915778-9C5E-A02A-4829-DD21225128AD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3" name="Line 76">
            <a:extLst>
              <a:ext uri="{FF2B5EF4-FFF2-40B4-BE49-F238E27FC236}">
                <a16:creationId xmlns:a16="http://schemas.microsoft.com/office/drawing/2014/main" id="{D9450536-3C28-98A3-6F17-20AFF81C22B5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369463</xdr:colOff>
      <xdr:row>11</xdr:row>
      <xdr:rowOff>44690</xdr:rowOff>
    </xdr:from>
    <xdr:to>
      <xdr:col>24</xdr:col>
      <xdr:colOff>534030</xdr:colOff>
      <xdr:row>16</xdr:row>
      <xdr:rowOff>169096</xdr:rowOff>
    </xdr:to>
    <xdr:sp macro="" textlink="">
      <xdr:nvSpPr>
        <xdr:cNvPr id="1927" name="Freeform 527">
          <a:extLst>
            <a:ext uri="{FF2B5EF4-FFF2-40B4-BE49-F238E27FC236}">
              <a16:creationId xmlns:a16="http://schemas.microsoft.com/office/drawing/2014/main" id="{3F482F7D-586F-48FC-BA60-FB26A3C9D44E}"/>
            </a:ext>
          </a:extLst>
        </xdr:cNvPr>
        <xdr:cNvSpPr>
          <a:spLocks/>
        </xdr:cNvSpPr>
      </xdr:nvSpPr>
      <xdr:spPr bwMode="auto">
        <a:xfrm flipH="1">
          <a:off x="16099824" y="1914412"/>
          <a:ext cx="870123" cy="98871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7392"/>
            <a:gd name="connsiteY0" fmla="*/ 15308 h 15308"/>
            <a:gd name="connsiteX1" fmla="*/ 7392 w 17392"/>
            <a:gd name="connsiteY1" fmla="*/ 0 h 15308"/>
            <a:gd name="connsiteX2" fmla="*/ 17392 w 17392"/>
            <a:gd name="connsiteY2" fmla="*/ 0 h 15308"/>
            <a:gd name="connsiteX0" fmla="*/ 0 w 17392"/>
            <a:gd name="connsiteY0" fmla="*/ 15308 h 15308"/>
            <a:gd name="connsiteX1" fmla="*/ 7392 w 17392"/>
            <a:gd name="connsiteY1" fmla="*/ 0 h 15308"/>
            <a:gd name="connsiteX2" fmla="*/ 17392 w 17392"/>
            <a:gd name="connsiteY2" fmla="*/ 0 h 15308"/>
            <a:gd name="connsiteX0" fmla="*/ 0 w 17392"/>
            <a:gd name="connsiteY0" fmla="*/ 15308 h 15308"/>
            <a:gd name="connsiteX1" fmla="*/ 7392 w 17392"/>
            <a:gd name="connsiteY1" fmla="*/ 0 h 15308"/>
            <a:gd name="connsiteX2" fmla="*/ 17392 w 17392"/>
            <a:gd name="connsiteY2" fmla="*/ 0 h 15308"/>
            <a:gd name="connsiteX0" fmla="*/ 0 w 17392"/>
            <a:gd name="connsiteY0" fmla="*/ 15308 h 15308"/>
            <a:gd name="connsiteX1" fmla="*/ 7392 w 17392"/>
            <a:gd name="connsiteY1" fmla="*/ 0 h 15308"/>
            <a:gd name="connsiteX2" fmla="*/ 17392 w 17392"/>
            <a:gd name="connsiteY2" fmla="*/ 0 h 15308"/>
            <a:gd name="connsiteX0" fmla="*/ 0 w 17587"/>
            <a:gd name="connsiteY0" fmla="*/ 15359 h 15359"/>
            <a:gd name="connsiteX1" fmla="*/ 7587 w 17587"/>
            <a:gd name="connsiteY1" fmla="*/ 0 h 15359"/>
            <a:gd name="connsiteX2" fmla="*/ 17587 w 17587"/>
            <a:gd name="connsiteY2" fmla="*/ 0 h 15359"/>
            <a:gd name="connsiteX0" fmla="*/ 0 w 17587"/>
            <a:gd name="connsiteY0" fmla="*/ 15359 h 15359"/>
            <a:gd name="connsiteX1" fmla="*/ 7587 w 17587"/>
            <a:gd name="connsiteY1" fmla="*/ 0 h 15359"/>
            <a:gd name="connsiteX2" fmla="*/ 17587 w 17587"/>
            <a:gd name="connsiteY2" fmla="*/ 0 h 15359"/>
            <a:gd name="connsiteX0" fmla="*/ 0 w 17587"/>
            <a:gd name="connsiteY0" fmla="*/ 15359 h 15359"/>
            <a:gd name="connsiteX1" fmla="*/ 7587 w 17587"/>
            <a:gd name="connsiteY1" fmla="*/ 0 h 15359"/>
            <a:gd name="connsiteX2" fmla="*/ 17587 w 17587"/>
            <a:gd name="connsiteY2" fmla="*/ 0 h 15359"/>
            <a:gd name="connsiteX0" fmla="*/ 0 w 17587"/>
            <a:gd name="connsiteY0" fmla="*/ 15359 h 15359"/>
            <a:gd name="connsiteX1" fmla="*/ 7587 w 17587"/>
            <a:gd name="connsiteY1" fmla="*/ 0 h 15359"/>
            <a:gd name="connsiteX2" fmla="*/ 17587 w 17587"/>
            <a:gd name="connsiteY2" fmla="*/ 0 h 15359"/>
            <a:gd name="connsiteX0" fmla="*/ 0 w 18951"/>
            <a:gd name="connsiteY0" fmla="*/ 15941 h 15941"/>
            <a:gd name="connsiteX1" fmla="*/ 8951 w 18951"/>
            <a:gd name="connsiteY1" fmla="*/ 0 h 15941"/>
            <a:gd name="connsiteX2" fmla="*/ 18951 w 18951"/>
            <a:gd name="connsiteY2" fmla="*/ 0 h 15941"/>
            <a:gd name="connsiteX0" fmla="*/ 0 w 18951"/>
            <a:gd name="connsiteY0" fmla="*/ 15941 h 15941"/>
            <a:gd name="connsiteX1" fmla="*/ 8951 w 18951"/>
            <a:gd name="connsiteY1" fmla="*/ 0 h 15941"/>
            <a:gd name="connsiteX2" fmla="*/ 18951 w 18951"/>
            <a:gd name="connsiteY2" fmla="*/ 0 h 15941"/>
            <a:gd name="connsiteX0" fmla="*/ 0 w 18951"/>
            <a:gd name="connsiteY0" fmla="*/ 16179 h 16179"/>
            <a:gd name="connsiteX1" fmla="*/ 8951 w 18951"/>
            <a:gd name="connsiteY1" fmla="*/ 238 h 16179"/>
            <a:gd name="connsiteX2" fmla="*/ 18951 w 18951"/>
            <a:gd name="connsiteY2" fmla="*/ 0 h 16179"/>
            <a:gd name="connsiteX0" fmla="*/ 0 w 18951"/>
            <a:gd name="connsiteY0" fmla="*/ 16179 h 16179"/>
            <a:gd name="connsiteX1" fmla="*/ 8951 w 18951"/>
            <a:gd name="connsiteY1" fmla="*/ 238 h 16179"/>
            <a:gd name="connsiteX2" fmla="*/ 18951 w 18951"/>
            <a:gd name="connsiteY2" fmla="*/ 0 h 16179"/>
            <a:gd name="connsiteX0" fmla="*/ 0 w 18799"/>
            <a:gd name="connsiteY0" fmla="*/ 16654 h 16654"/>
            <a:gd name="connsiteX1" fmla="*/ 8951 w 18799"/>
            <a:gd name="connsiteY1" fmla="*/ 713 h 16654"/>
            <a:gd name="connsiteX2" fmla="*/ 18799 w 18799"/>
            <a:gd name="connsiteY2" fmla="*/ 0 h 16654"/>
            <a:gd name="connsiteX0" fmla="*/ 0 w 18799"/>
            <a:gd name="connsiteY0" fmla="*/ 16654 h 16654"/>
            <a:gd name="connsiteX1" fmla="*/ 8951 w 18799"/>
            <a:gd name="connsiteY1" fmla="*/ 713 h 16654"/>
            <a:gd name="connsiteX2" fmla="*/ 18799 w 18799"/>
            <a:gd name="connsiteY2" fmla="*/ 0 h 166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799" h="16654">
              <a:moveTo>
                <a:pt x="0" y="16654"/>
              </a:moveTo>
              <a:cubicBezTo>
                <a:pt x="10753" y="10775"/>
                <a:pt x="8886" y="8674"/>
                <a:pt x="8951" y="713"/>
              </a:cubicBezTo>
              <a:cubicBezTo>
                <a:pt x="12284" y="634"/>
                <a:pt x="16686" y="1505"/>
                <a:pt x="1879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404363</xdr:colOff>
      <xdr:row>12</xdr:row>
      <xdr:rowOff>123952</xdr:rowOff>
    </xdr:from>
    <xdr:to>
      <xdr:col>24</xdr:col>
      <xdr:colOff>524880</xdr:colOff>
      <xdr:row>16</xdr:row>
      <xdr:rowOff>75959</xdr:rowOff>
    </xdr:to>
    <xdr:sp macro="" textlink="">
      <xdr:nvSpPr>
        <xdr:cNvPr id="1935" name="Line 4803">
          <a:extLst>
            <a:ext uri="{FF2B5EF4-FFF2-40B4-BE49-F238E27FC236}">
              <a16:creationId xmlns:a16="http://schemas.microsoft.com/office/drawing/2014/main" id="{565877AB-EAEC-4224-B261-3351EE4D9E0E}"/>
            </a:ext>
          </a:extLst>
        </xdr:cNvPr>
        <xdr:cNvSpPr>
          <a:spLocks noChangeShapeType="1"/>
        </xdr:cNvSpPr>
      </xdr:nvSpPr>
      <xdr:spPr bwMode="auto">
        <a:xfrm flipH="1">
          <a:off x="16830319" y="2164356"/>
          <a:ext cx="120517" cy="643037"/>
        </a:xfrm>
        <a:custGeom>
          <a:avLst/>
          <a:gdLst>
            <a:gd name="connsiteX0" fmla="*/ 0 w 179717"/>
            <a:gd name="connsiteY0" fmla="*/ 0 h 367559"/>
            <a:gd name="connsiteX1" fmla="*/ 179717 w 179717"/>
            <a:gd name="connsiteY1" fmla="*/ 367559 h 367559"/>
            <a:gd name="connsiteX0" fmla="*/ 3115 w 22527"/>
            <a:gd name="connsiteY0" fmla="*/ 0 h 685059"/>
            <a:gd name="connsiteX1" fmla="*/ 19413 w 22527"/>
            <a:gd name="connsiteY1" fmla="*/ 685059 h 685059"/>
            <a:gd name="connsiteX0" fmla="*/ 78698 w 94996"/>
            <a:gd name="connsiteY0" fmla="*/ 0 h 685059"/>
            <a:gd name="connsiteX1" fmla="*/ 94996 w 94996"/>
            <a:gd name="connsiteY1" fmla="*/ 685059 h 685059"/>
            <a:gd name="connsiteX0" fmla="*/ 80751 w 97049"/>
            <a:gd name="connsiteY0" fmla="*/ 0 h 685059"/>
            <a:gd name="connsiteX1" fmla="*/ 97049 w 97049"/>
            <a:gd name="connsiteY1" fmla="*/ 685059 h 685059"/>
            <a:gd name="connsiteX0" fmla="*/ 80751 w 97049"/>
            <a:gd name="connsiteY0" fmla="*/ 0 h 699066"/>
            <a:gd name="connsiteX1" fmla="*/ 97049 w 97049"/>
            <a:gd name="connsiteY1" fmla="*/ 699066 h 699066"/>
            <a:gd name="connsiteX0" fmla="*/ 71535 w 120517"/>
            <a:gd name="connsiteY0" fmla="*/ 0 h 643037"/>
            <a:gd name="connsiteX1" fmla="*/ 120517 w 120517"/>
            <a:gd name="connsiteY1" fmla="*/ 643037 h 6430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517" h="643037">
              <a:moveTo>
                <a:pt x="71535" y="0"/>
              </a:moveTo>
              <a:cubicBezTo>
                <a:pt x="-88008" y="183219"/>
                <a:pt x="60611" y="520517"/>
                <a:pt x="120517" y="64303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24</xdr:col>
      <xdr:colOff>365710</xdr:colOff>
      <xdr:row>12</xdr:row>
      <xdr:rowOff>112382</xdr:rowOff>
    </xdr:from>
    <xdr:ext cx="66996" cy="755750"/>
    <xdr:sp macro="" textlink="">
      <xdr:nvSpPr>
        <xdr:cNvPr id="2677" name="Text Box 1194">
          <a:extLst>
            <a:ext uri="{FF2B5EF4-FFF2-40B4-BE49-F238E27FC236}">
              <a16:creationId xmlns:a16="http://schemas.microsoft.com/office/drawing/2014/main" id="{38908060-A780-47A8-A6AA-F84776E3FBE9}"/>
            </a:ext>
          </a:extLst>
        </xdr:cNvPr>
        <xdr:cNvSpPr txBox="1">
          <a:spLocks noChangeArrowheads="1"/>
        </xdr:cNvSpPr>
      </xdr:nvSpPr>
      <xdr:spPr bwMode="auto">
        <a:xfrm rot="18249288">
          <a:off x="16447289" y="2497163"/>
          <a:ext cx="755750" cy="6699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23</xdr:col>
      <xdr:colOff>647753</xdr:colOff>
      <xdr:row>36</xdr:row>
      <xdr:rowOff>151886</xdr:rowOff>
    </xdr:from>
    <xdr:ext cx="221814" cy="216462"/>
    <xdr:pic>
      <xdr:nvPicPr>
        <xdr:cNvPr id="2370" name="図 2369" descr="「コンビニのロゴ」の画像検索結果">
          <a:extLst>
            <a:ext uri="{FF2B5EF4-FFF2-40B4-BE49-F238E27FC236}">
              <a16:creationId xmlns:a16="http://schemas.microsoft.com/office/drawing/2014/main" id="{A1BA29B9-39B6-4589-9BE5-75D3E63E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7940" y="6262576"/>
          <a:ext cx="221814" cy="216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17</xdr:col>
      <xdr:colOff>273706</xdr:colOff>
      <xdr:row>52</xdr:row>
      <xdr:rowOff>115603</xdr:rowOff>
    </xdr:from>
    <xdr:to>
      <xdr:col>17</xdr:col>
      <xdr:colOff>538853</xdr:colOff>
      <xdr:row>53</xdr:row>
      <xdr:rowOff>151067</xdr:rowOff>
    </xdr:to>
    <xdr:sp macro="" textlink="">
      <xdr:nvSpPr>
        <xdr:cNvPr id="1696" name="AutoShape 338">
          <a:extLst>
            <a:ext uri="{FF2B5EF4-FFF2-40B4-BE49-F238E27FC236}">
              <a16:creationId xmlns:a16="http://schemas.microsoft.com/office/drawing/2014/main" id="{A89FD7DA-FE35-4626-AB33-57A247874C21}"/>
            </a:ext>
          </a:extLst>
        </xdr:cNvPr>
        <xdr:cNvSpPr>
          <a:spLocks noChangeArrowheads="1"/>
        </xdr:cNvSpPr>
      </xdr:nvSpPr>
      <xdr:spPr bwMode="auto">
        <a:xfrm>
          <a:off x="11730164" y="8930008"/>
          <a:ext cx="265147" cy="205553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17</xdr:col>
      <xdr:colOff>362858</xdr:colOff>
      <xdr:row>63</xdr:row>
      <xdr:rowOff>128508</xdr:rowOff>
    </xdr:from>
    <xdr:to>
      <xdr:col>17</xdr:col>
      <xdr:colOff>566166</xdr:colOff>
      <xdr:row>64</xdr:row>
      <xdr:rowOff>128510</xdr:rowOff>
    </xdr:to>
    <xdr:sp macro="" textlink="">
      <xdr:nvSpPr>
        <xdr:cNvPr id="2065" name="六角形 2064">
          <a:extLst>
            <a:ext uri="{FF2B5EF4-FFF2-40B4-BE49-F238E27FC236}">
              <a16:creationId xmlns:a16="http://schemas.microsoft.com/office/drawing/2014/main" id="{4130D3A0-F9B7-4A5F-BB3B-43D3B2C9C434}"/>
            </a:ext>
          </a:extLst>
        </xdr:cNvPr>
        <xdr:cNvSpPr/>
      </xdr:nvSpPr>
      <xdr:spPr bwMode="auto">
        <a:xfrm>
          <a:off x="11819316" y="10813895"/>
          <a:ext cx="203308" cy="1700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80717</xdr:colOff>
      <xdr:row>21</xdr:row>
      <xdr:rowOff>91027</xdr:rowOff>
    </xdr:from>
    <xdr:to>
      <xdr:col>24</xdr:col>
      <xdr:colOff>281075</xdr:colOff>
      <xdr:row>23</xdr:row>
      <xdr:rowOff>45553</xdr:rowOff>
    </xdr:to>
    <xdr:sp macro="" textlink="">
      <xdr:nvSpPr>
        <xdr:cNvPr id="1999" name="Freeform 217">
          <a:extLst>
            <a:ext uri="{FF2B5EF4-FFF2-40B4-BE49-F238E27FC236}">
              <a16:creationId xmlns:a16="http://schemas.microsoft.com/office/drawing/2014/main" id="{F311A2DD-EE0C-49C9-9EA0-DE8BB20FB4C2}"/>
            </a:ext>
          </a:extLst>
        </xdr:cNvPr>
        <xdr:cNvSpPr>
          <a:spLocks/>
        </xdr:cNvSpPr>
      </xdr:nvSpPr>
      <xdr:spPr bwMode="auto">
        <a:xfrm rot="11860404">
          <a:off x="12837867" y="2319877"/>
          <a:ext cx="905208" cy="28472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15841 w 15841"/>
            <a:gd name="connsiteY0" fmla="*/ 0 h 147120"/>
            <a:gd name="connsiteX1" fmla="*/ 7522 w 15841"/>
            <a:gd name="connsiteY1" fmla="*/ 136686 h 147120"/>
            <a:gd name="connsiteX2" fmla="*/ 4638 w 15841"/>
            <a:gd name="connsiteY2" fmla="*/ 137598 h 147120"/>
            <a:gd name="connsiteX3" fmla="*/ 2707 w 15841"/>
            <a:gd name="connsiteY3" fmla="*/ 137660 h 147120"/>
            <a:gd name="connsiteX4" fmla="*/ 0 w 15841"/>
            <a:gd name="connsiteY4" fmla="*/ 139547 h 147120"/>
            <a:gd name="connsiteX0" fmla="*/ 15841 w 15841"/>
            <a:gd name="connsiteY0" fmla="*/ 0 h 140966"/>
            <a:gd name="connsiteX1" fmla="*/ 11800 w 15841"/>
            <a:gd name="connsiteY1" fmla="*/ 120055 h 140966"/>
            <a:gd name="connsiteX2" fmla="*/ 4638 w 15841"/>
            <a:gd name="connsiteY2" fmla="*/ 137598 h 140966"/>
            <a:gd name="connsiteX3" fmla="*/ 2707 w 15841"/>
            <a:gd name="connsiteY3" fmla="*/ 137660 h 140966"/>
            <a:gd name="connsiteX4" fmla="*/ 0 w 15841"/>
            <a:gd name="connsiteY4" fmla="*/ 139547 h 140966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60583"/>
            <a:gd name="connsiteX1" fmla="*/ 11965 w 15841"/>
            <a:gd name="connsiteY1" fmla="*/ 140843 h 160583"/>
            <a:gd name="connsiteX2" fmla="*/ 4638 w 15841"/>
            <a:gd name="connsiteY2" fmla="*/ 137598 h 160583"/>
            <a:gd name="connsiteX3" fmla="*/ 2707 w 15841"/>
            <a:gd name="connsiteY3" fmla="*/ 137660 h 160583"/>
            <a:gd name="connsiteX4" fmla="*/ 0 w 15841"/>
            <a:gd name="connsiteY4" fmla="*/ 160335 h 160583"/>
            <a:gd name="connsiteX0" fmla="*/ 14360 w 14360"/>
            <a:gd name="connsiteY0" fmla="*/ 0 h 102376"/>
            <a:gd name="connsiteX1" fmla="*/ 11965 w 14360"/>
            <a:gd name="connsiteY1" fmla="*/ 82636 h 102376"/>
            <a:gd name="connsiteX2" fmla="*/ 4638 w 14360"/>
            <a:gd name="connsiteY2" fmla="*/ 79391 h 102376"/>
            <a:gd name="connsiteX3" fmla="*/ 2707 w 14360"/>
            <a:gd name="connsiteY3" fmla="*/ 79453 h 102376"/>
            <a:gd name="connsiteX4" fmla="*/ 0 w 14360"/>
            <a:gd name="connsiteY4" fmla="*/ 102128 h 102376"/>
            <a:gd name="connsiteX0" fmla="*/ 15983 w 15983"/>
            <a:gd name="connsiteY0" fmla="*/ 0 h 92735"/>
            <a:gd name="connsiteX1" fmla="*/ 11965 w 15983"/>
            <a:gd name="connsiteY1" fmla="*/ 72995 h 92735"/>
            <a:gd name="connsiteX2" fmla="*/ 4638 w 15983"/>
            <a:gd name="connsiteY2" fmla="*/ 69750 h 92735"/>
            <a:gd name="connsiteX3" fmla="*/ 2707 w 15983"/>
            <a:gd name="connsiteY3" fmla="*/ 69812 h 92735"/>
            <a:gd name="connsiteX4" fmla="*/ 0 w 15983"/>
            <a:gd name="connsiteY4" fmla="*/ 92487 h 92735"/>
            <a:gd name="connsiteX0" fmla="*/ 15983 w 15983"/>
            <a:gd name="connsiteY0" fmla="*/ 0 h 92735"/>
            <a:gd name="connsiteX1" fmla="*/ 11965 w 15983"/>
            <a:gd name="connsiteY1" fmla="*/ 72995 h 92735"/>
            <a:gd name="connsiteX2" fmla="*/ 4638 w 15983"/>
            <a:gd name="connsiteY2" fmla="*/ 69750 h 92735"/>
            <a:gd name="connsiteX3" fmla="*/ 2707 w 15983"/>
            <a:gd name="connsiteY3" fmla="*/ 69812 h 92735"/>
            <a:gd name="connsiteX4" fmla="*/ 0 w 15983"/>
            <a:gd name="connsiteY4" fmla="*/ 92487 h 92735"/>
            <a:gd name="connsiteX0" fmla="*/ 15983 w 15983"/>
            <a:gd name="connsiteY0" fmla="*/ 0 h 92735"/>
            <a:gd name="connsiteX1" fmla="*/ 10784 w 15983"/>
            <a:gd name="connsiteY1" fmla="*/ 82457 h 92735"/>
            <a:gd name="connsiteX2" fmla="*/ 4638 w 15983"/>
            <a:gd name="connsiteY2" fmla="*/ 69750 h 92735"/>
            <a:gd name="connsiteX3" fmla="*/ 2707 w 15983"/>
            <a:gd name="connsiteY3" fmla="*/ 69812 h 92735"/>
            <a:gd name="connsiteX4" fmla="*/ 0 w 15983"/>
            <a:gd name="connsiteY4" fmla="*/ 92487 h 92735"/>
            <a:gd name="connsiteX0" fmla="*/ 15983 w 15983"/>
            <a:gd name="connsiteY0" fmla="*/ 0 h 92735"/>
            <a:gd name="connsiteX1" fmla="*/ 10003 w 15983"/>
            <a:gd name="connsiteY1" fmla="*/ 76130 h 92735"/>
            <a:gd name="connsiteX2" fmla="*/ 4638 w 15983"/>
            <a:gd name="connsiteY2" fmla="*/ 69750 h 92735"/>
            <a:gd name="connsiteX3" fmla="*/ 2707 w 15983"/>
            <a:gd name="connsiteY3" fmla="*/ 69812 h 92735"/>
            <a:gd name="connsiteX4" fmla="*/ 0 w 15983"/>
            <a:gd name="connsiteY4" fmla="*/ 92487 h 92735"/>
            <a:gd name="connsiteX0" fmla="*/ 16313 w 16313"/>
            <a:gd name="connsiteY0" fmla="*/ 0 h 90350"/>
            <a:gd name="connsiteX1" fmla="*/ 10003 w 16313"/>
            <a:gd name="connsiteY1" fmla="*/ 73745 h 90350"/>
            <a:gd name="connsiteX2" fmla="*/ 4638 w 16313"/>
            <a:gd name="connsiteY2" fmla="*/ 67365 h 90350"/>
            <a:gd name="connsiteX3" fmla="*/ 2707 w 16313"/>
            <a:gd name="connsiteY3" fmla="*/ 67427 h 90350"/>
            <a:gd name="connsiteX4" fmla="*/ 0 w 16313"/>
            <a:gd name="connsiteY4" fmla="*/ 90102 h 90350"/>
            <a:gd name="connsiteX0" fmla="*/ 16313 w 16313"/>
            <a:gd name="connsiteY0" fmla="*/ 0 h 92166"/>
            <a:gd name="connsiteX1" fmla="*/ 10003 w 16313"/>
            <a:gd name="connsiteY1" fmla="*/ 73745 h 92166"/>
            <a:gd name="connsiteX2" fmla="*/ 4638 w 16313"/>
            <a:gd name="connsiteY2" fmla="*/ 67365 h 92166"/>
            <a:gd name="connsiteX3" fmla="*/ 2707 w 16313"/>
            <a:gd name="connsiteY3" fmla="*/ 67427 h 92166"/>
            <a:gd name="connsiteX4" fmla="*/ 0 w 16313"/>
            <a:gd name="connsiteY4" fmla="*/ 90102 h 92166"/>
            <a:gd name="connsiteX0" fmla="*/ 16313 w 16313"/>
            <a:gd name="connsiteY0" fmla="*/ 0 h 112045"/>
            <a:gd name="connsiteX1" fmla="*/ 10003 w 16313"/>
            <a:gd name="connsiteY1" fmla="*/ 73745 h 112045"/>
            <a:gd name="connsiteX2" fmla="*/ 4102 w 16313"/>
            <a:gd name="connsiteY2" fmla="*/ 111921 h 112045"/>
            <a:gd name="connsiteX3" fmla="*/ 2707 w 16313"/>
            <a:gd name="connsiteY3" fmla="*/ 67427 h 112045"/>
            <a:gd name="connsiteX4" fmla="*/ 0 w 16313"/>
            <a:gd name="connsiteY4" fmla="*/ 90102 h 112045"/>
            <a:gd name="connsiteX0" fmla="*/ 16313 w 16313"/>
            <a:gd name="connsiteY0" fmla="*/ 0 h 112526"/>
            <a:gd name="connsiteX1" fmla="*/ 10003 w 16313"/>
            <a:gd name="connsiteY1" fmla="*/ 73745 h 112526"/>
            <a:gd name="connsiteX2" fmla="*/ 4102 w 16313"/>
            <a:gd name="connsiteY2" fmla="*/ 111921 h 112526"/>
            <a:gd name="connsiteX3" fmla="*/ 1902 w 16313"/>
            <a:gd name="connsiteY3" fmla="*/ 106586 h 112526"/>
            <a:gd name="connsiteX4" fmla="*/ 0 w 16313"/>
            <a:gd name="connsiteY4" fmla="*/ 90102 h 112526"/>
            <a:gd name="connsiteX0" fmla="*/ 14411 w 14411"/>
            <a:gd name="connsiteY0" fmla="*/ 0 h 112526"/>
            <a:gd name="connsiteX1" fmla="*/ 8101 w 14411"/>
            <a:gd name="connsiteY1" fmla="*/ 73745 h 112526"/>
            <a:gd name="connsiteX2" fmla="*/ 2200 w 14411"/>
            <a:gd name="connsiteY2" fmla="*/ 111921 h 112526"/>
            <a:gd name="connsiteX3" fmla="*/ 0 w 14411"/>
            <a:gd name="connsiteY3" fmla="*/ 106586 h 1125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411" h="112526">
              <a:moveTo>
                <a:pt x="14411" y="0"/>
              </a:moveTo>
              <a:cubicBezTo>
                <a:pt x="12791" y="21128"/>
                <a:pt x="10136" y="55092"/>
                <a:pt x="8101" y="73745"/>
              </a:cubicBezTo>
              <a:cubicBezTo>
                <a:pt x="6066" y="92399"/>
                <a:pt x="3085" y="111921"/>
                <a:pt x="2200" y="111921"/>
              </a:cubicBezTo>
              <a:cubicBezTo>
                <a:pt x="1315" y="114781"/>
                <a:pt x="796" y="106586"/>
                <a:pt x="0" y="10658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353958</xdr:colOff>
      <xdr:row>21</xdr:row>
      <xdr:rowOff>109397</xdr:rowOff>
    </xdr:from>
    <xdr:to>
      <xdr:col>23</xdr:col>
      <xdr:colOff>495519</xdr:colOff>
      <xdr:row>22</xdr:row>
      <xdr:rowOff>79229</xdr:rowOff>
    </xdr:to>
    <xdr:sp macro="" textlink="">
      <xdr:nvSpPr>
        <xdr:cNvPr id="2001" name="六角形 2000">
          <a:extLst>
            <a:ext uri="{FF2B5EF4-FFF2-40B4-BE49-F238E27FC236}">
              <a16:creationId xmlns:a16="http://schemas.microsoft.com/office/drawing/2014/main" id="{A7CC6EE8-2BFB-4008-9C8D-E7D5310C9241}"/>
            </a:ext>
          </a:extLst>
        </xdr:cNvPr>
        <xdr:cNvSpPr/>
      </xdr:nvSpPr>
      <xdr:spPr bwMode="auto">
        <a:xfrm>
          <a:off x="13111108" y="2338247"/>
          <a:ext cx="141561" cy="128582"/>
        </a:xfrm>
        <a:prstGeom prst="hexagon">
          <a:avLst/>
        </a:prstGeom>
        <a:solidFill>
          <a:schemeClr val="bg1"/>
        </a:solidFill>
        <a:ln w="1270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414920</xdr:colOff>
      <xdr:row>19</xdr:row>
      <xdr:rowOff>41484</xdr:rowOff>
    </xdr:from>
    <xdr:to>
      <xdr:col>23</xdr:col>
      <xdr:colOff>436091</xdr:colOff>
      <xdr:row>25</xdr:row>
      <xdr:rowOff>10971</xdr:rowOff>
    </xdr:to>
    <xdr:sp macro="" textlink="">
      <xdr:nvSpPr>
        <xdr:cNvPr id="2060" name="Line 2031">
          <a:extLst>
            <a:ext uri="{FF2B5EF4-FFF2-40B4-BE49-F238E27FC236}">
              <a16:creationId xmlns:a16="http://schemas.microsoft.com/office/drawing/2014/main" id="{F773EA62-A1E9-499A-9C44-8373660E1D9C}"/>
            </a:ext>
          </a:extLst>
        </xdr:cNvPr>
        <xdr:cNvSpPr>
          <a:spLocks noChangeShapeType="1"/>
        </xdr:cNvSpPr>
      </xdr:nvSpPr>
      <xdr:spPr bwMode="auto">
        <a:xfrm rot="4604744" flipV="1">
          <a:off x="15653703" y="3753482"/>
          <a:ext cx="997754" cy="211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26</xdr:col>
      <xdr:colOff>0</xdr:colOff>
      <xdr:row>14</xdr:row>
      <xdr:rowOff>0</xdr:rowOff>
    </xdr:from>
    <xdr:ext cx="209671" cy="137626"/>
    <xdr:sp macro="" textlink="">
      <xdr:nvSpPr>
        <xdr:cNvPr id="1956" name="Text Box 1300">
          <a:extLst>
            <a:ext uri="{FF2B5EF4-FFF2-40B4-BE49-F238E27FC236}">
              <a16:creationId xmlns:a16="http://schemas.microsoft.com/office/drawing/2014/main" id="{4BFE9DD2-86EA-46E2-A374-2EA458009AA6}"/>
            </a:ext>
          </a:extLst>
        </xdr:cNvPr>
        <xdr:cNvSpPr txBox="1">
          <a:spLocks noChangeArrowheads="1"/>
        </xdr:cNvSpPr>
      </xdr:nvSpPr>
      <xdr:spPr bwMode="auto">
        <a:xfrm>
          <a:off x="17806958" y="2360283"/>
          <a:ext cx="209671" cy="1376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26</xdr:col>
      <xdr:colOff>98845</xdr:colOff>
      <xdr:row>15</xdr:row>
      <xdr:rowOff>0</xdr:rowOff>
    </xdr:from>
    <xdr:ext cx="209671" cy="137626"/>
    <xdr:sp macro="" textlink="">
      <xdr:nvSpPr>
        <xdr:cNvPr id="1955" name="Text Box 1300">
          <a:extLst>
            <a:ext uri="{FF2B5EF4-FFF2-40B4-BE49-F238E27FC236}">
              <a16:creationId xmlns:a16="http://schemas.microsoft.com/office/drawing/2014/main" id="{17460BEC-9E0E-44D6-B521-742C7F328640}"/>
            </a:ext>
          </a:extLst>
        </xdr:cNvPr>
        <xdr:cNvSpPr txBox="1">
          <a:spLocks noChangeArrowheads="1"/>
        </xdr:cNvSpPr>
      </xdr:nvSpPr>
      <xdr:spPr bwMode="auto">
        <a:xfrm>
          <a:off x="17905803" y="2531014"/>
          <a:ext cx="209671" cy="1376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26</xdr:col>
      <xdr:colOff>83871</xdr:colOff>
      <xdr:row>11</xdr:row>
      <xdr:rowOff>153838</xdr:rowOff>
    </xdr:from>
    <xdr:to>
      <xdr:col>26</xdr:col>
      <xdr:colOff>485235</xdr:colOff>
      <xdr:row>11</xdr:row>
      <xdr:rowOff>161747</xdr:rowOff>
    </xdr:to>
    <xdr:sp macro="" textlink="">
      <xdr:nvSpPr>
        <xdr:cNvPr id="1951" name="Line 4803">
          <a:extLst>
            <a:ext uri="{FF2B5EF4-FFF2-40B4-BE49-F238E27FC236}">
              <a16:creationId xmlns:a16="http://schemas.microsoft.com/office/drawing/2014/main" id="{BEEEE635-345E-48D0-9B5F-5DE276C85C7C}"/>
            </a:ext>
          </a:extLst>
        </xdr:cNvPr>
        <xdr:cNvSpPr>
          <a:spLocks noChangeShapeType="1"/>
        </xdr:cNvSpPr>
      </xdr:nvSpPr>
      <xdr:spPr bwMode="auto">
        <a:xfrm flipH="1" flipV="1">
          <a:off x="17890829" y="2001928"/>
          <a:ext cx="401364" cy="79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26</xdr:col>
      <xdr:colOff>98839</xdr:colOff>
      <xdr:row>9</xdr:row>
      <xdr:rowOff>77880</xdr:rowOff>
    </xdr:from>
    <xdr:to>
      <xdr:col>26</xdr:col>
      <xdr:colOff>100225</xdr:colOff>
      <xdr:row>11</xdr:row>
      <xdr:rowOff>147848</xdr:rowOff>
    </xdr:to>
    <xdr:sp macro="" textlink="">
      <xdr:nvSpPr>
        <xdr:cNvPr id="1950" name="Line 4803">
          <a:extLst>
            <a:ext uri="{FF2B5EF4-FFF2-40B4-BE49-F238E27FC236}">
              <a16:creationId xmlns:a16="http://schemas.microsoft.com/office/drawing/2014/main" id="{D8DDBA7A-D039-4007-9130-6E64CCFC428C}"/>
            </a:ext>
          </a:extLst>
        </xdr:cNvPr>
        <xdr:cNvSpPr>
          <a:spLocks noChangeShapeType="1"/>
        </xdr:cNvSpPr>
      </xdr:nvSpPr>
      <xdr:spPr bwMode="auto">
        <a:xfrm flipH="1">
          <a:off x="17905797" y="1584507"/>
          <a:ext cx="1386" cy="4114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24</xdr:col>
      <xdr:colOff>155756</xdr:colOff>
      <xdr:row>10</xdr:row>
      <xdr:rowOff>152759</xdr:rowOff>
    </xdr:from>
    <xdr:ext cx="236340" cy="230638"/>
    <xdr:pic>
      <xdr:nvPicPr>
        <xdr:cNvPr id="1929" name="図 1928" descr="「コンビニのロゴ」の画像検索結果">
          <a:extLst>
            <a:ext uri="{FF2B5EF4-FFF2-40B4-BE49-F238E27FC236}">
              <a16:creationId xmlns:a16="http://schemas.microsoft.com/office/drawing/2014/main" id="{9428925D-9F1E-4494-B4AB-AC808FD3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1673" y="1849620"/>
          <a:ext cx="236340" cy="230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392382</xdr:colOff>
      <xdr:row>2</xdr:row>
      <xdr:rowOff>155755</xdr:rowOff>
    </xdr:from>
    <xdr:ext cx="347454" cy="308513"/>
    <xdr:sp macro="" textlink="">
      <xdr:nvSpPr>
        <xdr:cNvPr id="1853" name="Text Box 1300">
          <a:extLst>
            <a:ext uri="{FF2B5EF4-FFF2-40B4-BE49-F238E27FC236}">
              <a16:creationId xmlns:a16="http://schemas.microsoft.com/office/drawing/2014/main" id="{7FA3A904-0179-4CE9-8CD5-561F087476DB}"/>
            </a:ext>
          </a:extLst>
        </xdr:cNvPr>
        <xdr:cNvSpPr txBox="1">
          <a:spLocks noChangeArrowheads="1"/>
        </xdr:cNvSpPr>
      </xdr:nvSpPr>
      <xdr:spPr bwMode="auto">
        <a:xfrm>
          <a:off x="20311014" y="467264"/>
          <a:ext cx="347454" cy="30851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0" tIns="0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杉津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PA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（上り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29</xdr:col>
      <xdr:colOff>399582</xdr:colOff>
      <xdr:row>2</xdr:row>
      <xdr:rowOff>47878</xdr:rowOff>
    </xdr:from>
    <xdr:to>
      <xdr:col>30</xdr:col>
      <xdr:colOff>270545</xdr:colOff>
      <xdr:row>8</xdr:row>
      <xdr:rowOff>144317</xdr:rowOff>
    </xdr:to>
    <xdr:sp macro="" textlink="">
      <xdr:nvSpPr>
        <xdr:cNvPr id="1842" name="Line 75">
          <a:extLst>
            <a:ext uri="{FF2B5EF4-FFF2-40B4-BE49-F238E27FC236}">
              <a16:creationId xmlns:a16="http://schemas.microsoft.com/office/drawing/2014/main" id="{B8E8E466-CCF6-4021-BAED-90F1832CFF34}"/>
            </a:ext>
          </a:extLst>
        </xdr:cNvPr>
        <xdr:cNvSpPr>
          <a:spLocks noChangeShapeType="1"/>
        </xdr:cNvSpPr>
      </xdr:nvSpPr>
      <xdr:spPr bwMode="auto">
        <a:xfrm flipV="1">
          <a:off x="20318214" y="359387"/>
          <a:ext cx="574855" cy="112082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288011 w 288039"/>
            <a:gd name="connsiteY0" fmla="*/ 0 h 10168"/>
            <a:gd name="connsiteX1" fmla="*/ 28 w 288039"/>
            <a:gd name="connsiteY1" fmla="*/ 10168 h 10168"/>
            <a:gd name="connsiteX0" fmla="*/ 468032 w 468049"/>
            <a:gd name="connsiteY0" fmla="*/ 0 h 8934"/>
            <a:gd name="connsiteX1" fmla="*/ 17 w 468049"/>
            <a:gd name="connsiteY1" fmla="*/ 8934 h 8934"/>
            <a:gd name="connsiteX0" fmla="*/ 11459 w 11459"/>
            <a:gd name="connsiteY0" fmla="*/ 0 h 13266"/>
            <a:gd name="connsiteX1" fmla="*/ 0 w 11459"/>
            <a:gd name="connsiteY1" fmla="*/ 13266 h 13266"/>
            <a:gd name="connsiteX0" fmla="*/ 11459 w 11459"/>
            <a:gd name="connsiteY0" fmla="*/ 0 h 13266"/>
            <a:gd name="connsiteX1" fmla="*/ 1014 w 11459"/>
            <a:gd name="connsiteY1" fmla="*/ 8681 h 13266"/>
            <a:gd name="connsiteX2" fmla="*/ 0 w 11459"/>
            <a:gd name="connsiteY2" fmla="*/ 13266 h 13266"/>
            <a:gd name="connsiteX0" fmla="*/ 12700 w 12700"/>
            <a:gd name="connsiteY0" fmla="*/ 0 h 13266"/>
            <a:gd name="connsiteX1" fmla="*/ 0 w 12700"/>
            <a:gd name="connsiteY1" fmla="*/ 8241 h 13266"/>
            <a:gd name="connsiteX2" fmla="*/ 1241 w 12700"/>
            <a:gd name="connsiteY2" fmla="*/ 13266 h 13266"/>
            <a:gd name="connsiteX0" fmla="*/ 12725 w 12725"/>
            <a:gd name="connsiteY0" fmla="*/ 0 h 13266"/>
            <a:gd name="connsiteX1" fmla="*/ 25 w 12725"/>
            <a:gd name="connsiteY1" fmla="*/ 8241 h 13266"/>
            <a:gd name="connsiteX2" fmla="*/ 1266 w 12725"/>
            <a:gd name="connsiteY2" fmla="*/ 13266 h 13266"/>
            <a:gd name="connsiteX0" fmla="*/ 12778 w 12778"/>
            <a:gd name="connsiteY0" fmla="*/ 0 h 13392"/>
            <a:gd name="connsiteX1" fmla="*/ 78 w 12778"/>
            <a:gd name="connsiteY1" fmla="*/ 8241 h 13392"/>
            <a:gd name="connsiteX2" fmla="*/ 258 w 12778"/>
            <a:gd name="connsiteY2" fmla="*/ 13392 h 13392"/>
            <a:gd name="connsiteX0" fmla="*/ 12945 w 12945"/>
            <a:gd name="connsiteY0" fmla="*/ 0 h 13455"/>
            <a:gd name="connsiteX1" fmla="*/ 245 w 12945"/>
            <a:gd name="connsiteY1" fmla="*/ 8241 h 13455"/>
            <a:gd name="connsiteX2" fmla="*/ 27 w 12945"/>
            <a:gd name="connsiteY2" fmla="*/ 13455 h 13455"/>
            <a:gd name="connsiteX0" fmla="*/ 12945 w 12945"/>
            <a:gd name="connsiteY0" fmla="*/ 0 h 13455"/>
            <a:gd name="connsiteX1" fmla="*/ 245 w 12945"/>
            <a:gd name="connsiteY1" fmla="*/ 8053 h 13455"/>
            <a:gd name="connsiteX2" fmla="*/ 27 w 12945"/>
            <a:gd name="connsiteY2" fmla="*/ 13455 h 13455"/>
            <a:gd name="connsiteX0" fmla="*/ 12945 w 12945"/>
            <a:gd name="connsiteY0" fmla="*/ 0 h 13455"/>
            <a:gd name="connsiteX1" fmla="*/ 245 w 12945"/>
            <a:gd name="connsiteY1" fmla="*/ 8053 h 13455"/>
            <a:gd name="connsiteX2" fmla="*/ 27 w 12945"/>
            <a:gd name="connsiteY2" fmla="*/ 13455 h 13455"/>
            <a:gd name="connsiteX0" fmla="*/ 12945 w 12970"/>
            <a:gd name="connsiteY0" fmla="*/ 0 h 13455"/>
            <a:gd name="connsiteX1" fmla="*/ 245 w 12970"/>
            <a:gd name="connsiteY1" fmla="*/ 8053 h 13455"/>
            <a:gd name="connsiteX2" fmla="*/ 27 w 12970"/>
            <a:gd name="connsiteY2" fmla="*/ 13455 h 13455"/>
            <a:gd name="connsiteX0" fmla="*/ 13539 w 13562"/>
            <a:gd name="connsiteY0" fmla="*/ 0 h 13455"/>
            <a:gd name="connsiteX1" fmla="*/ 43 w 13562"/>
            <a:gd name="connsiteY1" fmla="*/ 7613 h 13455"/>
            <a:gd name="connsiteX2" fmla="*/ 621 w 13562"/>
            <a:gd name="connsiteY2" fmla="*/ 13455 h 13455"/>
            <a:gd name="connsiteX0" fmla="*/ 13988 w 14011"/>
            <a:gd name="connsiteY0" fmla="*/ 0 h 13581"/>
            <a:gd name="connsiteX1" fmla="*/ 492 w 14011"/>
            <a:gd name="connsiteY1" fmla="*/ 7613 h 13581"/>
            <a:gd name="connsiteX2" fmla="*/ 9 w 14011"/>
            <a:gd name="connsiteY2" fmla="*/ 13581 h 13581"/>
            <a:gd name="connsiteX0" fmla="*/ 13988 w 14015"/>
            <a:gd name="connsiteY0" fmla="*/ 0 h 13581"/>
            <a:gd name="connsiteX1" fmla="*/ 492 w 14015"/>
            <a:gd name="connsiteY1" fmla="*/ 7613 h 13581"/>
            <a:gd name="connsiteX2" fmla="*/ 9 w 14015"/>
            <a:gd name="connsiteY2" fmla="*/ 13581 h 13581"/>
            <a:gd name="connsiteX0" fmla="*/ 13981 w 14026"/>
            <a:gd name="connsiteY0" fmla="*/ 0 h 13581"/>
            <a:gd name="connsiteX1" fmla="*/ 3838 w 14026"/>
            <a:gd name="connsiteY1" fmla="*/ 7540 h 13581"/>
            <a:gd name="connsiteX2" fmla="*/ 2 w 14026"/>
            <a:gd name="connsiteY2" fmla="*/ 13581 h 13581"/>
            <a:gd name="connsiteX0" fmla="*/ 13981 w 14129"/>
            <a:gd name="connsiteY0" fmla="*/ 0 h 13581"/>
            <a:gd name="connsiteX1" fmla="*/ 3838 w 14129"/>
            <a:gd name="connsiteY1" fmla="*/ 7540 h 13581"/>
            <a:gd name="connsiteX2" fmla="*/ 2 w 14129"/>
            <a:gd name="connsiteY2" fmla="*/ 13581 h 13581"/>
            <a:gd name="connsiteX0" fmla="*/ 13980 w 17713"/>
            <a:gd name="connsiteY0" fmla="*/ 0 h 13581"/>
            <a:gd name="connsiteX1" fmla="*/ 15067 w 17713"/>
            <a:gd name="connsiteY1" fmla="*/ 6448 h 13581"/>
            <a:gd name="connsiteX2" fmla="*/ 1 w 17713"/>
            <a:gd name="connsiteY2" fmla="*/ 13581 h 13581"/>
            <a:gd name="connsiteX0" fmla="*/ 13980 w 15131"/>
            <a:gd name="connsiteY0" fmla="*/ 0 h 13581"/>
            <a:gd name="connsiteX1" fmla="*/ 15067 w 15131"/>
            <a:gd name="connsiteY1" fmla="*/ 6448 h 13581"/>
            <a:gd name="connsiteX2" fmla="*/ 1 w 15131"/>
            <a:gd name="connsiteY2" fmla="*/ 13581 h 13581"/>
            <a:gd name="connsiteX0" fmla="*/ 13980 w 14309"/>
            <a:gd name="connsiteY0" fmla="*/ 0 h 13581"/>
            <a:gd name="connsiteX1" fmla="*/ 12884 w 14309"/>
            <a:gd name="connsiteY1" fmla="*/ 6521 h 13581"/>
            <a:gd name="connsiteX2" fmla="*/ 1 w 14309"/>
            <a:gd name="connsiteY2" fmla="*/ 13581 h 13581"/>
            <a:gd name="connsiteX0" fmla="*/ 13980 w 15203"/>
            <a:gd name="connsiteY0" fmla="*/ 0 h 13581"/>
            <a:gd name="connsiteX1" fmla="*/ 12884 w 15203"/>
            <a:gd name="connsiteY1" fmla="*/ 6521 h 13581"/>
            <a:gd name="connsiteX2" fmla="*/ 1 w 15203"/>
            <a:gd name="connsiteY2" fmla="*/ 13581 h 13581"/>
            <a:gd name="connsiteX0" fmla="*/ 13980 w 14460"/>
            <a:gd name="connsiteY0" fmla="*/ 0 h 13581"/>
            <a:gd name="connsiteX1" fmla="*/ 10778 w 14460"/>
            <a:gd name="connsiteY1" fmla="*/ 6776 h 13581"/>
            <a:gd name="connsiteX2" fmla="*/ 1 w 14460"/>
            <a:gd name="connsiteY2" fmla="*/ 13581 h 13581"/>
            <a:gd name="connsiteX0" fmla="*/ 13980 w 14460"/>
            <a:gd name="connsiteY0" fmla="*/ 0 h 13581"/>
            <a:gd name="connsiteX1" fmla="*/ 10778 w 14460"/>
            <a:gd name="connsiteY1" fmla="*/ 6776 h 13581"/>
            <a:gd name="connsiteX2" fmla="*/ 1 w 14460"/>
            <a:gd name="connsiteY2" fmla="*/ 13581 h 13581"/>
            <a:gd name="connsiteX0" fmla="*/ 13980 w 15011"/>
            <a:gd name="connsiteY0" fmla="*/ 0 h 13581"/>
            <a:gd name="connsiteX1" fmla="*/ 12494 w 15011"/>
            <a:gd name="connsiteY1" fmla="*/ 6994 h 13581"/>
            <a:gd name="connsiteX2" fmla="*/ 1 w 15011"/>
            <a:gd name="connsiteY2" fmla="*/ 13581 h 13581"/>
            <a:gd name="connsiteX0" fmla="*/ 13980 w 14683"/>
            <a:gd name="connsiteY0" fmla="*/ 0 h 13581"/>
            <a:gd name="connsiteX1" fmla="*/ 12494 w 14683"/>
            <a:gd name="connsiteY1" fmla="*/ 6994 h 13581"/>
            <a:gd name="connsiteX2" fmla="*/ 1 w 14683"/>
            <a:gd name="connsiteY2" fmla="*/ 13581 h 13581"/>
            <a:gd name="connsiteX0" fmla="*/ 13980 w 15899"/>
            <a:gd name="connsiteY0" fmla="*/ 0 h 13581"/>
            <a:gd name="connsiteX1" fmla="*/ 14678 w 15899"/>
            <a:gd name="connsiteY1" fmla="*/ 6448 h 13581"/>
            <a:gd name="connsiteX2" fmla="*/ 1 w 15899"/>
            <a:gd name="connsiteY2" fmla="*/ 13581 h 13581"/>
            <a:gd name="connsiteX0" fmla="*/ 13980 w 14678"/>
            <a:gd name="connsiteY0" fmla="*/ 0 h 13581"/>
            <a:gd name="connsiteX1" fmla="*/ 14678 w 14678"/>
            <a:gd name="connsiteY1" fmla="*/ 6448 h 13581"/>
            <a:gd name="connsiteX2" fmla="*/ 1 w 14678"/>
            <a:gd name="connsiteY2" fmla="*/ 13581 h 13581"/>
            <a:gd name="connsiteX0" fmla="*/ 14536 w 15234"/>
            <a:gd name="connsiteY0" fmla="*/ 0 h 13581"/>
            <a:gd name="connsiteX1" fmla="*/ 15234 w 15234"/>
            <a:gd name="connsiteY1" fmla="*/ 6448 h 13581"/>
            <a:gd name="connsiteX2" fmla="*/ 557 w 15234"/>
            <a:gd name="connsiteY2" fmla="*/ 13581 h 13581"/>
            <a:gd name="connsiteX0" fmla="*/ 12178 w 12876"/>
            <a:gd name="connsiteY0" fmla="*/ 0 h 15401"/>
            <a:gd name="connsiteX1" fmla="*/ 12876 w 12876"/>
            <a:gd name="connsiteY1" fmla="*/ 6448 h 15401"/>
            <a:gd name="connsiteX2" fmla="*/ 1864 w 12876"/>
            <a:gd name="connsiteY2" fmla="*/ 15401 h 15401"/>
            <a:gd name="connsiteX0" fmla="*/ 12239 w 12937"/>
            <a:gd name="connsiteY0" fmla="*/ 0 h 15401"/>
            <a:gd name="connsiteX1" fmla="*/ 12937 w 12937"/>
            <a:gd name="connsiteY1" fmla="*/ 6448 h 15401"/>
            <a:gd name="connsiteX2" fmla="*/ 1925 w 12937"/>
            <a:gd name="connsiteY2" fmla="*/ 15401 h 15401"/>
            <a:gd name="connsiteX0" fmla="*/ 12779 w 13477"/>
            <a:gd name="connsiteY0" fmla="*/ 0 h 15292"/>
            <a:gd name="connsiteX1" fmla="*/ 13477 w 13477"/>
            <a:gd name="connsiteY1" fmla="*/ 6448 h 15292"/>
            <a:gd name="connsiteX2" fmla="*/ 1529 w 13477"/>
            <a:gd name="connsiteY2" fmla="*/ 15292 h 15292"/>
            <a:gd name="connsiteX0" fmla="*/ 13343 w 13823"/>
            <a:gd name="connsiteY0" fmla="*/ 0 h 15114"/>
            <a:gd name="connsiteX1" fmla="*/ 13477 w 13823"/>
            <a:gd name="connsiteY1" fmla="*/ 6270 h 15114"/>
            <a:gd name="connsiteX2" fmla="*/ 1529 w 13823"/>
            <a:gd name="connsiteY2" fmla="*/ 15114 h 15114"/>
            <a:gd name="connsiteX0" fmla="*/ 13343 w 13477"/>
            <a:gd name="connsiteY0" fmla="*/ 0 h 15114"/>
            <a:gd name="connsiteX1" fmla="*/ 13477 w 13477"/>
            <a:gd name="connsiteY1" fmla="*/ 6270 h 15114"/>
            <a:gd name="connsiteX2" fmla="*/ 1529 w 13477"/>
            <a:gd name="connsiteY2" fmla="*/ 15114 h 15114"/>
            <a:gd name="connsiteX0" fmla="*/ 12974 w 13108"/>
            <a:gd name="connsiteY0" fmla="*/ 0 h 13796"/>
            <a:gd name="connsiteX1" fmla="*/ 13108 w 13108"/>
            <a:gd name="connsiteY1" fmla="*/ 6270 h 13796"/>
            <a:gd name="connsiteX2" fmla="*/ 1794 w 13108"/>
            <a:gd name="connsiteY2" fmla="*/ 13796 h 13796"/>
            <a:gd name="connsiteX0" fmla="*/ 13385 w 13519"/>
            <a:gd name="connsiteY0" fmla="*/ 0 h 13333"/>
            <a:gd name="connsiteX1" fmla="*/ 13519 w 13519"/>
            <a:gd name="connsiteY1" fmla="*/ 6270 h 13333"/>
            <a:gd name="connsiteX2" fmla="*/ 1501 w 13519"/>
            <a:gd name="connsiteY2" fmla="*/ 13333 h 133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519" h="13333">
              <a:moveTo>
                <a:pt x="13385" y="0"/>
              </a:moveTo>
              <a:cubicBezTo>
                <a:pt x="13152" y="1135"/>
                <a:pt x="13313" y="4020"/>
                <a:pt x="13519" y="6270"/>
              </a:cubicBezTo>
              <a:cubicBezTo>
                <a:pt x="-5970" y="7378"/>
                <a:pt x="1274" y="7382"/>
                <a:pt x="1501" y="13333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29</xdr:col>
      <xdr:colOff>665444</xdr:colOff>
      <xdr:row>5</xdr:row>
      <xdr:rowOff>38938</xdr:rowOff>
    </xdr:from>
    <xdr:ext cx="197688" cy="134788"/>
    <xdr:sp macro="" textlink="">
      <xdr:nvSpPr>
        <xdr:cNvPr id="1854" name="Text Box 1300">
          <a:extLst>
            <a:ext uri="{FF2B5EF4-FFF2-40B4-BE49-F238E27FC236}">
              <a16:creationId xmlns:a16="http://schemas.microsoft.com/office/drawing/2014/main" id="{AA0A02F7-D329-4D15-9D91-BEC2240D6643}"/>
            </a:ext>
          </a:extLst>
        </xdr:cNvPr>
        <xdr:cNvSpPr txBox="1">
          <a:spLocks noChangeArrowheads="1"/>
        </xdr:cNvSpPr>
      </xdr:nvSpPr>
      <xdr:spPr bwMode="auto">
        <a:xfrm>
          <a:off x="20577907" y="861121"/>
          <a:ext cx="197688" cy="13478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30</xdr:col>
      <xdr:colOff>2997</xdr:colOff>
      <xdr:row>1</xdr:row>
      <xdr:rowOff>113823</xdr:rowOff>
    </xdr:from>
    <xdr:ext cx="137004" cy="602175"/>
    <xdr:sp macro="" textlink="">
      <xdr:nvSpPr>
        <xdr:cNvPr id="1850" name="Text Box 1300">
          <a:extLst>
            <a:ext uri="{FF2B5EF4-FFF2-40B4-BE49-F238E27FC236}">
              <a16:creationId xmlns:a16="http://schemas.microsoft.com/office/drawing/2014/main" id="{B589F453-38D6-4A8C-9C41-2A8DB409AA33}"/>
            </a:ext>
          </a:extLst>
        </xdr:cNvPr>
        <xdr:cNvSpPr txBox="1">
          <a:spLocks noChangeArrowheads="1"/>
        </xdr:cNvSpPr>
      </xdr:nvSpPr>
      <xdr:spPr bwMode="auto">
        <a:xfrm>
          <a:off x="20625521" y="254601"/>
          <a:ext cx="137004" cy="60217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0" tIns="0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北陸自動車道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27</xdr:col>
      <xdr:colOff>367226</xdr:colOff>
      <xdr:row>3</xdr:row>
      <xdr:rowOff>69589</xdr:rowOff>
    </xdr:from>
    <xdr:ext cx="137004" cy="721986"/>
    <xdr:sp macro="" textlink="">
      <xdr:nvSpPr>
        <xdr:cNvPr id="1909" name="Text Box 1300">
          <a:extLst>
            <a:ext uri="{FF2B5EF4-FFF2-40B4-BE49-F238E27FC236}">
              <a16:creationId xmlns:a16="http://schemas.microsoft.com/office/drawing/2014/main" id="{8B1AEAEC-9099-4AC5-8FF1-4ACCE86005DD}"/>
            </a:ext>
          </a:extLst>
        </xdr:cNvPr>
        <xdr:cNvSpPr txBox="1">
          <a:spLocks noChangeArrowheads="1"/>
        </xdr:cNvSpPr>
      </xdr:nvSpPr>
      <xdr:spPr bwMode="auto">
        <a:xfrm>
          <a:off x="18878075" y="551830"/>
          <a:ext cx="137004" cy="72198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0" tIns="0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旧北陸本線旧線跡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26</xdr:col>
      <xdr:colOff>384910</xdr:colOff>
      <xdr:row>5</xdr:row>
      <xdr:rowOff>113081</xdr:rowOff>
    </xdr:from>
    <xdr:ext cx="263138" cy="126130"/>
    <xdr:sp macro="" textlink="">
      <xdr:nvSpPr>
        <xdr:cNvPr id="1803" name="Text Box 1300">
          <a:extLst>
            <a:ext uri="{FF2B5EF4-FFF2-40B4-BE49-F238E27FC236}">
              <a16:creationId xmlns:a16="http://schemas.microsoft.com/office/drawing/2014/main" id="{78D5549D-3FF1-4A47-B35D-0BEA38133C35}"/>
            </a:ext>
          </a:extLst>
        </xdr:cNvPr>
        <xdr:cNvSpPr txBox="1">
          <a:spLocks noChangeArrowheads="1"/>
        </xdr:cNvSpPr>
      </xdr:nvSpPr>
      <xdr:spPr bwMode="auto">
        <a:xfrm>
          <a:off x="18208403" y="939451"/>
          <a:ext cx="263138" cy="12613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22</xdr:col>
      <xdr:colOff>123812</xdr:colOff>
      <xdr:row>3</xdr:row>
      <xdr:rowOff>25605</xdr:rowOff>
    </xdr:from>
    <xdr:to>
      <xdr:col>22</xdr:col>
      <xdr:colOff>169531</xdr:colOff>
      <xdr:row>8</xdr:row>
      <xdr:rowOff>139269</xdr:rowOff>
    </xdr:to>
    <xdr:grpSp>
      <xdr:nvGrpSpPr>
        <xdr:cNvPr id="1806" name="グループ化 1805">
          <a:extLst>
            <a:ext uri="{FF2B5EF4-FFF2-40B4-BE49-F238E27FC236}">
              <a16:creationId xmlns:a16="http://schemas.microsoft.com/office/drawing/2014/main" id="{6E38F390-53AE-4689-B399-AA47D8725035}"/>
            </a:ext>
          </a:extLst>
        </xdr:cNvPr>
        <xdr:cNvGrpSpPr/>
      </xdr:nvGrpSpPr>
      <xdr:grpSpPr>
        <a:xfrm>
          <a:off x="15139694" y="511193"/>
          <a:ext cx="45719" cy="977451"/>
          <a:chOff x="1512360" y="838933"/>
          <a:chExt cx="49597" cy="1269827"/>
        </a:xfrm>
      </xdr:grpSpPr>
      <xdr:sp macro="" textlink="">
        <xdr:nvSpPr>
          <xdr:cNvPr id="1807" name="Line 76">
            <a:extLst>
              <a:ext uri="{FF2B5EF4-FFF2-40B4-BE49-F238E27FC236}">
                <a16:creationId xmlns:a16="http://schemas.microsoft.com/office/drawing/2014/main" id="{079EC06A-4FF4-EEEF-9B6A-F2CBAEA76F91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8" name="Line 76">
            <a:extLst>
              <a:ext uri="{FF2B5EF4-FFF2-40B4-BE49-F238E27FC236}">
                <a16:creationId xmlns:a16="http://schemas.microsoft.com/office/drawing/2014/main" id="{477D7514-4A3F-C0AA-1DAA-ACDCBEBBF034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9" name="Line 76">
            <a:extLst>
              <a:ext uri="{FF2B5EF4-FFF2-40B4-BE49-F238E27FC236}">
                <a16:creationId xmlns:a16="http://schemas.microsoft.com/office/drawing/2014/main" id="{C73867BE-37F5-4469-64EE-44D04FEA1F79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22</xdr:col>
      <xdr:colOff>39184</xdr:colOff>
      <xdr:row>5</xdr:row>
      <xdr:rowOff>70357</xdr:rowOff>
    </xdr:from>
    <xdr:ext cx="166558" cy="125987"/>
    <xdr:sp macro="" textlink="">
      <xdr:nvSpPr>
        <xdr:cNvPr id="1819" name="Text Box 1620">
          <a:extLst>
            <a:ext uri="{FF2B5EF4-FFF2-40B4-BE49-F238E27FC236}">
              <a16:creationId xmlns:a16="http://schemas.microsoft.com/office/drawing/2014/main" id="{CE8FACDB-D388-46A9-A8CC-BF281648AC36}"/>
            </a:ext>
          </a:extLst>
        </xdr:cNvPr>
        <xdr:cNvSpPr txBox="1">
          <a:spLocks noChangeArrowheads="1"/>
        </xdr:cNvSpPr>
      </xdr:nvSpPr>
      <xdr:spPr bwMode="auto">
        <a:xfrm rot="7448724">
          <a:off x="15090826" y="879201"/>
          <a:ext cx="125987" cy="1665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22</xdr:col>
      <xdr:colOff>312381</xdr:colOff>
      <xdr:row>5</xdr:row>
      <xdr:rowOff>51206</xdr:rowOff>
    </xdr:from>
    <xdr:to>
      <xdr:col>22</xdr:col>
      <xdr:colOff>319385</xdr:colOff>
      <xdr:row>8</xdr:row>
      <xdr:rowOff>116800</xdr:rowOff>
    </xdr:to>
    <xdr:sp macro="" textlink="">
      <xdr:nvSpPr>
        <xdr:cNvPr id="1801" name="Line 927">
          <a:extLst>
            <a:ext uri="{FF2B5EF4-FFF2-40B4-BE49-F238E27FC236}">
              <a16:creationId xmlns:a16="http://schemas.microsoft.com/office/drawing/2014/main" id="{B005F6ED-AF8C-4581-9FC9-0066218E31F8}"/>
            </a:ext>
          </a:extLst>
        </xdr:cNvPr>
        <xdr:cNvSpPr>
          <a:spLocks noChangeShapeType="1"/>
        </xdr:cNvSpPr>
      </xdr:nvSpPr>
      <xdr:spPr bwMode="auto">
        <a:xfrm flipV="1">
          <a:off x="15309135" y="878242"/>
          <a:ext cx="7004" cy="5802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138906</xdr:colOff>
      <xdr:row>64</xdr:row>
      <xdr:rowOff>24805</xdr:rowOff>
    </xdr:from>
    <xdr:to>
      <xdr:col>20</xdr:col>
      <xdr:colOff>297657</xdr:colOff>
      <xdr:row>64</xdr:row>
      <xdr:rowOff>143868</xdr:rowOff>
    </xdr:to>
    <xdr:sp macro="" textlink="">
      <xdr:nvSpPr>
        <xdr:cNvPr id="1776" name="六角形 1775">
          <a:extLst>
            <a:ext uri="{FF2B5EF4-FFF2-40B4-BE49-F238E27FC236}">
              <a16:creationId xmlns:a16="http://schemas.microsoft.com/office/drawing/2014/main" id="{3B496F12-889E-45D4-85A1-BE98CA949EA8}"/>
            </a:ext>
          </a:extLst>
        </xdr:cNvPr>
        <xdr:cNvSpPr/>
      </xdr:nvSpPr>
      <xdr:spPr bwMode="auto">
        <a:xfrm>
          <a:off x="13731875" y="11102578"/>
          <a:ext cx="158751" cy="1190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231782</xdr:colOff>
      <xdr:row>59</xdr:row>
      <xdr:rowOff>68842</xdr:rowOff>
    </xdr:from>
    <xdr:to>
      <xdr:col>20</xdr:col>
      <xdr:colOff>367152</xdr:colOff>
      <xdr:row>64</xdr:row>
      <xdr:rowOff>153790</xdr:rowOff>
    </xdr:to>
    <xdr:sp macro="" textlink="">
      <xdr:nvSpPr>
        <xdr:cNvPr id="1759" name="Line 75">
          <a:extLst>
            <a:ext uri="{FF2B5EF4-FFF2-40B4-BE49-F238E27FC236}">
              <a16:creationId xmlns:a16="http://schemas.microsoft.com/office/drawing/2014/main" id="{4FECE4C5-FA87-4B9C-953E-5B5A2D165670}"/>
            </a:ext>
          </a:extLst>
        </xdr:cNvPr>
        <xdr:cNvSpPr>
          <a:spLocks noChangeShapeType="1"/>
        </xdr:cNvSpPr>
      </xdr:nvSpPr>
      <xdr:spPr bwMode="auto">
        <a:xfrm flipV="1">
          <a:off x="13136750" y="10116310"/>
          <a:ext cx="840703" cy="93898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982315 w 982324"/>
            <a:gd name="connsiteY0" fmla="*/ 0 h 8418"/>
            <a:gd name="connsiteX1" fmla="*/ 8 w 982324"/>
            <a:gd name="connsiteY1" fmla="*/ 8418 h 8418"/>
            <a:gd name="connsiteX0" fmla="*/ 10000 w 11070"/>
            <a:gd name="connsiteY0" fmla="*/ 0 h 10187"/>
            <a:gd name="connsiteX1" fmla="*/ 9694 w 11070"/>
            <a:gd name="connsiteY1" fmla="*/ 10187 h 10187"/>
            <a:gd name="connsiteX2" fmla="*/ 0 w 11070"/>
            <a:gd name="connsiteY2" fmla="*/ 10000 h 10187"/>
            <a:gd name="connsiteX0" fmla="*/ 10000 w 10129"/>
            <a:gd name="connsiteY0" fmla="*/ 0 h 10187"/>
            <a:gd name="connsiteX1" fmla="*/ 9694 w 10129"/>
            <a:gd name="connsiteY1" fmla="*/ 10187 h 10187"/>
            <a:gd name="connsiteX2" fmla="*/ 0 w 10129"/>
            <a:gd name="connsiteY2" fmla="*/ 10000 h 10187"/>
            <a:gd name="connsiteX0" fmla="*/ 10000 w 10768"/>
            <a:gd name="connsiteY0" fmla="*/ 0 h 10124"/>
            <a:gd name="connsiteX1" fmla="*/ 10429 w 10768"/>
            <a:gd name="connsiteY1" fmla="*/ 10124 h 10124"/>
            <a:gd name="connsiteX2" fmla="*/ 0 w 10768"/>
            <a:gd name="connsiteY2" fmla="*/ 10000 h 10124"/>
            <a:gd name="connsiteX0" fmla="*/ 10000 w 10429"/>
            <a:gd name="connsiteY0" fmla="*/ 0 h 10124"/>
            <a:gd name="connsiteX1" fmla="*/ 10429 w 10429"/>
            <a:gd name="connsiteY1" fmla="*/ 10124 h 10124"/>
            <a:gd name="connsiteX2" fmla="*/ 0 w 10429"/>
            <a:gd name="connsiteY2" fmla="*/ 10000 h 10124"/>
            <a:gd name="connsiteX0" fmla="*/ 10000 w 10429"/>
            <a:gd name="connsiteY0" fmla="*/ 0 h 10684"/>
            <a:gd name="connsiteX1" fmla="*/ 10429 w 10429"/>
            <a:gd name="connsiteY1" fmla="*/ 10124 h 10684"/>
            <a:gd name="connsiteX2" fmla="*/ 1429 w 10429"/>
            <a:gd name="connsiteY2" fmla="*/ 9937 h 10684"/>
            <a:gd name="connsiteX3" fmla="*/ 0 w 10429"/>
            <a:gd name="connsiteY3" fmla="*/ 10000 h 10684"/>
            <a:gd name="connsiteX0" fmla="*/ 10551 w 10980"/>
            <a:gd name="connsiteY0" fmla="*/ 0 h 13822"/>
            <a:gd name="connsiteX1" fmla="*/ 10980 w 10980"/>
            <a:gd name="connsiteY1" fmla="*/ 10124 h 13822"/>
            <a:gd name="connsiteX2" fmla="*/ 1980 w 10980"/>
            <a:gd name="connsiteY2" fmla="*/ 9937 h 13822"/>
            <a:gd name="connsiteX3" fmla="*/ 0 w 10980"/>
            <a:gd name="connsiteY3" fmla="*/ 13822 h 13822"/>
            <a:gd name="connsiteX0" fmla="*/ 10587 w 11016"/>
            <a:gd name="connsiteY0" fmla="*/ 0 h 13822"/>
            <a:gd name="connsiteX1" fmla="*/ 11016 w 11016"/>
            <a:gd name="connsiteY1" fmla="*/ 10124 h 13822"/>
            <a:gd name="connsiteX2" fmla="*/ 1098 w 11016"/>
            <a:gd name="connsiteY2" fmla="*/ 9686 h 13822"/>
            <a:gd name="connsiteX3" fmla="*/ 36 w 11016"/>
            <a:gd name="connsiteY3" fmla="*/ 13822 h 13822"/>
            <a:gd name="connsiteX0" fmla="*/ 10587 w 11016"/>
            <a:gd name="connsiteY0" fmla="*/ 0 h 13822"/>
            <a:gd name="connsiteX1" fmla="*/ 11016 w 11016"/>
            <a:gd name="connsiteY1" fmla="*/ 10124 h 13822"/>
            <a:gd name="connsiteX2" fmla="*/ 1098 w 11016"/>
            <a:gd name="connsiteY2" fmla="*/ 9686 h 13822"/>
            <a:gd name="connsiteX3" fmla="*/ 36 w 11016"/>
            <a:gd name="connsiteY3" fmla="*/ 13822 h 13822"/>
            <a:gd name="connsiteX0" fmla="*/ 10750 w 11179"/>
            <a:gd name="connsiteY0" fmla="*/ 0 h 13822"/>
            <a:gd name="connsiteX1" fmla="*/ 11179 w 11179"/>
            <a:gd name="connsiteY1" fmla="*/ 10124 h 13822"/>
            <a:gd name="connsiteX2" fmla="*/ 955 w 11179"/>
            <a:gd name="connsiteY2" fmla="*/ 9686 h 13822"/>
            <a:gd name="connsiteX3" fmla="*/ 199 w 11179"/>
            <a:gd name="connsiteY3" fmla="*/ 13822 h 13822"/>
            <a:gd name="connsiteX0" fmla="*/ 10750 w 11179"/>
            <a:gd name="connsiteY0" fmla="*/ 0 h 13822"/>
            <a:gd name="connsiteX1" fmla="*/ 11179 w 11179"/>
            <a:gd name="connsiteY1" fmla="*/ 10124 h 13822"/>
            <a:gd name="connsiteX2" fmla="*/ 955 w 11179"/>
            <a:gd name="connsiteY2" fmla="*/ 9686 h 13822"/>
            <a:gd name="connsiteX3" fmla="*/ 199 w 11179"/>
            <a:gd name="connsiteY3" fmla="*/ 13822 h 13822"/>
            <a:gd name="connsiteX0" fmla="*/ 10551 w 10980"/>
            <a:gd name="connsiteY0" fmla="*/ 0 h 13822"/>
            <a:gd name="connsiteX1" fmla="*/ 10980 w 10980"/>
            <a:gd name="connsiteY1" fmla="*/ 10124 h 13822"/>
            <a:gd name="connsiteX2" fmla="*/ 756 w 10980"/>
            <a:gd name="connsiteY2" fmla="*/ 9686 h 13822"/>
            <a:gd name="connsiteX3" fmla="*/ 0 w 10980"/>
            <a:gd name="connsiteY3" fmla="*/ 13822 h 13822"/>
            <a:gd name="connsiteX0" fmla="*/ 10306 w 10735"/>
            <a:gd name="connsiteY0" fmla="*/ 0 h 14198"/>
            <a:gd name="connsiteX1" fmla="*/ 10735 w 10735"/>
            <a:gd name="connsiteY1" fmla="*/ 10124 h 14198"/>
            <a:gd name="connsiteX2" fmla="*/ 511 w 10735"/>
            <a:gd name="connsiteY2" fmla="*/ 9686 h 14198"/>
            <a:gd name="connsiteX3" fmla="*/ 0 w 10735"/>
            <a:gd name="connsiteY3" fmla="*/ 14198 h 14198"/>
            <a:gd name="connsiteX0" fmla="*/ 10306 w 10735"/>
            <a:gd name="connsiteY0" fmla="*/ 0 h 14198"/>
            <a:gd name="connsiteX1" fmla="*/ 10735 w 10735"/>
            <a:gd name="connsiteY1" fmla="*/ 10124 h 14198"/>
            <a:gd name="connsiteX2" fmla="*/ 633 w 10735"/>
            <a:gd name="connsiteY2" fmla="*/ 9937 h 14198"/>
            <a:gd name="connsiteX3" fmla="*/ 0 w 10735"/>
            <a:gd name="connsiteY3" fmla="*/ 14198 h 14198"/>
            <a:gd name="connsiteX0" fmla="*/ 10306 w 10735"/>
            <a:gd name="connsiteY0" fmla="*/ 0 h 14198"/>
            <a:gd name="connsiteX1" fmla="*/ 10735 w 10735"/>
            <a:gd name="connsiteY1" fmla="*/ 10124 h 14198"/>
            <a:gd name="connsiteX2" fmla="*/ 633 w 10735"/>
            <a:gd name="connsiteY2" fmla="*/ 9937 h 14198"/>
            <a:gd name="connsiteX3" fmla="*/ 0 w 10735"/>
            <a:gd name="connsiteY3" fmla="*/ 14198 h 14198"/>
            <a:gd name="connsiteX0" fmla="*/ 10124 w 10553"/>
            <a:gd name="connsiteY0" fmla="*/ 0 h 14198"/>
            <a:gd name="connsiteX1" fmla="*/ 10553 w 10553"/>
            <a:gd name="connsiteY1" fmla="*/ 10124 h 14198"/>
            <a:gd name="connsiteX2" fmla="*/ 451 w 10553"/>
            <a:gd name="connsiteY2" fmla="*/ 9937 h 14198"/>
            <a:gd name="connsiteX3" fmla="*/ 0 w 10553"/>
            <a:gd name="connsiteY3" fmla="*/ 14198 h 14198"/>
            <a:gd name="connsiteX0" fmla="*/ 10124 w 10553"/>
            <a:gd name="connsiteY0" fmla="*/ 0 h 14198"/>
            <a:gd name="connsiteX1" fmla="*/ 10553 w 10553"/>
            <a:gd name="connsiteY1" fmla="*/ 10124 h 14198"/>
            <a:gd name="connsiteX2" fmla="*/ 451 w 10553"/>
            <a:gd name="connsiteY2" fmla="*/ 9937 h 14198"/>
            <a:gd name="connsiteX3" fmla="*/ 0 w 10553"/>
            <a:gd name="connsiteY3" fmla="*/ 14198 h 14198"/>
            <a:gd name="connsiteX0" fmla="*/ 9903 w 10332"/>
            <a:gd name="connsiteY0" fmla="*/ 0 h 14198"/>
            <a:gd name="connsiteX1" fmla="*/ 10332 w 10332"/>
            <a:gd name="connsiteY1" fmla="*/ 10124 h 14198"/>
            <a:gd name="connsiteX2" fmla="*/ 230 w 10332"/>
            <a:gd name="connsiteY2" fmla="*/ 9937 h 14198"/>
            <a:gd name="connsiteX3" fmla="*/ 0 w 10332"/>
            <a:gd name="connsiteY3" fmla="*/ 14198 h 14198"/>
            <a:gd name="connsiteX0" fmla="*/ 9838 w 10267"/>
            <a:gd name="connsiteY0" fmla="*/ 0 h 13700"/>
            <a:gd name="connsiteX1" fmla="*/ 10267 w 10267"/>
            <a:gd name="connsiteY1" fmla="*/ 10124 h 13700"/>
            <a:gd name="connsiteX2" fmla="*/ 165 w 10267"/>
            <a:gd name="connsiteY2" fmla="*/ 9937 h 13700"/>
            <a:gd name="connsiteX3" fmla="*/ 9 w 10267"/>
            <a:gd name="connsiteY3" fmla="*/ 13700 h 13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267" h="13700">
              <a:moveTo>
                <a:pt x="9838" y="0"/>
              </a:moveTo>
              <a:cubicBezTo>
                <a:pt x="9634" y="69"/>
                <a:pt x="10293" y="10195"/>
                <a:pt x="10267" y="10124"/>
              </a:cubicBezTo>
              <a:cubicBezTo>
                <a:pt x="10114" y="9660"/>
                <a:pt x="189" y="10021"/>
                <a:pt x="165" y="9937"/>
              </a:cubicBezTo>
              <a:cubicBezTo>
                <a:pt x="-228" y="9987"/>
                <a:pt x="237" y="13387"/>
                <a:pt x="9" y="1370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669735</xdr:colOff>
      <xdr:row>3</xdr:row>
      <xdr:rowOff>49604</xdr:rowOff>
    </xdr:from>
    <xdr:to>
      <xdr:col>1</xdr:col>
      <xdr:colOff>677984</xdr:colOff>
      <xdr:row>8</xdr:row>
      <xdr:rowOff>121931</xdr:rowOff>
    </xdr:to>
    <xdr:sp macro="" textlink="">
      <xdr:nvSpPr>
        <xdr:cNvPr id="1758" name="Line 75">
          <a:extLst>
            <a:ext uri="{FF2B5EF4-FFF2-40B4-BE49-F238E27FC236}">
              <a16:creationId xmlns:a16="http://schemas.microsoft.com/office/drawing/2014/main" id="{1B1EF7A8-CEA1-4034-9D87-E5AC274D7115}"/>
            </a:ext>
          </a:extLst>
        </xdr:cNvPr>
        <xdr:cNvSpPr>
          <a:spLocks noChangeShapeType="1"/>
        </xdr:cNvSpPr>
      </xdr:nvSpPr>
      <xdr:spPr bwMode="auto">
        <a:xfrm flipV="1">
          <a:off x="878094" y="535776"/>
          <a:ext cx="8249" cy="94049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625077</xdr:colOff>
      <xdr:row>60</xdr:row>
      <xdr:rowOff>94259</xdr:rowOff>
    </xdr:from>
    <xdr:ext cx="272853" cy="441524"/>
    <xdr:sp macro="" textlink="">
      <xdr:nvSpPr>
        <xdr:cNvPr id="1689" name="Line 6499">
          <a:extLst>
            <a:ext uri="{FF2B5EF4-FFF2-40B4-BE49-F238E27FC236}">
              <a16:creationId xmlns:a16="http://schemas.microsoft.com/office/drawing/2014/main" id="{CAD788BC-41D1-4CF6-8892-62284666480B}"/>
            </a:ext>
          </a:extLst>
        </xdr:cNvPr>
        <xdr:cNvSpPr>
          <a:spLocks noChangeShapeType="1"/>
        </xdr:cNvSpPr>
      </xdr:nvSpPr>
      <xdr:spPr bwMode="auto">
        <a:xfrm flipH="1">
          <a:off x="12104686" y="10477501"/>
          <a:ext cx="272853" cy="441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>
    <xdr:from>
      <xdr:col>18</xdr:col>
      <xdr:colOff>60476</xdr:colOff>
      <xdr:row>61</xdr:row>
      <xdr:rowOff>4493</xdr:rowOff>
    </xdr:from>
    <xdr:to>
      <xdr:col>18</xdr:col>
      <xdr:colOff>278898</xdr:colOff>
      <xdr:row>61</xdr:row>
      <xdr:rowOff>156349</xdr:rowOff>
    </xdr:to>
    <xdr:sp macro="" textlink="">
      <xdr:nvSpPr>
        <xdr:cNvPr id="1685" name="六角形 1684">
          <a:extLst>
            <a:ext uri="{FF2B5EF4-FFF2-40B4-BE49-F238E27FC236}">
              <a16:creationId xmlns:a16="http://schemas.microsoft.com/office/drawing/2014/main" id="{4944B0F3-5B2F-49AB-8D66-3B25F8AD60DC}"/>
            </a:ext>
          </a:extLst>
        </xdr:cNvPr>
        <xdr:cNvSpPr/>
      </xdr:nvSpPr>
      <xdr:spPr bwMode="auto">
        <a:xfrm>
          <a:off x="12219970" y="10349701"/>
          <a:ext cx="218422" cy="1518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272851</xdr:colOff>
      <xdr:row>62</xdr:row>
      <xdr:rowOff>158750</xdr:rowOff>
    </xdr:from>
    <xdr:ext cx="927695" cy="337344"/>
    <xdr:sp macro="" textlink="">
      <xdr:nvSpPr>
        <xdr:cNvPr id="1592" name="Line 6499">
          <a:extLst>
            <a:ext uri="{FF2B5EF4-FFF2-40B4-BE49-F238E27FC236}">
              <a16:creationId xmlns:a16="http://schemas.microsoft.com/office/drawing/2014/main" id="{CC15978E-09BE-4234-AE08-9050EBF1CDCF}"/>
            </a:ext>
          </a:extLst>
        </xdr:cNvPr>
        <xdr:cNvSpPr>
          <a:spLocks noChangeShapeType="1"/>
        </xdr:cNvSpPr>
      </xdr:nvSpPr>
      <xdr:spPr bwMode="auto">
        <a:xfrm flipH="1" flipV="1">
          <a:off x="10343554" y="10889258"/>
          <a:ext cx="927695" cy="33734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>
    <xdr:from>
      <xdr:col>19</xdr:col>
      <xdr:colOff>645947</xdr:colOff>
      <xdr:row>55</xdr:row>
      <xdr:rowOff>95333</xdr:rowOff>
    </xdr:from>
    <xdr:to>
      <xdr:col>20</xdr:col>
      <xdr:colOff>204931</xdr:colOff>
      <xdr:row>56</xdr:row>
      <xdr:rowOff>130796</xdr:rowOff>
    </xdr:to>
    <xdr:sp macro="" textlink="">
      <xdr:nvSpPr>
        <xdr:cNvPr id="1690" name="AutoShape 338">
          <a:extLst>
            <a:ext uri="{FF2B5EF4-FFF2-40B4-BE49-F238E27FC236}">
              <a16:creationId xmlns:a16="http://schemas.microsoft.com/office/drawing/2014/main" id="{97299491-56A6-46E1-BF43-F22C428B48B9}"/>
            </a:ext>
          </a:extLst>
        </xdr:cNvPr>
        <xdr:cNvSpPr>
          <a:spLocks noChangeArrowheads="1"/>
        </xdr:cNvSpPr>
      </xdr:nvSpPr>
      <xdr:spPr bwMode="auto">
        <a:xfrm>
          <a:off x="13508477" y="9420006"/>
          <a:ext cx="262019" cy="205552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１８</a:t>
          </a:r>
        </a:p>
      </xdr:txBody>
    </xdr:sp>
    <xdr:clientData/>
  </xdr:twoCellAnchor>
  <xdr:twoCellAnchor>
    <xdr:from>
      <xdr:col>19</xdr:col>
      <xdr:colOff>38632</xdr:colOff>
      <xdr:row>53</xdr:row>
      <xdr:rowOff>131730</xdr:rowOff>
    </xdr:from>
    <xdr:to>
      <xdr:col>19</xdr:col>
      <xdr:colOff>303779</xdr:colOff>
      <xdr:row>54</xdr:row>
      <xdr:rowOff>167194</xdr:rowOff>
    </xdr:to>
    <xdr:sp macro="" textlink="">
      <xdr:nvSpPr>
        <xdr:cNvPr id="1673" name="AutoShape 338">
          <a:extLst>
            <a:ext uri="{FF2B5EF4-FFF2-40B4-BE49-F238E27FC236}">
              <a16:creationId xmlns:a16="http://schemas.microsoft.com/office/drawing/2014/main" id="{61BD7557-2353-42FE-BF4A-480A5CF8F6ED}"/>
            </a:ext>
          </a:extLst>
        </xdr:cNvPr>
        <xdr:cNvSpPr>
          <a:spLocks noChangeArrowheads="1"/>
        </xdr:cNvSpPr>
      </xdr:nvSpPr>
      <xdr:spPr bwMode="auto">
        <a:xfrm>
          <a:off x="12927148" y="9299543"/>
          <a:ext cx="265147" cy="209096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１８</a:t>
          </a:r>
        </a:p>
      </xdr:txBody>
    </xdr:sp>
    <xdr:clientData/>
  </xdr:twoCellAnchor>
  <xdr:twoCellAnchor>
    <xdr:from>
      <xdr:col>20</xdr:col>
      <xdr:colOff>121004</xdr:colOff>
      <xdr:row>51</xdr:row>
      <xdr:rowOff>85725</xdr:rowOff>
    </xdr:from>
    <xdr:to>
      <xdr:col>20</xdr:col>
      <xdr:colOff>502004</xdr:colOff>
      <xdr:row>56</xdr:row>
      <xdr:rowOff>76200</xdr:rowOff>
    </xdr:to>
    <xdr:sp macro="" textlink="">
      <xdr:nvSpPr>
        <xdr:cNvPr id="1674" name="Freeform 330">
          <a:extLst>
            <a:ext uri="{FF2B5EF4-FFF2-40B4-BE49-F238E27FC236}">
              <a16:creationId xmlns:a16="http://schemas.microsoft.com/office/drawing/2014/main" id="{97607B72-5075-4C1C-8AAD-8F6B8F6A96FA}"/>
            </a:ext>
          </a:extLst>
        </xdr:cNvPr>
        <xdr:cNvSpPr>
          <a:spLocks/>
        </xdr:cNvSpPr>
      </xdr:nvSpPr>
      <xdr:spPr bwMode="auto">
        <a:xfrm rot="15183033" flipH="1">
          <a:off x="13503540" y="9060480"/>
          <a:ext cx="850371" cy="381000"/>
        </a:xfrm>
        <a:custGeom>
          <a:avLst/>
          <a:gdLst>
            <a:gd name="T0" fmla="*/ 2147483647 w 13430"/>
            <a:gd name="T1" fmla="*/ 2147483647 h 127510"/>
            <a:gd name="T2" fmla="*/ 2147483647 w 13430"/>
            <a:gd name="T3" fmla="*/ 2147483647 h 127510"/>
            <a:gd name="T4" fmla="*/ 2147483647 w 13430"/>
            <a:gd name="T5" fmla="*/ 2147483647 h 127510"/>
            <a:gd name="T6" fmla="*/ 2147483647 w 13430"/>
            <a:gd name="T7" fmla="*/ 2147483647 h 127510"/>
            <a:gd name="T8" fmla="*/ 2147483647 w 13430"/>
            <a:gd name="T9" fmla="*/ 2147483647 h 127510"/>
            <a:gd name="T10" fmla="*/ 0 w 13430"/>
            <a:gd name="T11" fmla="*/ 2147483647 h 12751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3430" h="127510">
              <a:moveTo>
                <a:pt x="13430" y="52206"/>
              </a:moveTo>
              <a:cubicBezTo>
                <a:pt x="12988" y="52206"/>
                <a:pt x="11567" y="3072"/>
                <a:pt x="9606" y="463"/>
              </a:cubicBezTo>
              <a:cubicBezTo>
                <a:pt x="7645" y="-2146"/>
                <a:pt x="7045" y="7102"/>
                <a:pt x="6160" y="7102"/>
              </a:cubicBezTo>
              <a:cubicBezTo>
                <a:pt x="5275" y="8769"/>
                <a:pt x="5373" y="24108"/>
                <a:pt x="4577" y="24108"/>
              </a:cubicBezTo>
              <a:cubicBezTo>
                <a:pt x="4231" y="26303"/>
                <a:pt x="4121" y="38055"/>
                <a:pt x="3447" y="55486"/>
              </a:cubicBezTo>
              <a:cubicBezTo>
                <a:pt x="2773" y="72917"/>
                <a:pt x="609" y="110885"/>
                <a:pt x="0" y="12751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171979</xdr:colOff>
      <xdr:row>51</xdr:row>
      <xdr:rowOff>76121</xdr:rowOff>
    </xdr:from>
    <xdr:to>
      <xdr:col>20</xdr:col>
      <xdr:colOff>552438</xdr:colOff>
      <xdr:row>56</xdr:row>
      <xdr:rowOff>66596</xdr:rowOff>
    </xdr:to>
    <xdr:sp macro="" textlink="">
      <xdr:nvSpPr>
        <xdr:cNvPr id="1676" name="Freeform 330">
          <a:extLst>
            <a:ext uri="{FF2B5EF4-FFF2-40B4-BE49-F238E27FC236}">
              <a16:creationId xmlns:a16="http://schemas.microsoft.com/office/drawing/2014/main" id="{BC60C557-7894-471E-8B07-C116BCEB1EEE}"/>
            </a:ext>
          </a:extLst>
        </xdr:cNvPr>
        <xdr:cNvSpPr>
          <a:spLocks/>
        </xdr:cNvSpPr>
      </xdr:nvSpPr>
      <xdr:spPr bwMode="auto">
        <a:xfrm rot="15183033" flipH="1">
          <a:off x="13525103" y="8989410"/>
          <a:ext cx="844619" cy="380459"/>
        </a:xfrm>
        <a:custGeom>
          <a:avLst/>
          <a:gdLst>
            <a:gd name="T0" fmla="*/ 2147483647 w 13430"/>
            <a:gd name="T1" fmla="*/ 2147483647 h 126222"/>
            <a:gd name="T2" fmla="*/ 2147483647 w 13430"/>
            <a:gd name="T3" fmla="*/ 2147483647 h 126222"/>
            <a:gd name="T4" fmla="*/ 2147483647 w 13430"/>
            <a:gd name="T5" fmla="*/ 2147483647 h 126222"/>
            <a:gd name="T6" fmla="*/ 2147483647 w 13430"/>
            <a:gd name="T7" fmla="*/ 2147483647 h 126222"/>
            <a:gd name="T8" fmla="*/ 2147483647 w 13430"/>
            <a:gd name="T9" fmla="*/ 2147483647 h 126222"/>
            <a:gd name="T10" fmla="*/ 0 w 13430"/>
            <a:gd name="T11" fmla="*/ 2147483647 h 12622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13430 w 13430"/>
            <a:gd name="connsiteY0" fmla="*/ 50287 h 125591"/>
            <a:gd name="connsiteX1" fmla="*/ 8473 w 13430"/>
            <a:gd name="connsiteY1" fmla="*/ 2055 h 125591"/>
            <a:gd name="connsiteX2" fmla="*/ 6434 w 13430"/>
            <a:gd name="connsiteY2" fmla="*/ 8224 h 125591"/>
            <a:gd name="connsiteX3" fmla="*/ 4577 w 13430"/>
            <a:gd name="connsiteY3" fmla="*/ 22189 h 125591"/>
            <a:gd name="connsiteX4" fmla="*/ 3447 w 13430"/>
            <a:gd name="connsiteY4" fmla="*/ 53567 h 125591"/>
            <a:gd name="connsiteX5" fmla="*/ 0 w 13430"/>
            <a:gd name="connsiteY5" fmla="*/ 125591 h 125591"/>
            <a:gd name="connsiteX0" fmla="*/ 13430 w 13430"/>
            <a:gd name="connsiteY0" fmla="*/ 50287 h 125591"/>
            <a:gd name="connsiteX1" fmla="*/ 8473 w 13430"/>
            <a:gd name="connsiteY1" fmla="*/ 2055 h 125591"/>
            <a:gd name="connsiteX2" fmla="*/ 6434 w 13430"/>
            <a:gd name="connsiteY2" fmla="*/ 8224 h 125591"/>
            <a:gd name="connsiteX3" fmla="*/ 4925 w 13430"/>
            <a:gd name="connsiteY3" fmla="*/ 28345 h 125591"/>
            <a:gd name="connsiteX4" fmla="*/ 3447 w 13430"/>
            <a:gd name="connsiteY4" fmla="*/ 53567 h 125591"/>
            <a:gd name="connsiteX5" fmla="*/ 0 w 13430"/>
            <a:gd name="connsiteY5" fmla="*/ 125591 h 125591"/>
            <a:gd name="connsiteX0" fmla="*/ 13430 w 13430"/>
            <a:gd name="connsiteY0" fmla="*/ 50040 h 125344"/>
            <a:gd name="connsiteX1" fmla="*/ 8473 w 13430"/>
            <a:gd name="connsiteY1" fmla="*/ 1808 h 125344"/>
            <a:gd name="connsiteX2" fmla="*/ 6484 w 13430"/>
            <a:gd name="connsiteY2" fmla="*/ 9451 h 125344"/>
            <a:gd name="connsiteX3" fmla="*/ 4925 w 13430"/>
            <a:gd name="connsiteY3" fmla="*/ 28098 h 125344"/>
            <a:gd name="connsiteX4" fmla="*/ 3447 w 13430"/>
            <a:gd name="connsiteY4" fmla="*/ 53320 h 125344"/>
            <a:gd name="connsiteX5" fmla="*/ 0 w 13430"/>
            <a:gd name="connsiteY5" fmla="*/ 125344 h 125344"/>
            <a:gd name="connsiteX0" fmla="*/ 13430 w 13430"/>
            <a:gd name="connsiteY0" fmla="*/ 50739 h 126043"/>
            <a:gd name="connsiteX1" fmla="*/ 9724 w 13430"/>
            <a:gd name="connsiteY1" fmla="*/ 1736 h 126043"/>
            <a:gd name="connsiteX2" fmla="*/ 6484 w 13430"/>
            <a:gd name="connsiteY2" fmla="*/ 10150 h 126043"/>
            <a:gd name="connsiteX3" fmla="*/ 4925 w 13430"/>
            <a:gd name="connsiteY3" fmla="*/ 28797 h 126043"/>
            <a:gd name="connsiteX4" fmla="*/ 3447 w 13430"/>
            <a:gd name="connsiteY4" fmla="*/ 54019 h 126043"/>
            <a:gd name="connsiteX5" fmla="*/ 0 w 13430"/>
            <a:gd name="connsiteY5" fmla="*/ 126043 h 1260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3430" h="126043">
              <a:moveTo>
                <a:pt x="13430" y="50739"/>
              </a:moveTo>
              <a:cubicBezTo>
                <a:pt x="12988" y="50739"/>
                <a:pt x="10882" y="8501"/>
                <a:pt x="9724" y="1736"/>
              </a:cubicBezTo>
              <a:cubicBezTo>
                <a:pt x="8566" y="-5029"/>
                <a:pt x="7369" y="10150"/>
                <a:pt x="6484" y="10150"/>
              </a:cubicBezTo>
              <a:cubicBezTo>
                <a:pt x="5599" y="11817"/>
                <a:pt x="5721" y="28797"/>
                <a:pt x="4925" y="28797"/>
              </a:cubicBezTo>
              <a:cubicBezTo>
                <a:pt x="4579" y="30992"/>
                <a:pt x="4121" y="36588"/>
                <a:pt x="3447" y="54019"/>
              </a:cubicBezTo>
              <a:cubicBezTo>
                <a:pt x="2773" y="71450"/>
                <a:pt x="609" y="109418"/>
                <a:pt x="0" y="12604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137187</xdr:colOff>
      <xdr:row>53</xdr:row>
      <xdr:rowOff>35600</xdr:rowOff>
    </xdr:from>
    <xdr:to>
      <xdr:col>20</xdr:col>
      <xdr:colOff>268320</xdr:colOff>
      <xdr:row>53</xdr:row>
      <xdr:rowOff>127834</xdr:rowOff>
    </xdr:to>
    <xdr:sp macro="" textlink="">
      <xdr:nvSpPr>
        <xdr:cNvPr id="1687" name="Text Box 332">
          <a:extLst>
            <a:ext uri="{FF2B5EF4-FFF2-40B4-BE49-F238E27FC236}">
              <a16:creationId xmlns:a16="http://schemas.microsoft.com/office/drawing/2014/main" id="{0137C40C-D652-43A4-ABB1-41D383F11144}"/>
            </a:ext>
          </a:extLst>
        </xdr:cNvPr>
        <xdr:cNvSpPr txBox="1">
          <a:spLocks noChangeArrowheads="1"/>
        </xdr:cNvSpPr>
      </xdr:nvSpPr>
      <xdr:spPr bwMode="auto">
        <a:xfrm rot="8040805">
          <a:off x="13746650" y="9113876"/>
          <a:ext cx="92234" cy="13113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617357</xdr:colOff>
      <xdr:row>55</xdr:row>
      <xdr:rowOff>145518</xdr:rowOff>
    </xdr:from>
    <xdr:to>
      <xdr:col>18</xdr:col>
      <xdr:colOff>242534</xdr:colOff>
      <xdr:row>56</xdr:row>
      <xdr:rowOff>163157</xdr:rowOff>
    </xdr:to>
    <xdr:sp macro="" textlink="">
      <xdr:nvSpPr>
        <xdr:cNvPr id="1661" name="Text Box 267">
          <a:extLst>
            <a:ext uri="{FF2B5EF4-FFF2-40B4-BE49-F238E27FC236}">
              <a16:creationId xmlns:a16="http://schemas.microsoft.com/office/drawing/2014/main" id="{10AF2B81-92F3-4160-8F52-99F4A7011C54}"/>
            </a:ext>
          </a:extLst>
        </xdr:cNvPr>
        <xdr:cNvSpPr txBox="1">
          <a:spLocks noChangeArrowheads="1"/>
        </xdr:cNvSpPr>
      </xdr:nvSpPr>
      <xdr:spPr bwMode="auto">
        <a:xfrm rot="10800000">
          <a:off x="12117913" y="9573504"/>
          <a:ext cx="330732" cy="1896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18000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H</a:t>
          </a:r>
          <a:r>
            <a:rPr lang="ja-JP" altLang="en-US" sz="8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ﾌﾞﾙｰ</a:t>
          </a:r>
          <a:endParaRPr lang="en-US" altLang="ja-JP" sz="8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ｼｬﾄｰ</a:t>
          </a:r>
          <a:endParaRPr lang="ja-JP" altLang="en-US" sz="800">
            <a:solidFill>
              <a:schemeClr val="tx2"/>
            </a:solidFill>
          </a:endParaRPr>
        </a:p>
      </xdr:txBody>
    </xdr:sp>
    <xdr:clientData/>
  </xdr:twoCellAnchor>
  <xdr:twoCellAnchor>
    <xdr:from>
      <xdr:col>17</xdr:col>
      <xdr:colOff>88631</xdr:colOff>
      <xdr:row>46</xdr:row>
      <xdr:rowOff>43843</xdr:rowOff>
    </xdr:from>
    <xdr:to>
      <xdr:col>18</xdr:col>
      <xdr:colOff>454120</xdr:colOff>
      <xdr:row>49</xdr:row>
      <xdr:rowOff>17905</xdr:rowOff>
    </xdr:to>
    <xdr:sp macro="" textlink="">
      <xdr:nvSpPr>
        <xdr:cNvPr id="1535" name="Freeform 217">
          <a:extLst>
            <a:ext uri="{FF2B5EF4-FFF2-40B4-BE49-F238E27FC236}">
              <a16:creationId xmlns:a16="http://schemas.microsoft.com/office/drawing/2014/main" id="{2571B583-E663-49C4-8D0E-87FD768024CB}"/>
            </a:ext>
          </a:extLst>
        </xdr:cNvPr>
        <xdr:cNvSpPr>
          <a:spLocks/>
        </xdr:cNvSpPr>
      </xdr:nvSpPr>
      <xdr:spPr bwMode="auto">
        <a:xfrm rot="17332423">
          <a:off x="11855732" y="7708734"/>
          <a:ext cx="494960" cy="106994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0000 w 10000"/>
            <a:gd name="connsiteY0" fmla="*/ 10000 h 10000"/>
            <a:gd name="connsiteX1" fmla="*/ 5674 w 10000"/>
            <a:gd name="connsiteY1" fmla="*/ 9706 h 10000"/>
            <a:gd name="connsiteX2" fmla="*/ 3108 w 10000"/>
            <a:gd name="connsiteY2" fmla="*/ 9783 h 10000"/>
            <a:gd name="connsiteX3" fmla="*/ 1615 w 10000"/>
            <a:gd name="connsiteY3" fmla="*/ 4260 h 10000"/>
            <a:gd name="connsiteX4" fmla="*/ 0 w 10000"/>
            <a:gd name="connsiteY4" fmla="*/ 470 h 10000"/>
            <a:gd name="connsiteX0" fmla="*/ 5674 w 5674"/>
            <a:gd name="connsiteY0" fmla="*/ 9706 h 9942"/>
            <a:gd name="connsiteX1" fmla="*/ 3108 w 5674"/>
            <a:gd name="connsiteY1" fmla="*/ 9783 h 9942"/>
            <a:gd name="connsiteX2" fmla="*/ 1615 w 5674"/>
            <a:gd name="connsiteY2" fmla="*/ 4260 h 9942"/>
            <a:gd name="connsiteX3" fmla="*/ 0 w 5674"/>
            <a:gd name="connsiteY3" fmla="*/ 470 h 9942"/>
            <a:gd name="connsiteX0" fmla="*/ 9043 w 9043"/>
            <a:gd name="connsiteY0" fmla="*/ 15906 h 15906"/>
            <a:gd name="connsiteX1" fmla="*/ 5478 w 9043"/>
            <a:gd name="connsiteY1" fmla="*/ 9840 h 15906"/>
            <a:gd name="connsiteX2" fmla="*/ 2846 w 9043"/>
            <a:gd name="connsiteY2" fmla="*/ 4285 h 15906"/>
            <a:gd name="connsiteX3" fmla="*/ 0 w 9043"/>
            <a:gd name="connsiteY3" fmla="*/ 473 h 15906"/>
            <a:gd name="connsiteX0" fmla="*/ 10826 w 10826"/>
            <a:gd name="connsiteY0" fmla="*/ 12666 h 12666"/>
            <a:gd name="connsiteX1" fmla="*/ 6884 w 10826"/>
            <a:gd name="connsiteY1" fmla="*/ 8852 h 12666"/>
            <a:gd name="connsiteX2" fmla="*/ 3973 w 10826"/>
            <a:gd name="connsiteY2" fmla="*/ 5360 h 12666"/>
            <a:gd name="connsiteX3" fmla="*/ 0 w 10826"/>
            <a:gd name="connsiteY3" fmla="*/ 0 h 12666"/>
            <a:gd name="connsiteX0" fmla="*/ 11674 w 11674"/>
            <a:gd name="connsiteY0" fmla="*/ 14219 h 14219"/>
            <a:gd name="connsiteX1" fmla="*/ 7732 w 11674"/>
            <a:gd name="connsiteY1" fmla="*/ 10405 h 14219"/>
            <a:gd name="connsiteX2" fmla="*/ 4821 w 11674"/>
            <a:gd name="connsiteY2" fmla="*/ 6913 h 14219"/>
            <a:gd name="connsiteX3" fmla="*/ 0 w 11674"/>
            <a:gd name="connsiteY3" fmla="*/ 0 h 14219"/>
            <a:gd name="connsiteX0" fmla="*/ 13433 w 13433"/>
            <a:gd name="connsiteY0" fmla="*/ 15991 h 15991"/>
            <a:gd name="connsiteX1" fmla="*/ 7732 w 13433"/>
            <a:gd name="connsiteY1" fmla="*/ 10405 h 15991"/>
            <a:gd name="connsiteX2" fmla="*/ 4821 w 13433"/>
            <a:gd name="connsiteY2" fmla="*/ 6913 h 15991"/>
            <a:gd name="connsiteX3" fmla="*/ 0 w 13433"/>
            <a:gd name="connsiteY3" fmla="*/ 0 h 15991"/>
            <a:gd name="connsiteX0" fmla="*/ 13433 w 13433"/>
            <a:gd name="connsiteY0" fmla="*/ 15991 h 15991"/>
            <a:gd name="connsiteX1" fmla="*/ 7732 w 13433"/>
            <a:gd name="connsiteY1" fmla="*/ 10405 h 15991"/>
            <a:gd name="connsiteX2" fmla="*/ 4821 w 13433"/>
            <a:gd name="connsiteY2" fmla="*/ 6913 h 15991"/>
            <a:gd name="connsiteX3" fmla="*/ 0 w 13433"/>
            <a:gd name="connsiteY3" fmla="*/ 0 h 15991"/>
            <a:gd name="connsiteX0" fmla="*/ 12457 w 12457"/>
            <a:gd name="connsiteY0" fmla="*/ 16861 h 16861"/>
            <a:gd name="connsiteX1" fmla="*/ 7732 w 12457"/>
            <a:gd name="connsiteY1" fmla="*/ 10405 h 16861"/>
            <a:gd name="connsiteX2" fmla="*/ 4821 w 12457"/>
            <a:gd name="connsiteY2" fmla="*/ 6913 h 16861"/>
            <a:gd name="connsiteX3" fmla="*/ 0 w 12457"/>
            <a:gd name="connsiteY3" fmla="*/ 0 h 168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457" h="16861">
              <a:moveTo>
                <a:pt x="12457" y="16861"/>
              </a:moveTo>
              <a:cubicBezTo>
                <a:pt x="12388" y="16704"/>
                <a:pt x="9005" y="12063"/>
                <a:pt x="7732" y="10405"/>
              </a:cubicBezTo>
              <a:cubicBezTo>
                <a:pt x="6459" y="8747"/>
                <a:pt x="6306" y="7203"/>
                <a:pt x="4821" y="6913"/>
              </a:cubicBezTo>
              <a:cubicBezTo>
                <a:pt x="1814" y="2840"/>
                <a:pt x="458" y="11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536312</xdr:colOff>
      <xdr:row>47</xdr:row>
      <xdr:rowOff>20378</xdr:rowOff>
    </xdr:from>
    <xdr:to>
      <xdr:col>18</xdr:col>
      <xdr:colOff>3025</xdr:colOff>
      <xdr:row>48</xdr:row>
      <xdr:rowOff>18518</xdr:rowOff>
    </xdr:to>
    <xdr:sp macro="" textlink="">
      <xdr:nvSpPr>
        <xdr:cNvPr id="1536" name="Text Box 1620">
          <a:extLst>
            <a:ext uri="{FF2B5EF4-FFF2-40B4-BE49-F238E27FC236}">
              <a16:creationId xmlns:a16="http://schemas.microsoft.com/office/drawing/2014/main" id="{7A87ECDB-E97F-42E1-AC8F-2773706A6965}"/>
            </a:ext>
          </a:extLst>
        </xdr:cNvPr>
        <xdr:cNvSpPr txBox="1">
          <a:spLocks noChangeArrowheads="1"/>
        </xdr:cNvSpPr>
      </xdr:nvSpPr>
      <xdr:spPr bwMode="auto">
        <a:xfrm>
          <a:off x="12015921" y="8146394"/>
          <a:ext cx="171167" cy="17177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23640</xdr:colOff>
      <xdr:row>42</xdr:row>
      <xdr:rowOff>121597</xdr:rowOff>
    </xdr:from>
    <xdr:to>
      <xdr:col>17</xdr:col>
      <xdr:colOff>620567</xdr:colOff>
      <xdr:row>48</xdr:row>
      <xdr:rowOff>123355</xdr:rowOff>
    </xdr:to>
    <xdr:sp macro="" textlink="">
      <xdr:nvSpPr>
        <xdr:cNvPr id="1498" name="フリーフォーム 908">
          <a:extLst>
            <a:ext uri="{FF2B5EF4-FFF2-40B4-BE49-F238E27FC236}">
              <a16:creationId xmlns:a16="http://schemas.microsoft.com/office/drawing/2014/main" id="{4C442511-A31F-48E4-878D-0EB7F65B97B3}"/>
            </a:ext>
          </a:extLst>
        </xdr:cNvPr>
        <xdr:cNvSpPr/>
      </xdr:nvSpPr>
      <xdr:spPr bwMode="auto">
        <a:xfrm rot="5400000" flipH="1">
          <a:off x="11308752" y="7541964"/>
          <a:ext cx="1035322" cy="596927"/>
        </a:xfrm>
        <a:custGeom>
          <a:avLst/>
          <a:gdLst>
            <a:gd name="connsiteX0" fmla="*/ 0 w 676604"/>
            <a:gd name="connsiteY0" fmla="*/ 571500 h 571500"/>
            <a:gd name="connsiteX1" fmla="*/ 0 w 676604"/>
            <a:gd name="connsiteY1" fmla="*/ 0 h 571500"/>
            <a:gd name="connsiteX2" fmla="*/ 676604 w 676604"/>
            <a:gd name="connsiteY2" fmla="*/ 0 h 571500"/>
            <a:gd name="connsiteX0" fmla="*/ 20040 w 696644"/>
            <a:gd name="connsiteY0" fmla="*/ 571500 h 571500"/>
            <a:gd name="connsiteX1" fmla="*/ 20040 w 696644"/>
            <a:gd name="connsiteY1" fmla="*/ 0 h 571500"/>
            <a:gd name="connsiteX2" fmla="*/ 696644 w 696644"/>
            <a:gd name="connsiteY2" fmla="*/ 0 h 571500"/>
            <a:gd name="connsiteX0" fmla="*/ 9284 w 701801"/>
            <a:gd name="connsiteY0" fmla="*/ 596180 h 596180"/>
            <a:gd name="connsiteX1" fmla="*/ 25197 w 701801"/>
            <a:gd name="connsiteY1" fmla="*/ 0 h 596180"/>
            <a:gd name="connsiteX2" fmla="*/ 701801 w 701801"/>
            <a:gd name="connsiteY2" fmla="*/ 0 h 596180"/>
            <a:gd name="connsiteX0" fmla="*/ 3786 w 706913"/>
            <a:gd name="connsiteY0" fmla="*/ 599706 h 599706"/>
            <a:gd name="connsiteX1" fmla="*/ 30309 w 706913"/>
            <a:gd name="connsiteY1" fmla="*/ 0 h 599706"/>
            <a:gd name="connsiteX2" fmla="*/ 706913 w 706913"/>
            <a:gd name="connsiteY2" fmla="*/ 0 h 599706"/>
            <a:gd name="connsiteX0" fmla="*/ 3786 w 706913"/>
            <a:gd name="connsiteY0" fmla="*/ 616942 h 616942"/>
            <a:gd name="connsiteX1" fmla="*/ 30309 w 706913"/>
            <a:gd name="connsiteY1" fmla="*/ 17236 h 616942"/>
            <a:gd name="connsiteX2" fmla="*/ 706913 w 706913"/>
            <a:gd name="connsiteY2" fmla="*/ 17236 h 616942"/>
            <a:gd name="connsiteX0" fmla="*/ 3786 w 813007"/>
            <a:gd name="connsiteY0" fmla="*/ 623093 h 623093"/>
            <a:gd name="connsiteX1" fmla="*/ 30309 w 813007"/>
            <a:gd name="connsiteY1" fmla="*/ 23387 h 623093"/>
            <a:gd name="connsiteX2" fmla="*/ 813007 w 813007"/>
            <a:gd name="connsiteY2" fmla="*/ 5758 h 6230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13007" h="623093">
              <a:moveTo>
                <a:pt x="3786" y="623093"/>
              </a:moveTo>
              <a:cubicBezTo>
                <a:pt x="3786" y="432593"/>
                <a:pt x="-14781" y="213887"/>
                <a:pt x="30309" y="23387"/>
              </a:cubicBezTo>
              <a:cubicBezTo>
                <a:pt x="88744" y="-15396"/>
                <a:pt x="587472" y="5758"/>
                <a:pt x="813007" y="5758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87918</xdr:colOff>
      <xdr:row>46</xdr:row>
      <xdr:rowOff>117229</xdr:rowOff>
    </xdr:from>
    <xdr:ext cx="288196" cy="195386"/>
    <xdr:sp macro="" textlink="">
      <xdr:nvSpPr>
        <xdr:cNvPr id="1436" name="Text Box 1620">
          <a:extLst>
            <a:ext uri="{FF2B5EF4-FFF2-40B4-BE49-F238E27FC236}">
              <a16:creationId xmlns:a16="http://schemas.microsoft.com/office/drawing/2014/main" id="{0D2A2F05-47CB-4976-BE45-2ABEA1B071A2}"/>
            </a:ext>
          </a:extLst>
        </xdr:cNvPr>
        <xdr:cNvSpPr txBox="1">
          <a:spLocks noChangeArrowheads="1"/>
        </xdr:cNvSpPr>
      </xdr:nvSpPr>
      <xdr:spPr bwMode="auto">
        <a:xfrm>
          <a:off x="7331803" y="7952152"/>
          <a:ext cx="288196" cy="19538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11</xdr:col>
      <xdr:colOff>23566</xdr:colOff>
      <xdr:row>46</xdr:row>
      <xdr:rowOff>858</xdr:rowOff>
    </xdr:from>
    <xdr:to>
      <xdr:col>12</xdr:col>
      <xdr:colOff>675555</xdr:colOff>
      <xdr:row>46</xdr:row>
      <xdr:rowOff>35669</xdr:rowOff>
    </xdr:to>
    <xdr:grpSp>
      <xdr:nvGrpSpPr>
        <xdr:cNvPr id="1406" name="グループ化 1405">
          <a:extLst>
            <a:ext uri="{FF2B5EF4-FFF2-40B4-BE49-F238E27FC236}">
              <a16:creationId xmlns:a16="http://schemas.microsoft.com/office/drawing/2014/main" id="{5E9CC528-7206-494D-8B63-02C9F6CBA5B6}"/>
            </a:ext>
          </a:extLst>
        </xdr:cNvPr>
        <xdr:cNvGrpSpPr/>
      </xdr:nvGrpSpPr>
      <xdr:grpSpPr>
        <a:xfrm rot="18322513">
          <a:off x="7945151" y="7253905"/>
          <a:ext cx="34811" cy="1357026"/>
          <a:chOff x="1261220" y="847582"/>
          <a:chExt cx="69622" cy="1381072"/>
        </a:xfrm>
      </xdr:grpSpPr>
      <xdr:grpSp>
        <xdr:nvGrpSpPr>
          <xdr:cNvPr id="1407" name="Group 802">
            <a:extLst>
              <a:ext uri="{FF2B5EF4-FFF2-40B4-BE49-F238E27FC236}">
                <a16:creationId xmlns:a16="http://schemas.microsoft.com/office/drawing/2014/main" id="{F4CAAC22-791A-1D57-EFE2-684DFBFA9312}"/>
              </a:ext>
            </a:extLst>
          </xdr:cNvPr>
          <xdr:cNvGrpSpPr>
            <a:grpSpLocks/>
          </xdr:cNvGrpSpPr>
        </xdr:nvGrpSpPr>
        <xdr:grpSpPr bwMode="auto">
          <a:xfrm>
            <a:off x="1261220" y="847582"/>
            <a:ext cx="69622" cy="1381072"/>
            <a:chOff x="1729" y="1694"/>
            <a:chExt cx="21" cy="146"/>
          </a:xfrm>
        </xdr:grpSpPr>
        <xdr:sp macro="" textlink="">
          <xdr:nvSpPr>
            <xdr:cNvPr id="1413" name="Line 806">
              <a:extLst>
                <a:ext uri="{FF2B5EF4-FFF2-40B4-BE49-F238E27FC236}">
                  <a16:creationId xmlns:a16="http://schemas.microsoft.com/office/drawing/2014/main" id="{256CD844-EB8E-CB15-E9B1-C3A1B7E8875E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1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10" name="Line 803">
              <a:extLst>
                <a:ext uri="{FF2B5EF4-FFF2-40B4-BE49-F238E27FC236}">
                  <a16:creationId xmlns:a16="http://schemas.microsoft.com/office/drawing/2014/main" id="{F681AAE4-9329-3382-E529-7CE30DC0EA8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8" y="1694"/>
              <a:ext cx="0" cy="1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11" name="Line 804">
              <a:extLst>
                <a:ext uri="{FF2B5EF4-FFF2-40B4-BE49-F238E27FC236}">
                  <a16:creationId xmlns:a16="http://schemas.microsoft.com/office/drawing/2014/main" id="{9C0589E8-607F-67D6-ED16-20C8FE439E3C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694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12" name="Line 805">
              <a:extLst>
                <a:ext uri="{FF2B5EF4-FFF2-40B4-BE49-F238E27FC236}">
                  <a16:creationId xmlns:a16="http://schemas.microsoft.com/office/drawing/2014/main" id="{9C8CCA68-E677-4D87-2C06-B49CD0AD79E3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0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14" name="Line 807">
              <a:extLst>
                <a:ext uri="{FF2B5EF4-FFF2-40B4-BE49-F238E27FC236}">
                  <a16:creationId xmlns:a16="http://schemas.microsoft.com/office/drawing/2014/main" id="{D89CE114-3385-23CE-732C-8BE5B52AA4C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4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15" name="Line 808">
              <a:extLst>
                <a:ext uri="{FF2B5EF4-FFF2-40B4-BE49-F238E27FC236}">
                  <a16:creationId xmlns:a16="http://schemas.microsoft.com/office/drawing/2014/main" id="{BC2E5296-D93D-4762-A2F5-CAD4F758D80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6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16" name="Line 809">
              <a:extLst>
                <a:ext uri="{FF2B5EF4-FFF2-40B4-BE49-F238E27FC236}">
                  <a16:creationId xmlns:a16="http://schemas.microsoft.com/office/drawing/2014/main" id="{70C99E6B-547F-1B51-993C-46B17ADDAF05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7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17" name="Line 810">
              <a:extLst>
                <a:ext uri="{FF2B5EF4-FFF2-40B4-BE49-F238E27FC236}">
                  <a16:creationId xmlns:a16="http://schemas.microsoft.com/office/drawing/2014/main" id="{3CF9E5D7-2269-3B27-9E24-86F86F9644A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2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18" name="Line 811">
              <a:extLst>
                <a:ext uri="{FF2B5EF4-FFF2-40B4-BE49-F238E27FC236}">
                  <a16:creationId xmlns:a16="http://schemas.microsoft.com/office/drawing/2014/main" id="{1E645072-656E-016E-B237-BB77D8CF47CA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53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19" name="Line 812">
              <a:extLst>
                <a:ext uri="{FF2B5EF4-FFF2-40B4-BE49-F238E27FC236}">
                  <a16:creationId xmlns:a16="http://schemas.microsoft.com/office/drawing/2014/main" id="{A036B947-623A-C7F6-209A-07FF5CF8CB5C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87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0" name="Line 813">
              <a:extLst>
                <a:ext uri="{FF2B5EF4-FFF2-40B4-BE49-F238E27FC236}">
                  <a16:creationId xmlns:a16="http://schemas.microsoft.com/office/drawing/2014/main" id="{7A03737C-E8F4-9891-FC54-CF88A1131D2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9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1" name="Line 814">
              <a:extLst>
                <a:ext uri="{FF2B5EF4-FFF2-40B4-BE49-F238E27FC236}">
                  <a16:creationId xmlns:a16="http://schemas.microsoft.com/office/drawing/2014/main" id="{D09E39DB-54BF-FD91-912F-9DCE0C774B2C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81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2" name="Line 815">
              <a:extLst>
                <a:ext uri="{FF2B5EF4-FFF2-40B4-BE49-F238E27FC236}">
                  <a16:creationId xmlns:a16="http://schemas.microsoft.com/office/drawing/2014/main" id="{5C5B81F3-B69D-ECA5-5D67-B9DF6B2CF836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83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408" name="Line 813">
            <a:extLst>
              <a:ext uri="{FF2B5EF4-FFF2-40B4-BE49-F238E27FC236}">
                <a16:creationId xmlns:a16="http://schemas.microsoft.com/office/drawing/2014/main" id="{8D22DBAA-02FC-946C-4FC9-9ADFE362C3EB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026482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09" name="Line 814">
            <a:extLst>
              <a:ext uri="{FF2B5EF4-FFF2-40B4-BE49-F238E27FC236}">
                <a16:creationId xmlns:a16="http://schemas.microsoft.com/office/drawing/2014/main" id="{A0ABF21F-54E3-345C-6E0E-842958023378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114111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11</xdr:col>
      <xdr:colOff>249115</xdr:colOff>
      <xdr:row>43</xdr:row>
      <xdr:rowOff>48843</xdr:rowOff>
    </xdr:from>
    <xdr:ext cx="781538" cy="11453"/>
    <xdr:sp macro="" textlink="">
      <xdr:nvSpPr>
        <xdr:cNvPr id="1423" name="Line 6499">
          <a:extLst>
            <a:ext uri="{FF2B5EF4-FFF2-40B4-BE49-F238E27FC236}">
              <a16:creationId xmlns:a16="http://schemas.microsoft.com/office/drawing/2014/main" id="{628164A4-781F-4A38-904E-2C42009796A8}"/>
            </a:ext>
          </a:extLst>
        </xdr:cNvPr>
        <xdr:cNvSpPr>
          <a:spLocks noChangeShapeType="1"/>
        </xdr:cNvSpPr>
      </xdr:nvSpPr>
      <xdr:spPr bwMode="auto">
        <a:xfrm flipH="1">
          <a:off x="7493000" y="7370881"/>
          <a:ext cx="781538" cy="1145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11</xdr:col>
      <xdr:colOff>503113</xdr:colOff>
      <xdr:row>41</xdr:row>
      <xdr:rowOff>156307</xdr:rowOff>
    </xdr:from>
    <xdr:ext cx="688732" cy="464036"/>
    <xdr:sp macro="" textlink="">
      <xdr:nvSpPr>
        <xdr:cNvPr id="1426" name="Line 6499">
          <a:extLst>
            <a:ext uri="{FF2B5EF4-FFF2-40B4-BE49-F238E27FC236}">
              <a16:creationId xmlns:a16="http://schemas.microsoft.com/office/drawing/2014/main" id="{DBBFEBDB-3057-4FF9-B91B-A2D415FE28DC}"/>
            </a:ext>
          </a:extLst>
        </xdr:cNvPr>
        <xdr:cNvSpPr>
          <a:spLocks noChangeShapeType="1"/>
        </xdr:cNvSpPr>
      </xdr:nvSpPr>
      <xdr:spPr bwMode="auto">
        <a:xfrm flipH="1" flipV="1">
          <a:off x="7746998" y="7136422"/>
          <a:ext cx="688732" cy="46403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11</xdr:col>
      <xdr:colOff>571453</xdr:colOff>
      <xdr:row>42</xdr:row>
      <xdr:rowOff>57758</xdr:rowOff>
    </xdr:from>
    <xdr:ext cx="105634" cy="840847"/>
    <xdr:sp macro="" textlink="">
      <xdr:nvSpPr>
        <xdr:cNvPr id="1430" name="Text Box 1664">
          <a:extLst>
            <a:ext uri="{FF2B5EF4-FFF2-40B4-BE49-F238E27FC236}">
              <a16:creationId xmlns:a16="http://schemas.microsoft.com/office/drawing/2014/main" id="{1221736E-AAC6-4956-AA71-4089C41E3D2E}"/>
            </a:ext>
          </a:extLst>
        </xdr:cNvPr>
        <xdr:cNvSpPr txBox="1">
          <a:spLocks noChangeArrowheads="1"/>
        </xdr:cNvSpPr>
      </xdr:nvSpPr>
      <xdr:spPr bwMode="auto">
        <a:xfrm rot="240518" flipH="1">
          <a:off x="7815338" y="7208835"/>
          <a:ext cx="105634" cy="84084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wordArtVertRtl" wrap="none" lIns="27432" tIns="18288" rIns="27432" bIns="18288" anchor="t" upright="1">
          <a:no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125329</xdr:colOff>
      <xdr:row>35</xdr:row>
      <xdr:rowOff>129513</xdr:rowOff>
    </xdr:from>
    <xdr:to>
      <xdr:col>20</xdr:col>
      <xdr:colOff>125329</xdr:colOff>
      <xdr:row>40</xdr:row>
      <xdr:rowOff>91413</xdr:rowOff>
    </xdr:to>
    <xdr:sp macro="" textlink="">
      <xdr:nvSpPr>
        <xdr:cNvPr id="1385" name="Line 75">
          <a:extLst>
            <a:ext uri="{FF2B5EF4-FFF2-40B4-BE49-F238E27FC236}">
              <a16:creationId xmlns:a16="http://schemas.microsoft.com/office/drawing/2014/main" id="{EFD8492F-53F3-445A-8D21-8C1958511888}"/>
            </a:ext>
          </a:extLst>
        </xdr:cNvPr>
        <xdr:cNvSpPr>
          <a:spLocks noChangeShapeType="1"/>
        </xdr:cNvSpPr>
      </xdr:nvSpPr>
      <xdr:spPr bwMode="auto">
        <a:xfrm flipV="1">
          <a:off x="13708898" y="6093082"/>
          <a:ext cx="0" cy="81831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102355</xdr:colOff>
      <xdr:row>37</xdr:row>
      <xdr:rowOff>167107</xdr:rowOff>
    </xdr:from>
    <xdr:to>
      <xdr:col>18</xdr:col>
      <xdr:colOff>306993</xdr:colOff>
      <xdr:row>39</xdr:row>
      <xdr:rowOff>29245</xdr:rowOff>
    </xdr:to>
    <xdr:pic>
      <xdr:nvPicPr>
        <xdr:cNvPr id="1374" name="図 1373">
          <a:extLst>
            <a:ext uri="{FF2B5EF4-FFF2-40B4-BE49-F238E27FC236}">
              <a16:creationId xmlns:a16="http://schemas.microsoft.com/office/drawing/2014/main" id="{DC6E977D-0802-4B7F-A388-E837BEB16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8062" y="6473242"/>
          <a:ext cx="204638" cy="204704"/>
        </a:xfrm>
        <a:prstGeom prst="rect">
          <a:avLst/>
        </a:prstGeom>
      </xdr:spPr>
    </xdr:pic>
    <xdr:clientData/>
  </xdr:twoCellAnchor>
  <xdr:oneCellAnchor>
    <xdr:from>
      <xdr:col>17</xdr:col>
      <xdr:colOff>676774</xdr:colOff>
      <xdr:row>37</xdr:row>
      <xdr:rowOff>41779</xdr:rowOff>
    </xdr:from>
    <xdr:ext cx="643976" cy="6568"/>
    <xdr:sp macro="" textlink="">
      <xdr:nvSpPr>
        <xdr:cNvPr id="1361" name="Line 6499">
          <a:extLst>
            <a:ext uri="{FF2B5EF4-FFF2-40B4-BE49-F238E27FC236}">
              <a16:creationId xmlns:a16="http://schemas.microsoft.com/office/drawing/2014/main" id="{06D6D2DE-E108-428F-A639-3D77846E47C4}"/>
            </a:ext>
          </a:extLst>
        </xdr:cNvPr>
        <xdr:cNvSpPr>
          <a:spLocks noChangeShapeType="1"/>
        </xdr:cNvSpPr>
      </xdr:nvSpPr>
      <xdr:spPr bwMode="auto">
        <a:xfrm flipH="1">
          <a:off x="12148550" y="6347914"/>
          <a:ext cx="643976" cy="656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17</xdr:col>
      <xdr:colOff>20885</xdr:colOff>
      <xdr:row>36</xdr:row>
      <xdr:rowOff>64751</xdr:rowOff>
    </xdr:from>
    <xdr:ext cx="1213606" cy="4180"/>
    <xdr:sp macro="" textlink="">
      <xdr:nvSpPr>
        <xdr:cNvPr id="1362" name="Line 6499">
          <a:extLst>
            <a:ext uri="{FF2B5EF4-FFF2-40B4-BE49-F238E27FC236}">
              <a16:creationId xmlns:a16="http://schemas.microsoft.com/office/drawing/2014/main" id="{65F15C5B-3D11-413F-9DAE-7C58C5599444}"/>
            </a:ext>
          </a:extLst>
        </xdr:cNvPr>
        <xdr:cNvSpPr>
          <a:spLocks noChangeShapeType="1"/>
        </xdr:cNvSpPr>
      </xdr:nvSpPr>
      <xdr:spPr bwMode="auto">
        <a:xfrm flipH="1" flipV="1">
          <a:off x="11492661" y="6199603"/>
          <a:ext cx="1213606" cy="418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>
    <xdr:from>
      <xdr:col>17</xdr:col>
      <xdr:colOff>76180</xdr:colOff>
      <xdr:row>36</xdr:row>
      <xdr:rowOff>112804</xdr:rowOff>
    </xdr:from>
    <xdr:to>
      <xdr:col>18</xdr:col>
      <xdr:colOff>583809</xdr:colOff>
      <xdr:row>36</xdr:row>
      <xdr:rowOff>162287</xdr:rowOff>
    </xdr:to>
    <xdr:grpSp>
      <xdr:nvGrpSpPr>
        <xdr:cNvPr id="1354" name="グループ化 1353">
          <a:extLst>
            <a:ext uri="{FF2B5EF4-FFF2-40B4-BE49-F238E27FC236}">
              <a16:creationId xmlns:a16="http://schemas.microsoft.com/office/drawing/2014/main" id="{DD29AF75-561C-4F2D-9BF0-6FB6A404F0EB}"/>
            </a:ext>
          </a:extLst>
        </xdr:cNvPr>
        <xdr:cNvGrpSpPr/>
      </xdr:nvGrpSpPr>
      <xdr:grpSpPr>
        <a:xfrm rot="5400000">
          <a:off x="12148470" y="5717794"/>
          <a:ext cx="49483" cy="1212665"/>
          <a:chOff x="1512360" y="838933"/>
          <a:chExt cx="49597" cy="1269827"/>
        </a:xfrm>
      </xdr:grpSpPr>
      <xdr:sp macro="" textlink="">
        <xdr:nvSpPr>
          <xdr:cNvPr id="1355" name="Line 76">
            <a:extLst>
              <a:ext uri="{FF2B5EF4-FFF2-40B4-BE49-F238E27FC236}">
                <a16:creationId xmlns:a16="http://schemas.microsoft.com/office/drawing/2014/main" id="{452A906E-C498-4FAC-665F-C8BA3DFB5078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6" name="Line 76">
            <a:extLst>
              <a:ext uri="{FF2B5EF4-FFF2-40B4-BE49-F238E27FC236}">
                <a16:creationId xmlns:a16="http://schemas.microsoft.com/office/drawing/2014/main" id="{35135290-8D67-EDF3-15AD-7600042D664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7" name="Line 76">
            <a:extLst>
              <a:ext uri="{FF2B5EF4-FFF2-40B4-BE49-F238E27FC236}">
                <a16:creationId xmlns:a16="http://schemas.microsoft.com/office/drawing/2014/main" id="{F908D5F5-CD2C-DF36-253A-2D4C5E4A8BAE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62660</xdr:colOff>
      <xdr:row>36</xdr:row>
      <xdr:rowOff>10442</xdr:rowOff>
    </xdr:from>
    <xdr:to>
      <xdr:col>18</xdr:col>
      <xdr:colOff>146219</xdr:colOff>
      <xdr:row>37</xdr:row>
      <xdr:rowOff>114883</xdr:rowOff>
    </xdr:to>
    <xdr:sp macro="" textlink="">
      <xdr:nvSpPr>
        <xdr:cNvPr id="1367" name="六角形 1366">
          <a:extLst>
            <a:ext uri="{FF2B5EF4-FFF2-40B4-BE49-F238E27FC236}">
              <a16:creationId xmlns:a16="http://schemas.microsoft.com/office/drawing/2014/main" id="{22627CF6-D6DA-4631-BA92-44DA20767C1F}"/>
            </a:ext>
          </a:extLst>
        </xdr:cNvPr>
        <xdr:cNvSpPr/>
      </xdr:nvSpPr>
      <xdr:spPr bwMode="auto">
        <a:xfrm>
          <a:off x="12238367" y="6145294"/>
          <a:ext cx="83559" cy="275724"/>
        </a:xfrm>
        <a:prstGeom prst="hexagon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280447</xdr:colOff>
      <xdr:row>36</xdr:row>
      <xdr:rowOff>117927</xdr:rowOff>
    </xdr:from>
    <xdr:to>
      <xdr:col>14</xdr:col>
      <xdr:colOff>395009</xdr:colOff>
      <xdr:row>37</xdr:row>
      <xdr:rowOff>66755</xdr:rowOff>
    </xdr:to>
    <xdr:sp macro="" textlink="">
      <xdr:nvSpPr>
        <xdr:cNvPr id="1321" name="Oval 140">
          <a:extLst>
            <a:ext uri="{FF2B5EF4-FFF2-40B4-BE49-F238E27FC236}">
              <a16:creationId xmlns:a16="http://schemas.microsoft.com/office/drawing/2014/main" id="{C45D6D13-3022-4AF4-B331-AA1C3C5BB469}"/>
            </a:ext>
          </a:extLst>
        </xdr:cNvPr>
        <xdr:cNvSpPr>
          <a:spLocks noChangeArrowheads="1"/>
        </xdr:cNvSpPr>
      </xdr:nvSpPr>
      <xdr:spPr bwMode="auto">
        <a:xfrm rot="5400000">
          <a:off x="9637656" y="6255554"/>
          <a:ext cx="120111" cy="11456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14</xdr:col>
      <xdr:colOff>207602</xdr:colOff>
      <xdr:row>35</xdr:row>
      <xdr:rowOff>105833</xdr:rowOff>
    </xdr:from>
    <xdr:to>
      <xdr:col>15</xdr:col>
      <xdr:colOff>36362</xdr:colOff>
      <xdr:row>36</xdr:row>
      <xdr:rowOff>38413</xdr:rowOff>
    </xdr:to>
    <xdr:sp macro="" textlink="">
      <xdr:nvSpPr>
        <xdr:cNvPr id="1325" name="Freeform 217">
          <a:extLst>
            <a:ext uri="{FF2B5EF4-FFF2-40B4-BE49-F238E27FC236}">
              <a16:creationId xmlns:a16="http://schemas.microsoft.com/office/drawing/2014/main" id="{6A4D1190-C3EE-406B-9E06-0CA1D723ECCB}"/>
            </a:ext>
          </a:extLst>
        </xdr:cNvPr>
        <xdr:cNvSpPr>
          <a:spLocks/>
        </xdr:cNvSpPr>
      </xdr:nvSpPr>
      <xdr:spPr bwMode="auto">
        <a:xfrm rot="2076054">
          <a:off x="9569781" y="6056923"/>
          <a:ext cx="532959" cy="10354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0270 w 10270"/>
            <a:gd name="connsiteY0" fmla="*/ 10228 h 10228"/>
            <a:gd name="connsiteX1" fmla="*/ 5944 w 10270"/>
            <a:gd name="connsiteY1" fmla="*/ 9934 h 10228"/>
            <a:gd name="connsiteX2" fmla="*/ 3378 w 10270"/>
            <a:gd name="connsiteY2" fmla="*/ 10011 h 10228"/>
            <a:gd name="connsiteX3" fmla="*/ 1885 w 10270"/>
            <a:gd name="connsiteY3" fmla="*/ 4488 h 10228"/>
            <a:gd name="connsiteX4" fmla="*/ 0 w 10270"/>
            <a:gd name="connsiteY4" fmla="*/ 312 h 10228"/>
            <a:gd name="connsiteX0" fmla="*/ 8385 w 8385"/>
            <a:gd name="connsiteY0" fmla="*/ 5740 h 5740"/>
            <a:gd name="connsiteX1" fmla="*/ 4059 w 8385"/>
            <a:gd name="connsiteY1" fmla="*/ 5446 h 5740"/>
            <a:gd name="connsiteX2" fmla="*/ 1493 w 8385"/>
            <a:gd name="connsiteY2" fmla="*/ 5523 h 5740"/>
            <a:gd name="connsiteX3" fmla="*/ 0 w 8385"/>
            <a:gd name="connsiteY3" fmla="*/ 0 h 5740"/>
            <a:gd name="connsiteX0" fmla="*/ 10274 w 10274"/>
            <a:gd name="connsiteY0" fmla="*/ 8615 h 9945"/>
            <a:gd name="connsiteX1" fmla="*/ 4841 w 10274"/>
            <a:gd name="connsiteY1" fmla="*/ 9488 h 9945"/>
            <a:gd name="connsiteX2" fmla="*/ 1781 w 10274"/>
            <a:gd name="connsiteY2" fmla="*/ 9622 h 9945"/>
            <a:gd name="connsiteX3" fmla="*/ 0 w 10274"/>
            <a:gd name="connsiteY3" fmla="*/ 0 h 9945"/>
            <a:gd name="connsiteX0" fmla="*/ 10000 w 10000"/>
            <a:gd name="connsiteY0" fmla="*/ 8663 h 10000"/>
            <a:gd name="connsiteX1" fmla="*/ 4712 w 10000"/>
            <a:gd name="connsiteY1" fmla="*/ 9540 h 10000"/>
            <a:gd name="connsiteX2" fmla="*/ 1734 w 10000"/>
            <a:gd name="connsiteY2" fmla="*/ 9675 h 10000"/>
            <a:gd name="connsiteX3" fmla="*/ 0 w 10000"/>
            <a:gd name="connsiteY3" fmla="*/ 0 h 10000"/>
            <a:gd name="connsiteX0" fmla="*/ 10000 w 10000"/>
            <a:gd name="connsiteY0" fmla="*/ 8663 h 10243"/>
            <a:gd name="connsiteX1" fmla="*/ 4712 w 10000"/>
            <a:gd name="connsiteY1" fmla="*/ 9540 h 10243"/>
            <a:gd name="connsiteX2" fmla="*/ 1734 w 10000"/>
            <a:gd name="connsiteY2" fmla="*/ 9675 h 10243"/>
            <a:gd name="connsiteX3" fmla="*/ 0 w 10000"/>
            <a:gd name="connsiteY3" fmla="*/ 0 h 10243"/>
            <a:gd name="connsiteX0" fmla="*/ 10000 w 10000"/>
            <a:gd name="connsiteY0" fmla="*/ 8663 h 10000"/>
            <a:gd name="connsiteX1" fmla="*/ 4712 w 10000"/>
            <a:gd name="connsiteY1" fmla="*/ 9540 h 10000"/>
            <a:gd name="connsiteX2" fmla="*/ 1734 w 10000"/>
            <a:gd name="connsiteY2" fmla="*/ 9675 h 10000"/>
            <a:gd name="connsiteX3" fmla="*/ 0 w 10000"/>
            <a:gd name="connsiteY3" fmla="*/ 0 h 10000"/>
            <a:gd name="connsiteX0" fmla="*/ 9508 w 9508"/>
            <a:gd name="connsiteY0" fmla="*/ 6615 h 10088"/>
            <a:gd name="connsiteX1" fmla="*/ 4712 w 9508"/>
            <a:gd name="connsiteY1" fmla="*/ 9540 h 10088"/>
            <a:gd name="connsiteX2" fmla="*/ 1734 w 9508"/>
            <a:gd name="connsiteY2" fmla="*/ 9675 h 10088"/>
            <a:gd name="connsiteX3" fmla="*/ 0 w 9508"/>
            <a:gd name="connsiteY3" fmla="*/ 0 h 10088"/>
            <a:gd name="connsiteX0" fmla="*/ 10000 w 10000"/>
            <a:gd name="connsiteY0" fmla="*/ 6557 h 10000"/>
            <a:gd name="connsiteX1" fmla="*/ 4956 w 10000"/>
            <a:gd name="connsiteY1" fmla="*/ 9457 h 10000"/>
            <a:gd name="connsiteX2" fmla="*/ 1824 w 10000"/>
            <a:gd name="connsiteY2" fmla="*/ 9591 h 10000"/>
            <a:gd name="connsiteX3" fmla="*/ 0 w 10000"/>
            <a:gd name="connsiteY3" fmla="*/ 0 h 10000"/>
            <a:gd name="connsiteX0" fmla="*/ 10000 w 10000"/>
            <a:gd name="connsiteY0" fmla="*/ 6557 h 9459"/>
            <a:gd name="connsiteX1" fmla="*/ 4956 w 10000"/>
            <a:gd name="connsiteY1" fmla="*/ 9457 h 9459"/>
            <a:gd name="connsiteX2" fmla="*/ 1718 w 10000"/>
            <a:gd name="connsiteY2" fmla="*/ 7006 h 9459"/>
            <a:gd name="connsiteX3" fmla="*/ 0 w 10000"/>
            <a:gd name="connsiteY3" fmla="*/ 0 h 9459"/>
            <a:gd name="connsiteX0" fmla="*/ 10000 w 10000"/>
            <a:gd name="connsiteY0" fmla="*/ 6932 h 10002"/>
            <a:gd name="connsiteX1" fmla="*/ 4956 w 10000"/>
            <a:gd name="connsiteY1" fmla="*/ 9998 h 10002"/>
            <a:gd name="connsiteX2" fmla="*/ 1718 w 10000"/>
            <a:gd name="connsiteY2" fmla="*/ 7407 h 10002"/>
            <a:gd name="connsiteX3" fmla="*/ 0 w 10000"/>
            <a:gd name="connsiteY3" fmla="*/ 0 h 10002"/>
            <a:gd name="connsiteX0" fmla="*/ 8282 w 8282"/>
            <a:gd name="connsiteY0" fmla="*/ 0 h 3070"/>
            <a:gd name="connsiteX1" fmla="*/ 3238 w 8282"/>
            <a:gd name="connsiteY1" fmla="*/ 3066 h 3070"/>
            <a:gd name="connsiteX2" fmla="*/ 0 w 8282"/>
            <a:gd name="connsiteY2" fmla="*/ 475 h 3070"/>
            <a:gd name="connsiteX0" fmla="*/ 10297 w 10297"/>
            <a:gd name="connsiteY0" fmla="*/ 4979 h 15430"/>
            <a:gd name="connsiteX1" fmla="*/ 4207 w 10297"/>
            <a:gd name="connsiteY1" fmla="*/ 14966 h 15430"/>
            <a:gd name="connsiteX2" fmla="*/ 0 w 10297"/>
            <a:gd name="connsiteY2" fmla="*/ 0 h 154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97" h="15430">
              <a:moveTo>
                <a:pt x="10297" y="4979"/>
              </a:moveTo>
              <a:cubicBezTo>
                <a:pt x="8161" y="16862"/>
                <a:pt x="5923" y="15796"/>
                <a:pt x="4207" y="14966"/>
              </a:cubicBezTo>
              <a:cubicBezTo>
                <a:pt x="2491" y="14136"/>
                <a:pt x="997" y="542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181271</xdr:colOff>
      <xdr:row>35</xdr:row>
      <xdr:rowOff>139735</xdr:rowOff>
    </xdr:from>
    <xdr:to>
      <xdr:col>15</xdr:col>
      <xdr:colOff>10031</xdr:colOff>
      <xdr:row>36</xdr:row>
      <xdr:rowOff>72315</xdr:rowOff>
    </xdr:to>
    <xdr:sp macro="" textlink="">
      <xdr:nvSpPr>
        <xdr:cNvPr id="1323" name="Freeform 217">
          <a:extLst>
            <a:ext uri="{FF2B5EF4-FFF2-40B4-BE49-F238E27FC236}">
              <a16:creationId xmlns:a16="http://schemas.microsoft.com/office/drawing/2014/main" id="{4F013698-10E6-4F82-A4D0-40EE7AB022EF}"/>
            </a:ext>
          </a:extLst>
        </xdr:cNvPr>
        <xdr:cNvSpPr>
          <a:spLocks/>
        </xdr:cNvSpPr>
      </xdr:nvSpPr>
      <xdr:spPr bwMode="auto">
        <a:xfrm rot="2076054">
          <a:off x="9543450" y="6090825"/>
          <a:ext cx="532959" cy="10354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0270 w 10270"/>
            <a:gd name="connsiteY0" fmla="*/ 10228 h 10228"/>
            <a:gd name="connsiteX1" fmla="*/ 5944 w 10270"/>
            <a:gd name="connsiteY1" fmla="*/ 9934 h 10228"/>
            <a:gd name="connsiteX2" fmla="*/ 3378 w 10270"/>
            <a:gd name="connsiteY2" fmla="*/ 10011 h 10228"/>
            <a:gd name="connsiteX3" fmla="*/ 1885 w 10270"/>
            <a:gd name="connsiteY3" fmla="*/ 4488 h 10228"/>
            <a:gd name="connsiteX4" fmla="*/ 0 w 10270"/>
            <a:gd name="connsiteY4" fmla="*/ 312 h 10228"/>
            <a:gd name="connsiteX0" fmla="*/ 8385 w 8385"/>
            <a:gd name="connsiteY0" fmla="*/ 5740 h 5740"/>
            <a:gd name="connsiteX1" fmla="*/ 4059 w 8385"/>
            <a:gd name="connsiteY1" fmla="*/ 5446 h 5740"/>
            <a:gd name="connsiteX2" fmla="*/ 1493 w 8385"/>
            <a:gd name="connsiteY2" fmla="*/ 5523 h 5740"/>
            <a:gd name="connsiteX3" fmla="*/ 0 w 8385"/>
            <a:gd name="connsiteY3" fmla="*/ 0 h 5740"/>
            <a:gd name="connsiteX0" fmla="*/ 10274 w 10274"/>
            <a:gd name="connsiteY0" fmla="*/ 8615 h 9945"/>
            <a:gd name="connsiteX1" fmla="*/ 4841 w 10274"/>
            <a:gd name="connsiteY1" fmla="*/ 9488 h 9945"/>
            <a:gd name="connsiteX2" fmla="*/ 1781 w 10274"/>
            <a:gd name="connsiteY2" fmla="*/ 9622 h 9945"/>
            <a:gd name="connsiteX3" fmla="*/ 0 w 10274"/>
            <a:gd name="connsiteY3" fmla="*/ 0 h 9945"/>
            <a:gd name="connsiteX0" fmla="*/ 10000 w 10000"/>
            <a:gd name="connsiteY0" fmla="*/ 8663 h 10000"/>
            <a:gd name="connsiteX1" fmla="*/ 4712 w 10000"/>
            <a:gd name="connsiteY1" fmla="*/ 9540 h 10000"/>
            <a:gd name="connsiteX2" fmla="*/ 1734 w 10000"/>
            <a:gd name="connsiteY2" fmla="*/ 9675 h 10000"/>
            <a:gd name="connsiteX3" fmla="*/ 0 w 10000"/>
            <a:gd name="connsiteY3" fmla="*/ 0 h 10000"/>
            <a:gd name="connsiteX0" fmla="*/ 10000 w 10000"/>
            <a:gd name="connsiteY0" fmla="*/ 8663 h 10243"/>
            <a:gd name="connsiteX1" fmla="*/ 4712 w 10000"/>
            <a:gd name="connsiteY1" fmla="*/ 9540 h 10243"/>
            <a:gd name="connsiteX2" fmla="*/ 1734 w 10000"/>
            <a:gd name="connsiteY2" fmla="*/ 9675 h 10243"/>
            <a:gd name="connsiteX3" fmla="*/ 0 w 10000"/>
            <a:gd name="connsiteY3" fmla="*/ 0 h 10243"/>
            <a:gd name="connsiteX0" fmla="*/ 10000 w 10000"/>
            <a:gd name="connsiteY0" fmla="*/ 8663 h 10000"/>
            <a:gd name="connsiteX1" fmla="*/ 4712 w 10000"/>
            <a:gd name="connsiteY1" fmla="*/ 9540 h 10000"/>
            <a:gd name="connsiteX2" fmla="*/ 1734 w 10000"/>
            <a:gd name="connsiteY2" fmla="*/ 9675 h 10000"/>
            <a:gd name="connsiteX3" fmla="*/ 0 w 10000"/>
            <a:gd name="connsiteY3" fmla="*/ 0 h 10000"/>
            <a:gd name="connsiteX0" fmla="*/ 9508 w 9508"/>
            <a:gd name="connsiteY0" fmla="*/ 6615 h 10088"/>
            <a:gd name="connsiteX1" fmla="*/ 4712 w 9508"/>
            <a:gd name="connsiteY1" fmla="*/ 9540 h 10088"/>
            <a:gd name="connsiteX2" fmla="*/ 1734 w 9508"/>
            <a:gd name="connsiteY2" fmla="*/ 9675 h 10088"/>
            <a:gd name="connsiteX3" fmla="*/ 0 w 9508"/>
            <a:gd name="connsiteY3" fmla="*/ 0 h 10088"/>
            <a:gd name="connsiteX0" fmla="*/ 10000 w 10000"/>
            <a:gd name="connsiteY0" fmla="*/ 6557 h 10000"/>
            <a:gd name="connsiteX1" fmla="*/ 4956 w 10000"/>
            <a:gd name="connsiteY1" fmla="*/ 9457 h 10000"/>
            <a:gd name="connsiteX2" fmla="*/ 1824 w 10000"/>
            <a:gd name="connsiteY2" fmla="*/ 9591 h 10000"/>
            <a:gd name="connsiteX3" fmla="*/ 0 w 10000"/>
            <a:gd name="connsiteY3" fmla="*/ 0 h 10000"/>
            <a:gd name="connsiteX0" fmla="*/ 10000 w 10000"/>
            <a:gd name="connsiteY0" fmla="*/ 6557 h 9459"/>
            <a:gd name="connsiteX1" fmla="*/ 4956 w 10000"/>
            <a:gd name="connsiteY1" fmla="*/ 9457 h 9459"/>
            <a:gd name="connsiteX2" fmla="*/ 1718 w 10000"/>
            <a:gd name="connsiteY2" fmla="*/ 7006 h 9459"/>
            <a:gd name="connsiteX3" fmla="*/ 0 w 10000"/>
            <a:gd name="connsiteY3" fmla="*/ 0 h 9459"/>
            <a:gd name="connsiteX0" fmla="*/ 10000 w 10000"/>
            <a:gd name="connsiteY0" fmla="*/ 6932 h 10002"/>
            <a:gd name="connsiteX1" fmla="*/ 4956 w 10000"/>
            <a:gd name="connsiteY1" fmla="*/ 9998 h 10002"/>
            <a:gd name="connsiteX2" fmla="*/ 1718 w 10000"/>
            <a:gd name="connsiteY2" fmla="*/ 7407 h 10002"/>
            <a:gd name="connsiteX3" fmla="*/ 0 w 10000"/>
            <a:gd name="connsiteY3" fmla="*/ 0 h 10002"/>
            <a:gd name="connsiteX0" fmla="*/ 8282 w 8282"/>
            <a:gd name="connsiteY0" fmla="*/ 0 h 3070"/>
            <a:gd name="connsiteX1" fmla="*/ 3238 w 8282"/>
            <a:gd name="connsiteY1" fmla="*/ 3066 h 3070"/>
            <a:gd name="connsiteX2" fmla="*/ 0 w 8282"/>
            <a:gd name="connsiteY2" fmla="*/ 475 h 3070"/>
            <a:gd name="connsiteX0" fmla="*/ 10297 w 10297"/>
            <a:gd name="connsiteY0" fmla="*/ 4979 h 15430"/>
            <a:gd name="connsiteX1" fmla="*/ 4207 w 10297"/>
            <a:gd name="connsiteY1" fmla="*/ 14966 h 15430"/>
            <a:gd name="connsiteX2" fmla="*/ 0 w 10297"/>
            <a:gd name="connsiteY2" fmla="*/ 0 h 154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97" h="15430">
              <a:moveTo>
                <a:pt x="10297" y="4979"/>
              </a:moveTo>
              <a:cubicBezTo>
                <a:pt x="8161" y="16862"/>
                <a:pt x="5923" y="15796"/>
                <a:pt x="4207" y="14966"/>
              </a:cubicBezTo>
              <a:cubicBezTo>
                <a:pt x="2491" y="14136"/>
                <a:pt x="997" y="542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369136</xdr:colOff>
      <xdr:row>35</xdr:row>
      <xdr:rowOff>135867</xdr:rowOff>
    </xdr:from>
    <xdr:to>
      <xdr:col>14</xdr:col>
      <xdr:colOff>538380</xdr:colOff>
      <xdr:row>36</xdr:row>
      <xdr:rowOff>136073</xdr:rowOff>
    </xdr:to>
    <xdr:sp macro="" textlink="">
      <xdr:nvSpPr>
        <xdr:cNvPr id="1324" name="Text Box 1620">
          <a:extLst>
            <a:ext uri="{FF2B5EF4-FFF2-40B4-BE49-F238E27FC236}">
              <a16:creationId xmlns:a16="http://schemas.microsoft.com/office/drawing/2014/main" id="{AE4D0130-297B-41DA-A66E-648036E1E855}"/>
            </a:ext>
          </a:extLst>
        </xdr:cNvPr>
        <xdr:cNvSpPr txBox="1">
          <a:spLocks noChangeArrowheads="1"/>
        </xdr:cNvSpPr>
      </xdr:nvSpPr>
      <xdr:spPr bwMode="auto">
        <a:xfrm rot="6343631">
          <a:off x="9730353" y="6087919"/>
          <a:ext cx="171167" cy="16924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370417</xdr:colOff>
      <xdr:row>37</xdr:row>
      <xdr:rowOff>44766</xdr:rowOff>
    </xdr:from>
    <xdr:to>
      <xdr:col>14</xdr:col>
      <xdr:colOff>667563</xdr:colOff>
      <xdr:row>38</xdr:row>
      <xdr:rowOff>8140</xdr:rowOff>
    </xdr:to>
    <xdr:sp macro="" textlink="">
      <xdr:nvSpPr>
        <xdr:cNvPr id="1322" name="Line 120">
          <a:extLst>
            <a:ext uri="{FF2B5EF4-FFF2-40B4-BE49-F238E27FC236}">
              <a16:creationId xmlns:a16="http://schemas.microsoft.com/office/drawing/2014/main" id="{3F528572-2515-428F-87A9-37B7891980C3}"/>
            </a:ext>
          </a:extLst>
        </xdr:cNvPr>
        <xdr:cNvSpPr>
          <a:spLocks noChangeShapeType="1"/>
        </xdr:cNvSpPr>
      </xdr:nvSpPr>
      <xdr:spPr bwMode="auto">
        <a:xfrm>
          <a:off x="9732596" y="6337779"/>
          <a:ext cx="297146" cy="1343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422847</xdr:colOff>
      <xdr:row>35</xdr:row>
      <xdr:rowOff>158751</xdr:rowOff>
    </xdr:from>
    <xdr:to>
      <xdr:col>14</xdr:col>
      <xdr:colOff>55561</xdr:colOff>
      <xdr:row>38</xdr:row>
      <xdr:rowOff>134328</xdr:rowOff>
    </xdr:to>
    <xdr:sp macro="" textlink="">
      <xdr:nvSpPr>
        <xdr:cNvPr id="1316" name="Line 72">
          <a:extLst>
            <a:ext uri="{FF2B5EF4-FFF2-40B4-BE49-F238E27FC236}">
              <a16:creationId xmlns:a16="http://schemas.microsoft.com/office/drawing/2014/main" id="{6E230E9B-7DF1-417E-9D24-9BE63C5A84F7}"/>
            </a:ext>
          </a:extLst>
        </xdr:cNvPr>
        <xdr:cNvSpPr>
          <a:spLocks noChangeShapeType="1"/>
        </xdr:cNvSpPr>
      </xdr:nvSpPr>
      <xdr:spPr bwMode="auto">
        <a:xfrm>
          <a:off x="9080828" y="6109841"/>
          <a:ext cx="336912" cy="48846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8743"/>
            <a:gd name="connsiteY0" fmla="*/ 0 h 10345"/>
            <a:gd name="connsiteX1" fmla="*/ 38743 w 38743"/>
            <a:gd name="connsiteY1" fmla="*/ 10345 h 10345"/>
            <a:gd name="connsiteX0" fmla="*/ 69908 w 70013"/>
            <a:gd name="connsiteY0" fmla="*/ 0 h 8934"/>
            <a:gd name="connsiteX1" fmla="*/ 106 w 70013"/>
            <a:gd name="connsiteY1" fmla="*/ 8934 h 8934"/>
            <a:gd name="connsiteX0" fmla="*/ 10178 w 10178"/>
            <a:gd name="connsiteY0" fmla="*/ 0 h 10000"/>
            <a:gd name="connsiteX1" fmla="*/ 208 w 10178"/>
            <a:gd name="connsiteY1" fmla="*/ 10000 h 10000"/>
            <a:gd name="connsiteX0" fmla="*/ 19363 w 19363"/>
            <a:gd name="connsiteY0" fmla="*/ 0 h 11895"/>
            <a:gd name="connsiteX1" fmla="*/ 19 w 19363"/>
            <a:gd name="connsiteY1" fmla="*/ 11895 h 11895"/>
            <a:gd name="connsiteX0" fmla="*/ 21770 w 21770"/>
            <a:gd name="connsiteY0" fmla="*/ 0 h 11895"/>
            <a:gd name="connsiteX1" fmla="*/ 2426 w 21770"/>
            <a:gd name="connsiteY1" fmla="*/ 11895 h 11895"/>
            <a:gd name="connsiteX0" fmla="*/ 21770 w 21770"/>
            <a:gd name="connsiteY0" fmla="*/ 0 h 11895"/>
            <a:gd name="connsiteX1" fmla="*/ 2426 w 21770"/>
            <a:gd name="connsiteY1" fmla="*/ 11895 h 11895"/>
            <a:gd name="connsiteX0" fmla="*/ 20430 w 20430"/>
            <a:gd name="connsiteY0" fmla="*/ 0 h 11895"/>
            <a:gd name="connsiteX1" fmla="*/ 1086 w 20430"/>
            <a:gd name="connsiteY1" fmla="*/ 11895 h 11895"/>
            <a:gd name="connsiteX0" fmla="*/ 24206 w 24206"/>
            <a:gd name="connsiteY0" fmla="*/ 0 h 11895"/>
            <a:gd name="connsiteX1" fmla="*/ 4862 w 24206"/>
            <a:gd name="connsiteY1" fmla="*/ 11895 h 11895"/>
            <a:gd name="connsiteX0" fmla="*/ 24206 w 24206"/>
            <a:gd name="connsiteY0" fmla="*/ 0 h 11895"/>
            <a:gd name="connsiteX1" fmla="*/ 4862 w 24206"/>
            <a:gd name="connsiteY1" fmla="*/ 11895 h 11895"/>
            <a:gd name="connsiteX0" fmla="*/ 24371 w 24371"/>
            <a:gd name="connsiteY0" fmla="*/ 0 h 12632"/>
            <a:gd name="connsiteX1" fmla="*/ 4667 w 24371"/>
            <a:gd name="connsiteY1" fmla="*/ 12632 h 12632"/>
            <a:gd name="connsiteX0" fmla="*/ 25960 w 25960"/>
            <a:gd name="connsiteY0" fmla="*/ 0 h 12632"/>
            <a:gd name="connsiteX1" fmla="*/ 6256 w 25960"/>
            <a:gd name="connsiteY1" fmla="*/ 12632 h 12632"/>
            <a:gd name="connsiteX0" fmla="*/ 29842 w 29842"/>
            <a:gd name="connsiteY0" fmla="*/ 0 h 12632"/>
            <a:gd name="connsiteX1" fmla="*/ 10138 w 29842"/>
            <a:gd name="connsiteY1" fmla="*/ 12632 h 126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842" h="12632">
              <a:moveTo>
                <a:pt x="29842" y="0"/>
              </a:moveTo>
              <a:cubicBezTo>
                <a:pt x="-24845" y="8363"/>
                <a:pt x="12907" y="2795"/>
                <a:pt x="10138" y="1263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                       </a:t>
          </a:r>
        </a:p>
      </xdr:txBody>
    </xdr:sp>
    <xdr:clientData/>
  </xdr:twoCellAnchor>
  <xdr:oneCellAnchor>
    <xdr:from>
      <xdr:col>12</xdr:col>
      <xdr:colOff>260517</xdr:colOff>
      <xdr:row>37</xdr:row>
      <xdr:rowOff>65120</xdr:rowOff>
    </xdr:from>
    <xdr:ext cx="289002" cy="122122"/>
    <xdr:sp macro="" textlink="">
      <xdr:nvSpPr>
        <xdr:cNvPr id="1310" name="Text Box 1664">
          <a:extLst>
            <a:ext uri="{FF2B5EF4-FFF2-40B4-BE49-F238E27FC236}">
              <a16:creationId xmlns:a16="http://schemas.microsoft.com/office/drawing/2014/main" id="{05482DB2-023F-4BE9-94C3-23AAE90289AF}"/>
            </a:ext>
          </a:extLst>
        </xdr:cNvPr>
        <xdr:cNvSpPr txBox="1">
          <a:spLocks noChangeArrowheads="1"/>
        </xdr:cNvSpPr>
      </xdr:nvSpPr>
      <xdr:spPr bwMode="auto">
        <a:xfrm>
          <a:off x="8214299" y="6358133"/>
          <a:ext cx="289002" cy="12212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芦原街道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80254</xdr:colOff>
      <xdr:row>41</xdr:row>
      <xdr:rowOff>120431</xdr:rowOff>
    </xdr:from>
    <xdr:ext cx="387855" cy="87166"/>
    <xdr:sp macro="" textlink="">
      <xdr:nvSpPr>
        <xdr:cNvPr id="553" name="Text Box 1664">
          <a:extLst>
            <a:ext uri="{FF2B5EF4-FFF2-40B4-BE49-F238E27FC236}">
              <a16:creationId xmlns:a16="http://schemas.microsoft.com/office/drawing/2014/main" id="{37D24724-EE3E-40B2-83EA-84A8987C7F6D}"/>
            </a:ext>
          </a:extLst>
        </xdr:cNvPr>
        <xdr:cNvSpPr txBox="1">
          <a:spLocks noChangeArrowheads="1"/>
        </xdr:cNvSpPr>
      </xdr:nvSpPr>
      <xdr:spPr bwMode="auto">
        <a:xfrm>
          <a:off x="3104645" y="7097290"/>
          <a:ext cx="387855" cy="8716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0.3+6.4</a:t>
          </a:r>
        </a:p>
      </xdr:txBody>
    </xdr:sp>
    <xdr:clientData/>
  </xdr:oneCellAnchor>
  <xdr:twoCellAnchor>
    <xdr:from>
      <xdr:col>19</xdr:col>
      <xdr:colOff>20351</xdr:colOff>
      <xdr:row>30</xdr:row>
      <xdr:rowOff>142466</xdr:rowOff>
    </xdr:from>
    <xdr:to>
      <xdr:col>19</xdr:col>
      <xdr:colOff>459968</xdr:colOff>
      <xdr:row>31</xdr:row>
      <xdr:rowOff>97695</xdr:rowOff>
    </xdr:to>
    <xdr:sp macro="" textlink="">
      <xdr:nvSpPr>
        <xdr:cNvPr id="1308" name="Text Box 1563">
          <a:extLst>
            <a:ext uri="{FF2B5EF4-FFF2-40B4-BE49-F238E27FC236}">
              <a16:creationId xmlns:a16="http://schemas.microsoft.com/office/drawing/2014/main" id="{FC737B36-FED2-4CA3-A718-9633C4B8A38C}"/>
            </a:ext>
          </a:extLst>
        </xdr:cNvPr>
        <xdr:cNvSpPr txBox="1">
          <a:spLocks noChangeArrowheads="1"/>
        </xdr:cNvSpPr>
      </xdr:nvSpPr>
      <xdr:spPr bwMode="auto">
        <a:xfrm>
          <a:off x="12903524" y="5238748"/>
          <a:ext cx="439617" cy="12619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木部新保</a:t>
          </a:r>
        </a:p>
      </xdr:txBody>
    </xdr:sp>
    <xdr:clientData/>
  </xdr:twoCellAnchor>
  <xdr:twoCellAnchor>
    <xdr:from>
      <xdr:col>15</xdr:col>
      <xdr:colOff>105840</xdr:colOff>
      <xdr:row>28</xdr:row>
      <xdr:rowOff>8136</xdr:rowOff>
    </xdr:from>
    <xdr:to>
      <xdr:col>15</xdr:col>
      <xdr:colOff>113994</xdr:colOff>
      <xdr:row>31</xdr:row>
      <xdr:rowOff>61060</xdr:rowOff>
    </xdr:to>
    <xdr:sp macro="" textlink="">
      <xdr:nvSpPr>
        <xdr:cNvPr id="1267" name="Line 120">
          <a:extLst>
            <a:ext uri="{FF2B5EF4-FFF2-40B4-BE49-F238E27FC236}">
              <a16:creationId xmlns:a16="http://schemas.microsoft.com/office/drawing/2014/main" id="{E3974A12-42F0-474F-9487-211ED7C60FAD}"/>
            </a:ext>
          </a:extLst>
        </xdr:cNvPr>
        <xdr:cNvSpPr>
          <a:spLocks noChangeShapeType="1"/>
        </xdr:cNvSpPr>
      </xdr:nvSpPr>
      <xdr:spPr bwMode="auto">
        <a:xfrm flipH="1">
          <a:off x="10172218" y="4762495"/>
          <a:ext cx="8154" cy="5658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479131</xdr:colOff>
      <xdr:row>26</xdr:row>
      <xdr:rowOff>24427</xdr:rowOff>
    </xdr:from>
    <xdr:to>
      <xdr:col>13</xdr:col>
      <xdr:colOff>593309</xdr:colOff>
      <xdr:row>32</xdr:row>
      <xdr:rowOff>89612</xdr:rowOff>
    </xdr:to>
    <xdr:sp macro="" textlink="">
      <xdr:nvSpPr>
        <xdr:cNvPr id="1224" name="Freeform 527">
          <a:extLst>
            <a:ext uri="{FF2B5EF4-FFF2-40B4-BE49-F238E27FC236}">
              <a16:creationId xmlns:a16="http://schemas.microsoft.com/office/drawing/2014/main" id="{419BAA4A-FAC5-4D37-A917-5A71A8888DD0}"/>
            </a:ext>
          </a:extLst>
        </xdr:cNvPr>
        <xdr:cNvSpPr>
          <a:spLocks/>
        </xdr:cNvSpPr>
      </xdr:nvSpPr>
      <xdr:spPr bwMode="auto">
        <a:xfrm flipH="1">
          <a:off x="9137112" y="4436863"/>
          <a:ext cx="114178" cy="109095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10000 w 10666"/>
            <a:gd name="connsiteY0" fmla="*/ 10000 h 10000"/>
            <a:gd name="connsiteX1" fmla="*/ 10666 w 10666"/>
            <a:gd name="connsiteY1" fmla="*/ 6667 h 10000"/>
            <a:gd name="connsiteX2" fmla="*/ 0 w 10666"/>
            <a:gd name="connsiteY2" fmla="*/ 0 h 10000"/>
            <a:gd name="connsiteX0" fmla="*/ 10000 w 10666"/>
            <a:gd name="connsiteY0" fmla="*/ 10000 h 10000"/>
            <a:gd name="connsiteX1" fmla="*/ 10666 w 10666"/>
            <a:gd name="connsiteY1" fmla="*/ 6667 h 10000"/>
            <a:gd name="connsiteX2" fmla="*/ 0 w 10666"/>
            <a:gd name="connsiteY2" fmla="*/ 0 h 10000"/>
            <a:gd name="connsiteX0" fmla="*/ 8669 w 9335"/>
            <a:gd name="connsiteY0" fmla="*/ 12523 h 12523"/>
            <a:gd name="connsiteX1" fmla="*/ 9335 w 9335"/>
            <a:gd name="connsiteY1" fmla="*/ 9190 h 12523"/>
            <a:gd name="connsiteX2" fmla="*/ 0 w 9335"/>
            <a:gd name="connsiteY2" fmla="*/ 0 h 12523"/>
            <a:gd name="connsiteX0" fmla="*/ 9287 w 10000"/>
            <a:gd name="connsiteY0" fmla="*/ 10000 h 10000"/>
            <a:gd name="connsiteX1" fmla="*/ 10000 w 10000"/>
            <a:gd name="connsiteY1" fmla="*/ 7338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9287" y="10000"/>
              </a:moveTo>
              <a:cubicBezTo>
                <a:pt x="9287" y="8665"/>
                <a:pt x="10000" y="8674"/>
                <a:pt x="10000" y="7338"/>
              </a:cubicBezTo>
              <a:cubicBezTo>
                <a:pt x="370" y="6704"/>
                <a:pt x="4987" y="269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458979</xdr:colOff>
      <xdr:row>27</xdr:row>
      <xdr:rowOff>49845</xdr:rowOff>
    </xdr:from>
    <xdr:ext cx="297424" cy="114441"/>
    <xdr:sp macro="" textlink="">
      <xdr:nvSpPr>
        <xdr:cNvPr id="1237" name="Text Box 1416">
          <a:extLst>
            <a:ext uri="{FF2B5EF4-FFF2-40B4-BE49-F238E27FC236}">
              <a16:creationId xmlns:a16="http://schemas.microsoft.com/office/drawing/2014/main" id="{6F92B940-32C8-44B4-98EC-752880B5A031}"/>
            </a:ext>
          </a:extLst>
        </xdr:cNvPr>
        <xdr:cNvSpPr txBox="1">
          <a:spLocks noChangeArrowheads="1"/>
        </xdr:cNvSpPr>
      </xdr:nvSpPr>
      <xdr:spPr bwMode="auto">
        <a:xfrm rot="19764049">
          <a:off x="9116960" y="4633242"/>
          <a:ext cx="297424" cy="11444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626357</xdr:colOff>
      <xdr:row>19</xdr:row>
      <xdr:rowOff>86178</xdr:rowOff>
    </xdr:from>
    <xdr:to>
      <xdr:col>15</xdr:col>
      <xdr:colOff>634606</xdr:colOff>
      <xdr:row>24</xdr:row>
      <xdr:rowOff>157231</xdr:rowOff>
    </xdr:to>
    <xdr:sp macro="" textlink="">
      <xdr:nvSpPr>
        <xdr:cNvPr id="1155" name="Line 75">
          <a:extLst>
            <a:ext uri="{FF2B5EF4-FFF2-40B4-BE49-F238E27FC236}">
              <a16:creationId xmlns:a16="http://schemas.microsoft.com/office/drawing/2014/main" id="{F6FA2BCB-F0DD-4F0A-BBCF-2466EAE0B8EB}"/>
            </a:ext>
          </a:extLst>
        </xdr:cNvPr>
        <xdr:cNvSpPr>
          <a:spLocks noChangeShapeType="1"/>
        </xdr:cNvSpPr>
      </xdr:nvSpPr>
      <xdr:spPr bwMode="auto">
        <a:xfrm flipV="1">
          <a:off x="10707818" y="3324678"/>
          <a:ext cx="8249" cy="93164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578188</xdr:colOff>
      <xdr:row>21</xdr:row>
      <xdr:rowOff>137026</xdr:rowOff>
    </xdr:from>
    <xdr:ext cx="80206" cy="65172"/>
    <xdr:sp macro="" textlink="">
      <xdr:nvSpPr>
        <xdr:cNvPr id="1173" name="Text Box 1620">
          <a:extLst>
            <a:ext uri="{FF2B5EF4-FFF2-40B4-BE49-F238E27FC236}">
              <a16:creationId xmlns:a16="http://schemas.microsoft.com/office/drawing/2014/main" id="{DDF68615-1565-4C1C-A399-9D3CDEC0688F}"/>
            </a:ext>
          </a:extLst>
        </xdr:cNvPr>
        <xdr:cNvSpPr txBox="1">
          <a:spLocks noChangeArrowheads="1"/>
        </xdr:cNvSpPr>
      </xdr:nvSpPr>
      <xdr:spPr bwMode="auto">
        <a:xfrm>
          <a:off x="10659649" y="3719763"/>
          <a:ext cx="80206" cy="6517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598715</xdr:colOff>
      <xdr:row>20</xdr:row>
      <xdr:rowOff>22677</xdr:rowOff>
    </xdr:from>
    <xdr:to>
      <xdr:col>13</xdr:col>
      <xdr:colOff>644766</xdr:colOff>
      <xdr:row>22</xdr:row>
      <xdr:rowOff>167821</xdr:rowOff>
    </xdr:to>
    <xdr:sp macro="" textlink="">
      <xdr:nvSpPr>
        <xdr:cNvPr id="1140" name="Line 120">
          <a:extLst>
            <a:ext uri="{FF2B5EF4-FFF2-40B4-BE49-F238E27FC236}">
              <a16:creationId xmlns:a16="http://schemas.microsoft.com/office/drawing/2014/main" id="{AA12727D-85B1-4CA3-A3EE-15A3586613D3}"/>
            </a:ext>
          </a:extLst>
        </xdr:cNvPr>
        <xdr:cNvSpPr>
          <a:spLocks noChangeShapeType="1"/>
        </xdr:cNvSpPr>
      </xdr:nvSpPr>
      <xdr:spPr bwMode="auto">
        <a:xfrm rot="10800000">
          <a:off x="9243786" y="3438070"/>
          <a:ext cx="46051" cy="489858"/>
        </a:xfrm>
        <a:custGeom>
          <a:avLst/>
          <a:gdLst>
            <a:gd name="connsiteX0" fmla="*/ 0 w 176893"/>
            <a:gd name="connsiteY0" fmla="*/ 0 h 458108"/>
            <a:gd name="connsiteX1" fmla="*/ 176893 w 176893"/>
            <a:gd name="connsiteY1" fmla="*/ 458108 h 458108"/>
            <a:gd name="connsiteX0" fmla="*/ 0 w 22679"/>
            <a:gd name="connsiteY0" fmla="*/ 0 h 453572"/>
            <a:gd name="connsiteX1" fmla="*/ 22679 w 22679"/>
            <a:gd name="connsiteY1" fmla="*/ 453572 h 453572"/>
            <a:gd name="connsiteX0" fmla="*/ 26779 w 49458"/>
            <a:gd name="connsiteY0" fmla="*/ 0 h 453572"/>
            <a:gd name="connsiteX1" fmla="*/ 49458 w 49458"/>
            <a:gd name="connsiteY1" fmla="*/ 453572 h 453572"/>
            <a:gd name="connsiteX0" fmla="*/ 65725 w 65725"/>
            <a:gd name="connsiteY0" fmla="*/ 0 h 435429"/>
            <a:gd name="connsiteX1" fmla="*/ 24904 w 65725"/>
            <a:gd name="connsiteY1" fmla="*/ 435429 h 435429"/>
            <a:gd name="connsiteX0" fmla="*/ 46051 w 46051"/>
            <a:gd name="connsiteY0" fmla="*/ 0 h 489858"/>
            <a:gd name="connsiteX1" fmla="*/ 32444 w 46051"/>
            <a:gd name="connsiteY1" fmla="*/ 489858 h 4898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051" h="489858">
              <a:moveTo>
                <a:pt x="46051" y="0"/>
              </a:moveTo>
              <a:cubicBezTo>
                <a:pt x="5229" y="143631"/>
                <a:pt x="-26520" y="337155"/>
                <a:pt x="32444" y="48985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595772</xdr:colOff>
      <xdr:row>20</xdr:row>
      <xdr:rowOff>21410</xdr:rowOff>
    </xdr:from>
    <xdr:to>
      <xdr:col>13</xdr:col>
      <xdr:colOff>663985</xdr:colOff>
      <xdr:row>20</xdr:row>
      <xdr:rowOff>159529</xdr:rowOff>
    </xdr:to>
    <xdr:sp macro="" textlink="">
      <xdr:nvSpPr>
        <xdr:cNvPr id="1145" name="Text Box 1620">
          <a:extLst>
            <a:ext uri="{FF2B5EF4-FFF2-40B4-BE49-F238E27FC236}">
              <a16:creationId xmlns:a16="http://schemas.microsoft.com/office/drawing/2014/main" id="{149BFDF2-7E08-4480-8A06-E344DEFA78D2}"/>
            </a:ext>
          </a:extLst>
        </xdr:cNvPr>
        <xdr:cNvSpPr txBox="1">
          <a:spLocks noChangeArrowheads="1"/>
        </xdr:cNvSpPr>
      </xdr:nvSpPr>
      <xdr:spPr bwMode="auto">
        <a:xfrm rot="2345256">
          <a:off x="9265570" y="3404663"/>
          <a:ext cx="68213" cy="13811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19</xdr:col>
      <xdr:colOff>679864</xdr:colOff>
      <xdr:row>12</xdr:row>
      <xdr:rowOff>120792</xdr:rowOff>
    </xdr:from>
    <xdr:ext cx="369266" cy="360356"/>
    <xdr:pic>
      <xdr:nvPicPr>
        <xdr:cNvPr id="1115" name="図 1114" descr="「コンビニのロゴ」の画像検索結果">
          <a:extLst>
            <a:ext uri="{FF2B5EF4-FFF2-40B4-BE49-F238E27FC236}">
              <a16:creationId xmlns:a16="http://schemas.microsoft.com/office/drawing/2014/main" id="{70685FF8-63B7-4919-9B6D-411E9767F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2772" y="2156933"/>
          <a:ext cx="369266" cy="360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117337</xdr:colOff>
      <xdr:row>12</xdr:row>
      <xdr:rowOff>37962</xdr:rowOff>
    </xdr:from>
    <xdr:to>
      <xdr:col>20</xdr:col>
      <xdr:colOff>103533</xdr:colOff>
      <xdr:row>12</xdr:row>
      <xdr:rowOff>41413</xdr:rowOff>
    </xdr:to>
    <xdr:sp macro="" textlink="">
      <xdr:nvSpPr>
        <xdr:cNvPr id="1102" name="Line 76">
          <a:extLst>
            <a:ext uri="{FF2B5EF4-FFF2-40B4-BE49-F238E27FC236}">
              <a16:creationId xmlns:a16="http://schemas.microsoft.com/office/drawing/2014/main" id="{7127C886-4940-411A-8538-8B3D190619CB}"/>
            </a:ext>
          </a:extLst>
        </xdr:cNvPr>
        <xdr:cNvSpPr>
          <a:spLocks noChangeShapeType="1"/>
        </xdr:cNvSpPr>
      </xdr:nvSpPr>
      <xdr:spPr bwMode="auto">
        <a:xfrm>
          <a:off x="13000245" y="2074103"/>
          <a:ext cx="690217" cy="34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674954</xdr:colOff>
      <xdr:row>10</xdr:row>
      <xdr:rowOff>47232</xdr:rowOff>
    </xdr:from>
    <xdr:to>
      <xdr:col>18</xdr:col>
      <xdr:colOff>30498</xdr:colOff>
      <xdr:row>15</xdr:row>
      <xdr:rowOff>13978</xdr:rowOff>
    </xdr:to>
    <xdr:sp macro="" textlink="">
      <xdr:nvSpPr>
        <xdr:cNvPr id="1074" name="Freeform 217">
          <a:extLst>
            <a:ext uri="{FF2B5EF4-FFF2-40B4-BE49-F238E27FC236}">
              <a16:creationId xmlns:a16="http://schemas.microsoft.com/office/drawing/2014/main" id="{80F41589-025F-4F79-970B-15A0D5792157}"/>
            </a:ext>
          </a:extLst>
        </xdr:cNvPr>
        <xdr:cNvSpPr>
          <a:spLocks/>
        </xdr:cNvSpPr>
      </xdr:nvSpPr>
      <xdr:spPr bwMode="auto">
        <a:xfrm rot="16658971">
          <a:off x="11794571" y="2119166"/>
          <a:ext cx="827439" cy="6131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0952 w 10952"/>
            <a:gd name="connsiteY0" fmla="*/ 7681 h 7681"/>
            <a:gd name="connsiteX1" fmla="*/ 6626 w 10952"/>
            <a:gd name="connsiteY1" fmla="*/ 7387 h 7681"/>
            <a:gd name="connsiteX2" fmla="*/ 4060 w 10952"/>
            <a:gd name="connsiteY2" fmla="*/ 7464 h 7681"/>
            <a:gd name="connsiteX3" fmla="*/ 2567 w 10952"/>
            <a:gd name="connsiteY3" fmla="*/ 1941 h 7681"/>
            <a:gd name="connsiteX4" fmla="*/ 0 w 10952"/>
            <a:gd name="connsiteY4" fmla="*/ 7000 h 7681"/>
            <a:gd name="connsiteX0" fmla="*/ 10000 w 10000"/>
            <a:gd name="connsiteY0" fmla="*/ 5407 h 5407"/>
            <a:gd name="connsiteX1" fmla="*/ 6050 w 10000"/>
            <a:gd name="connsiteY1" fmla="*/ 5024 h 5407"/>
            <a:gd name="connsiteX2" fmla="*/ 3707 w 10000"/>
            <a:gd name="connsiteY2" fmla="*/ 5124 h 5407"/>
            <a:gd name="connsiteX3" fmla="*/ 1895 w 10000"/>
            <a:gd name="connsiteY3" fmla="*/ 3418 h 5407"/>
            <a:gd name="connsiteX4" fmla="*/ 0 w 10000"/>
            <a:gd name="connsiteY4" fmla="*/ 4520 h 5407"/>
            <a:gd name="connsiteX0" fmla="*/ 10000 w 10000"/>
            <a:gd name="connsiteY0" fmla="*/ 3679 h 3679"/>
            <a:gd name="connsiteX1" fmla="*/ 6050 w 10000"/>
            <a:gd name="connsiteY1" fmla="*/ 2971 h 3679"/>
            <a:gd name="connsiteX2" fmla="*/ 3707 w 10000"/>
            <a:gd name="connsiteY2" fmla="*/ 3156 h 3679"/>
            <a:gd name="connsiteX3" fmla="*/ 1895 w 10000"/>
            <a:gd name="connsiteY3" fmla="*/ 0 h 3679"/>
            <a:gd name="connsiteX4" fmla="*/ 0 w 10000"/>
            <a:gd name="connsiteY4" fmla="*/ 2039 h 36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3679">
              <a:moveTo>
                <a:pt x="10000" y="3679"/>
              </a:moveTo>
              <a:cubicBezTo>
                <a:pt x="9203" y="-181"/>
                <a:pt x="7201" y="2665"/>
                <a:pt x="6050" y="2971"/>
              </a:cubicBezTo>
              <a:cubicBezTo>
                <a:pt x="4899" y="3280"/>
                <a:pt x="4400" y="3651"/>
                <a:pt x="3707" y="3156"/>
              </a:cubicBezTo>
              <a:cubicBezTo>
                <a:pt x="3015" y="2660"/>
                <a:pt x="2591" y="1106"/>
                <a:pt x="1895" y="0"/>
              </a:cubicBezTo>
              <a:cubicBezTo>
                <a:pt x="1688" y="480"/>
                <a:pt x="215" y="2457"/>
                <a:pt x="0" y="203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662688</xdr:colOff>
      <xdr:row>11</xdr:row>
      <xdr:rowOff>34220</xdr:rowOff>
    </xdr:from>
    <xdr:to>
      <xdr:col>18</xdr:col>
      <xdr:colOff>127649</xdr:colOff>
      <xdr:row>12</xdr:row>
      <xdr:rowOff>37014</xdr:rowOff>
    </xdr:to>
    <xdr:grpSp>
      <xdr:nvGrpSpPr>
        <xdr:cNvPr id="920" name="グループ化 919">
          <a:extLst>
            <a:ext uri="{FF2B5EF4-FFF2-40B4-BE49-F238E27FC236}">
              <a16:creationId xmlns:a16="http://schemas.microsoft.com/office/drawing/2014/main" id="{5482450E-EFDF-0023-B770-CCC7B9DB70AF}"/>
            </a:ext>
          </a:extLst>
        </xdr:cNvPr>
        <xdr:cNvGrpSpPr/>
      </xdr:nvGrpSpPr>
      <xdr:grpSpPr>
        <a:xfrm rot="3717319">
          <a:off x="12150610" y="1904644"/>
          <a:ext cx="175551" cy="169997"/>
          <a:chOff x="12306192" y="3209275"/>
          <a:chExt cx="184628" cy="205692"/>
        </a:xfrm>
      </xdr:grpSpPr>
      <xdr:sp macro="" textlink="">
        <xdr:nvSpPr>
          <xdr:cNvPr id="1075" name="Text Box 1620">
            <a:extLst>
              <a:ext uri="{FF2B5EF4-FFF2-40B4-BE49-F238E27FC236}">
                <a16:creationId xmlns:a16="http://schemas.microsoft.com/office/drawing/2014/main" id="{06F2B74F-171E-49DB-BECD-11EDE4CA3DBF}"/>
              </a:ext>
            </a:extLst>
          </xdr:cNvPr>
          <xdr:cNvSpPr txBox="1">
            <a:spLocks noChangeArrowheads="1"/>
          </xdr:cNvSpPr>
        </xdr:nvSpPr>
        <xdr:spPr bwMode="auto">
          <a:xfrm rot="1015628">
            <a:off x="12328845" y="3209275"/>
            <a:ext cx="142367" cy="19999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no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76" name="Freeform 407">
            <a:extLst>
              <a:ext uri="{FF2B5EF4-FFF2-40B4-BE49-F238E27FC236}">
                <a16:creationId xmlns:a16="http://schemas.microsoft.com/office/drawing/2014/main" id="{1E4FA9A1-4CFA-468D-9CE5-0667E548415B}"/>
              </a:ext>
            </a:extLst>
          </xdr:cNvPr>
          <xdr:cNvSpPr>
            <a:spLocks/>
          </xdr:cNvSpPr>
        </xdr:nvSpPr>
        <xdr:spPr bwMode="auto">
          <a:xfrm rot="451190" flipH="1" flipV="1">
            <a:off x="12450522" y="3251244"/>
            <a:ext cx="40298" cy="16372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77" name="Freeform 407">
            <a:extLst>
              <a:ext uri="{FF2B5EF4-FFF2-40B4-BE49-F238E27FC236}">
                <a16:creationId xmlns:a16="http://schemas.microsoft.com/office/drawing/2014/main" id="{4C1F9E86-7BB8-4CD8-ADEC-2DB7018D671E}"/>
              </a:ext>
            </a:extLst>
          </xdr:cNvPr>
          <xdr:cNvSpPr>
            <a:spLocks/>
          </xdr:cNvSpPr>
        </xdr:nvSpPr>
        <xdr:spPr bwMode="auto">
          <a:xfrm rot="451190" flipV="1">
            <a:off x="12306192" y="3226882"/>
            <a:ext cx="45719" cy="180646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17</xdr:col>
      <xdr:colOff>0</xdr:colOff>
      <xdr:row>13</xdr:row>
      <xdr:rowOff>74414</xdr:rowOff>
    </xdr:from>
    <xdr:ext cx="337344" cy="307578"/>
    <xdr:sp macro="" textlink="">
      <xdr:nvSpPr>
        <xdr:cNvPr id="1073" name="AutoShape 6505">
          <a:extLst>
            <a:ext uri="{FF2B5EF4-FFF2-40B4-BE49-F238E27FC236}">
              <a16:creationId xmlns:a16="http://schemas.microsoft.com/office/drawing/2014/main" id="{7AFC11CF-7039-4258-89E7-57084675CCFF}"/>
            </a:ext>
          </a:extLst>
        </xdr:cNvPr>
        <xdr:cNvSpPr>
          <a:spLocks noChangeArrowheads="1"/>
        </xdr:cNvSpPr>
      </xdr:nvSpPr>
      <xdr:spPr bwMode="auto">
        <a:xfrm>
          <a:off x="11479609" y="2296914"/>
          <a:ext cx="337344" cy="307578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246</a:t>
          </a:r>
        </a:p>
      </xdr:txBody>
    </xdr:sp>
    <xdr:clientData/>
  </xdr:oneCellAnchor>
  <xdr:oneCellAnchor>
    <xdr:from>
      <xdr:col>17</xdr:col>
      <xdr:colOff>259482</xdr:colOff>
      <xdr:row>11</xdr:row>
      <xdr:rowOff>3451</xdr:rowOff>
    </xdr:from>
    <xdr:ext cx="341586" cy="298365"/>
    <xdr:sp macro="" textlink="">
      <xdr:nvSpPr>
        <xdr:cNvPr id="1070" name="AutoShape 6505">
          <a:extLst>
            <a:ext uri="{FF2B5EF4-FFF2-40B4-BE49-F238E27FC236}">
              <a16:creationId xmlns:a16="http://schemas.microsoft.com/office/drawing/2014/main" id="{62F2CB2B-45EC-4305-9A07-41B3A1160ACD}"/>
            </a:ext>
          </a:extLst>
        </xdr:cNvPr>
        <xdr:cNvSpPr>
          <a:spLocks noChangeArrowheads="1"/>
        </xdr:cNvSpPr>
      </xdr:nvSpPr>
      <xdr:spPr bwMode="auto">
        <a:xfrm>
          <a:off x="11734346" y="1867038"/>
          <a:ext cx="341586" cy="298365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oneCellAnchor>
  <xdr:oneCellAnchor>
    <xdr:from>
      <xdr:col>18</xdr:col>
      <xdr:colOff>159944</xdr:colOff>
      <xdr:row>14</xdr:row>
      <xdr:rowOff>54117</xdr:rowOff>
    </xdr:from>
    <xdr:ext cx="341586" cy="298365"/>
    <xdr:sp macro="" textlink="">
      <xdr:nvSpPr>
        <xdr:cNvPr id="1069" name="AutoShape 6505">
          <a:extLst>
            <a:ext uri="{FF2B5EF4-FFF2-40B4-BE49-F238E27FC236}">
              <a16:creationId xmlns:a16="http://schemas.microsoft.com/office/drawing/2014/main" id="{7C9B8C12-A53F-448D-A83E-28D5659D7EC3}"/>
            </a:ext>
          </a:extLst>
        </xdr:cNvPr>
        <xdr:cNvSpPr>
          <a:spLocks noChangeArrowheads="1"/>
        </xdr:cNvSpPr>
      </xdr:nvSpPr>
      <xdr:spPr bwMode="auto">
        <a:xfrm>
          <a:off x="12368393" y="2431542"/>
          <a:ext cx="341586" cy="298365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oneCellAnchor>
  <xdr:oneCellAnchor>
    <xdr:from>
      <xdr:col>15</xdr:col>
      <xdr:colOff>639960</xdr:colOff>
      <xdr:row>11</xdr:row>
      <xdr:rowOff>60697</xdr:rowOff>
    </xdr:from>
    <xdr:ext cx="341586" cy="298365"/>
    <xdr:sp macro="" textlink="">
      <xdr:nvSpPr>
        <xdr:cNvPr id="1060" name="AutoShape 6505">
          <a:extLst>
            <a:ext uri="{FF2B5EF4-FFF2-40B4-BE49-F238E27FC236}">
              <a16:creationId xmlns:a16="http://schemas.microsoft.com/office/drawing/2014/main" id="{C3DACEE2-2EBA-4565-A112-F2F3C1514788}"/>
            </a:ext>
          </a:extLst>
        </xdr:cNvPr>
        <xdr:cNvSpPr>
          <a:spLocks noChangeArrowheads="1"/>
        </xdr:cNvSpPr>
      </xdr:nvSpPr>
      <xdr:spPr bwMode="auto">
        <a:xfrm>
          <a:off x="10720585" y="1928344"/>
          <a:ext cx="341586" cy="298365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</a:t>
          </a:r>
        </a:p>
      </xdr:txBody>
    </xdr:sp>
    <xdr:clientData/>
  </xdr:oneCellAnchor>
  <xdr:twoCellAnchor>
    <xdr:from>
      <xdr:col>12</xdr:col>
      <xdr:colOff>255234</xdr:colOff>
      <xdr:row>9</xdr:row>
      <xdr:rowOff>97160</xdr:rowOff>
    </xdr:from>
    <xdr:to>
      <xdr:col>12</xdr:col>
      <xdr:colOff>692150</xdr:colOff>
      <xdr:row>10</xdr:row>
      <xdr:rowOff>57149</xdr:rowOff>
    </xdr:to>
    <xdr:sp macro="" textlink="">
      <xdr:nvSpPr>
        <xdr:cNvPr id="953" name="Text Box 1664">
          <a:extLst>
            <a:ext uri="{FF2B5EF4-FFF2-40B4-BE49-F238E27FC236}">
              <a16:creationId xmlns:a16="http://schemas.microsoft.com/office/drawing/2014/main" id="{1E80E285-8F56-4B56-99D3-C6685A0764DB}"/>
            </a:ext>
          </a:extLst>
        </xdr:cNvPr>
        <xdr:cNvSpPr txBox="1">
          <a:spLocks noChangeArrowheads="1"/>
        </xdr:cNvSpPr>
      </xdr:nvSpPr>
      <xdr:spPr bwMode="auto">
        <a:xfrm>
          <a:off x="8218134" y="1608460"/>
          <a:ext cx="436916" cy="131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553357</xdr:colOff>
      <xdr:row>5</xdr:row>
      <xdr:rowOff>58967</xdr:rowOff>
    </xdr:from>
    <xdr:to>
      <xdr:col>3</xdr:col>
      <xdr:colOff>697079</xdr:colOff>
      <xdr:row>8</xdr:row>
      <xdr:rowOff>92605</xdr:rowOff>
    </xdr:to>
    <xdr:sp macro="" textlink="">
      <xdr:nvSpPr>
        <xdr:cNvPr id="2" name="Oval 383">
          <a:extLst>
            <a:ext uri="{FF2B5EF4-FFF2-40B4-BE49-F238E27FC236}">
              <a16:creationId xmlns:a16="http://schemas.microsoft.com/office/drawing/2014/main" id="{407B78E0-91E9-4281-BF7C-9E349E1DDCF0}"/>
            </a:ext>
          </a:extLst>
        </xdr:cNvPr>
        <xdr:cNvSpPr>
          <a:spLocks noChangeArrowheads="1"/>
        </xdr:cNvSpPr>
      </xdr:nvSpPr>
      <xdr:spPr bwMode="auto">
        <a:xfrm>
          <a:off x="2147207" y="884467"/>
          <a:ext cx="143722" cy="5479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624303</xdr:colOff>
      <xdr:row>5</xdr:row>
      <xdr:rowOff>105823</xdr:rowOff>
    </xdr:from>
    <xdr:to>
      <xdr:col>3</xdr:col>
      <xdr:colOff>625689</xdr:colOff>
      <xdr:row>8</xdr:row>
      <xdr:rowOff>5061</xdr:rowOff>
    </xdr:to>
    <xdr:sp macro="" textlink="">
      <xdr:nvSpPr>
        <xdr:cNvPr id="3" name="Line 4803">
          <a:extLst>
            <a:ext uri="{FF2B5EF4-FFF2-40B4-BE49-F238E27FC236}">
              <a16:creationId xmlns:a16="http://schemas.microsoft.com/office/drawing/2014/main" id="{F60E2A86-6D8B-4235-95F1-550E279C9473}"/>
            </a:ext>
          </a:extLst>
        </xdr:cNvPr>
        <xdr:cNvSpPr>
          <a:spLocks noChangeShapeType="1"/>
        </xdr:cNvSpPr>
      </xdr:nvSpPr>
      <xdr:spPr bwMode="auto">
        <a:xfrm flipH="1">
          <a:off x="2218153" y="931323"/>
          <a:ext cx="1386" cy="413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485814</xdr:colOff>
      <xdr:row>36</xdr:row>
      <xdr:rowOff>64584</xdr:rowOff>
    </xdr:from>
    <xdr:ext cx="311209" cy="353198"/>
    <xdr:pic>
      <xdr:nvPicPr>
        <xdr:cNvPr id="4" name="図 3">
          <a:extLst>
            <a:ext uri="{FF2B5EF4-FFF2-40B4-BE49-F238E27FC236}">
              <a16:creationId xmlns:a16="http://schemas.microsoft.com/office/drawing/2014/main" id="{2CA2B4B5-5E97-4669-85E2-942112FAB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8009103">
          <a:off x="4878070" y="6226028"/>
          <a:ext cx="353198" cy="311209"/>
        </a:xfrm>
        <a:prstGeom prst="rect">
          <a:avLst/>
        </a:prstGeom>
      </xdr:spPr>
    </xdr:pic>
    <xdr:clientData/>
  </xdr:oneCellAnchor>
  <xdr:twoCellAnchor>
    <xdr:from>
      <xdr:col>1</xdr:col>
      <xdr:colOff>313408</xdr:colOff>
      <xdr:row>27</xdr:row>
      <xdr:rowOff>81936</xdr:rowOff>
    </xdr:from>
    <xdr:to>
      <xdr:col>2</xdr:col>
      <xdr:colOff>70731</xdr:colOff>
      <xdr:row>30</xdr:row>
      <xdr:rowOff>75128</xdr:rowOff>
    </xdr:to>
    <xdr:sp macro="" textlink="">
      <xdr:nvSpPr>
        <xdr:cNvPr id="5" name="Freeform 217">
          <a:extLst>
            <a:ext uri="{FF2B5EF4-FFF2-40B4-BE49-F238E27FC236}">
              <a16:creationId xmlns:a16="http://schemas.microsoft.com/office/drawing/2014/main" id="{972B966C-AECD-4EE9-AF6D-591661E55A22}"/>
            </a:ext>
          </a:extLst>
        </xdr:cNvPr>
        <xdr:cNvSpPr>
          <a:spLocks/>
        </xdr:cNvSpPr>
      </xdr:nvSpPr>
      <xdr:spPr bwMode="auto">
        <a:xfrm rot="5400000">
          <a:off x="474874" y="4702020"/>
          <a:ext cx="507542" cy="46217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610"/>
            <a:gd name="connsiteX1" fmla="*/ 5688 w 10000"/>
            <a:gd name="connsiteY1" fmla="*/ 3850 h 7610"/>
            <a:gd name="connsiteX2" fmla="*/ 0 w 10000"/>
            <a:gd name="connsiteY2" fmla="*/ 6797 h 7610"/>
            <a:gd name="connsiteX0" fmla="*/ 1916 w 5948"/>
            <a:gd name="connsiteY0" fmla="*/ 679895 h 679901"/>
            <a:gd name="connsiteX1" fmla="*/ 5688 w 5948"/>
            <a:gd name="connsiteY1" fmla="*/ 3 h 679901"/>
            <a:gd name="connsiteX2" fmla="*/ 0 w 5948"/>
            <a:gd name="connsiteY2" fmla="*/ 3876 h 679901"/>
            <a:gd name="connsiteX0" fmla="*/ 861 w 9935"/>
            <a:gd name="connsiteY0" fmla="*/ 12015 h 12015"/>
            <a:gd name="connsiteX1" fmla="*/ 9563 w 9935"/>
            <a:gd name="connsiteY1" fmla="*/ 0 h 12015"/>
            <a:gd name="connsiteX2" fmla="*/ 0 w 9935"/>
            <a:gd name="connsiteY2" fmla="*/ 57 h 12015"/>
            <a:gd name="connsiteX0" fmla="*/ 867 w 10352"/>
            <a:gd name="connsiteY0" fmla="*/ 10000 h 10014"/>
            <a:gd name="connsiteX1" fmla="*/ 9626 w 10352"/>
            <a:gd name="connsiteY1" fmla="*/ 0 h 10014"/>
            <a:gd name="connsiteX2" fmla="*/ 0 w 10352"/>
            <a:gd name="connsiteY2" fmla="*/ 47 h 10014"/>
            <a:gd name="connsiteX0" fmla="*/ 867 w 10419"/>
            <a:gd name="connsiteY0" fmla="*/ 10000 h 10444"/>
            <a:gd name="connsiteX1" fmla="*/ 9256 w 10419"/>
            <a:gd name="connsiteY1" fmla="*/ 9741 h 10444"/>
            <a:gd name="connsiteX2" fmla="*/ 9626 w 10419"/>
            <a:gd name="connsiteY2" fmla="*/ 0 h 10444"/>
            <a:gd name="connsiteX3" fmla="*/ 0 w 10419"/>
            <a:gd name="connsiteY3" fmla="*/ 47 h 10444"/>
            <a:gd name="connsiteX0" fmla="*/ 867 w 10105"/>
            <a:gd name="connsiteY0" fmla="*/ 10000 h 10444"/>
            <a:gd name="connsiteX1" fmla="*/ 9256 w 10105"/>
            <a:gd name="connsiteY1" fmla="*/ 9741 h 10444"/>
            <a:gd name="connsiteX2" fmla="*/ 9626 w 10105"/>
            <a:gd name="connsiteY2" fmla="*/ 0 h 10444"/>
            <a:gd name="connsiteX3" fmla="*/ 0 w 10105"/>
            <a:gd name="connsiteY3" fmla="*/ 47 h 10444"/>
            <a:gd name="connsiteX0" fmla="*/ 867 w 10537"/>
            <a:gd name="connsiteY0" fmla="*/ 10000 h 10201"/>
            <a:gd name="connsiteX1" fmla="*/ 10321 w 10537"/>
            <a:gd name="connsiteY1" fmla="*/ 9406 h 10201"/>
            <a:gd name="connsiteX2" fmla="*/ 9626 w 10537"/>
            <a:gd name="connsiteY2" fmla="*/ 0 h 10201"/>
            <a:gd name="connsiteX3" fmla="*/ 0 w 10537"/>
            <a:gd name="connsiteY3" fmla="*/ 47 h 10201"/>
            <a:gd name="connsiteX0" fmla="*/ 867 w 10393"/>
            <a:gd name="connsiteY0" fmla="*/ 10000 h 10444"/>
            <a:gd name="connsiteX1" fmla="*/ 10075 w 10393"/>
            <a:gd name="connsiteY1" fmla="*/ 9741 h 10444"/>
            <a:gd name="connsiteX2" fmla="*/ 9626 w 10393"/>
            <a:gd name="connsiteY2" fmla="*/ 0 h 10444"/>
            <a:gd name="connsiteX3" fmla="*/ 0 w 10393"/>
            <a:gd name="connsiteY3" fmla="*/ 47 h 10444"/>
            <a:gd name="connsiteX0" fmla="*/ 867 w 10222"/>
            <a:gd name="connsiteY0" fmla="*/ 10000 h 10444"/>
            <a:gd name="connsiteX1" fmla="*/ 10075 w 10222"/>
            <a:gd name="connsiteY1" fmla="*/ 9741 h 10444"/>
            <a:gd name="connsiteX2" fmla="*/ 9626 w 10222"/>
            <a:gd name="connsiteY2" fmla="*/ 0 h 10444"/>
            <a:gd name="connsiteX3" fmla="*/ 0 w 10222"/>
            <a:gd name="connsiteY3" fmla="*/ 47 h 10444"/>
            <a:gd name="connsiteX0" fmla="*/ 867 w 10075"/>
            <a:gd name="connsiteY0" fmla="*/ 10000 h 10444"/>
            <a:gd name="connsiteX1" fmla="*/ 10075 w 10075"/>
            <a:gd name="connsiteY1" fmla="*/ 9741 h 10444"/>
            <a:gd name="connsiteX2" fmla="*/ 9626 w 10075"/>
            <a:gd name="connsiteY2" fmla="*/ 0 h 10444"/>
            <a:gd name="connsiteX3" fmla="*/ 0 w 10075"/>
            <a:gd name="connsiteY3" fmla="*/ 47 h 10444"/>
            <a:gd name="connsiteX0" fmla="*/ 867 w 10075"/>
            <a:gd name="connsiteY0" fmla="*/ 10000 h 10462"/>
            <a:gd name="connsiteX1" fmla="*/ 10075 w 10075"/>
            <a:gd name="connsiteY1" fmla="*/ 9741 h 10462"/>
            <a:gd name="connsiteX2" fmla="*/ 9626 w 10075"/>
            <a:gd name="connsiteY2" fmla="*/ 0 h 10462"/>
            <a:gd name="connsiteX3" fmla="*/ 0 w 10075"/>
            <a:gd name="connsiteY3" fmla="*/ 47 h 10462"/>
            <a:gd name="connsiteX0" fmla="*/ 867 w 10075"/>
            <a:gd name="connsiteY0" fmla="*/ 10000 h 10000"/>
            <a:gd name="connsiteX1" fmla="*/ 10075 w 10075"/>
            <a:gd name="connsiteY1" fmla="*/ 9741 h 10000"/>
            <a:gd name="connsiteX2" fmla="*/ 9626 w 10075"/>
            <a:gd name="connsiteY2" fmla="*/ 0 h 10000"/>
            <a:gd name="connsiteX3" fmla="*/ 0 w 10075"/>
            <a:gd name="connsiteY3" fmla="*/ 47 h 10000"/>
            <a:gd name="connsiteX0" fmla="*/ 539 w 10075"/>
            <a:gd name="connsiteY0" fmla="*/ 9748 h 9770"/>
            <a:gd name="connsiteX1" fmla="*/ 10075 w 10075"/>
            <a:gd name="connsiteY1" fmla="*/ 9741 h 9770"/>
            <a:gd name="connsiteX2" fmla="*/ 9626 w 10075"/>
            <a:gd name="connsiteY2" fmla="*/ 0 h 9770"/>
            <a:gd name="connsiteX3" fmla="*/ 0 w 10075"/>
            <a:gd name="connsiteY3" fmla="*/ 47 h 9770"/>
            <a:gd name="connsiteX0" fmla="*/ 1685 w 11150"/>
            <a:gd name="connsiteY0" fmla="*/ 9977 h 10000"/>
            <a:gd name="connsiteX1" fmla="*/ 11150 w 11150"/>
            <a:gd name="connsiteY1" fmla="*/ 9970 h 10000"/>
            <a:gd name="connsiteX2" fmla="*/ 10704 w 11150"/>
            <a:gd name="connsiteY2" fmla="*/ 0 h 10000"/>
            <a:gd name="connsiteX3" fmla="*/ 0 w 11150"/>
            <a:gd name="connsiteY3" fmla="*/ 8633 h 10000"/>
            <a:gd name="connsiteX0" fmla="*/ 358 w 9823"/>
            <a:gd name="connsiteY0" fmla="*/ 9977 h 10000"/>
            <a:gd name="connsiteX1" fmla="*/ 9823 w 9823"/>
            <a:gd name="connsiteY1" fmla="*/ 9970 h 10000"/>
            <a:gd name="connsiteX2" fmla="*/ 9377 w 9823"/>
            <a:gd name="connsiteY2" fmla="*/ 0 h 10000"/>
            <a:gd name="connsiteX3" fmla="*/ 0 w 9823"/>
            <a:gd name="connsiteY3" fmla="*/ 9954 h 10000"/>
            <a:gd name="connsiteX0" fmla="*/ 895 w 10531"/>
            <a:gd name="connsiteY0" fmla="*/ 10651 h 10674"/>
            <a:gd name="connsiteX1" fmla="*/ 10531 w 10531"/>
            <a:gd name="connsiteY1" fmla="*/ 10644 h 10674"/>
            <a:gd name="connsiteX2" fmla="*/ 10077 w 10531"/>
            <a:gd name="connsiteY2" fmla="*/ 674 h 10674"/>
            <a:gd name="connsiteX3" fmla="*/ 531 w 10531"/>
            <a:gd name="connsiteY3" fmla="*/ 1388 h 10674"/>
            <a:gd name="connsiteX4" fmla="*/ 531 w 10531"/>
            <a:gd name="connsiteY4" fmla="*/ 10628 h 10674"/>
            <a:gd name="connsiteX0" fmla="*/ 592 w 10228"/>
            <a:gd name="connsiteY0" fmla="*/ 11189 h 11212"/>
            <a:gd name="connsiteX1" fmla="*/ 10228 w 10228"/>
            <a:gd name="connsiteY1" fmla="*/ 11182 h 11212"/>
            <a:gd name="connsiteX2" fmla="*/ 9774 w 10228"/>
            <a:gd name="connsiteY2" fmla="*/ 1212 h 11212"/>
            <a:gd name="connsiteX3" fmla="*/ 595 w 10228"/>
            <a:gd name="connsiteY3" fmla="*/ 906 h 11212"/>
            <a:gd name="connsiteX4" fmla="*/ 228 w 10228"/>
            <a:gd name="connsiteY4" fmla="*/ 11166 h 11212"/>
            <a:gd name="connsiteX0" fmla="*/ 364 w 10000"/>
            <a:gd name="connsiteY0" fmla="*/ 11189 h 11212"/>
            <a:gd name="connsiteX1" fmla="*/ 10000 w 10000"/>
            <a:gd name="connsiteY1" fmla="*/ 11182 h 11212"/>
            <a:gd name="connsiteX2" fmla="*/ 9546 w 10000"/>
            <a:gd name="connsiteY2" fmla="*/ 1212 h 11212"/>
            <a:gd name="connsiteX3" fmla="*/ 367 w 10000"/>
            <a:gd name="connsiteY3" fmla="*/ 906 h 11212"/>
            <a:gd name="connsiteX4" fmla="*/ 0 w 10000"/>
            <a:gd name="connsiteY4" fmla="*/ 11166 h 11212"/>
            <a:gd name="connsiteX0" fmla="*/ 364 w 10000"/>
            <a:gd name="connsiteY0" fmla="*/ 10681 h 10704"/>
            <a:gd name="connsiteX1" fmla="*/ 10000 w 10000"/>
            <a:gd name="connsiteY1" fmla="*/ 10674 h 10704"/>
            <a:gd name="connsiteX2" fmla="*/ 9546 w 10000"/>
            <a:gd name="connsiteY2" fmla="*/ 704 h 10704"/>
            <a:gd name="connsiteX3" fmla="*/ 367 w 10000"/>
            <a:gd name="connsiteY3" fmla="*/ 398 h 10704"/>
            <a:gd name="connsiteX4" fmla="*/ 0 w 10000"/>
            <a:gd name="connsiteY4" fmla="*/ 10658 h 10704"/>
            <a:gd name="connsiteX0" fmla="*/ 364 w 10000"/>
            <a:gd name="connsiteY0" fmla="*/ 10410 h 10433"/>
            <a:gd name="connsiteX1" fmla="*/ 10000 w 10000"/>
            <a:gd name="connsiteY1" fmla="*/ 10403 h 10433"/>
            <a:gd name="connsiteX2" fmla="*/ 9546 w 10000"/>
            <a:gd name="connsiteY2" fmla="*/ 433 h 10433"/>
            <a:gd name="connsiteX3" fmla="*/ 367 w 10000"/>
            <a:gd name="connsiteY3" fmla="*/ 127 h 10433"/>
            <a:gd name="connsiteX4" fmla="*/ 0 w 10000"/>
            <a:gd name="connsiteY4" fmla="*/ 10387 h 10433"/>
            <a:gd name="connsiteX0" fmla="*/ 364 w 10000"/>
            <a:gd name="connsiteY0" fmla="*/ 10335 h 10358"/>
            <a:gd name="connsiteX1" fmla="*/ 10000 w 10000"/>
            <a:gd name="connsiteY1" fmla="*/ 10328 h 10358"/>
            <a:gd name="connsiteX2" fmla="*/ 9546 w 10000"/>
            <a:gd name="connsiteY2" fmla="*/ 358 h 10358"/>
            <a:gd name="connsiteX3" fmla="*/ 367 w 10000"/>
            <a:gd name="connsiteY3" fmla="*/ 52 h 10358"/>
            <a:gd name="connsiteX4" fmla="*/ 0 w 10000"/>
            <a:gd name="connsiteY4" fmla="*/ 10312 h 10358"/>
            <a:gd name="connsiteX0" fmla="*/ 364 w 10000"/>
            <a:gd name="connsiteY0" fmla="*/ 10490 h 10513"/>
            <a:gd name="connsiteX1" fmla="*/ 10000 w 10000"/>
            <a:gd name="connsiteY1" fmla="*/ 10483 h 10513"/>
            <a:gd name="connsiteX2" fmla="*/ 9546 w 10000"/>
            <a:gd name="connsiteY2" fmla="*/ 513 h 10513"/>
            <a:gd name="connsiteX3" fmla="*/ 367 w 10000"/>
            <a:gd name="connsiteY3" fmla="*/ 207 h 10513"/>
            <a:gd name="connsiteX4" fmla="*/ 0 w 10000"/>
            <a:gd name="connsiteY4" fmla="*/ 10467 h 10513"/>
            <a:gd name="connsiteX0" fmla="*/ 364 w 10555"/>
            <a:gd name="connsiteY0" fmla="*/ 11315 h 11338"/>
            <a:gd name="connsiteX1" fmla="*/ 10000 w 10555"/>
            <a:gd name="connsiteY1" fmla="*/ 11308 h 11338"/>
            <a:gd name="connsiteX2" fmla="*/ 10555 w 10555"/>
            <a:gd name="connsiteY2" fmla="*/ 216 h 11338"/>
            <a:gd name="connsiteX3" fmla="*/ 367 w 10555"/>
            <a:gd name="connsiteY3" fmla="*/ 1032 h 11338"/>
            <a:gd name="connsiteX4" fmla="*/ 0 w 10555"/>
            <a:gd name="connsiteY4" fmla="*/ 11292 h 11338"/>
            <a:gd name="connsiteX0" fmla="*/ 456 w 10647"/>
            <a:gd name="connsiteY0" fmla="*/ 11516 h 11539"/>
            <a:gd name="connsiteX1" fmla="*/ 10092 w 10647"/>
            <a:gd name="connsiteY1" fmla="*/ 11509 h 11539"/>
            <a:gd name="connsiteX2" fmla="*/ 10647 w 10647"/>
            <a:gd name="connsiteY2" fmla="*/ 417 h 11539"/>
            <a:gd name="connsiteX3" fmla="*/ 0 w 10647"/>
            <a:gd name="connsiteY3" fmla="*/ 315 h 11539"/>
            <a:gd name="connsiteX4" fmla="*/ 92 w 10647"/>
            <a:gd name="connsiteY4" fmla="*/ 11493 h 11539"/>
            <a:gd name="connsiteX0" fmla="*/ 456 w 10647"/>
            <a:gd name="connsiteY0" fmla="*/ 11516 h 11807"/>
            <a:gd name="connsiteX1" fmla="*/ 10576 w 10647"/>
            <a:gd name="connsiteY1" fmla="*/ 11786 h 11807"/>
            <a:gd name="connsiteX2" fmla="*/ 10647 w 10647"/>
            <a:gd name="connsiteY2" fmla="*/ 417 h 11807"/>
            <a:gd name="connsiteX3" fmla="*/ 0 w 10647"/>
            <a:gd name="connsiteY3" fmla="*/ 315 h 11807"/>
            <a:gd name="connsiteX4" fmla="*/ 92 w 10647"/>
            <a:gd name="connsiteY4" fmla="*/ 11493 h 11807"/>
            <a:gd name="connsiteX0" fmla="*/ 456 w 10647"/>
            <a:gd name="connsiteY0" fmla="*/ 11516 h 11516"/>
            <a:gd name="connsiteX1" fmla="*/ 10495 w 10647"/>
            <a:gd name="connsiteY1" fmla="*/ 11140 h 11516"/>
            <a:gd name="connsiteX2" fmla="*/ 10647 w 10647"/>
            <a:gd name="connsiteY2" fmla="*/ 417 h 11516"/>
            <a:gd name="connsiteX3" fmla="*/ 0 w 10647"/>
            <a:gd name="connsiteY3" fmla="*/ 315 h 11516"/>
            <a:gd name="connsiteX4" fmla="*/ 92 w 10647"/>
            <a:gd name="connsiteY4" fmla="*/ 11493 h 11516"/>
            <a:gd name="connsiteX0" fmla="*/ 456 w 10647"/>
            <a:gd name="connsiteY0" fmla="*/ 11296 h 11296"/>
            <a:gd name="connsiteX1" fmla="*/ 10495 w 10647"/>
            <a:gd name="connsiteY1" fmla="*/ 10920 h 11296"/>
            <a:gd name="connsiteX2" fmla="*/ 10647 w 10647"/>
            <a:gd name="connsiteY2" fmla="*/ 197 h 11296"/>
            <a:gd name="connsiteX3" fmla="*/ 0 w 10647"/>
            <a:gd name="connsiteY3" fmla="*/ 95 h 11296"/>
            <a:gd name="connsiteX4" fmla="*/ 92 w 10647"/>
            <a:gd name="connsiteY4" fmla="*/ 11273 h 11296"/>
            <a:gd name="connsiteX0" fmla="*/ 456 w 10647"/>
            <a:gd name="connsiteY0" fmla="*/ 11296 h 11296"/>
            <a:gd name="connsiteX1" fmla="*/ 10495 w 10647"/>
            <a:gd name="connsiteY1" fmla="*/ 10920 h 11296"/>
            <a:gd name="connsiteX2" fmla="*/ 10647 w 10647"/>
            <a:gd name="connsiteY2" fmla="*/ 197 h 11296"/>
            <a:gd name="connsiteX3" fmla="*/ 0 w 10647"/>
            <a:gd name="connsiteY3" fmla="*/ 95 h 11296"/>
            <a:gd name="connsiteX4" fmla="*/ 92 w 10647"/>
            <a:gd name="connsiteY4" fmla="*/ 11273 h 11296"/>
            <a:gd name="connsiteX0" fmla="*/ 456 w 10647"/>
            <a:gd name="connsiteY0" fmla="*/ 11296 h 11296"/>
            <a:gd name="connsiteX1" fmla="*/ 10495 w 10647"/>
            <a:gd name="connsiteY1" fmla="*/ 10920 h 11296"/>
            <a:gd name="connsiteX2" fmla="*/ 10647 w 10647"/>
            <a:gd name="connsiteY2" fmla="*/ 197 h 11296"/>
            <a:gd name="connsiteX3" fmla="*/ 0 w 10647"/>
            <a:gd name="connsiteY3" fmla="*/ 95 h 11296"/>
            <a:gd name="connsiteX4" fmla="*/ 253 w 10647"/>
            <a:gd name="connsiteY4" fmla="*/ 10627 h 11296"/>
            <a:gd name="connsiteX0" fmla="*/ 456 w 10647"/>
            <a:gd name="connsiteY0" fmla="*/ 11296 h 11296"/>
            <a:gd name="connsiteX1" fmla="*/ 10495 w 10647"/>
            <a:gd name="connsiteY1" fmla="*/ 10920 h 11296"/>
            <a:gd name="connsiteX2" fmla="*/ 10647 w 10647"/>
            <a:gd name="connsiteY2" fmla="*/ 197 h 11296"/>
            <a:gd name="connsiteX3" fmla="*/ 0 w 10647"/>
            <a:gd name="connsiteY3" fmla="*/ 95 h 11296"/>
            <a:gd name="connsiteX4" fmla="*/ 495 w 10647"/>
            <a:gd name="connsiteY4" fmla="*/ 9981 h 11296"/>
            <a:gd name="connsiteX0" fmla="*/ 53 w 10647"/>
            <a:gd name="connsiteY0" fmla="*/ 10465 h 10937"/>
            <a:gd name="connsiteX1" fmla="*/ 10495 w 10647"/>
            <a:gd name="connsiteY1" fmla="*/ 10920 h 10937"/>
            <a:gd name="connsiteX2" fmla="*/ 10647 w 10647"/>
            <a:gd name="connsiteY2" fmla="*/ 197 h 10937"/>
            <a:gd name="connsiteX3" fmla="*/ 0 w 10647"/>
            <a:gd name="connsiteY3" fmla="*/ 95 h 10937"/>
            <a:gd name="connsiteX4" fmla="*/ 495 w 10647"/>
            <a:gd name="connsiteY4" fmla="*/ 9981 h 10937"/>
            <a:gd name="connsiteX0" fmla="*/ 214 w 10647"/>
            <a:gd name="connsiteY0" fmla="*/ 10742 h 10943"/>
            <a:gd name="connsiteX1" fmla="*/ 10495 w 10647"/>
            <a:gd name="connsiteY1" fmla="*/ 10920 h 10943"/>
            <a:gd name="connsiteX2" fmla="*/ 10647 w 10647"/>
            <a:gd name="connsiteY2" fmla="*/ 197 h 10943"/>
            <a:gd name="connsiteX3" fmla="*/ 0 w 10647"/>
            <a:gd name="connsiteY3" fmla="*/ 95 h 10943"/>
            <a:gd name="connsiteX4" fmla="*/ 495 w 10647"/>
            <a:gd name="connsiteY4" fmla="*/ 9981 h 10943"/>
            <a:gd name="connsiteX0" fmla="*/ 0 w 10433"/>
            <a:gd name="connsiteY0" fmla="*/ 10675 h 10876"/>
            <a:gd name="connsiteX1" fmla="*/ 10281 w 10433"/>
            <a:gd name="connsiteY1" fmla="*/ 10853 h 10876"/>
            <a:gd name="connsiteX2" fmla="*/ 10433 w 10433"/>
            <a:gd name="connsiteY2" fmla="*/ 130 h 10876"/>
            <a:gd name="connsiteX3" fmla="*/ 351 w 10433"/>
            <a:gd name="connsiteY3" fmla="*/ 120 h 10876"/>
            <a:gd name="connsiteX4" fmla="*/ 281 w 10433"/>
            <a:gd name="connsiteY4" fmla="*/ 9914 h 10876"/>
            <a:gd name="connsiteX0" fmla="*/ 0 w 10433"/>
            <a:gd name="connsiteY0" fmla="*/ 10675 h 10876"/>
            <a:gd name="connsiteX1" fmla="*/ 10281 w 10433"/>
            <a:gd name="connsiteY1" fmla="*/ 10853 h 10876"/>
            <a:gd name="connsiteX2" fmla="*/ 10433 w 10433"/>
            <a:gd name="connsiteY2" fmla="*/ 130 h 10876"/>
            <a:gd name="connsiteX3" fmla="*/ 351 w 10433"/>
            <a:gd name="connsiteY3" fmla="*/ 120 h 10876"/>
            <a:gd name="connsiteX4" fmla="*/ 362 w 10433"/>
            <a:gd name="connsiteY4" fmla="*/ 10376 h 10876"/>
            <a:gd name="connsiteX0" fmla="*/ 0 w 10780"/>
            <a:gd name="connsiteY0" fmla="*/ 10675 h 10803"/>
            <a:gd name="connsiteX1" fmla="*/ 10780 w 10780"/>
            <a:gd name="connsiteY1" fmla="*/ 10778 h 10803"/>
            <a:gd name="connsiteX2" fmla="*/ 10433 w 10780"/>
            <a:gd name="connsiteY2" fmla="*/ 130 h 10803"/>
            <a:gd name="connsiteX3" fmla="*/ 351 w 10780"/>
            <a:gd name="connsiteY3" fmla="*/ 120 h 10803"/>
            <a:gd name="connsiteX4" fmla="*/ 362 w 10780"/>
            <a:gd name="connsiteY4" fmla="*/ 10376 h 10803"/>
            <a:gd name="connsiteX0" fmla="*/ 0 w 10448"/>
            <a:gd name="connsiteY0" fmla="*/ 10675 h 10695"/>
            <a:gd name="connsiteX1" fmla="*/ 10448 w 10448"/>
            <a:gd name="connsiteY1" fmla="*/ 10665 h 10695"/>
            <a:gd name="connsiteX2" fmla="*/ 10433 w 10448"/>
            <a:gd name="connsiteY2" fmla="*/ 130 h 10695"/>
            <a:gd name="connsiteX3" fmla="*/ 351 w 10448"/>
            <a:gd name="connsiteY3" fmla="*/ 120 h 10695"/>
            <a:gd name="connsiteX4" fmla="*/ 362 w 10448"/>
            <a:gd name="connsiteY4" fmla="*/ 10376 h 10695"/>
            <a:gd name="connsiteX0" fmla="*/ 0 w 10448"/>
            <a:gd name="connsiteY0" fmla="*/ 10675 h 10715"/>
            <a:gd name="connsiteX1" fmla="*/ 10448 w 10448"/>
            <a:gd name="connsiteY1" fmla="*/ 10665 h 10715"/>
            <a:gd name="connsiteX2" fmla="*/ 10433 w 10448"/>
            <a:gd name="connsiteY2" fmla="*/ 130 h 10715"/>
            <a:gd name="connsiteX3" fmla="*/ 351 w 10448"/>
            <a:gd name="connsiteY3" fmla="*/ 120 h 10715"/>
            <a:gd name="connsiteX4" fmla="*/ 362 w 10448"/>
            <a:gd name="connsiteY4" fmla="*/ 10376 h 10715"/>
            <a:gd name="connsiteX0" fmla="*/ 0 w 10448"/>
            <a:gd name="connsiteY0" fmla="*/ 10626 h 10666"/>
            <a:gd name="connsiteX1" fmla="*/ 10448 w 10448"/>
            <a:gd name="connsiteY1" fmla="*/ 10616 h 10666"/>
            <a:gd name="connsiteX2" fmla="*/ 10433 w 10448"/>
            <a:gd name="connsiteY2" fmla="*/ 81 h 10666"/>
            <a:gd name="connsiteX3" fmla="*/ 351 w 10448"/>
            <a:gd name="connsiteY3" fmla="*/ 71 h 10666"/>
            <a:gd name="connsiteX4" fmla="*/ 362 w 10448"/>
            <a:gd name="connsiteY4" fmla="*/ 10327 h 106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448" h="10666">
              <a:moveTo>
                <a:pt x="0" y="10626"/>
              </a:moveTo>
              <a:cubicBezTo>
                <a:pt x="4409" y="10489"/>
                <a:pt x="7318" y="10778"/>
                <a:pt x="10448" y="10616"/>
              </a:cubicBezTo>
              <a:cubicBezTo>
                <a:pt x="10268" y="7194"/>
                <a:pt x="10336" y="2664"/>
                <a:pt x="10433" y="81"/>
              </a:cubicBezTo>
              <a:cubicBezTo>
                <a:pt x="6869" y="1"/>
                <a:pt x="5328" y="-47"/>
                <a:pt x="351" y="71"/>
              </a:cubicBezTo>
              <a:cubicBezTo>
                <a:pt x="411" y="5914"/>
                <a:pt x="388" y="8189"/>
                <a:pt x="362" y="10327"/>
              </a:cubicBezTo>
            </a:path>
          </a:pathLst>
        </a:custGeom>
        <a:noFill/>
        <a:ln w="44450" cap="flat" cmpd="sng">
          <a:solidFill>
            <a:schemeClr val="accent5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</xdr:col>
      <xdr:colOff>121371</xdr:colOff>
      <xdr:row>28</xdr:row>
      <xdr:rowOff>109059</xdr:rowOff>
    </xdr:from>
    <xdr:ext cx="54529" cy="47493"/>
    <xdr:sp macro="" textlink="">
      <xdr:nvSpPr>
        <xdr:cNvPr id="6" name="Text Box 1664">
          <a:extLst>
            <a:ext uri="{FF2B5EF4-FFF2-40B4-BE49-F238E27FC236}">
              <a16:creationId xmlns:a16="http://schemas.microsoft.com/office/drawing/2014/main" id="{DF96AA75-FD62-468E-877E-5C21C2861C9B}"/>
            </a:ext>
          </a:extLst>
        </xdr:cNvPr>
        <xdr:cNvSpPr txBox="1">
          <a:spLocks noChangeArrowheads="1"/>
        </xdr:cNvSpPr>
      </xdr:nvSpPr>
      <xdr:spPr bwMode="auto">
        <a:xfrm>
          <a:off x="1010371" y="4877909"/>
          <a:ext cx="54529" cy="4749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72218</xdr:colOff>
      <xdr:row>26</xdr:row>
      <xdr:rowOff>96358</xdr:rowOff>
    </xdr:from>
    <xdr:to>
      <xdr:col>8</xdr:col>
      <xdr:colOff>603025</xdr:colOff>
      <xdr:row>31</xdr:row>
      <xdr:rowOff>74100</xdr:rowOff>
    </xdr:to>
    <xdr:sp macro="" textlink="">
      <xdr:nvSpPr>
        <xdr:cNvPr id="7" name="Freeform 217">
          <a:extLst>
            <a:ext uri="{FF2B5EF4-FFF2-40B4-BE49-F238E27FC236}">
              <a16:creationId xmlns:a16="http://schemas.microsoft.com/office/drawing/2014/main" id="{2F1EDF2D-153C-4DA2-886C-63B9DD9EED35}"/>
            </a:ext>
          </a:extLst>
        </xdr:cNvPr>
        <xdr:cNvSpPr>
          <a:spLocks/>
        </xdr:cNvSpPr>
      </xdr:nvSpPr>
      <xdr:spPr bwMode="auto">
        <a:xfrm rot="18135864">
          <a:off x="4685801" y="4321975"/>
          <a:ext cx="834992" cy="123565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8574 w 8574"/>
            <a:gd name="connsiteY0" fmla="*/ 21346 h 21346"/>
            <a:gd name="connsiteX1" fmla="*/ 4248 w 8574"/>
            <a:gd name="connsiteY1" fmla="*/ 21052 h 21346"/>
            <a:gd name="connsiteX2" fmla="*/ 1682 w 8574"/>
            <a:gd name="connsiteY2" fmla="*/ 21129 h 21346"/>
            <a:gd name="connsiteX3" fmla="*/ 189 w 8574"/>
            <a:gd name="connsiteY3" fmla="*/ 15606 h 21346"/>
            <a:gd name="connsiteX4" fmla="*/ 6843 w 8574"/>
            <a:gd name="connsiteY4" fmla="*/ 0 h 21346"/>
            <a:gd name="connsiteX0" fmla="*/ 8194 w 8194"/>
            <a:gd name="connsiteY0" fmla="*/ 10206 h 10704"/>
            <a:gd name="connsiteX1" fmla="*/ 3149 w 8194"/>
            <a:gd name="connsiteY1" fmla="*/ 10068 h 10704"/>
            <a:gd name="connsiteX2" fmla="*/ 156 w 8194"/>
            <a:gd name="connsiteY2" fmla="*/ 10104 h 10704"/>
            <a:gd name="connsiteX3" fmla="*/ 265 w 8194"/>
            <a:gd name="connsiteY3" fmla="*/ 2013 h 10704"/>
            <a:gd name="connsiteX4" fmla="*/ 6175 w 8194"/>
            <a:gd name="connsiteY4" fmla="*/ 206 h 10704"/>
            <a:gd name="connsiteX0" fmla="*/ 12081 w 12081"/>
            <a:gd name="connsiteY0" fmla="*/ 9535 h 9615"/>
            <a:gd name="connsiteX1" fmla="*/ 5924 w 12081"/>
            <a:gd name="connsiteY1" fmla="*/ 9406 h 9615"/>
            <a:gd name="connsiteX2" fmla="*/ 58 w 12081"/>
            <a:gd name="connsiteY2" fmla="*/ 5462 h 9615"/>
            <a:gd name="connsiteX3" fmla="*/ 2404 w 12081"/>
            <a:gd name="connsiteY3" fmla="*/ 1881 h 9615"/>
            <a:gd name="connsiteX4" fmla="*/ 9617 w 12081"/>
            <a:gd name="connsiteY4" fmla="*/ 192 h 9615"/>
            <a:gd name="connsiteX0" fmla="*/ 10000 w 10000"/>
            <a:gd name="connsiteY0" fmla="*/ 9762 h 9845"/>
            <a:gd name="connsiteX1" fmla="*/ 4904 w 10000"/>
            <a:gd name="connsiteY1" fmla="*/ 9628 h 9845"/>
            <a:gd name="connsiteX2" fmla="*/ 48 w 10000"/>
            <a:gd name="connsiteY2" fmla="*/ 5526 h 9845"/>
            <a:gd name="connsiteX3" fmla="*/ 1990 w 10000"/>
            <a:gd name="connsiteY3" fmla="*/ 1801 h 9845"/>
            <a:gd name="connsiteX4" fmla="*/ 8528 w 10000"/>
            <a:gd name="connsiteY4" fmla="*/ 340 h 9845"/>
            <a:gd name="connsiteX0" fmla="*/ 10000 w 10000"/>
            <a:gd name="connsiteY0" fmla="*/ 9706 h 9790"/>
            <a:gd name="connsiteX1" fmla="*/ 4904 w 10000"/>
            <a:gd name="connsiteY1" fmla="*/ 9570 h 9790"/>
            <a:gd name="connsiteX2" fmla="*/ 48 w 10000"/>
            <a:gd name="connsiteY2" fmla="*/ 5403 h 9790"/>
            <a:gd name="connsiteX3" fmla="*/ 1990 w 10000"/>
            <a:gd name="connsiteY3" fmla="*/ 1619 h 9790"/>
            <a:gd name="connsiteX4" fmla="*/ 8528 w 10000"/>
            <a:gd name="connsiteY4" fmla="*/ 135 h 9790"/>
            <a:gd name="connsiteX0" fmla="*/ 10037 w 10037"/>
            <a:gd name="connsiteY0" fmla="*/ 9913 h 9999"/>
            <a:gd name="connsiteX1" fmla="*/ 4941 w 10037"/>
            <a:gd name="connsiteY1" fmla="*/ 9774 h 9999"/>
            <a:gd name="connsiteX2" fmla="*/ 85 w 10037"/>
            <a:gd name="connsiteY2" fmla="*/ 5518 h 9999"/>
            <a:gd name="connsiteX3" fmla="*/ 2027 w 10037"/>
            <a:gd name="connsiteY3" fmla="*/ 1653 h 9999"/>
            <a:gd name="connsiteX4" fmla="*/ 8565 w 10037"/>
            <a:gd name="connsiteY4" fmla="*/ 137 h 9999"/>
            <a:gd name="connsiteX0" fmla="*/ 10015 w 10015"/>
            <a:gd name="connsiteY0" fmla="*/ 9777 h 9863"/>
            <a:gd name="connsiteX1" fmla="*/ 4938 w 10015"/>
            <a:gd name="connsiteY1" fmla="*/ 9638 h 9863"/>
            <a:gd name="connsiteX2" fmla="*/ 100 w 10015"/>
            <a:gd name="connsiteY2" fmla="*/ 5382 h 9863"/>
            <a:gd name="connsiteX3" fmla="*/ 1874 w 10015"/>
            <a:gd name="connsiteY3" fmla="*/ 2852 h 9863"/>
            <a:gd name="connsiteX4" fmla="*/ 8548 w 10015"/>
            <a:gd name="connsiteY4" fmla="*/ 0 h 9863"/>
            <a:gd name="connsiteX0" fmla="*/ 10000 w 10000"/>
            <a:gd name="connsiteY0" fmla="*/ 9918 h 10005"/>
            <a:gd name="connsiteX1" fmla="*/ 4931 w 10000"/>
            <a:gd name="connsiteY1" fmla="*/ 9777 h 10005"/>
            <a:gd name="connsiteX2" fmla="*/ 100 w 10000"/>
            <a:gd name="connsiteY2" fmla="*/ 5462 h 10005"/>
            <a:gd name="connsiteX3" fmla="*/ 1871 w 10000"/>
            <a:gd name="connsiteY3" fmla="*/ 2897 h 10005"/>
            <a:gd name="connsiteX4" fmla="*/ 8535 w 10000"/>
            <a:gd name="connsiteY4" fmla="*/ 5 h 10005"/>
            <a:gd name="connsiteX0" fmla="*/ 10000 w 10000"/>
            <a:gd name="connsiteY0" fmla="*/ 9296 h 9383"/>
            <a:gd name="connsiteX1" fmla="*/ 4931 w 10000"/>
            <a:gd name="connsiteY1" fmla="*/ 9155 h 9383"/>
            <a:gd name="connsiteX2" fmla="*/ 100 w 10000"/>
            <a:gd name="connsiteY2" fmla="*/ 4840 h 9383"/>
            <a:gd name="connsiteX3" fmla="*/ 1871 w 10000"/>
            <a:gd name="connsiteY3" fmla="*/ 2275 h 9383"/>
            <a:gd name="connsiteX4" fmla="*/ 8963 w 10000"/>
            <a:gd name="connsiteY4" fmla="*/ 301 h 9383"/>
            <a:gd name="connsiteX0" fmla="*/ 10000 w 10000"/>
            <a:gd name="connsiteY0" fmla="*/ 9747 h 9841"/>
            <a:gd name="connsiteX1" fmla="*/ 4931 w 10000"/>
            <a:gd name="connsiteY1" fmla="*/ 9597 h 9841"/>
            <a:gd name="connsiteX2" fmla="*/ 100 w 10000"/>
            <a:gd name="connsiteY2" fmla="*/ 4998 h 9841"/>
            <a:gd name="connsiteX3" fmla="*/ 1871 w 10000"/>
            <a:gd name="connsiteY3" fmla="*/ 2265 h 9841"/>
            <a:gd name="connsiteX4" fmla="*/ 8963 w 10000"/>
            <a:gd name="connsiteY4" fmla="*/ 161 h 9841"/>
            <a:gd name="connsiteX0" fmla="*/ 10121 w 10121"/>
            <a:gd name="connsiteY0" fmla="*/ 9740 h 9836"/>
            <a:gd name="connsiteX1" fmla="*/ 5052 w 10121"/>
            <a:gd name="connsiteY1" fmla="*/ 9588 h 9836"/>
            <a:gd name="connsiteX2" fmla="*/ 221 w 10121"/>
            <a:gd name="connsiteY2" fmla="*/ 4915 h 9836"/>
            <a:gd name="connsiteX3" fmla="*/ 1190 w 10121"/>
            <a:gd name="connsiteY3" fmla="*/ 2832 h 9836"/>
            <a:gd name="connsiteX4" fmla="*/ 9084 w 10121"/>
            <a:gd name="connsiteY4" fmla="*/ 0 h 9836"/>
            <a:gd name="connsiteX0" fmla="*/ 9475 w 9475"/>
            <a:gd name="connsiteY0" fmla="*/ 9902 h 9902"/>
            <a:gd name="connsiteX1" fmla="*/ 4467 w 9475"/>
            <a:gd name="connsiteY1" fmla="*/ 9748 h 9902"/>
            <a:gd name="connsiteX2" fmla="*/ 387 w 9475"/>
            <a:gd name="connsiteY2" fmla="*/ 6723 h 9902"/>
            <a:gd name="connsiteX3" fmla="*/ 651 w 9475"/>
            <a:gd name="connsiteY3" fmla="*/ 2879 h 9902"/>
            <a:gd name="connsiteX4" fmla="*/ 8450 w 9475"/>
            <a:gd name="connsiteY4" fmla="*/ 0 h 9902"/>
            <a:gd name="connsiteX0" fmla="*/ 9775 w 9775"/>
            <a:gd name="connsiteY0" fmla="*/ 10000 h 12837"/>
            <a:gd name="connsiteX1" fmla="*/ 4490 w 9775"/>
            <a:gd name="connsiteY1" fmla="*/ 9844 h 12837"/>
            <a:gd name="connsiteX2" fmla="*/ 1124 w 9775"/>
            <a:gd name="connsiteY2" fmla="*/ 12779 h 12837"/>
            <a:gd name="connsiteX3" fmla="*/ 183 w 9775"/>
            <a:gd name="connsiteY3" fmla="*/ 6790 h 12837"/>
            <a:gd name="connsiteX4" fmla="*/ 462 w 9775"/>
            <a:gd name="connsiteY4" fmla="*/ 2907 h 12837"/>
            <a:gd name="connsiteX5" fmla="*/ 8693 w 9775"/>
            <a:gd name="connsiteY5" fmla="*/ 0 h 12837"/>
            <a:gd name="connsiteX0" fmla="*/ 10000 w 10000"/>
            <a:gd name="connsiteY0" fmla="*/ 7790 h 10000"/>
            <a:gd name="connsiteX1" fmla="*/ 4593 w 10000"/>
            <a:gd name="connsiteY1" fmla="*/ 7668 h 10000"/>
            <a:gd name="connsiteX2" fmla="*/ 1150 w 10000"/>
            <a:gd name="connsiteY2" fmla="*/ 9955 h 10000"/>
            <a:gd name="connsiteX3" fmla="*/ 187 w 10000"/>
            <a:gd name="connsiteY3" fmla="*/ 5289 h 10000"/>
            <a:gd name="connsiteX4" fmla="*/ 473 w 10000"/>
            <a:gd name="connsiteY4" fmla="*/ 2265 h 10000"/>
            <a:gd name="connsiteX5" fmla="*/ 8893 w 10000"/>
            <a:gd name="connsiteY5" fmla="*/ 0 h 10000"/>
            <a:gd name="connsiteX0" fmla="*/ 4593 w 8893"/>
            <a:gd name="connsiteY0" fmla="*/ 7668 h 10000"/>
            <a:gd name="connsiteX1" fmla="*/ 1150 w 8893"/>
            <a:gd name="connsiteY1" fmla="*/ 9955 h 10000"/>
            <a:gd name="connsiteX2" fmla="*/ 187 w 8893"/>
            <a:gd name="connsiteY2" fmla="*/ 5289 h 10000"/>
            <a:gd name="connsiteX3" fmla="*/ 473 w 8893"/>
            <a:gd name="connsiteY3" fmla="*/ 2265 h 10000"/>
            <a:gd name="connsiteX4" fmla="*/ 8893 w 8893"/>
            <a:gd name="connsiteY4" fmla="*/ 0 h 10000"/>
            <a:gd name="connsiteX0" fmla="*/ 442 w 10269"/>
            <a:gd name="connsiteY0" fmla="*/ 10549 h 10665"/>
            <a:gd name="connsiteX1" fmla="*/ 1562 w 10269"/>
            <a:gd name="connsiteY1" fmla="*/ 9955 h 10665"/>
            <a:gd name="connsiteX2" fmla="*/ 479 w 10269"/>
            <a:gd name="connsiteY2" fmla="*/ 5289 h 10665"/>
            <a:gd name="connsiteX3" fmla="*/ 801 w 10269"/>
            <a:gd name="connsiteY3" fmla="*/ 2265 h 10665"/>
            <a:gd name="connsiteX4" fmla="*/ 10269 w 10269"/>
            <a:gd name="connsiteY4" fmla="*/ 0 h 10665"/>
            <a:gd name="connsiteX0" fmla="*/ 173 w 10000"/>
            <a:gd name="connsiteY0" fmla="*/ 10549 h 10549"/>
            <a:gd name="connsiteX1" fmla="*/ 1293 w 10000"/>
            <a:gd name="connsiteY1" fmla="*/ 9955 h 10549"/>
            <a:gd name="connsiteX2" fmla="*/ 210 w 10000"/>
            <a:gd name="connsiteY2" fmla="*/ 5289 h 10549"/>
            <a:gd name="connsiteX3" fmla="*/ 532 w 10000"/>
            <a:gd name="connsiteY3" fmla="*/ 2265 h 10549"/>
            <a:gd name="connsiteX4" fmla="*/ 10000 w 10000"/>
            <a:gd name="connsiteY4" fmla="*/ 0 h 10549"/>
            <a:gd name="connsiteX0" fmla="*/ 181 w 10008"/>
            <a:gd name="connsiteY0" fmla="*/ 10549 h 10549"/>
            <a:gd name="connsiteX1" fmla="*/ 1440 w 10008"/>
            <a:gd name="connsiteY1" fmla="*/ 9608 h 10549"/>
            <a:gd name="connsiteX2" fmla="*/ 218 w 10008"/>
            <a:gd name="connsiteY2" fmla="*/ 5289 h 10549"/>
            <a:gd name="connsiteX3" fmla="*/ 540 w 10008"/>
            <a:gd name="connsiteY3" fmla="*/ 2265 h 10549"/>
            <a:gd name="connsiteX4" fmla="*/ 10008 w 10008"/>
            <a:gd name="connsiteY4" fmla="*/ 0 h 10549"/>
            <a:gd name="connsiteX0" fmla="*/ 181 w 10008"/>
            <a:gd name="connsiteY0" fmla="*/ 10549 h 10549"/>
            <a:gd name="connsiteX1" fmla="*/ 1440 w 10008"/>
            <a:gd name="connsiteY1" fmla="*/ 9608 h 10549"/>
            <a:gd name="connsiteX2" fmla="*/ 218 w 10008"/>
            <a:gd name="connsiteY2" fmla="*/ 5289 h 10549"/>
            <a:gd name="connsiteX3" fmla="*/ 540 w 10008"/>
            <a:gd name="connsiteY3" fmla="*/ 2265 h 10549"/>
            <a:gd name="connsiteX4" fmla="*/ 10008 w 10008"/>
            <a:gd name="connsiteY4" fmla="*/ 0 h 10549"/>
            <a:gd name="connsiteX0" fmla="*/ 181 w 15482"/>
            <a:gd name="connsiteY0" fmla="*/ 11519 h 11519"/>
            <a:gd name="connsiteX1" fmla="*/ 1440 w 15482"/>
            <a:gd name="connsiteY1" fmla="*/ 10578 h 11519"/>
            <a:gd name="connsiteX2" fmla="*/ 218 w 15482"/>
            <a:gd name="connsiteY2" fmla="*/ 6259 h 11519"/>
            <a:gd name="connsiteX3" fmla="*/ 540 w 15482"/>
            <a:gd name="connsiteY3" fmla="*/ 3235 h 11519"/>
            <a:gd name="connsiteX4" fmla="*/ 15482 w 15482"/>
            <a:gd name="connsiteY4" fmla="*/ 0 h 11519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29 w 15194"/>
            <a:gd name="connsiteY0" fmla="*/ 11641 h 11641"/>
            <a:gd name="connsiteX1" fmla="*/ 1288 w 15194"/>
            <a:gd name="connsiteY1" fmla="*/ 10700 h 11641"/>
            <a:gd name="connsiteX2" fmla="*/ 66 w 15194"/>
            <a:gd name="connsiteY2" fmla="*/ 6381 h 11641"/>
            <a:gd name="connsiteX3" fmla="*/ 388 w 15194"/>
            <a:gd name="connsiteY3" fmla="*/ 3357 h 11641"/>
            <a:gd name="connsiteX4" fmla="*/ 15194 w 15194"/>
            <a:gd name="connsiteY4" fmla="*/ 0 h 11641"/>
            <a:gd name="connsiteX0" fmla="*/ 29 w 15194"/>
            <a:gd name="connsiteY0" fmla="*/ 11641 h 11641"/>
            <a:gd name="connsiteX1" fmla="*/ 1288 w 15194"/>
            <a:gd name="connsiteY1" fmla="*/ 10700 h 11641"/>
            <a:gd name="connsiteX2" fmla="*/ 66 w 15194"/>
            <a:gd name="connsiteY2" fmla="*/ 6381 h 11641"/>
            <a:gd name="connsiteX3" fmla="*/ 388 w 15194"/>
            <a:gd name="connsiteY3" fmla="*/ 3357 h 11641"/>
            <a:gd name="connsiteX4" fmla="*/ 15194 w 15194"/>
            <a:gd name="connsiteY4" fmla="*/ 0 h 11641"/>
            <a:gd name="connsiteX0" fmla="*/ 29 w 15244"/>
            <a:gd name="connsiteY0" fmla="*/ 11959 h 11959"/>
            <a:gd name="connsiteX1" fmla="*/ 1288 w 15244"/>
            <a:gd name="connsiteY1" fmla="*/ 11018 h 11959"/>
            <a:gd name="connsiteX2" fmla="*/ 66 w 15244"/>
            <a:gd name="connsiteY2" fmla="*/ 6699 h 11959"/>
            <a:gd name="connsiteX3" fmla="*/ 388 w 15244"/>
            <a:gd name="connsiteY3" fmla="*/ 3675 h 11959"/>
            <a:gd name="connsiteX4" fmla="*/ 15244 w 15244"/>
            <a:gd name="connsiteY4" fmla="*/ 0 h 119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244" h="11959">
              <a:moveTo>
                <a:pt x="29" y="11959"/>
              </a:moveTo>
              <a:cubicBezTo>
                <a:pt x="447" y="11751"/>
                <a:pt x="1036" y="11798"/>
                <a:pt x="1288" y="11018"/>
              </a:cubicBezTo>
              <a:cubicBezTo>
                <a:pt x="1633" y="10119"/>
                <a:pt x="216" y="7923"/>
                <a:pt x="66" y="6699"/>
              </a:cubicBezTo>
              <a:cubicBezTo>
                <a:pt x="-84" y="5475"/>
                <a:pt x="24" y="4671"/>
                <a:pt x="388" y="3675"/>
              </a:cubicBezTo>
              <a:cubicBezTo>
                <a:pt x="347" y="-1540"/>
                <a:pt x="7369" y="1633"/>
                <a:pt x="15244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40734</xdr:colOff>
      <xdr:row>26</xdr:row>
      <xdr:rowOff>106721</xdr:rowOff>
    </xdr:from>
    <xdr:to>
      <xdr:col>8</xdr:col>
      <xdr:colOff>571541</xdr:colOff>
      <xdr:row>31</xdr:row>
      <xdr:rowOff>84463</xdr:rowOff>
    </xdr:to>
    <xdr:sp macro="" textlink="">
      <xdr:nvSpPr>
        <xdr:cNvPr id="8" name="Freeform 217">
          <a:extLst>
            <a:ext uri="{FF2B5EF4-FFF2-40B4-BE49-F238E27FC236}">
              <a16:creationId xmlns:a16="http://schemas.microsoft.com/office/drawing/2014/main" id="{79C73C29-4A36-4B45-8F04-AB029E3508E1}"/>
            </a:ext>
          </a:extLst>
        </xdr:cNvPr>
        <xdr:cNvSpPr>
          <a:spLocks/>
        </xdr:cNvSpPr>
      </xdr:nvSpPr>
      <xdr:spPr bwMode="auto">
        <a:xfrm rot="18135864">
          <a:off x="4654317" y="4332338"/>
          <a:ext cx="834992" cy="123565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8574 w 8574"/>
            <a:gd name="connsiteY0" fmla="*/ 21346 h 21346"/>
            <a:gd name="connsiteX1" fmla="*/ 4248 w 8574"/>
            <a:gd name="connsiteY1" fmla="*/ 21052 h 21346"/>
            <a:gd name="connsiteX2" fmla="*/ 1682 w 8574"/>
            <a:gd name="connsiteY2" fmla="*/ 21129 h 21346"/>
            <a:gd name="connsiteX3" fmla="*/ 189 w 8574"/>
            <a:gd name="connsiteY3" fmla="*/ 15606 h 21346"/>
            <a:gd name="connsiteX4" fmla="*/ 6843 w 8574"/>
            <a:gd name="connsiteY4" fmla="*/ 0 h 21346"/>
            <a:gd name="connsiteX0" fmla="*/ 8194 w 8194"/>
            <a:gd name="connsiteY0" fmla="*/ 10206 h 10704"/>
            <a:gd name="connsiteX1" fmla="*/ 3149 w 8194"/>
            <a:gd name="connsiteY1" fmla="*/ 10068 h 10704"/>
            <a:gd name="connsiteX2" fmla="*/ 156 w 8194"/>
            <a:gd name="connsiteY2" fmla="*/ 10104 h 10704"/>
            <a:gd name="connsiteX3" fmla="*/ 265 w 8194"/>
            <a:gd name="connsiteY3" fmla="*/ 2013 h 10704"/>
            <a:gd name="connsiteX4" fmla="*/ 6175 w 8194"/>
            <a:gd name="connsiteY4" fmla="*/ 206 h 10704"/>
            <a:gd name="connsiteX0" fmla="*/ 12081 w 12081"/>
            <a:gd name="connsiteY0" fmla="*/ 9535 h 9615"/>
            <a:gd name="connsiteX1" fmla="*/ 5924 w 12081"/>
            <a:gd name="connsiteY1" fmla="*/ 9406 h 9615"/>
            <a:gd name="connsiteX2" fmla="*/ 58 w 12081"/>
            <a:gd name="connsiteY2" fmla="*/ 5462 h 9615"/>
            <a:gd name="connsiteX3" fmla="*/ 2404 w 12081"/>
            <a:gd name="connsiteY3" fmla="*/ 1881 h 9615"/>
            <a:gd name="connsiteX4" fmla="*/ 9617 w 12081"/>
            <a:gd name="connsiteY4" fmla="*/ 192 h 9615"/>
            <a:gd name="connsiteX0" fmla="*/ 10000 w 10000"/>
            <a:gd name="connsiteY0" fmla="*/ 9762 h 9845"/>
            <a:gd name="connsiteX1" fmla="*/ 4904 w 10000"/>
            <a:gd name="connsiteY1" fmla="*/ 9628 h 9845"/>
            <a:gd name="connsiteX2" fmla="*/ 48 w 10000"/>
            <a:gd name="connsiteY2" fmla="*/ 5526 h 9845"/>
            <a:gd name="connsiteX3" fmla="*/ 1990 w 10000"/>
            <a:gd name="connsiteY3" fmla="*/ 1801 h 9845"/>
            <a:gd name="connsiteX4" fmla="*/ 8528 w 10000"/>
            <a:gd name="connsiteY4" fmla="*/ 340 h 9845"/>
            <a:gd name="connsiteX0" fmla="*/ 10000 w 10000"/>
            <a:gd name="connsiteY0" fmla="*/ 9706 h 9790"/>
            <a:gd name="connsiteX1" fmla="*/ 4904 w 10000"/>
            <a:gd name="connsiteY1" fmla="*/ 9570 h 9790"/>
            <a:gd name="connsiteX2" fmla="*/ 48 w 10000"/>
            <a:gd name="connsiteY2" fmla="*/ 5403 h 9790"/>
            <a:gd name="connsiteX3" fmla="*/ 1990 w 10000"/>
            <a:gd name="connsiteY3" fmla="*/ 1619 h 9790"/>
            <a:gd name="connsiteX4" fmla="*/ 8528 w 10000"/>
            <a:gd name="connsiteY4" fmla="*/ 135 h 9790"/>
            <a:gd name="connsiteX0" fmla="*/ 10037 w 10037"/>
            <a:gd name="connsiteY0" fmla="*/ 9913 h 9999"/>
            <a:gd name="connsiteX1" fmla="*/ 4941 w 10037"/>
            <a:gd name="connsiteY1" fmla="*/ 9774 h 9999"/>
            <a:gd name="connsiteX2" fmla="*/ 85 w 10037"/>
            <a:gd name="connsiteY2" fmla="*/ 5518 h 9999"/>
            <a:gd name="connsiteX3" fmla="*/ 2027 w 10037"/>
            <a:gd name="connsiteY3" fmla="*/ 1653 h 9999"/>
            <a:gd name="connsiteX4" fmla="*/ 8565 w 10037"/>
            <a:gd name="connsiteY4" fmla="*/ 137 h 9999"/>
            <a:gd name="connsiteX0" fmla="*/ 10015 w 10015"/>
            <a:gd name="connsiteY0" fmla="*/ 9777 h 9863"/>
            <a:gd name="connsiteX1" fmla="*/ 4938 w 10015"/>
            <a:gd name="connsiteY1" fmla="*/ 9638 h 9863"/>
            <a:gd name="connsiteX2" fmla="*/ 100 w 10015"/>
            <a:gd name="connsiteY2" fmla="*/ 5382 h 9863"/>
            <a:gd name="connsiteX3" fmla="*/ 1874 w 10015"/>
            <a:gd name="connsiteY3" fmla="*/ 2852 h 9863"/>
            <a:gd name="connsiteX4" fmla="*/ 8548 w 10015"/>
            <a:gd name="connsiteY4" fmla="*/ 0 h 9863"/>
            <a:gd name="connsiteX0" fmla="*/ 10000 w 10000"/>
            <a:gd name="connsiteY0" fmla="*/ 9918 h 10005"/>
            <a:gd name="connsiteX1" fmla="*/ 4931 w 10000"/>
            <a:gd name="connsiteY1" fmla="*/ 9777 h 10005"/>
            <a:gd name="connsiteX2" fmla="*/ 100 w 10000"/>
            <a:gd name="connsiteY2" fmla="*/ 5462 h 10005"/>
            <a:gd name="connsiteX3" fmla="*/ 1871 w 10000"/>
            <a:gd name="connsiteY3" fmla="*/ 2897 h 10005"/>
            <a:gd name="connsiteX4" fmla="*/ 8535 w 10000"/>
            <a:gd name="connsiteY4" fmla="*/ 5 h 10005"/>
            <a:gd name="connsiteX0" fmla="*/ 10000 w 10000"/>
            <a:gd name="connsiteY0" fmla="*/ 9296 h 9383"/>
            <a:gd name="connsiteX1" fmla="*/ 4931 w 10000"/>
            <a:gd name="connsiteY1" fmla="*/ 9155 h 9383"/>
            <a:gd name="connsiteX2" fmla="*/ 100 w 10000"/>
            <a:gd name="connsiteY2" fmla="*/ 4840 h 9383"/>
            <a:gd name="connsiteX3" fmla="*/ 1871 w 10000"/>
            <a:gd name="connsiteY3" fmla="*/ 2275 h 9383"/>
            <a:gd name="connsiteX4" fmla="*/ 8963 w 10000"/>
            <a:gd name="connsiteY4" fmla="*/ 301 h 9383"/>
            <a:gd name="connsiteX0" fmla="*/ 10000 w 10000"/>
            <a:gd name="connsiteY0" fmla="*/ 9747 h 9841"/>
            <a:gd name="connsiteX1" fmla="*/ 4931 w 10000"/>
            <a:gd name="connsiteY1" fmla="*/ 9597 h 9841"/>
            <a:gd name="connsiteX2" fmla="*/ 100 w 10000"/>
            <a:gd name="connsiteY2" fmla="*/ 4998 h 9841"/>
            <a:gd name="connsiteX3" fmla="*/ 1871 w 10000"/>
            <a:gd name="connsiteY3" fmla="*/ 2265 h 9841"/>
            <a:gd name="connsiteX4" fmla="*/ 8963 w 10000"/>
            <a:gd name="connsiteY4" fmla="*/ 161 h 9841"/>
            <a:gd name="connsiteX0" fmla="*/ 10121 w 10121"/>
            <a:gd name="connsiteY0" fmla="*/ 9740 h 9836"/>
            <a:gd name="connsiteX1" fmla="*/ 5052 w 10121"/>
            <a:gd name="connsiteY1" fmla="*/ 9588 h 9836"/>
            <a:gd name="connsiteX2" fmla="*/ 221 w 10121"/>
            <a:gd name="connsiteY2" fmla="*/ 4915 h 9836"/>
            <a:gd name="connsiteX3" fmla="*/ 1190 w 10121"/>
            <a:gd name="connsiteY3" fmla="*/ 2832 h 9836"/>
            <a:gd name="connsiteX4" fmla="*/ 9084 w 10121"/>
            <a:gd name="connsiteY4" fmla="*/ 0 h 9836"/>
            <a:gd name="connsiteX0" fmla="*/ 9475 w 9475"/>
            <a:gd name="connsiteY0" fmla="*/ 9902 h 9902"/>
            <a:gd name="connsiteX1" fmla="*/ 4467 w 9475"/>
            <a:gd name="connsiteY1" fmla="*/ 9748 h 9902"/>
            <a:gd name="connsiteX2" fmla="*/ 387 w 9475"/>
            <a:gd name="connsiteY2" fmla="*/ 6723 h 9902"/>
            <a:gd name="connsiteX3" fmla="*/ 651 w 9475"/>
            <a:gd name="connsiteY3" fmla="*/ 2879 h 9902"/>
            <a:gd name="connsiteX4" fmla="*/ 8450 w 9475"/>
            <a:gd name="connsiteY4" fmla="*/ 0 h 9902"/>
            <a:gd name="connsiteX0" fmla="*/ 9775 w 9775"/>
            <a:gd name="connsiteY0" fmla="*/ 10000 h 12837"/>
            <a:gd name="connsiteX1" fmla="*/ 4490 w 9775"/>
            <a:gd name="connsiteY1" fmla="*/ 9844 h 12837"/>
            <a:gd name="connsiteX2" fmla="*/ 1124 w 9775"/>
            <a:gd name="connsiteY2" fmla="*/ 12779 h 12837"/>
            <a:gd name="connsiteX3" fmla="*/ 183 w 9775"/>
            <a:gd name="connsiteY3" fmla="*/ 6790 h 12837"/>
            <a:gd name="connsiteX4" fmla="*/ 462 w 9775"/>
            <a:gd name="connsiteY4" fmla="*/ 2907 h 12837"/>
            <a:gd name="connsiteX5" fmla="*/ 8693 w 9775"/>
            <a:gd name="connsiteY5" fmla="*/ 0 h 12837"/>
            <a:gd name="connsiteX0" fmla="*/ 10000 w 10000"/>
            <a:gd name="connsiteY0" fmla="*/ 7790 h 10000"/>
            <a:gd name="connsiteX1" fmla="*/ 4593 w 10000"/>
            <a:gd name="connsiteY1" fmla="*/ 7668 h 10000"/>
            <a:gd name="connsiteX2" fmla="*/ 1150 w 10000"/>
            <a:gd name="connsiteY2" fmla="*/ 9955 h 10000"/>
            <a:gd name="connsiteX3" fmla="*/ 187 w 10000"/>
            <a:gd name="connsiteY3" fmla="*/ 5289 h 10000"/>
            <a:gd name="connsiteX4" fmla="*/ 473 w 10000"/>
            <a:gd name="connsiteY4" fmla="*/ 2265 h 10000"/>
            <a:gd name="connsiteX5" fmla="*/ 8893 w 10000"/>
            <a:gd name="connsiteY5" fmla="*/ 0 h 10000"/>
            <a:gd name="connsiteX0" fmla="*/ 4593 w 8893"/>
            <a:gd name="connsiteY0" fmla="*/ 7668 h 10000"/>
            <a:gd name="connsiteX1" fmla="*/ 1150 w 8893"/>
            <a:gd name="connsiteY1" fmla="*/ 9955 h 10000"/>
            <a:gd name="connsiteX2" fmla="*/ 187 w 8893"/>
            <a:gd name="connsiteY2" fmla="*/ 5289 h 10000"/>
            <a:gd name="connsiteX3" fmla="*/ 473 w 8893"/>
            <a:gd name="connsiteY3" fmla="*/ 2265 h 10000"/>
            <a:gd name="connsiteX4" fmla="*/ 8893 w 8893"/>
            <a:gd name="connsiteY4" fmla="*/ 0 h 10000"/>
            <a:gd name="connsiteX0" fmla="*/ 442 w 10269"/>
            <a:gd name="connsiteY0" fmla="*/ 10549 h 10665"/>
            <a:gd name="connsiteX1" fmla="*/ 1562 w 10269"/>
            <a:gd name="connsiteY1" fmla="*/ 9955 h 10665"/>
            <a:gd name="connsiteX2" fmla="*/ 479 w 10269"/>
            <a:gd name="connsiteY2" fmla="*/ 5289 h 10665"/>
            <a:gd name="connsiteX3" fmla="*/ 801 w 10269"/>
            <a:gd name="connsiteY3" fmla="*/ 2265 h 10665"/>
            <a:gd name="connsiteX4" fmla="*/ 10269 w 10269"/>
            <a:gd name="connsiteY4" fmla="*/ 0 h 10665"/>
            <a:gd name="connsiteX0" fmla="*/ 173 w 10000"/>
            <a:gd name="connsiteY0" fmla="*/ 10549 h 10549"/>
            <a:gd name="connsiteX1" fmla="*/ 1293 w 10000"/>
            <a:gd name="connsiteY1" fmla="*/ 9955 h 10549"/>
            <a:gd name="connsiteX2" fmla="*/ 210 w 10000"/>
            <a:gd name="connsiteY2" fmla="*/ 5289 h 10549"/>
            <a:gd name="connsiteX3" fmla="*/ 532 w 10000"/>
            <a:gd name="connsiteY3" fmla="*/ 2265 h 10549"/>
            <a:gd name="connsiteX4" fmla="*/ 10000 w 10000"/>
            <a:gd name="connsiteY4" fmla="*/ 0 h 10549"/>
            <a:gd name="connsiteX0" fmla="*/ 181 w 10008"/>
            <a:gd name="connsiteY0" fmla="*/ 10549 h 10549"/>
            <a:gd name="connsiteX1" fmla="*/ 1440 w 10008"/>
            <a:gd name="connsiteY1" fmla="*/ 9608 h 10549"/>
            <a:gd name="connsiteX2" fmla="*/ 218 w 10008"/>
            <a:gd name="connsiteY2" fmla="*/ 5289 h 10549"/>
            <a:gd name="connsiteX3" fmla="*/ 540 w 10008"/>
            <a:gd name="connsiteY3" fmla="*/ 2265 h 10549"/>
            <a:gd name="connsiteX4" fmla="*/ 10008 w 10008"/>
            <a:gd name="connsiteY4" fmla="*/ 0 h 10549"/>
            <a:gd name="connsiteX0" fmla="*/ 181 w 10008"/>
            <a:gd name="connsiteY0" fmla="*/ 10549 h 10549"/>
            <a:gd name="connsiteX1" fmla="*/ 1440 w 10008"/>
            <a:gd name="connsiteY1" fmla="*/ 9608 h 10549"/>
            <a:gd name="connsiteX2" fmla="*/ 218 w 10008"/>
            <a:gd name="connsiteY2" fmla="*/ 5289 h 10549"/>
            <a:gd name="connsiteX3" fmla="*/ 540 w 10008"/>
            <a:gd name="connsiteY3" fmla="*/ 2265 h 10549"/>
            <a:gd name="connsiteX4" fmla="*/ 10008 w 10008"/>
            <a:gd name="connsiteY4" fmla="*/ 0 h 10549"/>
            <a:gd name="connsiteX0" fmla="*/ 181 w 15482"/>
            <a:gd name="connsiteY0" fmla="*/ 11519 h 11519"/>
            <a:gd name="connsiteX1" fmla="*/ 1440 w 15482"/>
            <a:gd name="connsiteY1" fmla="*/ 10578 h 11519"/>
            <a:gd name="connsiteX2" fmla="*/ 218 w 15482"/>
            <a:gd name="connsiteY2" fmla="*/ 6259 h 11519"/>
            <a:gd name="connsiteX3" fmla="*/ 540 w 15482"/>
            <a:gd name="connsiteY3" fmla="*/ 3235 h 11519"/>
            <a:gd name="connsiteX4" fmla="*/ 15482 w 15482"/>
            <a:gd name="connsiteY4" fmla="*/ 0 h 11519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29 w 15194"/>
            <a:gd name="connsiteY0" fmla="*/ 11641 h 11641"/>
            <a:gd name="connsiteX1" fmla="*/ 1288 w 15194"/>
            <a:gd name="connsiteY1" fmla="*/ 10700 h 11641"/>
            <a:gd name="connsiteX2" fmla="*/ 66 w 15194"/>
            <a:gd name="connsiteY2" fmla="*/ 6381 h 11641"/>
            <a:gd name="connsiteX3" fmla="*/ 388 w 15194"/>
            <a:gd name="connsiteY3" fmla="*/ 3357 h 11641"/>
            <a:gd name="connsiteX4" fmla="*/ 15194 w 15194"/>
            <a:gd name="connsiteY4" fmla="*/ 0 h 11641"/>
            <a:gd name="connsiteX0" fmla="*/ 29 w 15194"/>
            <a:gd name="connsiteY0" fmla="*/ 11641 h 11641"/>
            <a:gd name="connsiteX1" fmla="*/ 1288 w 15194"/>
            <a:gd name="connsiteY1" fmla="*/ 10700 h 11641"/>
            <a:gd name="connsiteX2" fmla="*/ 66 w 15194"/>
            <a:gd name="connsiteY2" fmla="*/ 6381 h 11641"/>
            <a:gd name="connsiteX3" fmla="*/ 388 w 15194"/>
            <a:gd name="connsiteY3" fmla="*/ 3357 h 11641"/>
            <a:gd name="connsiteX4" fmla="*/ 15194 w 15194"/>
            <a:gd name="connsiteY4" fmla="*/ 0 h 11641"/>
            <a:gd name="connsiteX0" fmla="*/ 29 w 15244"/>
            <a:gd name="connsiteY0" fmla="*/ 11959 h 11959"/>
            <a:gd name="connsiteX1" fmla="*/ 1288 w 15244"/>
            <a:gd name="connsiteY1" fmla="*/ 11018 h 11959"/>
            <a:gd name="connsiteX2" fmla="*/ 66 w 15244"/>
            <a:gd name="connsiteY2" fmla="*/ 6699 h 11959"/>
            <a:gd name="connsiteX3" fmla="*/ 388 w 15244"/>
            <a:gd name="connsiteY3" fmla="*/ 3675 h 11959"/>
            <a:gd name="connsiteX4" fmla="*/ 15244 w 15244"/>
            <a:gd name="connsiteY4" fmla="*/ 0 h 119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244" h="11959">
              <a:moveTo>
                <a:pt x="29" y="11959"/>
              </a:moveTo>
              <a:cubicBezTo>
                <a:pt x="447" y="11751"/>
                <a:pt x="1036" y="11798"/>
                <a:pt x="1288" y="11018"/>
              </a:cubicBezTo>
              <a:cubicBezTo>
                <a:pt x="1633" y="10119"/>
                <a:pt x="216" y="7923"/>
                <a:pt x="66" y="6699"/>
              </a:cubicBezTo>
              <a:cubicBezTo>
                <a:pt x="-84" y="5475"/>
                <a:pt x="24" y="4671"/>
                <a:pt x="388" y="3675"/>
              </a:cubicBezTo>
              <a:cubicBezTo>
                <a:pt x="347" y="-1540"/>
                <a:pt x="7369" y="1633"/>
                <a:pt x="15244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699426</xdr:colOff>
      <xdr:row>31</xdr:row>
      <xdr:rowOff>109288</xdr:rowOff>
    </xdr:from>
    <xdr:to>
      <xdr:col>8</xdr:col>
      <xdr:colOff>40132</xdr:colOff>
      <xdr:row>32</xdr:row>
      <xdr:rowOff>13735</xdr:rowOff>
    </xdr:to>
    <xdr:sp macro="" textlink="">
      <xdr:nvSpPr>
        <xdr:cNvPr id="9" name="Text Box 1620">
          <a:extLst>
            <a:ext uri="{FF2B5EF4-FFF2-40B4-BE49-F238E27FC236}">
              <a16:creationId xmlns:a16="http://schemas.microsoft.com/office/drawing/2014/main" id="{C19831C7-4E5F-4297-9BA1-893A0A4FBE83}"/>
            </a:ext>
          </a:extLst>
        </xdr:cNvPr>
        <xdr:cNvSpPr txBox="1">
          <a:spLocks noChangeArrowheads="1"/>
        </xdr:cNvSpPr>
      </xdr:nvSpPr>
      <xdr:spPr bwMode="auto">
        <a:xfrm rot="6110957">
          <a:off x="5097505" y="5407659"/>
          <a:ext cx="75897" cy="4555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0" tIns="0" rIns="0" bIns="0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480547</xdr:colOff>
      <xdr:row>20</xdr:row>
      <xdr:rowOff>0</xdr:rowOff>
    </xdr:from>
    <xdr:ext cx="201326" cy="233353"/>
    <xdr:pic>
      <xdr:nvPicPr>
        <xdr:cNvPr id="10" name="図 68" descr="「コンビニのロゴ」の画像検索結果">
          <a:extLst>
            <a:ext uri="{FF2B5EF4-FFF2-40B4-BE49-F238E27FC236}">
              <a16:creationId xmlns:a16="http://schemas.microsoft.com/office/drawing/2014/main" id="{050A69FA-E361-4975-948C-E840CBD1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3797" y="3397250"/>
          <a:ext cx="201326" cy="23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231696</xdr:colOff>
      <xdr:row>5</xdr:row>
      <xdr:rowOff>102969</xdr:rowOff>
    </xdr:from>
    <xdr:ext cx="201326" cy="233352"/>
    <xdr:pic>
      <xdr:nvPicPr>
        <xdr:cNvPr id="11" name="図 68" descr="「コンビニのロゴ」の画像検索結果">
          <a:extLst>
            <a:ext uri="{FF2B5EF4-FFF2-40B4-BE49-F238E27FC236}">
              <a16:creationId xmlns:a16="http://schemas.microsoft.com/office/drawing/2014/main" id="{AEEF970F-7A18-474C-A263-195408E9F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5246" y="928469"/>
          <a:ext cx="201326" cy="233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12874</xdr:colOff>
      <xdr:row>29</xdr:row>
      <xdr:rowOff>77226</xdr:rowOff>
    </xdr:from>
    <xdr:ext cx="201326" cy="233352"/>
    <xdr:pic>
      <xdr:nvPicPr>
        <xdr:cNvPr id="12" name="図 68" descr="「コンビニのロゴ」の画像検索結果">
          <a:extLst>
            <a:ext uri="{FF2B5EF4-FFF2-40B4-BE49-F238E27FC236}">
              <a16:creationId xmlns:a16="http://schemas.microsoft.com/office/drawing/2014/main" id="{CA866543-2D81-40F5-B85E-D46CE942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724" y="5017526"/>
          <a:ext cx="201326" cy="233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235983</xdr:colOff>
      <xdr:row>30</xdr:row>
      <xdr:rowOff>128717</xdr:rowOff>
    </xdr:from>
    <xdr:to>
      <xdr:col>3</xdr:col>
      <xdr:colOff>240273</xdr:colOff>
      <xdr:row>33</xdr:row>
      <xdr:rowOff>4294</xdr:rowOff>
    </xdr:to>
    <xdr:sp macro="" textlink="">
      <xdr:nvSpPr>
        <xdr:cNvPr id="13" name="Line 120">
          <a:extLst>
            <a:ext uri="{FF2B5EF4-FFF2-40B4-BE49-F238E27FC236}">
              <a16:creationId xmlns:a16="http://schemas.microsoft.com/office/drawing/2014/main" id="{12AF9939-E073-4D56-B6B5-8E8A5E57A411}"/>
            </a:ext>
          </a:extLst>
        </xdr:cNvPr>
        <xdr:cNvSpPr>
          <a:spLocks noChangeShapeType="1"/>
        </xdr:cNvSpPr>
      </xdr:nvSpPr>
      <xdr:spPr bwMode="auto">
        <a:xfrm flipV="1">
          <a:off x="1829833" y="5240467"/>
          <a:ext cx="4290" cy="389927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21456</xdr:colOff>
      <xdr:row>30</xdr:row>
      <xdr:rowOff>158750</xdr:rowOff>
    </xdr:from>
    <xdr:to>
      <xdr:col>3</xdr:col>
      <xdr:colOff>304631</xdr:colOff>
      <xdr:row>30</xdr:row>
      <xdr:rowOff>158750</xdr:rowOff>
    </xdr:to>
    <xdr:sp macro="" textlink="">
      <xdr:nvSpPr>
        <xdr:cNvPr id="14" name="Line 120">
          <a:extLst>
            <a:ext uri="{FF2B5EF4-FFF2-40B4-BE49-F238E27FC236}">
              <a16:creationId xmlns:a16="http://schemas.microsoft.com/office/drawing/2014/main" id="{57F652BB-2838-4B05-91D4-43C30711F655}"/>
            </a:ext>
          </a:extLst>
        </xdr:cNvPr>
        <xdr:cNvSpPr>
          <a:spLocks noChangeShapeType="1"/>
        </xdr:cNvSpPr>
      </xdr:nvSpPr>
      <xdr:spPr bwMode="auto">
        <a:xfrm>
          <a:off x="1615306" y="5270500"/>
          <a:ext cx="28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266015</xdr:colOff>
      <xdr:row>19</xdr:row>
      <xdr:rowOff>80549</xdr:rowOff>
    </xdr:from>
    <xdr:to>
      <xdr:col>10</xdr:col>
      <xdr:colOff>253143</xdr:colOff>
      <xdr:row>19</xdr:row>
      <xdr:rowOff>137297</xdr:rowOff>
    </xdr:to>
    <xdr:sp macro="" textlink="">
      <xdr:nvSpPr>
        <xdr:cNvPr id="15" name="Line 120">
          <a:extLst>
            <a:ext uri="{FF2B5EF4-FFF2-40B4-BE49-F238E27FC236}">
              <a16:creationId xmlns:a16="http://schemas.microsoft.com/office/drawing/2014/main" id="{8B071C31-12F9-4003-96C9-612B8A612F3D}"/>
            </a:ext>
          </a:extLst>
        </xdr:cNvPr>
        <xdr:cNvSpPr>
          <a:spLocks noChangeShapeType="1"/>
        </xdr:cNvSpPr>
      </xdr:nvSpPr>
      <xdr:spPr bwMode="auto">
        <a:xfrm>
          <a:off x="6088965" y="3306349"/>
          <a:ext cx="691978" cy="5674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20053</xdr:colOff>
      <xdr:row>4</xdr:row>
      <xdr:rowOff>141963</xdr:rowOff>
    </xdr:from>
    <xdr:ext cx="1173533" cy="165511"/>
    <xdr:sp macro="" textlink="">
      <xdr:nvSpPr>
        <xdr:cNvPr id="16" name="Text Box 860">
          <a:extLst>
            <a:ext uri="{FF2B5EF4-FFF2-40B4-BE49-F238E27FC236}">
              <a16:creationId xmlns:a16="http://schemas.microsoft.com/office/drawing/2014/main" id="{83DE20AC-827D-4EF1-8AF4-AB19D281E926}"/>
            </a:ext>
          </a:extLst>
        </xdr:cNvPr>
        <xdr:cNvSpPr txBox="1">
          <a:spLocks noChangeArrowheads="1"/>
        </xdr:cNvSpPr>
      </xdr:nvSpPr>
      <xdr:spPr bwMode="auto">
        <a:xfrm>
          <a:off x="1613903" y="796013"/>
          <a:ext cx="1173533" cy="16551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　ﾄﾞﾗｺﾞﾝﾗﾝﾄﾞ</a:t>
          </a:r>
        </a:p>
      </xdr:txBody>
    </xdr:sp>
    <xdr:clientData/>
  </xdr:oneCellAnchor>
  <xdr:twoCellAnchor>
    <xdr:from>
      <xdr:col>3</xdr:col>
      <xdr:colOff>302465</xdr:colOff>
      <xdr:row>2</xdr:row>
      <xdr:rowOff>32147</xdr:rowOff>
    </xdr:from>
    <xdr:to>
      <xdr:col>3</xdr:col>
      <xdr:colOff>624634</xdr:colOff>
      <xdr:row>5</xdr:row>
      <xdr:rowOff>119062</xdr:rowOff>
    </xdr:to>
    <xdr:sp macro="" textlink="">
      <xdr:nvSpPr>
        <xdr:cNvPr id="17" name="Freeform 527">
          <a:extLst>
            <a:ext uri="{FF2B5EF4-FFF2-40B4-BE49-F238E27FC236}">
              <a16:creationId xmlns:a16="http://schemas.microsoft.com/office/drawing/2014/main" id="{9D92D5DF-18C7-4079-B4F7-87CE92F5A9E0}"/>
            </a:ext>
          </a:extLst>
        </xdr:cNvPr>
        <xdr:cNvSpPr>
          <a:spLocks/>
        </xdr:cNvSpPr>
      </xdr:nvSpPr>
      <xdr:spPr bwMode="auto">
        <a:xfrm rot="5400000" flipH="1">
          <a:off x="1756767" y="482845"/>
          <a:ext cx="601265" cy="32216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147204</xdr:colOff>
      <xdr:row>5</xdr:row>
      <xdr:rowOff>82260</xdr:rowOff>
    </xdr:from>
    <xdr:to>
      <xdr:col>10</xdr:col>
      <xdr:colOff>601807</xdr:colOff>
      <xdr:row>5</xdr:row>
      <xdr:rowOff>138545</xdr:rowOff>
    </xdr:to>
    <xdr:sp macro="" textlink="">
      <xdr:nvSpPr>
        <xdr:cNvPr id="18" name="Line 76">
          <a:extLst>
            <a:ext uri="{FF2B5EF4-FFF2-40B4-BE49-F238E27FC236}">
              <a16:creationId xmlns:a16="http://schemas.microsoft.com/office/drawing/2014/main" id="{6E3FB422-79AE-4215-8219-3A7064956CE6}"/>
            </a:ext>
          </a:extLst>
        </xdr:cNvPr>
        <xdr:cNvSpPr>
          <a:spLocks noChangeShapeType="1"/>
        </xdr:cNvSpPr>
      </xdr:nvSpPr>
      <xdr:spPr bwMode="auto">
        <a:xfrm flipV="1">
          <a:off x="5970154" y="907760"/>
          <a:ext cx="1159453" cy="562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380589</xdr:colOff>
      <xdr:row>6</xdr:row>
      <xdr:rowOff>61171</xdr:rowOff>
    </xdr:from>
    <xdr:to>
      <xdr:col>9</xdr:col>
      <xdr:colOff>393227</xdr:colOff>
      <xdr:row>8</xdr:row>
      <xdr:rowOff>150630</xdr:rowOff>
    </xdr:to>
    <xdr:sp macro="" textlink="">
      <xdr:nvSpPr>
        <xdr:cNvPr id="19" name="Freeform 217">
          <a:extLst>
            <a:ext uri="{FF2B5EF4-FFF2-40B4-BE49-F238E27FC236}">
              <a16:creationId xmlns:a16="http://schemas.microsoft.com/office/drawing/2014/main" id="{82F1C7D0-5E67-4E1E-B8BD-5226E6EB8AE4}"/>
            </a:ext>
          </a:extLst>
        </xdr:cNvPr>
        <xdr:cNvSpPr>
          <a:spLocks/>
        </xdr:cNvSpPr>
      </xdr:nvSpPr>
      <xdr:spPr bwMode="auto">
        <a:xfrm rot="5400000">
          <a:off x="5993678" y="1267982"/>
          <a:ext cx="432359" cy="1263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2287 w 12287"/>
            <a:gd name="connsiteY0" fmla="*/ 0 h 21762"/>
            <a:gd name="connsiteX1" fmla="*/ 5686 w 12287"/>
            <a:gd name="connsiteY1" fmla="*/ 18832 h 21762"/>
            <a:gd name="connsiteX2" fmla="*/ 0 w 12287"/>
            <a:gd name="connsiteY2" fmla="*/ 11761 h 21762"/>
            <a:gd name="connsiteX0" fmla="*/ 13002 w 13002"/>
            <a:gd name="connsiteY0" fmla="*/ 10126 h 11732"/>
            <a:gd name="connsiteX1" fmla="*/ 5686 w 13002"/>
            <a:gd name="connsiteY1" fmla="*/ 7071 h 11732"/>
            <a:gd name="connsiteX2" fmla="*/ 0 w 13002"/>
            <a:gd name="connsiteY2" fmla="*/ 0 h 117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002" h="11732">
              <a:moveTo>
                <a:pt x="13002" y="10126"/>
              </a:moveTo>
              <a:cubicBezTo>
                <a:pt x="9338" y="16020"/>
                <a:pt x="9777" y="3534"/>
                <a:pt x="5686" y="7071"/>
              </a:cubicBezTo>
              <a:cubicBezTo>
                <a:pt x="3514" y="14146"/>
                <a:pt x="2172" y="707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472646</xdr:colOff>
      <xdr:row>6</xdr:row>
      <xdr:rowOff>33615</xdr:rowOff>
    </xdr:from>
    <xdr:to>
      <xdr:col>9</xdr:col>
      <xdr:colOff>493133</xdr:colOff>
      <xdr:row>8</xdr:row>
      <xdr:rowOff>132026</xdr:rowOff>
    </xdr:to>
    <xdr:sp macro="" textlink="">
      <xdr:nvSpPr>
        <xdr:cNvPr id="20" name="Freeform 217">
          <a:extLst>
            <a:ext uri="{FF2B5EF4-FFF2-40B4-BE49-F238E27FC236}">
              <a16:creationId xmlns:a16="http://schemas.microsoft.com/office/drawing/2014/main" id="{60D0C229-EC4C-4ACE-8AA7-54AEB825DC3B}"/>
            </a:ext>
          </a:extLst>
        </xdr:cNvPr>
        <xdr:cNvSpPr>
          <a:spLocks/>
        </xdr:cNvSpPr>
      </xdr:nvSpPr>
      <xdr:spPr bwMode="auto">
        <a:xfrm rot="5400000" flipV="1">
          <a:off x="6085184" y="1240977"/>
          <a:ext cx="441311" cy="2048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1371 h 7001"/>
            <a:gd name="connsiteX1" fmla="*/ 5461 w 10000"/>
            <a:gd name="connsiteY1" fmla="*/ 2946 h 7001"/>
            <a:gd name="connsiteX2" fmla="*/ 0 w 10000"/>
            <a:gd name="connsiteY2" fmla="*/ 0 h 7001"/>
            <a:gd name="connsiteX0" fmla="*/ 10000 w 10000"/>
            <a:gd name="connsiteY0" fmla="*/ 1958 h 6368"/>
            <a:gd name="connsiteX1" fmla="*/ 5461 w 10000"/>
            <a:gd name="connsiteY1" fmla="*/ 4208 h 6368"/>
            <a:gd name="connsiteX2" fmla="*/ 0 w 10000"/>
            <a:gd name="connsiteY2" fmla="*/ 0 h 6368"/>
            <a:gd name="connsiteX0" fmla="*/ 10450 w 10450"/>
            <a:gd name="connsiteY0" fmla="*/ 5390 h 10051"/>
            <a:gd name="connsiteX1" fmla="*/ 5461 w 10450"/>
            <a:gd name="connsiteY1" fmla="*/ 6608 h 10051"/>
            <a:gd name="connsiteX2" fmla="*/ 0 w 10450"/>
            <a:gd name="connsiteY2" fmla="*/ 0 h 10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50" h="10051">
              <a:moveTo>
                <a:pt x="10450" y="5390"/>
              </a:moveTo>
              <a:cubicBezTo>
                <a:pt x="6786" y="18611"/>
                <a:pt x="9552" y="-1325"/>
                <a:pt x="5461" y="6608"/>
              </a:cubicBezTo>
              <a:cubicBezTo>
                <a:pt x="3176" y="8598"/>
                <a:pt x="2172" y="1586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46678</xdr:colOff>
      <xdr:row>14</xdr:row>
      <xdr:rowOff>165218</xdr:rowOff>
    </xdr:from>
    <xdr:to>
      <xdr:col>4</xdr:col>
      <xdr:colOff>46678</xdr:colOff>
      <xdr:row>16</xdr:row>
      <xdr:rowOff>155513</xdr:rowOff>
    </xdr:to>
    <xdr:sp macro="" textlink="">
      <xdr:nvSpPr>
        <xdr:cNvPr id="21" name="Line 120">
          <a:extLst>
            <a:ext uri="{FF2B5EF4-FFF2-40B4-BE49-F238E27FC236}">
              <a16:creationId xmlns:a16="http://schemas.microsoft.com/office/drawing/2014/main" id="{1C15CE39-78C2-40BA-AEED-2BA5D3708509}"/>
            </a:ext>
          </a:extLst>
        </xdr:cNvPr>
        <xdr:cNvSpPr>
          <a:spLocks noChangeShapeType="1"/>
        </xdr:cNvSpPr>
      </xdr:nvSpPr>
      <xdr:spPr bwMode="auto">
        <a:xfrm flipH="1" flipV="1">
          <a:off x="2345378" y="2533768"/>
          <a:ext cx="0" cy="3331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614288</xdr:colOff>
      <xdr:row>9</xdr:row>
      <xdr:rowOff>155895</xdr:rowOff>
    </xdr:from>
    <xdr:to>
      <xdr:col>4</xdr:col>
      <xdr:colOff>114954</xdr:colOff>
      <xdr:row>16</xdr:row>
      <xdr:rowOff>82811</xdr:rowOff>
    </xdr:to>
    <xdr:sp macro="" textlink="">
      <xdr:nvSpPr>
        <xdr:cNvPr id="22" name="Freeform 217">
          <a:extLst>
            <a:ext uri="{FF2B5EF4-FFF2-40B4-BE49-F238E27FC236}">
              <a16:creationId xmlns:a16="http://schemas.microsoft.com/office/drawing/2014/main" id="{329EED88-BC25-4F09-881A-8B61FD6E77C8}"/>
            </a:ext>
          </a:extLst>
        </xdr:cNvPr>
        <xdr:cNvSpPr>
          <a:spLocks/>
        </xdr:cNvSpPr>
      </xdr:nvSpPr>
      <xdr:spPr bwMode="auto">
        <a:xfrm rot="12905284">
          <a:off x="2208138" y="1667195"/>
          <a:ext cx="205516" cy="112706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1" h="11268">
              <a:moveTo>
                <a:pt x="0" y="11268"/>
              </a:moveTo>
              <a:cubicBezTo>
                <a:pt x="1722" y="10784"/>
                <a:pt x="4407" y="9845"/>
                <a:pt x="6059" y="9093"/>
              </a:cubicBezTo>
              <a:cubicBezTo>
                <a:pt x="7711" y="8341"/>
                <a:pt x="9632" y="7563"/>
                <a:pt x="9914" y="6759"/>
              </a:cubicBezTo>
              <a:cubicBezTo>
                <a:pt x="10195" y="5955"/>
                <a:pt x="9877" y="4454"/>
                <a:pt x="7749" y="4271"/>
              </a:cubicBezTo>
              <a:cubicBezTo>
                <a:pt x="4886" y="1442"/>
                <a:pt x="6967" y="1179"/>
                <a:pt x="648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430943</xdr:colOff>
      <xdr:row>12</xdr:row>
      <xdr:rowOff>149000</xdr:rowOff>
    </xdr:from>
    <xdr:ext cx="274325" cy="189034"/>
    <xdr:sp macro="" textlink="">
      <xdr:nvSpPr>
        <xdr:cNvPr id="23" name="Text Box 1620">
          <a:extLst>
            <a:ext uri="{FF2B5EF4-FFF2-40B4-BE49-F238E27FC236}">
              <a16:creationId xmlns:a16="http://schemas.microsoft.com/office/drawing/2014/main" id="{653220D8-D7EE-4F27-B129-AC499CD94F44}"/>
            </a:ext>
          </a:extLst>
        </xdr:cNvPr>
        <xdr:cNvSpPr txBox="1">
          <a:spLocks noChangeArrowheads="1"/>
        </xdr:cNvSpPr>
      </xdr:nvSpPr>
      <xdr:spPr bwMode="auto">
        <a:xfrm rot="16402527">
          <a:off x="2067439" y="2132004"/>
          <a:ext cx="189034" cy="27432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516339</xdr:colOff>
      <xdr:row>60</xdr:row>
      <xdr:rowOff>60156</xdr:rowOff>
    </xdr:from>
    <xdr:ext cx="111365" cy="94775"/>
    <xdr:sp macro="" textlink="">
      <xdr:nvSpPr>
        <xdr:cNvPr id="24" name="Text Box 1664">
          <a:extLst>
            <a:ext uri="{FF2B5EF4-FFF2-40B4-BE49-F238E27FC236}">
              <a16:creationId xmlns:a16="http://schemas.microsoft.com/office/drawing/2014/main" id="{F7AFDC0E-F040-4336-ADCB-CE158300C30D}"/>
            </a:ext>
          </a:extLst>
        </xdr:cNvPr>
        <xdr:cNvSpPr txBox="1">
          <a:spLocks noChangeArrowheads="1"/>
        </xdr:cNvSpPr>
      </xdr:nvSpPr>
      <xdr:spPr bwMode="auto">
        <a:xfrm rot="3000000">
          <a:off x="6347584" y="10345211"/>
          <a:ext cx="94775" cy="11136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434675</xdr:colOff>
      <xdr:row>41</xdr:row>
      <xdr:rowOff>28005</xdr:rowOff>
    </xdr:from>
    <xdr:to>
      <xdr:col>3</xdr:col>
      <xdr:colOff>681877</xdr:colOff>
      <xdr:row>48</xdr:row>
      <xdr:rowOff>55985</xdr:rowOff>
    </xdr:to>
    <xdr:sp macro="" textlink="">
      <xdr:nvSpPr>
        <xdr:cNvPr id="25" name="Freeform 217">
          <a:extLst>
            <a:ext uri="{FF2B5EF4-FFF2-40B4-BE49-F238E27FC236}">
              <a16:creationId xmlns:a16="http://schemas.microsoft.com/office/drawing/2014/main" id="{88363EBF-13F1-418D-AAD8-FF39EC6EFBAB}"/>
            </a:ext>
          </a:extLst>
        </xdr:cNvPr>
        <xdr:cNvSpPr>
          <a:spLocks/>
        </xdr:cNvSpPr>
      </xdr:nvSpPr>
      <xdr:spPr bwMode="auto">
        <a:xfrm rot="1235889">
          <a:off x="2028525" y="7025705"/>
          <a:ext cx="247202" cy="126623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883 w 8883"/>
            <a:gd name="connsiteY0" fmla="*/ 10266 h 10266"/>
            <a:gd name="connsiteX1" fmla="*/ 8097 w 8883"/>
            <a:gd name="connsiteY1" fmla="*/ 7864 h 10266"/>
            <a:gd name="connsiteX2" fmla="*/ 5959 w 8883"/>
            <a:gd name="connsiteY2" fmla="*/ 6066 h 10266"/>
            <a:gd name="connsiteX3" fmla="*/ 3767 w 8883"/>
            <a:gd name="connsiteY3" fmla="*/ 3887 h 10266"/>
            <a:gd name="connsiteX4" fmla="*/ 0 w 8883"/>
            <a:gd name="connsiteY4" fmla="*/ 0 h 10266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107 w 11107"/>
            <a:gd name="connsiteY0" fmla="*/ 10639 h 10639"/>
            <a:gd name="connsiteX1" fmla="*/ 10926 w 11107"/>
            <a:gd name="connsiteY1" fmla="*/ 7720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11107 w 11107"/>
            <a:gd name="connsiteY0" fmla="*/ 10639 h 10639"/>
            <a:gd name="connsiteX1" fmla="*/ 9973 w 11107"/>
            <a:gd name="connsiteY1" fmla="*/ 7943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9564 w 9991"/>
            <a:gd name="connsiteY0" fmla="*/ 11097 h 11097"/>
            <a:gd name="connsiteX1" fmla="*/ 9973 w 9991"/>
            <a:gd name="connsiteY1" fmla="*/ 7943 h 11097"/>
            <a:gd name="connsiteX2" fmla="*/ 8519 w 9991"/>
            <a:gd name="connsiteY2" fmla="*/ 5969 h 11097"/>
            <a:gd name="connsiteX3" fmla="*/ 6052 w 9991"/>
            <a:gd name="connsiteY3" fmla="*/ 3846 h 11097"/>
            <a:gd name="connsiteX4" fmla="*/ 0 w 9991"/>
            <a:gd name="connsiteY4" fmla="*/ 0 h 11097"/>
            <a:gd name="connsiteX0" fmla="*/ 9307 w 9734"/>
            <a:gd name="connsiteY0" fmla="*/ 10326 h 10326"/>
            <a:gd name="connsiteX1" fmla="*/ 9716 w 9734"/>
            <a:gd name="connsiteY1" fmla="*/ 7484 h 10326"/>
            <a:gd name="connsiteX2" fmla="*/ 8261 w 9734"/>
            <a:gd name="connsiteY2" fmla="*/ 5705 h 10326"/>
            <a:gd name="connsiteX3" fmla="*/ 5791 w 9734"/>
            <a:gd name="connsiteY3" fmla="*/ 3792 h 10326"/>
            <a:gd name="connsiteX4" fmla="*/ 0 w 9734"/>
            <a:gd name="connsiteY4" fmla="*/ 0 h 10326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5949 w 10001"/>
            <a:gd name="connsiteY3" fmla="*/ 3672 h 10000"/>
            <a:gd name="connsiteX4" fmla="*/ 0 w 10001"/>
            <a:gd name="connsiteY4" fmla="*/ 0 h 10000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4714 w 10001"/>
            <a:gd name="connsiteY3" fmla="*/ 3557 h 10000"/>
            <a:gd name="connsiteX4" fmla="*/ 0 w 10001"/>
            <a:gd name="connsiteY4" fmla="*/ 0 h 10000"/>
            <a:gd name="connsiteX0" fmla="*/ 7993 w 8433"/>
            <a:gd name="connsiteY0" fmla="*/ 10158 h 10158"/>
            <a:gd name="connsiteX1" fmla="*/ 8414 w 8433"/>
            <a:gd name="connsiteY1" fmla="*/ 7406 h 10158"/>
            <a:gd name="connsiteX2" fmla="*/ 6919 w 8433"/>
            <a:gd name="connsiteY2" fmla="*/ 5683 h 10158"/>
            <a:gd name="connsiteX3" fmla="*/ 3146 w 8433"/>
            <a:gd name="connsiteY3" fmla="*/ 3715 h 10158"/>
            <a:gd name="connsiteX4" fmla="*/ 0 w 8433"/>
            <a:gd name="connsiteY4" fmla="*/ 0 h 10158"/>
            <a:gd name="connsiteX0" fmla="*/ 9735 w 10257"/>
            <a:gd name="connsiteY0" fmla="*/ 10000 h 10000"/>
            <a:gd name="connsiteX1" fmla="*/ 10234 w 10257"/>
            <a:gd name="connsiteY1" fmla="*/ 7291 h 10000"/>
            <a:gd name="connsiteX2" fmla="*/ 8462 w 10257"/>
            <a:gd name="connsiteY2" fmla="*/ 5595 h 10000"/>
            <a:gd name="connsiteX3" fmla="*/ 3988 w 10257"/>
            <a:gd name="connsiteY3" fmla="*/ 3657 h 10000"/>
            <a:gd name="connsiteX4" fmla="*/ 257 w 10257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57" h="10000">
              <a:moveTo>
                <a:pt x="9735" y="10000"/>
              </a:moveTo>
              <a:cubicBezTo>
                <a:pt x="9113" y="9381"/>
                <a:pt x="10446" y="8024"/>
                <a:pt x="10234" y="7291"/>
              </a:cubicBezTo>
              <a:cubicBezTo>
                <a:pt x="10022" y="6555"/>
                <a:pt x="9503" y="6200"/>
                <a:pt x="8462" y="5595"/>
              </a:cubicBezTo>
              <a:cubicBezTo>
                <a:pt x="7421" y="4989"/>
                <a:pt x="5669" y="3802"/>
                <a:pt x="3988" y="3657"/>
              </a:cubicBezTo>
              <a:cubicBezTo>
                <a:pt x="1726" y="1416"/>
                <a:pt x="-827" y="1581"/>
                <a:pt x="257" y="0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527943</xdr:colOff>
      <xdr:row>41</xdr:row>
      <xdr:rowOff>46472</xdr:rowOff>
    </xdr:from>
    <xdr:to>
      <xdr:col>4</xdr:col>
      <xdr:colOff>72109</xdr:colOff>
      <xdr:row>48</xdr:row>
      <xdr:rowOff>74452</xdr:rowOff>
    </xdr:to>
    <xdr:sp macro="" textlink="">
      <xdr:nvSpPr>
        <xdr:cNvPr id="26" name="Freeform 217">
          <a:extLst>
            <a:ext uri="{FF2B5EF4-FFF2-40B4-BE49-F238E27FC236}">
              <a16:creationId xmlns:a16="http://schemas.microsoft.com/office/drawing/2014/main" id="{790E1135-E81D-4BDC-865D-AE409C539058}"/>
            </a:ext>
          </a:extLst>
        </xdr:cNvPr>
        <xdr:cNvSpPr>
          <a:spLocks/>
        </xdr:cNvSpPr>
      </xdr:nvSpPr>
      <xdr:spPr bwMode="auto">
        <a:xfrm rot="1235889">
          <a:off x="2121793" y="7044172"/>
          <a:ext cx="249016" cy="126623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883 w 8883"/>
            <a:gd name="connsiteY0" fmla="*/ 10266 h 10266"/>
            <a:gd name="connsiteX1" fmla="*/ 8097 w 8883"/>
            <a:gd name="connsiteY1" fmla="*/ 7864 h 10266"/>
            <a:gd name="connsiteX2" fmla="*/ 5959 w 8883"/>
            <a:gd name="connsiteY2" fmla="*/ 6066 h 10266"/>
            <a:gd name="connsiteX3" fmla="*/ 3767 w 8883"/>
            <a:gd name="connsiteY3" fmla="*/ 3887 h 10266"/>
            <a:gd name="connsiteX4" fmla="*/ 0 w 8883"/>
            <a:gd name="connsiteY4" fmla="*/ 0 h 10266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107 w 11107"/>
            <a:gd name="connsiteY0" fmla="*/ 10639 h 10639"/>
            <a:gd name="connsiteX1" fmla="*/ 10926 w 11107"/>
            <a:gd name="connsiteY1" fmla="*/ 7720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11107 w 11107"/>
            <a:gd name="connsiteY0" fmla="*/ 10639 h 10639"/>
            <a:gd name="connsiteX1" fmla="*/ 9973 w 11107"/>
            <a:gd name="connsiteY1" fmla="*/ 7943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9564 w 9991"/>
            <a:gd name="connsiteY0" fmla="*/ 11097 h 11097"/>
            <a:gd name="connsiteX1" fmla="*/ 9973 w 9991"/>
            <a:gd name="connsiteY1" fmla="*/ 7943 h 11097"/>
            <a:gd name="connsiteX2" fmla="*/ 8519 w 9991"/>
            <a:gd name="connsiteY2" fmla="*/ 5969 h 11097"/>
            <a:gd name="connsiteX3" fmla="*/ 6052 w 9991"/>
            <a:gd name="connsiteY3" fmla="*/ 3846 h 11097"/>
            <a:gd name="connsiteX4" fmla="*/ 0 w 9991"/>
            <a:gd name="connsiteY4" fmla="*/ 0 h 11097"/>
            <a:gd name="connsiteX0" fmla="*/ 9307 w 9734"/>
            <a:gd name="connsiteY0" fmla="*/ 10326 h 10326"/>
            <a:gd name="connsiteX1" fmla="*/ 9716 w 9734"/>
            <a:gd name="connsiteY1" fmla="*/ 7484 h 10326"/>
            <a:gd name="connsiteX2" fmla="*/ 8261 w 9734"/>
            <a:gd name="connsiteY2" fmla="*/ 5705 h 10326"/>
            <a:gd name="connsiteX3" fmla="*/ 5791 w 9734"/>
            <a:gd name="connsiteY3" fmla="*/ 3792 h 10326"/>
            <a:gd name="connsiteX4" fmla="*/ 0 w 9734"/>
            <a:gd name="connsiteY4" fmla="*/ 0 h 10326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5949 w 10001"/>
            <a:gd name="connsiteY3" fmla="*/ 3672 h 10000"/>
            <a:gd name="connsiteX4" fmla="*/ 0 w 10001"/>
            <a:gd name="connsiteY4" fmla="*/ 0 h 10000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4714 w 10001"/>
            <a:gd name="connsiteY3" fmla="*/ 3557 h 10000"/>
            <a:gd name="connsiteX4" fmla="*/ 0 w 10001"/>
            <a:gd name="connsiteY4" fmla="*/ 0 h 10000"/>
            <a:gd name="connsiteX0" fmla="*/ 7993 w 8433"/>
            <a:gd name="connsiteY0" fmla="*/ 10158 h 10158"/>
            <a:gd name="connsiteX1" fmla="*/ 8414 w 8433"/>
            <a:gd name="connsiteY1" fmla="*/ 7406 h 10158"/>
            <a:gd name="connsiteX2" fmla="*/ 6919 w 8433"/>
            <a:gd name="connsiteY2" fmla="*/ 5683 h 10158"/>
            <a:gd name="connsiteX3" fmla="*/ 3146 w 8433"/>
            <a:gd name="connsiteY3" fmla="*/ 3715 h 10158"/>
            <a:gd name="connsiteX4" fmla="*/ 0 w 8433"/>
            <a:gd name="connsiteY4" fmla="*/ 0 h 10158"/>
            <a:gd name="connsiteX0" fmla="*/ 9735 w 10257"/>
            <a:gd name="connsiteY0" fmla="*/ 10000 h 10000"/>
            <a:gd name="connsiteX1" fmla="*/ 10234 w 10257"/>
            <a:gd name="connsiteY1" fmla="*/ 7291 h 10000"/>
            <a:gd name="connsiteX2" fmla="*/ 8462 w 10257"/>
            <a:gd name="connsiteY2" fmla="*/ 5595 h 10000"/>
            <a:gd name="connsiteX3" fmla="*/ 3988 w 10257"/>
            <a:gd name="connsiteY3" fmla="*/ 3657 h 10000"/>
            <a:gd name="connsiteX4" fmla="*/ 257 w 10257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57" h="10000">
              <a:moveTo>
                <a:pt x="9735" y="10000"/>
              </a:moveTo>
              <a:cubicBezTo>
                <a:pt x="9113" y="9381"/>
                <a:pt x="10446" y="8024"/>
                <a:pt x="10234" y="7291"/>
              </a:cubicBezTo>
              <a:cubicBezTo>
                <a:pt x="10022" y="6555"/>
                <a:pt x="9503" y="6200"/>
                <a:pt x="8462" y="5595"/>
              </a:cubicBezTo>
              <a:cubicBezTo>
                <a:pt x="7421" y="4989"/>
                <a:pt x="5669" y="3802"/>
                <a:pt x="3988" y="3657"/>
              </a:cubicBezTo>
              <a:cubicBezTo>
                <a:pt x="1726" y="1416"/>
                <a:pt x="-827" y="1581"/>
                <a:pt x="257" y="0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564801</xdr:colOff>
      <xdr:row>45</xdr:row>
      <xdr:rowOff>120569</xdr:rowOff>
    </xdr:from>
    <xdr:to>
      <xdr:col>4</xdr:col>
      <xdr:colOff>85635</xdr:colOff>
      <xdr:row>46</xdr:row>
      <xdr:rowOff>4009</xdr:rowOff>
    </xdr:to>
    <xdr:sp macro="" textlink="">
      <xdr:nvSpPr>
        <xdr:cNvPr id="27" name="Freeform 407">
          <a:extLst>
            <a:ext uri="{FF2B5EF4-FFF2-40B4-BE49-F238E27FC236}">
              <a16:creationId xmlns:a16="http://schemas.microsoft.com/office/drawing/2014/main" id="{402E8FEA-16A3-4715-B5E8-31DADF12A042}"/>
            </a:ext>
          </a:extLst>
        </xdr:cNvPr>
        <xdr:cNvSpPr>
          <a:spLocks/>
        </xdr:cNvSpPr>
      </xdr:nvSpPr>
      <xdr:spPr bwMode="auto">
        <a:xfrm rot="5426645" flipH="1" flipV="1">
          <a:off x="2224998" y="7737722"/>
          <a:ext cx="92990" cy="225684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601344</xdr:colOff>
      <xdr:row>45</xdr:row>
      <xdr:rowOff>1169</xdr:rowOff>
    </xdr:from>
    <xdr:to>
      <xdr:col>4</xdr:col>
      <xdr:colOff>108480</xdr:colOff>
      <xdr:row>45</xdr:row>
      <xdr:rowOff>110484</xdr:rowOff>
    </xdr:to>
    <xdr:sp macro="" textlink="">
      <xdr:nvSpPr>
        <xdr:cNvPr id="28" name="Text Box 1620">
          <a:extLst>
            <a:ext uri="{FF2B5EF4-FFF2-40B4-BE49-F238E27FC236}">
              <a16:creationId xmlns:a16="http://schemas.microsoft.com/office/drawing/2014/main" id="{14607EB1-B06A-452A-8577-705AAA6F296E}"/>
            </a:ext>
          </a:extLst>
        </xdr:cNvPr>
        <xdr:cNvSpPr txBox="1">
          <a:spLocks noChangeArrowheads="1"/>
        </xdr:cNvSpPr>
      </xdr:nvSpPr>
      <xdr:spPr bwMode="auto">
        <a:xfrm rot="5280090">
          <a:off x="2246529" y="7633334"/>
          <a:ext cx="109315" cy="21198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55145</xdr:colOff>
      <xdr:row>37</xdr:row>
      <xdr:rowOff>22413</xdr:rowOff>
    </xdr:from>
    <xdr:to>
      <xdr:col>7</xdr:col>
      <xdr:colOff>521069</xdr:colOff>
      <xdr:row>38</xdr:row>
      <xdr:rowOff>30080</xdr:rowOff>
    </xdr:to>
    <xdr:sp macro="" textlink="">
      <xdr:nvSpPr>
        <xdr:cNvPr id="29" name="Line 72">
          <a:extLst>
            <a:ext uri="{FF2B5EF4-FFF2-40B4-BE49-F238E27FC236}">
              <a16:creationId xmlns:a16="http://schemas.microsoft.com/office/drawing/2014/main" id="{4DAD6720-E091-4623-B40F-3AEE88F64DDD}"/>
            </a:ext>
          </a:extLst>
        </xdr:cNvPr>
        <xdr:cNvSpPr>
          <a:spLocks noChangeShapeType="1"/>
        </xdr:cNvSpPr>
      </xdr:nvSpPr>
      <xdr:spPr bwMode="auto">
        <a:xfrm flipH="1">
          <a:off x="4468395" y="6334313"/>
          <a:ext cx="465924" cy="1791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339146</xdr:colOff>
      <xdr:row>31</xdr:row>
      <xdr:rowOff>114708</xdr:rowOff>
    </xdr:from>
    <xdr:to>
      <xdr:col>7</xdr:col>
      <xdr:colOff>549741</xdr:colOff>
      <xdr:row>32</xdr:row>
      <xdr:rowOff>115454</xdr:rowOff>
    </xdr:to>
    <xdr:sp macro="" textlink="">
      <xdr:nvSpPr>
        <xdr:cNvPr id="30" name="六角形 29">
          <a:extLst>
            <a:ext uri="{FF2B5EF4-FFF2-40B4-BE49-F238E27FC236}">
              <a16:creationId xmlns:a16="http://schemas.microsoft.com/office/drawing/2014/main" id="{62437558-4459-40D0-9429-CE927676A3E8}"/>
            </a:ext>
          </a:extLst>
        </xdr:cNvPr>
        <xdr:cNvSpPr/>
      </xdr:nvSpPr>
      <xdr:spPr bwMode="auto">
        <a:xfrm>
          <a:off x="4752396" y="5397908"/>
          <a:ext cx="210595" cy="1721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2931</xdr:colOff>
      <xdr:row>25</xdr:row>
      <xdr:rowOff>30645</xdr:rowOff>
    </xdr:from>
    <xdr:ext cx="731611" cy="165173"/>
    <xdr:sp macro="" textlink="">
      <xdr:nvSpPr>
        <xdr:cNvPr id="31" name="Text Box 1075">
          <a:extLst>
            <a:ext uri="{FF2B5EF4-FFF2-40B4-BE49-F238E27FC236}">
              <a16:creationId xmlns:a16="http://schemas.microsoft.com/office/drawing/2014/main" id="{73AE3EEB-B7E8-4355-AC92-7AEE21B3A587}"/>
            </a:ext>
          </a:extLst>
        </xdr:cNvPr>
        <xdr:cNvSpPr txBox="1">
          <a:spLocks noChangeArrowheads="1"/>
        </xdr:cNvSpPr>
      </xdr:nvSpPr>
      <xdr:spPr bwMode="auto">
        <a:xfrm>
          <a:off x="5121031" y="4285145"/>
          <a:ext cx="731611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福知山線</a:t>
          </a:r>
        </a:p>
      </xdr:txBody>
    </xdr:sp>
    <xdr:clientData/>
  </xdr:oneCellAnchor>
  <xdr:twoCellAnchor>
    <xdr:from>
      <xdr:col>5</xdr:col>
      <xdr:colOff>703741</xdr:colOff>
      <xdr:row>20</xdr:row>
      <xdr:rowOff>163035</xdr:rowOff>
    </xdr:from>
    <xdr:to>
      <xdr:col>6</xdr:col>
      <xdr:colOff>667955</xdr:colOff>
      <xdr:row>20</xdr:row>
      <xdr:rowOff>165331</xdr:rowOff>
    </xdr:to>
    <xdr:sp macro="" textlink="">
      <xdr:nvSpPr>
        <xdr:cNvPr id="32" name="Line 120">
          <a:extLst>
            <a:ext uri="{FF2B5EF4-FFF2-40B4-BE49-F238E27FC236}">
              <a16:creationId xmlns:a16="http://schemas.microsoft.com/office/drawing/2014/main" id="{5F54C9F2-6403-40F2-BC1B-2A8B00E933D1}"/>
            </a:ext>
          </a:extLst>
        </xdr:cNvPr>
        <xdr:cNvSpPr>
          <a:spLocks noChangeShapeType="1"/>
        </xdr:cNvSpPr>
      </xdr:nvSpPr>
      <xdr:spPr bwMode="auto">
        <a:xfrm>
          <a:off x="3734102" y="3588507"/>
          <a:ext cx="669770" cy="22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135855</xdr:colOff>
      <xdr:row>20</xdr:row>
      <xdr:rowOff>145948</xdr:rowOff>
    </xdr:from>
    <xdr:to>
      <xdr:col>6</xdr:col>
      <xdr:colOff>72668</xdr:colOff>
      <xdr:row>24</xdr:row>
      <xdr:rowOff>62825</xdr:rowOff>
    </xdr:to>
    <xdr:sp macro="" textlink="">
      <xdr:nvSpPr>
        <xdr:cNvPr id="33" name="Freeform 527">
          <a:extLst>
            <a:ext uri="{FF2B5EF4-FFF2-40B4-BE49-F238E27FC236}">
              <a16:creationId xmlns:a16="http://schemas.microsoft.com/office/drawing/2014/main" id="{6703067B-BD5D-4B42-BDDD-018BEC305638}"/>
            </a:ext>
          </a:extLst>
        </xdr:cNvPr>
        <xdr:cNvSpPr>
          <a:spLocks/>
        </xdr:cNvSpPr>
      </xdr:nvSpPr>
      <xdr:spPr bwMode="auto">
        <a:xfrm flipH="1">
          <a:off x="3166112" y="3568411"/>
          <a:ext cx="641850" cy="60790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25038</xdr:colOff>
      <xdr:row>2</xdr:row>
      <xdr:rowOff>156434</xdr:rowOff>
    </xdr:from>
    <xdr:ext cx="536594" cy="129267"/>
    <xdr:sp macro="" textlink="">
      <xdr:nvSpPr>
        <xdr:cNvPr id="34" name="Text Box 849">
          <a:extLst>
            <a:ext uri="{FF2B5EF4-FFF2-40B4-BE49-F238E27FC236}">
              <a16:creationId xmlns:a16="http://schemas.microsoft.com/office/drawing/2014/main" id="{53FD8485-1580-4702-A759-4526E067230B}"/>
            </a:ext>
          </a:extLst>
        </xdr:cNvPr>
        <xdr:cNvSpPr txBox="1">
          <a:spLocks noChangeArrowheads="1"/>
        </xdr:cNvSpPr>
      </xdr:nvSpPr>
      <xdr:spPr bwMode="auto">
        <a:xfrm>
          <a:off x="1618888" y="467584"/>
          <a:ext cx="536594" cy="12926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呉服橋東詰</a:t>
          </a:r>
        </a:p>
      </xdr:txBody>
    </xdr:sp>
    <xdr:clientData/>
  </xdr:oneCellAnchor>
  <xdr:twoCellAnchor>
    <xdr:from>
      <xdr:col>1</xdr:col>
      <xdr:colOff>761671</xdr:colOff>
      <xdr:row>6</xdr:row>
      <xdr:rowOff>61230</xdr:rowOff>
    </xdr:from>
    <xdr:to>
      <xdr:col>2</xdr:col>
      <xdr:colOff>204102</xdr:colOff>
      <xdr:row>8</xdr:row>
      <xdr:rowOff>2214</xdr:rowOff>
    </xdr:to>
    <xdr:sp macro="" textlink="">
      <xdr:nvSpPr>
        <xdr:cNvPr id="35" name="Text Box 1252">
          <a:extLst>
            <a:ext uri="{FF2B5EF4-FFF2-40B4-BE49-F238E27FC236}">
              <a16:creationId xmlns:a16="http://schemas.microsoft.com/office/drawing/2014/main" id="{7E71C405-5C8D-41EB-8EA1-DC27E783B6D5}"/>
            </a:ext>
          </a:extLst>
        </xdr:cNvPr>
        <xdr:cNvSpPr txBox="1">
          <a:spLocks noChangeArrowheads="1"/>
        </xdr:cNvSpPr>
      </xdr:nvSpPr>
      <xdr:spPr bwMode="auto">
        <a:xfrm>
          <a:off x="888671" y="1058180"/>
          <a:ext cx="204431" cy="28388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36" name="Line 11">
          <a:extLst>
            <a:ext uri="{FF2B5EF4-FFF2-40B4-BE49-F238E27FC236}">
              <a16:creationId xmlns:a16="http://schemas.microsoft.com/office/drawing/2014/main" id="{17250E4D-D17C-4D42-B840-CDCCB438FAC8}"/>
            </a:ext>
          </a:extLst>
        </xdr:cNvPr>
        <xdr:cNvSpPr>
          <a:spLocks noChangeShapeType="1"/>
        </xdr:cNvSpPr>
      </xdr:nvSpPr>
      <xdr:spPr bwMode="auto">
        <a:xfrm>
          <a:off x="698500" y="11779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38" name="Line 76">
          <a:extLst>
            <a:ext uri="{FF2B5EF4-FFF2-40B4-BE49-F238E27FC236}">
              <a16:creationId xmlns:a16="http://schemas.microsoft.com/office/drawing/2014/main" id="{F459B179-D8FD-4CA7-A5D7-D5C5136A1933}"/>
            </a:ext>
          </a:extLst>
        </xdr:cNvPr>
        <xdr:cNvSpPr>
          <a:spLocks noChangeShapeType="1"/>
        </xdr:cNvSpPr>
      </xdr:nvSpPr>
      <xdr:spPr bwMode="auto">
        <a:xfrm>
          <a:off x="690592" y="835025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379369</xdr:colOff>
      <xdr:row>2</xdr:row>
      <xdr:rowOff>156397</xdr:rowOff>
    </xdr:from>
    <xdr:to>
      <xdr:col>10</xdr:col>
      <xdr:colOff>71988</xdr:colOff>
      <xdr:row>3</xdr:row>
      <xdr:rowOff>105470</xdr:rowOff>
    </xdr:to>
    <xdr:sp macro="" textlink="">
      <xdr:nvSpPr>
        <xdr:cNvPr id="39" name="Text Box 1620">
          <a:extLst>
            <a:ext uri="{FF2B5EF4-FFF2-40B4-BE49-F238E27FC236}">
              <a16:creationId xmlns:a16="http://schemas.microsoft.com/office/drawing/2014/main" id="{21D98476-AEE2-4E87-8604-B08752D5B9B8}"/>
            </a:ext>
          </a:extLst>
        </xdr:cNvPr>
        <xdr:cNvSpPr txBox="1">
          <a:spLocks noChangeArrowheads="1"/>
        </xdr:cNvSpPr>
      </xdr:nvSpPr>
      <xdr:spPr bwMode="auto">
        <a:xfrm>
          <a:off x="6202319" y="467547"/>
          <a:ext cx="397469" cy="120523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1</xdr:col>
      <xdr:colOff>20053</xdr:colOff>
      <xdr:row>1</xdr:row>
      <xdr:rowOff>20054</xdr:rowOff>
    </xdr:from>
    <xdr:to>
      <xdr:col>1</xdr:col>
      <xdr:colOff>149752</xdr:colOff>
      <xdr:row>1</xdr:row>
      <xdr:rowOff>160421</xdr:rowOff>
    </xdr:to>
    <xdr:sp macro="" textlink="">
      <xdr:nvSpPr>
        <xdr:cNvPr id="40" name="六角形 39">
          <a:extLst>
            <a:ext uri="{FF2B5EF4-FFF2-40B4-BE49-F238E27FC236}">
              <a16:creationId xmlns:a16="http://schemas.microsoft.com/office/drawing/2014/main" id="{ECB8842F-EBC3-4AAD-AB44-EE98EBD6B10F}"/>
            </a:ext>
          </a:extLst>
        </xdr:cNvPr>
        <xdr:cNvSpPr/>
      </xdr:nvSpPr>
      <xdr:spPr bwMode="auto">
        <a:xfrm>
          <a:off x="204203" y="159754"/>
          <a:ext cx="129699" cy="14036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41" name="Line 76">
          <a:extLst>
            <a:ext uri="{FF2B5EF4-FFF2-40B4-BE49-F238E27FC236}">
              <a16:creationId xmlns:a16="http://schemas.microsoft.com/office/drawing/2014/main" id="{E2D06098-549B-4189-99B1-94251A507589}"/>
            </a:ext>
          </a:extLst>
        </xdr:cNvPr>
        <xdr:cNvSpPr>
          <a:spLocks noChangeShapeType="1"/>
        </xdr:cNvSpPr>
      </xdr:nvSpPr>
      <xdr:spPr bwMode="auto">
        <a:xfrm>
          <a:off x="698500" y="11779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40112</xdr:colOff>
      <xdr:row>5</xdr:row>
      <xdr:rowOff>19439</xdr:rowOff>
    </xdr:from>
    <xdr:ext cx="241748" cy="111774"/>
    <xdr:sp macro="" textlink="">
      <xdr:nvSpPr>
        <xdr:cNvPr id="42" name="Text Box 863">
          <a:extLst>
            <a:ext uri="{FF2B5EF4-FFF2-40B4-BE49-F238E27FC236}">
              <a16:creationId xmlns:a16="http://schemas.microsoft.com/office/drawing/2014/main" id="{5F4B1949-59C4-4FE8-885B-880A3BDC9849}"/>
            </a:ext>
          </a:extLst>
        </xdr:cNvPr>
        <xdr:cNvSpPr txBox="1">
          <a:spLocks noChangeArrowheads="1"/>
        </xdr:cNvSpPr>
      </xdr:nvSpPr>
      <xdr:spPr bwMode="auto">
        <a:xfrm>
          <a:off x="1633962" y="844939"/>
          <a:ext cx="241748" cy="1117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3</xdr:col>
      <xdr:colOff>131452</xdr:colOff>
      <xdr:row>7</xdr:row>
      <xdr:rowOff>166944</xdr:rowOff>
    </xdr:from>
    <xdr:to>
      <xdr:col>4</xdr:col>
      <xdr:colOff>662237</xdr:colOff>
      <xdr:row>8</xdr:row>
      <xdr:rowOff>5849</xdr:rowOff>
    </xdr:to>
    <xdr:sp macro="" textlink="">
      <xdr:nvSpPr>
        <xdr:cNvPr id="43" name="Line 120">
          <a:extLst>
            <a:ext uri="{FF2B5EF4-FFF2-40B4-BE49-F238E27FC236}">
              <a16:creationId xmlns:a16="http://schemas.microsoft.com/office/drawing/2014/main" id="{3B8A14D4-0B86-49F2-96D0-C3770A49F98F}"/>
            </a:ext>
          </a:extLst>
        </xdr:cNvPr>
        <xdr:cNvSpPr>
          <a:spLocks noChangeShapeType="1"/>
        </xdr:cNvSpPr>
      </xdr:nvSpPr>
      <xdr:spPr bwMode="auto">
        <a:xfrm>
          <a:off x="1725302" y="1335344"/>
          <a:ext cx="1235635" cy="103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32424</xdr:colOff>
      <xdr:row>5</xdr:row>
      <xdr:rowOff>162868</xdr:rowOff>
    </xdr:from>
    <xdr:to>
      <xdr:col>4</xdr:col>
      <xdr:colOff>563209</xdr:colOff>
      <xdr:row>6</xdr:row>
      <xdr:rowOff>3437</xdr:rowOff>
    </xdr:to>
    <xdr:sp macro="" textlink="">
      <xdr:nvSpPr>
        <xdr:cNvPr id="44" name="Line 120">
          <a:extLst>
            <a:ext uri="{FF2B5EF4-FFF2-40B4-BE49-F238E27FC236}">
              <a16:creationId xmlns:a16="http://schemas.microsoft.com/office/drawing/2014/main" id="{AFA4315E-2936-41C7-9934-03B1D63D0549}"/>
            </a:ext>
          </a:extLst>
        </xdr:cNvPr>
        <xdr:cNvSpPr>
          <a:spLocks noChangeShapeType="1"/>
        </xdr:cNvSpPr>
      </xdr:nvSpPr>
      <xdr:spPr bwMode="auto">
        <a:xfrm>
          <a:off x="1626274" y="988368"/>
          <a:ext cx="1235635" cy="120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522163</xdr:colOff>
      <xdr:row>3</xdr:row>
      <xdr:rowOff>45730</xdr:rowOff>
    </xdr:from>
    <xdr:to>
      <xdr:col>4</xdr:col>
      <xdr:colOff>24</xdr:colOff>
      <xdr:row>5</xdr:row>
      <xdr:rowOff>2434</xdr:rowOff>
    </xdr:to>
    <xdr:grpSp>
      <xdr:nvGrpSpPr>
        <xdr:cNvPr id="45" name="Group 405">
          <a:extLst>
            <a:ext uri="{FF2B5EF4-FFF2-40B4-BE49-F238E27FC236}">
              <a16:creationId xmlns:a16="http://schemas.microsoft.com/office/drawing/2014/main" id="{BDACB966-5FEF-49E8-82BF-A28CDC32D7E2}"/>
            </a:ext>
          </a:extLst>
        </xdr:cNvPr>
        <xdr:cNvGrpSpPr>
          <a:grpSpLocks/>
        </xdr:cNvGrpSpPr>
      </xdr:nvGrpSpPr>
      <xdr:grpSpPr bwMode="auto">
        <a:xfrm>
          <a:off x="2142347" y="531318"/>
          <a:ext cx="182898" cy="302219"/>
          <a:chOff x="718" y="97"/>
          <a:chExt cx="23" cy="15"/>
        </a:xfrm>
      </xdr:grpSpPr>
      <xdr:sp macro="" textlink="">
        <xdr:nvSpPr>
          <xdr:cNvPr id="46" name="Freeform 406">
            <a:extLst>
              <a:ext uri="{FF2B5EF4-FFF2-40B4-BE49-F238E27FC236}">
                <a16:creationId xmlns:a16="http://schemas.microsoft.com/office/drawing/2014/main" id="{FF368714-39B3-0F90-DAD9-EAC96B32146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7" name="Freeform 407">
            <a:extLst>
              <a:ext uri="{FF2B5EF4-FFF2-40B4-BE49-F238E27FC236}">
                <a16:creationId xmlns:a16="http://schemas.microsoft.com/office/drawing/2014/main" id="{F37D7BD2-3253-FEF0-D89B-E55C233818A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753341</xdr:colOff>
      <xdr:row>4</xdr:row>
      <xdr:rowOff>130948</xdr:rowOff>
    </xdr:from>
    <xdr:to>
      <xdr:col>4</xdr:col>
      <xdr:colOff>657369</xdr:colOff>
      <xdr:row>5</xdr:row>
      <xdr:rowOff>6578</xdr:rowOff>
    </xdr:to>
    <xdr:sp macro="" textlink="">
      <xdr:nvSpPr>
        <xdr:cNvPr id="48" name="Freeform 217">
          <a:extLst>
            <a:ext uri="{FF2B5EF4-FFF2-40B4-BE49-F238E27FC236}">
              <a16:creationId xmlns:a16="http://schemas.microsoft.com/office/drawing/2014/main" id="{34AF134F-D3E4-4030-BCF3-9ABF54DB7BF8}"/>
            </a:ext>
          </a:extLst>
        </xdr:cNvPr>
        <xdr:cNvSpPr>
          <a:spLocks/>
        </xdr:cNvSpPr>
      </xdr:nvSpPr>
      <xdr:spPr bwMode="auto">
        <a:xfrm>
          <a:off x="2296391" y="784998"/>
          <a:ext cx="659678" cy="4708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710064</xdr:colOff>
      <xdr:row>3</xdr:row>
      <xdr:rowOff>156213</xdr:rowOff>
    </xdr:from>
    <xdr:to>
      <xdr:col>4</xdr:col>
      <xdr:colOff>575827</xdr:colOff>
      <xdr:row>4</xdr:row>
      <xdr:rowOff>10652</xdr:rowOff>
    </xdr:to>
    <xdr:sp macro="" textlink="">
      <xdr:nvSpPr>
        <xdr:cNvPr id="49" name="Freeform 217">
          <a:extLst>
            <a:ext uri="{FF2B5EF4-FFF2-40B4-BE49-F238E27FC236}">
              <a16:creationId xmlns:a16="http://schemas.microsoft.com/office/drawing/2014/main" id="{900D24E1-DBD6-4BBD-AEB2-9BE72184C323}"/>
            </a:ext>
          </a:extLst>
        </xdr:cNvPr>
        <xdr:cNvSpPr>
          <a:spLocks/>
        </xdr:cNvSpPr>
      </xdr:nvSpPr>
      <xdr:spPr bwMode="auto">
        <a:xfrm>
          <a:off x="2297564" y="638813"/>
          <a:ext cx="576963" cy="2588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136 w 11136"/>
            <a:gd name="connsiteY0" fmla="*/ 0 h 9979"/>
            <a:gd name="connsiteX1" fmla="*/ 6822 w 11136"/>
            <a:gd name="connsiteY1" fmla="*/ 5700 h 9979"/>
            <a:gd name="connsiteX2" fmla="*/ 0 w 11136"/>
            <a:gd name="connsiteY2" fmla="*/ 3364 h 9979"/>
            <a:gd name="connsiteX0" fmla="*/ 10000 w 10000"/>
            <a:gd name="connsiteY0" fmla="*/ 0 h 8426"/>
            <a:gd name="connsiteX1" fmla="*/ 6126 w 10000"/>
            <a:gd name="connsiteY1" fmla="*/ 5712 h 8426"/>
            <a:gd name="connsiteX2" fmla="*/ 0 w 10000"/>
            <a:gd name="connsiteY2" fmla="*/ 3371 h 8426"/>
            <a:gd name="connsiteX0" fmla="*/ 10000 w 10000"/>
            <a:gd name="connsiteY0" fmla="*/ 0 h 7185"/>
            <a:gd name="connsiteX1" fmla="*/ 6126 w 10000"/>
            <a:gd name="connsiteY1" fmla="*/ 6779 h 7185"/>
            <a:gd name="connsiteX2" fmla="*/ 0 w 10000"/>
            <a:gd name="connsiteY2" fmla="*/ 4001 h 71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185">
              <a:moveTo>
                <a:pt x="10000" y="0"/>
              </a:moveTo>
              <a:cubicBezTo>
                <a:pt x="6710" y="7009"/>
                <a:pt x="9800" y="2573"/>
                <a:pt x="6126" y="6779"/>
              </a:cubicBezTo>
              <a:cubicBezTo>
                <a:pt x="3836" y="8435"/>
                <a:pt x="2154" y="4526"/>
                <a:pt x="0" y="40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592</xdr:colOff>
      <xdr:row>4</xdr:row>
      <xdr:rowOff>133070</xdr:rowOff>
    </xdr:from>
    <xdr:to>
      <xdr:col>3</xdr:col>
      <xdr:colOff>553462</xdr:colOff>
      <xdr:row>4</xdr:row>
      <xdr:rowOff>155929</xdr:rowOff>
    </xdr:to>
    <xdr:sp macro="" textlink="">
      <xdr:nvSpPr>
        <xdr:cNvPr id="50" name="Freeform 217">
          <a:extLst>
            <a:ext uri="{FF2B5EF4-FFF2-40B4-BE49-F238E27FC236}">
              <a16:creationId xmlns:a16="http://schemas.microsoft.com/office/drawing/2014/main" id="{E50A7A7C-B50F-4C73-82E7-0C269EEECE76}"/>
            </a:ext>
          </a:extLst>
        </xdr:cNvPr>
        <xdr:cNvSpPr>
          <a:spLocks/>
        </xdr:cNvSpPr>
      </xdr:nvSpPr>
      <xdr:spPr bwMode="auto">
        <a:xfrm>
          <a:off x="1594442" y="787120"/>
          <a:ext cx="552870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11432 w 11432"/>
            <a:gd name="connsiteY0" fmla="*/ 2000 h 6000"/>
            <a:gd name="connsiteX1" fmla="*/ 7975 w 11432"/>
            <a:gd name="connsiteY1" fmla="*/ 6000 h 6000"/>
            <a:gd name="connsiteX2" fmla="*/ 3777 w 11432"/>
            <a:gd name="connsiteY2" fmla="*/ 0 h 6000"/>
            <a:gd name="connsiteX3" fmla="*/ 0 w 11432"/>
            <a:gd name="connsiteY3" fmla="*/ 908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32" h="6000">
              <a:moveTo>
                <a:pt x="11432" y="2000"/>
              </a:moveTo>
              <a:cubicBezTo>
                <a:pt x="10815" y="2000"/>
                <a:pt x="9210" y="6000"/>
                <a:pt x="7975" y="6000"/>
              </a:cubicBezTo>
              <a:cubicBezTo>
                <a:pt x="6740" y="6000"/>
                <a:pt x="5012" y="0"/>
                <a:pt x="3777" y="0"/>
              </a:cubicBezTo>
              <a:cubicBezTo>
                <a:pt x="2542" y="2000"/>
                <a:pt x="1110" y="908"/>
                <a:pt x="0" y="90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761999</xdr:colOff>
      <xdr:row>3</xdr:row>
      <xdr:rowOff>138548</xdr:rowOff>
    </xdr:from>
    <xdr:to>
      <xdr:col>3</xdr:col>
      <xdr:colOff>519545</xdr:colOff>
      <xdr:row>4</xdr:row>
      <xdr:rowOff>11091</xdr:rowOff>
    </xdr:to>
    <xdr:sp macro="" textlink="">
      <xdr:nvSpPr>
        <xdr:cNvPr id="51" name="Freeform 217">
          <a:extLst>
            <a:ext uri="{FF2B5EF4-FFF2-40B4-BE49-F238E27FC236}">
              <a16:creationId xmlns:a16="http://schemas.microsoft.com/office/drawing/2014/main" id="{9256E89A-DEC9-4F1D-94DD-A43BD22508C5}"/>
            </a:ext>
          </a:extLst>
        </xdr:cNvPr>
        <xdr:cNvSpPr>
          <a:spLocks/>
        </xdr:cNvSpPr>
      </xdr:nvSpPr>
      <xdr:spPr bwMode="auto">
        <a:xfrm>
          <a:off x="1593849" y="621148"/>
          <a:ext cx="519546" cy="4399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4</xdr:col>
      <xdr:colOff>1553</xdr:colOff>
      <xdr:row>3</xdr:row>
      <xdr:rowOff>107581</xdr:rowOff>
    </xdr:from>
    <xdr:ext cx="262904" cy="252039"/>
    <xdr:grpSp>
      <xdr:nvGrpSpPr>
        <xdr:cNvPr id="52" name="Group 6672">
          <a:extLst>
            <a:ext uri="{FF2B5EF4-FFF2-40B4-BE49-F238E27FC236}">
              <a16:creationId xmlns:a16="http://schemas.microsoft.com/office/drawing/2014/main" id="{5A84A3B5-53A0-4FCE-A8BF-7DA6B5F5C32C}"/>
            </a:ext>
          </a:extLst>
        </xdr:cNvPr>
        <xdr:cNvGrpSpPr>
          <a:grpSpLocks/>
        </xdr:cNvGrpSpPr>
      </xdr:nvGrpSpPr>
      <xdr:grpSpPr bwMode="auto">
        <a:xfrm>
          <a:off x="2326774" y="593169"/>
          <a:ext cx="262904" cy="252039"/>
          <a:chOff x="536" y="109"/>
          <a:chExt cx="46" cy="44"/>
        </a:xfrm>
      </xdr:grpSpPr>
      <xdr:pic>
        <xdr:nvPicPr>
          <xdr:cNvPr id="53" name="Picture 6673" descr="route2">
            <a:extLst>
              <a:ext uri="{FF2B5EF4-FFF2-40B4-BE49-F238E27FC236}">
                <a16:creationId xmlns:a16="http://schemas.microsoft.com/office/drawing/2014/main" id="{5F527400-0303-13E5-5D45-920092719A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" name="Text Box 6674">
            <a:extLst>
              <a:ext uri="{FF2B5EF4-FFF2-40B4-BE49-F238E27FC236}">
                <a16:creationId xmlns:a16="http://schemas.microsoft.com/office/drawing/2014/main" id="{B114967C-B7FD-A21E-7C02-ED46658AEF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558531</xdr:colOff>
      <xdr:row>5</xdr:row>
      <xdr:rowOff>28585</xdr:rowOff>
    </xdr:from>
    <xdr:to>
      <xdr:col>3</xdr:col>
      <xdr:colOff>699796</xdr:colOff>
      <xdr:row>5</xdr:row>
      <xdr:rowOff>155826</xdr:rowOff>
    </xdr:to>
    <xdr:sp macro="" textlink="">
      <xdr:nvSpPr>
        <xdr:cNvPr id="55" name="AutoShape 70">
          <a:extLst>
            <a:ext uri="{FF2B5EF4-FFF2-40B4-BE49-F238E27FC236}">
              <a16:creationId xmlns:a16="http://schemas.microsoft.com/office/drawing/2014/main" id="{A524B239-AFD1-4921-AC5C-24EC40672CE1}"/>
            </a:ext>
          </a:extLst>
        </xdr:cNvPr>
        <xdr:cNvSpPr>
          <a:spLocks noChangeArrowheads="1"/>
        </xdr:cNvSpPr>
      </xdr:nvSpPr>
      <xdr:spPr bwMode="auto">
        <a:xfrm>
          <a:off x="2152381" y="854085"/>
          <a:ext cx="141265" cy="1272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697962</xdr:colOff>
      <xdr:row>6</xdr:row>
      <xdr:rowOff>75637</xdr:rowOff>
    </xdr:from>
    <xdr:to>
      <xdr:col>5</xdr:col>
      <xdr:colOff>7606</xdr:colOff>
      <xdr:row>6</xdr:row>
      <xdr:rowOff>128699</xdr:rowOff>
    </xdr:to>
    <xdr:sp macro="" textlink="">
      <xdr:nvSpPr>
        <xdr:cNvPr id="56" name="Line 120">
          <a:extLst>
            <a:ext uri="{FF2B5EF4-FFF2-40B4-BE49-F238E27FC236}">
              <a16:creationId xmlns:a16="http://schemas.microsoft.com/office/drawing/2014/main" id="{5F8D9947-3D8D-4070-84C6-796C052F9F9C}"/>
            </a:ext>
          </a:extLst>
        </xdr:cNvPr>
        <xdr:cNvSpPr>
          <a:spLocks noChangeShapeType="1"/>
        </xdr:cNvSpPr>
      </xdr:nvSpPr>
      <xdr:spPr bwMode="auto">
        <a:xfrm>
          <a:off x="2291812" y="1072587"/>
          <a:ext cx="719344" cy="53062"/>
        </a:xfrm>
        <a:custGeom>
          <a:avLst/>
          <a:gdLst>
            <a:gd name="connsiteX0" fmla="*/ 0 w 1163764"/>
            <a:gd name="connsiteY0" fmla="*/ 0 h 12122"/>
            <a:gd name="connsiteX1" fmla="*/ 1163764 w 1163764"/>
            <a:gd name="connsiteY1" fmla="*/ 12122 h 12122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2821 h 53062"/>
            <a:gd name="connsiteX1" fmla="*/ 852037 w 852037"/>
            <a:gd name="connsiteY1" fmla="*/ 0 h 53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52037" h="53062">
              <a:moveTo>
                <a:pt x="0" y="52821"/>
              </a:moveTo>
              <a:cubicBezTo>
                <a:pt x="703978" y="56862"/>
                <a:pt x="594002" y="8948"/>
                <a:pt x="852037" y="0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558566</xdr:colOff>
      <xdr:row>2</xdr:row>
      <xdr:rowOff>159127</xdr:rowOff>
    </xdr:from>
    <xdr:to>
      <xdr:col>3</xdr:col>
      <xdr:colOff>688398</xdr:colOff>
      <xdr:row>3</xdr:row>
      <xdr:rowOff>99043</xdr:rowOff>
    </xdr:to>
    <xdr:sp macro="" textlink="">
      <xdr:nvSpPr>
        <xdr:cNvPr id="57" name="Oval 383">
          <a:extLst>
            <a:ext uri="{FF2B5EF4-FFF2-40B4-BE49-F238E27FC236}">
              <a16:creationId xmlns:a16="http://schemas.microsoft.com/office/drawing/2014/main" id="{8D9C291F-A11A-4349-8CC1-637856232936}"/>
            </a:ext>
          </a:extLst>
        </xdr:cNvPr>
        <xdr:cNvSpPr>
          <a:spLocks noChangeArrowheads="1"/>
        </xdr:cNvSpPr>
      </xdr:nvSpPr>
      <xdr:spPr bwMode="auto">
        <a:xfrm>
          <a:off x="2152416" y="470277"/>
          <a:ext cx="129832" cy="1113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645169</xdr:colOff>
      <xdr:row>6</xdr:row>
      <xdr:rowOff>102196</xdr:rowOff>
    </xdr:from>
    <xdr:ext cx="648798" cy="159531"/>
    <xdr:sp macro="" textlink="">
      <xdr:nvSpPr>
        <xdr:cNvPr id="58" name="Text Box 860">
          <a:extLst>
            <a:ext uri="{FF2B5EF4-FFF2-40B4-BE49-F238E27FC236}">
              <a16:creationId xmlns:a16="http://schemas.microsoft.com/office/drawing/2014/main" id="{EDE17FCB-BB28-4693-BBED-0745275D0B3D}"/>
            </a:ext>
          </a:extLst>
        </xdr:cNvPr>
        <xdr:cNvSpPr txBox="1">
          <a:spLocks noChangeArrowheads="1"/>
        </xdr:cNvSpPr>
      </xdr:nvSpPr>
      <xdr:spPr bwMode="auto">
        <a:xfrm>
          <a:off x="2239019" y="1099146"/>
          <a:ext cx="648798" cy="1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川西小花出口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685788</xdr:colOff>
      <xdr:row>7</xdr:row>
      <xdr:rowOff>80241</xdr:rowOff>
    </xdr:from>
    <xdr:ext cx="634726" cy="165173"/>
    <xdr:sp macro="" textlink="">
      <xdr:nvSpPr>
        <xdr:cNvPr id="59" name="Text Box 849">
          <a:extLst>
            <a:ext uri="{FF2B5EF4-FFF2-40B4-BE49-F238E27FC236}">
              <a16:creationId xmlns:a16="http://schemas.microsoft.com/office/drawing/2014/main" id="{9821CABB-9A0A-4D85-A622-AEADA6337C9E}"/>
            </a:ext>
          </a:extLst>
        </xdr:cNvPr>
        <xdr:cNvSpPr txBox="1">
          <a:spLocks noChangeArrowheads="1"/>
        </xdr:cNvSpPr>
      </xdr:nvSpPr>
      <xdr:spPr bwMode="auto">
        <a:xfrm>
          <a:off x="2279638" y="1248641"/>
          <a:ext cx="634726" cy="16517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呉服橋西詰</a:t>
          </a:r>
        </a:p>
      </xdr:txBody>
    </xdr:sp>
    <xdr:clientData/>
  </xdr:oneCellAnchor>
  <xdr:twoCellAnchor>
    <xdr:from>
      <xdr:col>3</xdr:col>
      <xdr:colOff>16609</xdr:colOff>
      <xdr:row>6</xdr:row>
      <xdr:rowOff>60333</xdr:rowOff>
    </xdr:from>
    <xdr:to>
      <xdr:col>4</xdr:col>
      <xdr:colOff>409714</xdr:colOff>
      <xdr:row>6</xdr:row>
      <xdr:rowOff>72455</xdr:rowOff>
    </xdr:to>
    <xdr:sp macro="" textlink="">
      <xdr:nvSpPr>
        <xdr:cNvPr id="60" name="Line 120">
          <a:extLst>
            <a:ext uri="{FF2B5EF4-FFF2-40B4-BE49-F238E27FC236}">
              <a16:creationId xmlns:a16="http://schemas.microsoft.com/office/drawing/2014/main" id="{E3AE53F9-93EC-4BA8-A77E-E3D871DCED25}"/>
            </a:ext>
          </a:extLst>
        </xdr:cNvPr>
        <xdr:cNvSpPr>
          <a:spLocks noChangeShapeType="1"/>
        </xdr:cNvSpPr>
      </xdr:nvSpPr>
      <xdr:spPr bwMode="auto">
        <a:xfrm>
          <a:off x="1610459" y="1057283"/>
          <a:ext cx="1097955" cy="12122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333410</xdr:colOff>
      <xdr:row>6</xdr:row>
      <xdr:rowOff>8668</xdr:rowOff>
    </xdr:from>
    <xdr:ext cx="428625" cy="165173"/>
    <xdr:sp macro="" textlink="">
      <xdr:nvSpPr>
        <xdr:cNvPr id="61" name="Text Box 1620">
          <a:extLst>
            <a:ext uri="{FF2B5EF4-FFF2-40B4-BE49-F238E27FC236}">
              <a16:creationId xmlns:a16="http://schemas.microsoft.com/office/drawing/2014/main" id="{885A136A-3042-4D7B-8650-0A9F7719AB91}"/>
            </a:ext>
          </a:extLst>
        </xdr:cNvPr>
        <xdr:cNvSpPr txBox="1">
          <a:spLocks noChangeArrowheads="1"/>
        </xdr:cNvSpPr>
      </xdr:nvSpPr>
      <xdr:spPr bwMode="auto">
        <a:xfrm>
          <a:off x="2632110" y="1005618"/>
          <a:ext cx="42862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3</xdr:col>
      <xdr:colOff>152326</xdr:colOff>
      <xdr:row>3</xdr:row>
      <xdr:rowOff>167255</xdr:rowOff>
    </xdr:from>
    <xdr:ext cx="402995" cy="165173"/>
    <xdr:sp macro="" textlink="">
      <xdr:nvSpPr>
        <xdr:cNvPr id="62" name="Text Box 1416">
          <a:extLst>
            <a:ext uri="{FF2B5EF4-FFF2-40B4-BE49-F238E27FC236}">
              <a16:creationId xmlns:a16="http://schemas.microsoft.com/office/drawing/2014/main" id="{9F140445-223B-414A-9158-31CE9B8DE9FB}"/>
            </a:ext>
          </a:extLst>
        </xdr:cNvPr>
        <xdr:cNvSpPr txBox="1">
          <a:spLocks noChangeArrowheads="1"/>
        </xdr:cNvSpPr>
      </xdr:nvSpPr>
      <xdr:spPr bwMode="auto">
        <a:xfrm>
          <a:off x="1746176" y="649855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753339</xdr:colOff>
      <xdr:row>1</xdr:row>
      <xdr:rowOff>21650</xdr:rowOff>
    </xdr:from>
    <xdr:to>
      <xdr:col>3</xdr:col>
      <xdr:colOff>134214</xdr:colOff>
      <xdr:row>1</xdr:row>
      <xdr:rowOff>164525</xdr:rowOff>
    </xdr:to>
    <xdr:sp macro="" textlink="">
      <xdr:nvSpPr>
        <xdr:cNvPr id="63" name="六角形 62">
          <a:extLst>
            <a:ext uri="{FF2B5EF4-FFF2-40B4-BE49-F238E27FC236}">
              <a16:creationId xmlns:a16="http://schemas.microsoft.com/office/drawing/2014/main" id="{D2EE1EEF-BD6B-4A11-8482-9BD0400D4F9B}"/>
            </a:ext>
          </a:extLst>
        </xdr:cNvPr>
        <xdr:cNvSpPr/>
      </xdr:nvSpPr>
      <xdr:spPr bwMode="auto">
        <a:xfrm>
          <a:off x="1591539" y="161350"/>
          <a:ext cx="13652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608082</xdr:colOff>
      <xdr:row>2</xdr:row>
      <xdr:rowOff>45664</xdr:rowOff>
    </xdr:from>
    <xdr:to>
      <xdr:col>4</xdr:col>
      <xdr:colOff>295398</xdr:colOff>
      <xdr:row>3</xdr:row>
      <xdr:rowOff>7637</xdr:rowOff>
    </xdr:to>
    <xdr:grpSp>
      <xdr:nvGrpSpPr>
        <xdr:cNvPr id="64" name="グループ化 63">
          <a:extLst>
            <a:ext uri="{FF2B5EF4-FFF2-40B4-BE49-F238E27FC236}">
              <a16:creationId xmlns:a16="http://schemas.microsoft.com/office/drawing/2014/main" id="{3980E7E8-D459-4D0E-906E-E43141639578}"/>
            </a:ext>
          </a:extLst>
        </xdr:cNvPr>
        <xdr:cNvGrpSpPr/>
      </xdr:nvGrpSpPr>
      <xdr:grpSpPr>
        <a:xfrm rot="16200000">
          <a:off x="2357078" y="229683"/>
          <a:ext cx="134730" cy="392353"/>
          <a:chOff x="2905960" y="777265"/>
          <a:chExt cx="151113" cy="394309"/>
        </a:xfrm>
      </xdr:grpSpPr>
      <xdr:sp macro="" textlink="">
        <xdr:nvSpPr>
          <xdr:cNvPr id="65" name="Line 1421">
            <a:extLst>
              <a:ext uri="{FF2B5EF4-FFF2-40B4-BE49-F238E27FC236}">
                <a16:creationId xmlns:a16="http://schemas.microsoft.com/office/drawing/2014/main" id="{CFD02741-70A7-F611-E19F-987AE6DA582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6" name="Text Box 1416">
            <a:extLst>
              <a:ext uri="{FF2B5EF4-FFF2-40B4-BE49-F238E27FC236}">
                <a16:creationId xmlns:a16="http://schemas.microsoft.com/office/drawing/2014/main" id="{989E385D-5D76-B1D8-E289-B9C74EC947F1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6</xdr:col>
      <xdr:colOff>766491</xdr:colOff>
      <xdr:row>1</xdr:row>
      <xdr:rowOff>21650</xdr:rowOff>
    </xdr:from>
    <xdr:to>
      <xdr:col>7</xdr:col>
      <xdr:colOff>147366</xdr:colOff>
      <xdr:row>1</xdr:row>
      <xdr:rowOff>164525</xdr:rowOff>
    </xdr:to>
    <xdr:sp macro="" textlink="">
      <xdr:nvSpPr>
        <xdr:cNvPr id="67" name="六角形 66">
          <a:extLst>
            <a:ext uri="{FF2B5EF4-FFF2-40B4-BE49-F238E27FC236}">
              <a16:creationId xmlns:a16="http://schemas.microsoft.com/office/drawing/2014/main" id="{093C61F8-48FA-4D05-983E-F8204AFCE485}"/>
            </a:ext>
          </a:extLst>
        </xdr:cNvPr>
        <xdr:cNvSpPr/>
      </xdr:nvSpPr>
      <xdr:spPr bwMode="auto">
        <a:xfrm>
          <a:off x="4411391" y="161350"/>
          <a:ext cx="14922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60613</xdr:colOff>
      <xdr:row>3</xdr:row>
      <xdr:rowOff>90920</xdr:rowOff>
    </xdr:from>
    <xdr:to>
      <xdr:col>8</xdr:col>
      <xdr:colOff>86591</xdr:colOff>
      <xdr:row>6</xdr:row>
      <xdr:rowOff>38965</xdr:rowOff>
    </xdr:to>
    <xdr:sp macro="" textlink="">
      <xdr:nvSpPr>
        <xdr:cNvPr id="68" name="Line 120">
          <a:extLst>
            <a:ext uri="{FF2B5EF4-FFF2-40B4-BE49-F238E27FC236}">
              <a16:creationId xmlns:a16="http://schemas.microsoft.com/office/drawing/2014/main" id="{7CD4B490-CF77-439E-9FC5-BF5C6276D8A7}"/>
            </a:ext>
          </a:extLst>
        </xdr:cNvPr>
        <xdr:cNvSpPr>
          <a:spLocks noChangeShapeType="1"/>
        </xdr:cNvSpPr>
      </xdr:nvSpPr>
      <xdr:spPr bwMode="auto">
        <a:xfrm flipV="1">
          <a:off x="5178713" y="573520"/>
          <a:ext cx="25978" cy="4623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151720</xdr:colOff>
      <xdr:row>3</xdr:row>
      <xdr:rowOff>64950</xdr:rowOff>
    </xdr:from>
    <xdr:ext cx="302079" cy="305168"/>
    <xdr:grpSp>
      <xdr:nvGrpSpPr>
        <xdr:cNvPr id="69" name="Group 6672">
          <a:extLst>
            <a:ext uri="{FF2B5EF4-FFF2-40B4-BE49-F238E27FC236}">
              <a16:creationId xmlns:a16="http://schemas.microsoft.com/office/drawing/2014/main" id="{04D171A4-CBD7-40B6-B269-8DE373281AAE}"/>
            </a:ext>
          </a:extLst>
        </xdr:cNvPr>
        <xdr:cNvGrpSpPr>
          <a:grpSpLocks/>
        </xdr:cNvGrpSpPr>
      </xdr:nvGrpSpPr>
      <xdr:grpSpPr bwMode="auto">
        <a:xfrm>
          <a:off x="4592051" y="550538"/>
          <a:ext cx="302079" cy="305168"/>
          <a:chOff x="536" y="109"/>
          <a:chExt cx="46" cy="44"/>
        </a:xfrm>
      </xdr:grpSpPr>
      <xdr:pic>
        <xdr:nvPicPr>
          <xdr:cNvPr id="70" name="Picture 6673" descr="route2">
            <a:extLst>
              <a:ext uri="{FF2B5EF4-FFF2-40B4-BE49-F238E27FC236}">
                <a16:creationId xmlns:a16="http://schemas.microsoft.com/office/drawing/2014/main" id="{B0B0EF34-8C7F-0AC7-F811-B5AEB23ED5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1" name="Text Box 6674">
            <a:extLst>
              <a:ext uri="{FF2B5EF4-FFF2-40B4-BE49-F238E27FC236}">
                <a16:creationId xmlns:a16="http://schemas.microsoft.com/office/drawing/2014/main" id="{9D612A0F-DA32-E941-4EFD-1D831DFA4D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82376</xdr:colOff>
      <xdr:row>6</xdr:row>
      <xdr:rowOff>164560</xdr:rowOff>
    </xdr:from>
    <xdr:ext cx="302079" cy="305168"/>
    <xdr:grpSp>
      <xdr:nvGrpSpPr>
        <xdr:cNvPr id="72" name="Group 6672">
          <a:extLst>
            <a:ext uri="{FF2B5EF4-FFF2-40B4-BE49-F238E27FC236}">
              <a16:creationId xmlns:a16="http://schemas.microsoft.com/office/drawing/2014/main" id="{D9FB39A7-BCED-4AD4-87FC-46BBD33071DF}"/>
            </a:ext>
          </a:extLst>
        </xdr:cNvPr>
        <xdr:cNvGrpSpPr>
          <a:grpSpLocks/>
        </xdr:cNvGrpSpPr>
      </xdr:nvGrpSpPr>
      <xdr:grpSpPr bwMode="auto">
        <a:xfrm>
          <a:off x="5227744" y="1168420"/>
          <a:ext cx="302079" cy="305168"/>
          <a:chOff x="536" y="109"/>
          <a:chExt cx="46" cy="44"/>
        </a:xfrm>
      </xdr:grpSpPr>
      <xdr:pic>
        <xdr:nvPicPr>
          <xdr:cNvPr id="73" name="Picture 6673" descr="route2">
            <a:extLst>
              <a:ext uri="{FF2B5EF4-FFF2-40B4-BE49-F238E27FC236}">
                <a16:creationId xmlns:a16="http://schemas.microsoft.com/office/drawing/2014/main" id="{BD80C304-66B7-20D1-665F-6598A6462C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" name="Text Box 6674">
            <a:extLst>
              <a:ext uri="{FF2B5EF4-FFF2-40B4-BE49-F238E27FC236}">
                <a16:creationId xmlns:a16="http://schemas.microsoft.com/office/drawing/2014/main" id="{895B4BB3-C45C-0953-6EDD-2457A0891A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757779</xdr:colOff>
      <xdr:row>5</xdr:row>
      <xdr:rowOff>147238</xdr:rowOff>
    </xdr:from>
    <xdr:to>
      <xdr:col>8</xdr:col>
      <xdr:colOff>134330</xdr:colOff>
      <xdr:row>6</xdr:row>
      <xdr:rowOff>121261</xdr:rowOff>
    </xdr:to>
    <xdr:sp macro="" textlink="">
      <xdr:nvSpPr>
        <xdr:cNvPr id="75" name="Oval 383">
          <a:extLst>
            <a:ext uri="{FF2B5EF4-FFF2-40B4-BE49-F238E27FC236}">
              <a16:creationId xmlns:a16="http://schemas.microsoft.com/office/drawing/2014/main" id="{046AC626-0388-40DF-96BB-DE347BF4FC78}"/>
            </a:ext>
          </a:extLst>
        </xdr:cNvPr>
        <xdr:cNvSpPr>
          <a:spLocks noChangeArrowheads="1"/>
        </xdr:cNvSpPr>
      </xdr:nvSpPr>
      <xdr:spPr bwMode="auto">
        <a:xfrm>
          <a:off x="5120229" y="972738"/>
          <a:ext cx="132201" cy="1454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355044</xdr:colOff>
      <xdr:row>2</xdr:row>
      <xdr:rowOff>18</xdr:rowOff>
    </xdr:from>
    <xdr:to>
      <xdr:col>8</xdr:col>
      <xdr:colOff>64948</xdr:colOff>
      <xdr:row>8</xdr:row>
      <xdr:rowOff>162426</xdr:rowOff>
    </xdr:to>
    <xdr:sp macro="" textlink="">
      <xdr:nvSpPr>
        <xdr:cNvPr id="76" name="Freeform 527">
          <a:extLst>
            <a:ext uri="{FF2B5EF4-FFF2-40B4-BE49-F238E27FC236}">
              <a16:creationId xmlns:a16="http://schemas.microsoft.com/office/drawing/2014/main" id="{40783256-5E73-4D56-9B84-ECC5AEEAD77C}"/>
            </a:ext>
          </a:extLst>
        </xdr:cNvPr>
        <xdr:cNvSpPr>
          <a:spLocks/>
        </xdr:cNvSpPr>
      </xdr:nvSpPr>
      <xdr:spPr bwMode="auto">
        <a:xfrm flipH="1">
          <a:off x="4768294" y="311168"/>
          <a:ext cx="414754" cy="119110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286"/>
            <a:gd name="connsiteY0" fmla="*/ 25213 h 25213"/>
            <a:gd name="connsiteX1" fmla="*/ 0 w 9286"/>
            <a:gd name="connsiteY1" fmla="*/ 15213 h 25213"/>
            <a:gd name="connsiteX2" fmla="*/ 9286 w 9286"/>
            <a:gd name="connsiteY2" fmla="*/ 0 h 25213"/>
            <a:gd name="connsiteX0" fmla="*/ 0 w 9487"/>
            <a:gd name="connsiteY0" fmla="*/ 10531 h 10531"/>
            <a:gd name="connsiteX1" fmla="*/ 0 w 9487"/>
            <a:gd name="connsiteY1" fmla="*/ 6565 h 10531"/>
            <a:gd name="connsiteX2" fmla="*/ 9487 w 9487"/>
            <a:gd name="connsiteY2" fmla="*/ 0 h 10531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6234"/>
              </a:lnTo>
              <a:cubicBezTo>
                <a:pt x="3138" y="5408"/>
                <a:pt x="4279" y="5796"/>
                <a:pt x="5946" y="4973"/>
              </a:cubicBezTo>
              <a:cubicBezTo>
                <a:pt x="6622" y="3249"/>
                <a:pt x="8859" y="841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133</xdr:colOff>
      <xdr:row>6</xdr:row>
      <xdr:rowOff>141149</xdr:rowOff>
    </xdr:from>
    <xdr:to>
      <xdr:col>8</xdr:col>
      <xdr:colOff>142142</xdr:colOff>
      <xdr:row>7</xdr:row>
      <xdr:rowOff>82267</xdr:rowOff>
    </xdr:to>
    <xdr:sp macro="" textlink="">
      <xdr:nvSpPr>
        <xdr:cNvPr id="77" name="AutoShape 70">
          <a:extLst>
            <a:ext uri="{FF2B5EF4-FFF2-40B4-BE49-F238E27FC236}">
              <a16:creationId xmlns:a16="http://schemas.microsoft.com/office/drawing/2014/main" id="{0E4F0FA9-86DD-4FC7-B7D6-BD71B05E8949}"/>
            </a:ext>
          </a:extLst>
        </xdr:cNvPr>
        <xdr:cNvSpPr>
          <a:spLocks noChangeArrowheads="1"/>
        </xdr:cNvSpPr>
      </xdr:nvSpPr>
      <xdr:spPr bwMode="auto">
        <a:xfrm>
          <a:off x="5118233" y="1138099"/>
          <a:ext cx="142009" cy="1125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90955</xdr:colOff>
      <xdr:row>4</xdr:row>
      <xdr:rowOff>1731</xdr:rowOff>
    </xdr:from>
    <xdr:ext cx="302079" cy="305168"/>
    <xdr:grpSp>
      <xdr:nvGrpSpPr>
        <xdr:cNvPr id="78" name="Group 6672">
          <a:extLst>
            <a:ext uri="{FF2B5EF4-FFF2-40B4-BE49-F238E27FC236}">
              <a16:creationId xmlns:a16="http://schemas.microsoft.com/office/drawing/2014/main" id="{88B3447B-A63F-47E8-9845-DF7673EA959D}"/>
            </a:ext>
          </a:extLst>
        </xdr:cNvPr>
        <xdr:cNvGrpSpPr>
          <a:grpSpLocks/>
        </xdr:cNvGrpSpPr>
      </xdr:nvGrpSpPr>
      <xdr:grpSpPr bwMode="auto">
        <a:xfrm>
          <a:off x="5236323" y="660077"/>
          <a:ext cx="302079" cy="305168"/>
          <a:chOff x="536" y="109"/>
          <a:chExt cx="46" cy="44"/>
        </a:xfrm>
      </xdr:grpSpPr>
      <xdr:pic>
        <xdr:nvPicPr>
          <xdr:cNvPr id="79" name="Picture 6673" descr="route2">
            <a:extLst>
              <a:ext uri="{FF2B5EF4-FFF2-40B4-BE49-F238E27FC236}">
                <a16:creationId xmlns:a16="http://schemas.microsoft.com/office/drawing/2014/main" id="{AF730BF3-E893-2C58-0199-BCDA671FAC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" name="Text Box 6674">
            <a:extLst>
              <a:ext uri="{FF2B5EF4-FFF2-40B4-BE49-F238E27FC236}">
                <a16:creationId xmlns:a16="http://schemas.microsoft.com/office/drawing/2014/main" id="{4CDE3B17-59A2-976D-0342-403B34991B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532534</xdr:colOff>
      <xdr:row>2</xdr:row>
      <xdr:rowOff>99579</xdr:rowOff>
    </xdr:from>
    <xdr:to>
      <xdr:col>7</xdr:col>
      <xdr:colOff>675408</xdr:colOff>
      <xdr:row>5</xdr:row>
      <xdr:rowOff>168854</xdr:rowOff>
    </xdr:to>
    <xdr:sp macro="" textlink="">
      <xdr:nvSpPr>
        <xdr:cNvPr id="81" name="Line 120">
          <a:extLst>
            <a:ext uri="{FF2B5EF4-FFF2-40B4-BE49-F238E27FC236}">
              <a16:creationId xmlns:a16="http://schemas.microsoft.com/office/drawing/2014/main" id="{71DEA86B-C97E-4F49-A9C9-6F3D73A1B6C1}"/>
            </a:ext>
          </a:extLst>
        </xdr:cNvPr>
        <xdr:cNvSpPr>
          <a:spLocks noChangeShapeType="1"/>
        </xdr:cNvSpPr>
      </xdr:nvSpPr>
      <xdr:spPr bwMode="auto">
        <a:xfrm flipH="1" flipV="1">
          <a:off x="4945784" y="410729"/>
          <a:ext cx="142874" cy="583625"/>
        </a:xfrm>
        <a:custGeom>
          <a:avLst/>
          <a:gdLst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2874" h="588820">
              <a:moveTo>
                <a:pt x="0" y="0"/>
              </a:moveTo>
              <a:cubicBezTo>
                <a:pt x="47625" y="196273"/>
                <a:pt x="47623" y="357910"/>
                <a:pt x="142874" y="5888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580742</xdr:colOff>
      <xdr:row>5</xdr:row>
      <xdr:rowOff>111754</xdr:rowOff>
    </xdr:from>
    <xdr:ext cx="172753" cy="78534"/>
    <xdr:sp macro="" textlink="">
      <xdr:nvSpPr>
        <xdr:cNvPr id="82" name="Text Box 1416">
          <a:extLst>
            <a:ext uri="{FF2B5EF4-FFF2-40B4-BE49-F238E27FC236}">
              <a16:creationId xmlns:a16="http://schemas.microsoft.com/office/drawing/2014/main" id="{6D4C6F0B-3FDC-431C-A5AF-EA08B0425656}"/>
            </a:ext>
          </a:extLst>
        </xdr:cNvPr>
        <xdr:cNvSpPr txBox="1">
          <a:spLocks noChangeArrowheads="1"/>
        </xdr:cNvSpPr>
      </xdr:nvSpPr>
      <xdr:spPr bwMode="auto">
        <a:xfrm rot="1485423">
          <a:off x="4993992" y="937254"/>
          <a:ext cx="172753" cy="78534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372347</xdr:colOff>
      <xdr:row>1</xdr:row>
      <xdr:rowOff>25970</xdr:rowOff>
    </xdr:from>
    <xdr:to>
      <xdr:col>7</xdr:col>
      <xdr:colOff>664536</xdr:colOff>
      <xdr:row>8</xdr:row>
      <xdr:rowOff>164514</xdr:rowOff>
    </xdr:to>
    <xdr:sp macro="" textlink="">
      <xdr:nvSpPr>
        <xdr:cNvPr id="83" name="Line 120">
          <a:extLst>
            <a:ext uri="{FF2B5EF4-FFF2-40B4-BE49-F238E27FC236}">
              <a16:creationId xmlns:a16="http://schemas.microsoft.com/office/drawing/2014/main" id="{76316ADF-B401-4350-A20E-04F341B4BC36}"/>
            </a:ext>
          </a:extLst>
        </xdr:cNvPr>
        <xdr:cNvSpPr>
          <a:spLocks noChangeShapeType="1"/>
        </xdr:cNvSpPr>
      </xdr:nvSpPr>
      <xdr:spPr bwMode="auto">
        <a:xfrm>
          <a:off x="4785597" y="165670"/>
          <a:ext cx="292189" cy="1338694"/>
        </a:xfrm>
        <a:custGeom>
          <a:avLst/>
          <a:gdLst>
            <a:gd name="connsiteX0" fmla="*/ 0 w 160193"/>
            <a:gd name="connsiteY0" fmla="*/ 0 h 965489"/>
            <a:gd name="connsiteX1" fmla="*/ 160193 w 160193"/>
            <a:gd name="connsiteY1" fmla="*/ 965489 h 965489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46363"/>
            <a:gd name="connsiteY0" fmla="*/ 0 h 1359477"/>
            <a:gd name="connsiteX1" fmla="*/ 346363 w 346363"/>
            <a:gd name="connsiteY1" fmla="*/ 1359477 h 135947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7196"/>
            <a:gd name="connsiteY0" fmla="*/ 0 h 1350817"/>
            <a:gd name="connsiteX1" fmla="*/ 290079 w 297196"/>
            <a:gd name="connsiteY1" fmla="*/ 1350817 h 1350817"/>
            <a:gd name="connsiteX0" fmla="*/ 0 w 290134"/>
            <a:gd name="connsiteY0" fmla="*/ 0 h 1350817"/>
            <a:gd name="connsiteX1" fmla="*/ 290079 w 290134"/>
            <a:gd name="connsiteY1" fmla="*/ 1350817 h 1350817"/>
            <a:gd name="connsiteX0" fmla="*/ 0 w 292189"/>
            <a:gd name="connsiteY0" fmla="*/ 0 h 1350817"/>
            <a:gd name="connsiteX1" fmla="*/ 290079 w 292189"/>
            <a:gd name="connsiteY1" fmla="*/ 1350817 h 1350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2189" h="1350817">
              <a:moveTo>
                <a:pt x="0" y="0"/>
              </a:moveTo>
              <a:cubicBezTo>
                <a:pt x="183284" y="382444"/>
                <a:pt x="310283" y="803853"/>
                <a:pt x="290079" y="135081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662162</xdr:colOff>
      <xdr:row>1</xdr:row>
      <xdr:rowOff>12980</xdr:rowOff>
    </xdr:from>
    <xdr:to>
      <xdr:col>8</xdr:col>
      <xdr:colOff>43081</xdr:colOff>
      <xdr:row>7</xdr:row>
      <xdr:rowOff>147196</xdr:rowOff>
    </xdr:to>
    <xdr:sp macro="" textlink="">
      <xdr:nvSpPr>
        <xdr:cNvPr id="84" name="Line 120">
          <a:extLst>
            <a:ext uri="{FF2B5EF4-FFF2-40B4-BE49-F238E27FC236}">
              <a16:creationId xmlns:a16="http://schemas.microsoft.com/office/drawing/2014/main" id="{CC2D0702-A56A-44ED-9612-BE62177218C8}"/>
            </a:ext>
          </a:extLst>
        </xdr:cNvPr>
        <xdr:cNvSpPr>
          <a:spLocks noChangeShapeType="1"/>
        </xdr:cNvSpPr>
      </xdr:nvSpPr>
      <xdr:spPr bwMode="auto">
        <a:xfrm flipH="1">
          <a:off x="5075412" y="152680"/>
          <a:ext cx="85769" cy="1162916"/>
        </a:xfrm>
        <a:custGeom>
          <a:avLst/>
          <a:gdLst>
            <a:gd name="connsiteX0" fmla="*/ 0 w 95250"/>
            <a:gd name="connsiteY0" fmla="*/ 0 h 1164647"/>
            <a:gd name="connsiteX1" fmla="*/ 95250 w 95250"/>
            <a:gd name="connsiteY1" fmla="*/ 1164647 h 1164647"/>
            <a:gd name="connsiteX0" fmla="*/ 17535 w 112785"/>
            <a:gd name="connsiteY0" fmla="*/ 0 h 1164647"/>
            <a:gd name="connsiteX1" fmla="*/ 112785 w 112785"/>
            <a:gd name="connsiteY1" fmla="*/ 1164647 h 1164647"/>
            <a:gd name="connsiteX0" fmla="*/ 14645 w 144531"/>
            <a:gd name="connsiteY0" fmla="*/ 0 h 1168977"/>
            <a:gd name="connsiteX1" fmla="*/ 144531 w 144531"/>
            <a:gd name="connsiteY1" fmla="*/ 1168977 h 1168977"/>
            <a:gd name="connsiteX0" fmla="*/ 12442 w 142518"/>
            <a:gd name="connsiteY0" fmla="*/ 0 h 1168977"/>
            <a:gd name="connsiteX1" fmla="*/ 142328 w 142518"/>
            <a:gd name="connsiteY1" fmla="*/ 1168977 h 1168977"/>
            <a:gd name="connsiteX0" fmla="*/ 1017 w 131152"/>
            <a:gd name="connsiteY0" fmla="*/ 0 h 1168977"/>
            <a:gd name="connsiteX1" fmla="*/ 130903 w 131152"/>
            <a:gd name="connsiteY1" fmla="*/ 1168977 h 11689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152" h="1168977">
              <a:moveTo>
                <a:pt x="1017" y="0"/>
              </a:moveTo>
              <a:cubicBezTo>
                <a:pt x="-13784" y="543951"/>
                <a:pt x="138119" y="720147"/>
                <a:pt x="130903" y="116897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136305</xdr:colOff>
      <xdr:row>5</xdr:row>
      <xdr:rowOff>27621</xdr:rowOff>
    </xdr:from>
    <xdr:ext cx="364202" cy="293414"/>
    <xdr:sp macro="" textlink="">
      <xdr:nvSpPr>
        <xdr:cNvPr id="85" name="Text Box 1416">
          <a:extLst>
            <a:ext uri="{FF2B5EF4-FFF2-40B4-BE49-F238E27FC236}">
              <a16:creationId xmlns:a16="http://schemas.microsoft.com/office/drawing/2014/main" id="{AF333DB7-DA6E-4CC9-B666-A4ACFDA336C5}"/>
            </a:ext>
          </a:extLst>
        </xdr:cNvPr>
        <xdr:cNvSpPr txBox="1">
          <a:spLocks noChangeArrowheads="1"/>
        </xdr:cNvSpPr>
      </xdr:nvSpPr>
      <xdr:spPr bwMode="auto">
        <a:xfrm>
          <a:off x="4549555" y="853121"/>
          <a:ext cx="364202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能勢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473063</xdr:colOff>
      <xdr:row>5</xdr:row>
      <xdr:rowOff>64932</xdr:rowOff>
    </xdr:from>
    <xdr:to>
      <xdr:col>7</xdr:col>
      <xdr:colOff>545521</xdr:colOff>
      <xdr:row>6</xdr:row>
      <xdr:rowOff>25966</xdr:rowOff>
    </xdr:to>
    <xdr:sp macro="" textlink="">
      <xdr:nvSpPr>
        <xdr:cNvPr id="86" name="Line 72">
          <a:extLst>
            <a:ext uri="{FF2B5EF4-FFF2-40B4-BE49-F238E27FC236}">
              <a16:creationId xmlns:a16="http://schemas.microsoft.com/office/drawing/2014/main" id="{D0065D47-6A03-4CD7-B1F5-C5B4F21A4E60}"/>
            </a:ext>
          </a:extLst>
        </xdr:cNvPr>
        <xdr:cNvSpPr>
          <a:spLocks noChangeShapeType="1"/>
        </xdr:cNvSpPr>
      </xdr:nvSpPr>
      <xdr:spPr bwMode="auto">
        <a:xfrm rot="16200000" flipV="1">
          <a:off x="4856300" y="920445"/>
          <a:ext cx="132484" cy="72458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82432</xdr:colOff>
      <xdr:row>7</xdr:row>
      <xdr:rowOff>86600</xdr:rowOff>
    </xdr:from>
    <xdr:ext cx="531171" cy="223651"/>
    <xdr:sp macro="" textlink="">
      <xdr:nvSpPr>
        <xdr:cNvPr id="87" name="Text Box 303">
          <a:extLst>
            <a:ext uri="{FF2B5EF4-FFF2-40B4-BE49-F238E27FC236}">
              <a16:creationId xmlns:a16="http://schemas.microsoft.com/office/drawing/2014/main" id="{F0C3309D-0152-443B-AF35-E325999F5F78}"/>
            </a:ext>
          </a:extLst>
        </xdr:cNvPr>
        <xdr:cNvSpPr txBox="1">
          <a:spLocks noChangeArrowheads="1"/>
        </xdr:cNvSpPr>
      </xdr:nvSpPr>
      <xdr:spPr bwMode="auto">
        <a:xfrm>
          <a:off x="4495682" y="1255000"/>
          <a:ext cx="531171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10</xdr:col>
      <xdr:colOff>227874</xdr:colOff>
      <xdr:row>2</xdr:row>
      <xdr:rowOff>20411</xdr:rowOff>
    </xdr:from>
    <xdr:to>
      <xdr:col>10</xdr:col>
      <xdr:colOff>231321</xdr:colOff>
      <xdr:row>5</xdr:row>
      <xdr:rowOff>34260</xdr:rowOff>
    </xdr:to>
    <xdr:sp macro="" textlink="">
      <xdr:nvSpPr>
        <xdr:cNvPr id="88" name="Line 72">
          <a:extLst>
            <a:ext uri="{FF2B5EF4-FFF2-40B4-BE49-F238E27FC236}">
              <a16:creationId xmlns:a16="http://schemas.microsoft.com/office/drawing/2014/main" id="{B81B5DE1-ED8F-4049-BF34-5E00F9B60C6F}"/>
            </a:ext>
          </a:extLst>
        </xdr:cNvPr>
        <xdr:cNvSpPr>
          <a:spLocks noChangeShapeType="1"/>
        </xdr:cNvSpPr>
      </xdr:nvSpPr>
      <xdr:spPr bwMode="auto">
        <a:xfrm flipV="1">
          <a:off x="6755674" y="331561"/>
          <a:ext cx="3447" cy="5281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131634</xdr:colOff>
      <xdr:row>4</xdr:row>
      <xdr:rowOff>171161</xdr:rowOff>
    </xdr:from>
    <xdr:to>
      <xdr:col>10</xdr:col>
      <xdr:colOff>305985</xdr:colOff>
      <xdr:row>6</xdr:row>
      <xdr:rowOff>2673</xdr:rowOff>
    </xdr:to>
    <xdr:sp macro="" textlink="">
      <xdr:nvSpPr>
        <xdr:cNvPr id="89" name="Oval 1295">
          <a:extLst>
            <a:ext uri="{FF2B5EF4-FFF2-40B4-BE49-F238E27FC236}">
              <a16:creationId xmlns:a16="http://schemas.microsoft.com/office/drawing/2014/main" id="{123DC292-46AB-4F1A-A01B-5E2A13EA070C}"/>
            </a:ext>
          </a:extLst>
        </xdr:cNvPr>
        <xdr:cNvSpPr>
          <a:spLocks noChangeArrowheads="1"/>
        </xdr:cNvSpPr>
      </xdr:nvSpPr>
      <xdr:spPr bwMode="auto">
        <a:xfrm>
          <a:off x="6659434" y="825211"/>
          <a:ext cx="174351" cy="1744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222967</xdr:colOff>
      <xdr:row>4</xdr:row>
      <xdr:rowOff>157298</xdr:rowOff>
    </xdr:from>
    <xdr:to>
      <xdr:col>9</xdr:col>
      <xdr:colOff>586657</xdr:colOff>
      <xdr:row>6</xdr:row>
      <xdr:rowOff>53652</xdr:rowOff>
    </xdr:to>
    <xdr:grpSp>
      <xdr:nvGrpSpPr>
        <xdr:cNvPr id="90" name="Group 405">
          <a:extLst>
            <a:ext uri="{FF2B5EF4-FFF2-40B4-BE49-F238E27FC236}">
              <a16:creationId xmlns:a16="http://schemas.microsoft.com/office/drawing/2014/main" id="{1B4B3A76-B748-401E-A49D-7AF1001762B8}"/>
            </a:ext>
          </a:extLst>
        </xdr:cNvPr>
        <xdr:cNvGrpSpPr>
          <a:grpSpLocks/>
        </xdr:cNvGrpSpPr>
      </xdr:nvGrpSpPr>
      <xdr:grpSpPr bwMode="auto">
        <a:xfrm rot="5207678">
          <a:off x="6134282" y="754733"/>
          <a:ext cx="241868" cy="363690"/>
          <a:chOff x="718" y="97"/>
          <a:chExt cx="23" cy="15"/>
        </a:xfrm>
      </xdr:grpSpPr>
      <xdr:sp macro="" textlink="">
        <xdr:nvSpPr>
          <xdr:cNvPr id="91" name="Freeform 406">
            <a:extLst>
              <a:ext uri="{FF2B5EF4-FFF2-40B4-BE49-F238E27FC236}">
                <a16:creationId xmlns:a16="http://schemas.microsoft.com/office/drawing/2014/main" id="{CB141137-2A2C-8BAB-54D9-75B4D3BCF1A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2" name="Freeform 407">
            <a:extLst>
              <a:ext uri="{FF2B5EF4-FFF2-40B4-BE49-F238E27FC236}">
                <a16:creationId xmlns:a16="http://schemas.microsoft.com/office/drawing/2014/main" id="{728EC1EE-798A-0357-DCB0-BF2450331B7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10</xdr:col>
      <xdr:colOff>303392</xdr:colOff>
      <xdr:row>6</xdr:row>
      <xdr:rowOff>130606</xdr:rowOff>
    </xdr:from>
    <xdr:ext cx="302079" cy="305168"/>
    <xdr:grpSp>
      <xdr:nvGrpSpPr>
        <xdr:cNvPr id="93" name="Group 6672">
          <a:extLst>
            <a:ext uri="{FF2B5EF4-FFF2-40B4-BE49-F238E27FC236}">
              <a16:creationId xmlns:a16="http://schemas.microsoft.com/office/drawing/2014/main" id="{6E939490-AB45-4B6E-98C7-E93C4C265A44}"/>
            </a:ext>
          </a:extLst>
        </xdr:cNvPr>
        <xdr:cNvGrpSpPr>
          <a:grpSpLocks/>
        </xdr:cNvGrpSpPr>
      </xdr:nvGrpSpPr>
      <xdr:grpSpPr bwMode="auto">
        <a:xfrm>
          <a:off x="6858833" y="1134466"/>
          <a:ext cx="302079" cy="305168"/>
          <a:chOff x="536" y="109"/>
          <a:chExt cx="46" cy="44"/>
        </a:xfrm>
      </xdr:grpSpPr>
      <xdr:pic>
        <xdr:nvPicPr>
          <xdr:cNvPr id="94" name="Picture 6673" descr="route2">
            <a:extLst>
              <a:ext uri="{FF2B5EF4-FFF2-40B4-BE49-F238E27FC236}">
                <a16:creationId xmlns:a16="http://schemas.microsoft.com/office/drawing/2014/main" id="{EE9A9272-250F-A524-A163-11E3F41006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" name="Text Box 6674">
            <a:extLst>
              <a:ext uri="{FF2B5EF4-FFF2-40B4-BE49-F238E27FC236}">
                <a16:creationId xmlns:a16="http://schemas.microsoft.com/office/drawing/2014/main" id="{1FD763FF-D97B-B813-82E7-AFEBADDA4D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0</xdr:colOff>
      <xdr:row>1</xdr:row>
      <xdr:rowOff>21650</xdr:rowOff>
    </xdr:from>
    <xdr:to>
      <xdr:col>9</xdr:col>
      <xdr:colOff>151534</xdr:colOff>
      <xdr:row>1</xdr:row>
      <xdr:rowOff>164525</xdr:rowOff>
    </xdr:to>
    <xdr:sp macro="" textlink="">
      <xdr:nvSpPr>
        <xdr:cNvPr id="96" name="六角形 95">
          <a:extLst>
            <a:ext uri="{FF2B5EF4-FFF2-40B4-BE49-F238E27FC236}">
              <a16:creationId xmlns:a16="http://schemas.microsoft.com/office/drawing/2014/main" id="{F0B45EB3-C1D3-415A-9C05-3B7469A17B11}"/>
            </a:ext>
          </a:extLst>
        </xdr:cNvPr>
        <xdr:cNvSpPr/>
      </xdr:nvSpPr>
      <xdr:spPr bwMode="auto">
        <a:xfrm>
          <a:off x="5822950" y="161350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129885</xdr:colOff>
      <xdr:row>5</xdr:row>
      <xdr:rowOff>112562</xdr:rowOff>
    </xdr:from>
    <xdr:to>
      <xdr:col>9</xdr:col>
      <xdr:colOff>140290</xdr:colOff>
      <xdr:row>8</xdr:row>
      <xdr:rowOff>160193</xdr:rowOff>
    </xdr:to>
    <xdr:sp macro="" textlink="">
      <xdr:nvSpPr>
        <xdr:cNvPr id="97" name="Line 4803">
          <a:extLst>
            <a:ext uri="{FF2B5EF4-FFF2-40B4-BE49-F238E27FC236}">
              <a16:creationId xmlns:a16="http://schemas.microsoft.com/office/drawing/2014/main" id="{C42F4F0A-011D-43CC-B6E4-68BB3E2547E9}"/>
            </a:ext>
          </a:extLst>
        </xdr:cNvPr>
        <xdr:cNvSpPr>
          <a:spLocks noChangeShapeType="1"/>
        </xdr:cNvSpPr>
      </xdr:nvSpPr>
      <xdr:spPr bwMode="auto">
        <a:xfrm flipH="1">
          <a:off x="5952835" y="938062"/>
          <a:ext cx="10405" cy="5619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17380</xdr:colOff>
      <xdr:row>2</xdr:row>
      <xdr:rowOff>17379</xdr:rowOff>
    </xdr:from>
    <xdr:ext cx="173814" cy="222482"/>
    <xdr:sp macro="" textlink="">
      <xdr:nvSpPr>
        <xdr:cNvPr id="98" name="Text Box 1416">
          <a:extLst>
            <a:ext uri="{FF2B5EF4-FFF2-40B4-BE49-F238E27FC236}">
              <a16:creationId xmlns:a16="http://schemas.microsoft.com/office/drawing/2014/main" id="{8E4159E3-0358-4617-B301-ECD02081B12F}"/>
            </a:ext>
          </a:extLst>
        </xdr:cNvPr>
        <xdr:cNvSpPr txBox="1">
          <a:spLocks noChangeArrowheads="1"/>
        </xdr:cNvSpPr>
      </xdr:nvSpPr>
      <xdr:spPr bwMode="auto">
        <a:xfrm>
          <a:off x="6545180" y="328529"/>
          <a:ext cx="173814" cy="22248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ﾀﾞｲ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ｴｰ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490524</xdr:colOff>
      <xdr:row>4</xdr:row>
      <xdr:rowOff>91506</xdr:rowOff>
    </xdr:from>
    <xdr:ext cx="471920" cy="165173"/>
    <xdr:sp macro="" textlink="">
      <xdr:nvSpPr>
        <xdr:cNvPr id="99" name="Text Box 1620">
          <a:extLst>
            <a:ext uri="{FF2B5EF4-FFF2-40B4-BE49-F238E27FC236}">
              <a16:creationId xmlns:a16="http://schemas.microsoft.com/office/drawing/2014/main" id="{265E2BE6-5B04-4632-BCB4-B97EEC5D0687}"/>
            </a:ext>
          </a:extLst>
        </xdr:cNvPr>
        <xdr:cNvSpPr txBox="1">
          <a:spLocks noChangeArrowheads="1"/>
        </xdr:cNvSpPr>
      </xdr:nvSpPr>
      <xdr:spPr bwMode="auto">
        <a:xfrm>
          <a:off x="6313474" y="745556"/>
          <a:ext cx="47192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325698</xdr:colOff>
      <xdr:row>2</xdr:row>
      <xdr:rowOff>115559</xdr:rowOff>
    </xdr:from>
    <xdr:ext cx="138724" cy="348878"/>
    <xdr:sp macro="" textlink="">
      <xdr:nvSpPr>
        <xdr:cNvPr id="100" name="Text Box 1620">
          <a:extLst>
            <a:ext uri="{FF2B5EF4-FFF2-40B4-BE49-F238E27FC236}">
              <a16:creationId xmlns:a16="http://schemas.microsoft.com/office/drawing/2014/main" id="{1242AC00-265F-415C-835F-29324C814A7E}"/>
            </a:ext>
          </a:extLst>
        </xdr:cNvPr>
        <xdr:cNvSpPr txBox="1">
          <a:spLocks noChangeArrowheads="1"/>
        </xdr:cNvSpPr>
      </xdr:nvSpPr>
      <xdr:spPr bwMode="auto">
        <a:xfrm>
          <a:off x="6148648" y="426709"/>
          <a:ext cx="138724" cy="34887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8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117728</xdr:colOff>
      <xdr:row>7</xdr:row>
      <xdr:rowOff>156290</xdr:rowOff>
    </xdr:from>
    <xdr:to>
      <xdr:col>9</xdr:col>
      <xdr:colOff>294350</xdr:colOff>
      <xdr:row>8</xdr:row>
      <xdr:rowOff>124440</xdr:rowOff>
    </xdr:to>
    <xdr:sp macro="" textlink="">
      <xdr:nvSpPr>
        <xdr:cNvPr id="101" name="六角形 100">
          <a:extLst>
            <a:ext uri="{FF2B5EF4-FFF2-40B4-BE49-F238E27FC236}">
              <a16:creationId xmlns:a16="http://schemas.microsoft.com/office/drawing/2014/main" id="{6510FEF5-EAA0-4338-A1A1-0886A7D6EF09}"/>
            </a:ext>
          </a:extLst>
        </xdr:cNvPr>
        <xdr:cNvSpPr/>
      </xdr:nvSpPr>
      <xdr:spPr bwMode="auto">
        <a:xfrm>
          <a:off x="5958914" y="1320457"/>
          <a:ext cx="176622" cy="1391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9430</xdr:colOff>
      <xdr:row>9</xdr:row>
      <xdr:rowOff>17320</xdr:rowOff>
    </xdr:from>
    <xdr:to>
      <xdr:col>1</xdr:col>
      <xdr:colOff>160964</xdr:colOff>
      <xdr:row>9</xdr:row>
      <xdr:rowOff>160195</xdr:rowOff>
    </xdr:to>
    <xdr:sp macro="" textlink="">
      <xdr:nvSpPr>
        <xdr:cNvPr id="102" name="六角形 101">
          <a:extLst>
            <a:ext uri="{FF2B5EF4-FFF2-40B4-BE49-F238E27FC236}">
              <a16:creationId xmlns:a16="http://schemas.microsoft.com/office/drawing/2014/main" id="{76A62791-0F18-4E4E-A7BC-910EAD01C340}"/>
            </a:ext>
          </a:extLst>
        </xdr:cNvPr>
        <xdr:cNvSpPr/>
      </xdr:nvSpPr>
      <xdr:spPr bwMode="auto">
        <a:xfrm>
          <a:off x="193580" y="1528620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489075</xdr:colOff>
      <xdr:row>12</xdr:row>
      <xdr:rowOff>338</xdr:rowOff>
    </xdr:from>
    <xdr:to>
      <xdr:col>4</xdr:col>
      <xdr:colOff>501504</xdr:colOff>
      <xdr:row>16</xdr:row>
      <xdr:rowOff>108014</xdr:rowOff>
    </xdr:to>
    <xdr:sp macro="" textlink="">
      <xdr:nvSpPr>
        <xdr:cNvPr id="103" name="Freeform 527">
          <a:extLst>
            <a:ext uri="{FF2B5EF4-FFF2-40B4-BE49-F238E27FC236}">
              <a16:creationId xmlns:a16="http://schemas.microsoft.com/office/drawing/2014/main" id="{7D8CF2BC-F86A-4C03-B040-BCACDF33EE13}"/>
            </a:ext>
          </a:extLst>
        </xdr:cNvPr>
        <xdr:cNvSpPr>
          <a:spLocks/>
        </xdr:cNvSpPr>
      </xdr:nvSpPr>
      <xdr:spPr bwMode="auto">
        <a:xfrm flipH="1">
          <a:off x="2082925" y="2025988"/>
          <a:ext cx="717279" cy="79347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  <a:gd name="connsiteX0" fmla="*/ 12966 w 12966"/>
            <a:gd name="connsiteY0" fmla="*/ 9814 h 9814"/>
            <a:gd name="connsiteX1" fmla="*/ 32 w 12966"/>
            <a:gd name="connsiteY1" fmla="*/ 4461 h 9814"/>
            <a:gd name="connsiteX2" fmla="*/ 10620 w 12966"/>
            <a:gd name="connsiteY2" fmla="*/ 0 h 9814"/>
            <a:gd name="connsiteX0" fmla="*/ 10000 w 10000"/>
            <a:gd name="connsiteY0" fmla="*/ 10000 h 10000"/>
            <a:gd name="connsiteX1" fmla="*/ 25 w 10000"/>
            <a:gd name="connsiteY1" fmla="*/ 4546 h 10000"/>
            <a:gd name="connsiteX2" fmla="*/ 8191 w 10000"/>
            <a:gd name="connsiteY2" fmla="*/ 0 h 10000"/>
            <a:gd name="connsiteX0" fmla="*/ 9563 w 9563"/>
            <a:gd name="connsiteY0" fmla="*/ 10000 h 10000"/>
            <a:gd name="connsiteX1" fmla="*/ 41 w 9563"/>
            <a:gd name="connsiteY1" fmla="*/ 5493 h 10000"/>
            <a:gd name="connsiteX2" fmla="*/ 7754 w 9563"/>
            <a:gd name="connsiteY2" fmla="*/ 0 h 10000"/>
            <a:gd name="connsiteX0" fmla="*/ 19566 w 19566"/>
            <a:gd name="connsiteY0" fmla="*/ 8580 h 8580"/>
            <a:gd name="connsiteX1" fmla="*/ 9609 w 19566"/>
            <a:gd name="connsiteY1" fmla="*/ 4073 h 8580"/>
            <a:gd name="connsiteX2" fmla="*/ 2502 w 19566"/>
            <a:gd name="connsiteY2" fmla="*/ 0 h 8580"/>
            <a:gd name="connsiteX0" fmla="*/ 13994 w 13994"/>
            <a:gd name="connsiteY0" fmla="*/ 9117 h 9117"/>
            <a:gd name="connsiteX1" fmla="*/ 8905 w 13994"/>
            <a:gd name="connsiteY1" fmla="*/ 3864 h 9117"/>
            <a:gd name="connsiteX2" fmla="*/ 911 w 13994"/>
            <a:gd name="connsiteY2" fmla="*/ 0 h 9117"/>
            <a:gd name="connsiteX0" fmla="*/ 10817 w 10817"/>
            <a:gd name="connsiteY0" fmla="*/ 10000 h 10000"/>
            <a:gd name="connsiteX1" fmla="*/ 7180 w 10817"/>
            <a:gd name="connsiteY1" fmla="*/ 4238 h 10000"/>
            <a:gd name="connsiteX2" fmla="*/ 602 w 10817"/>
            <a:gd name="connsiteY2" fmla="*/ 0 h 10000"/>
            <a:gd name="connsiteX0" fmla="*/ 11093 w 11093"/>
            <a:gd name="connsiteY0" fmla="*/ 10000 h 10000"/>
            <a:gd name="connsiteX1" fmla="*/ 7456 w 11093"/>
            <a:gd name="connsiteY1" fmla="*/ 4238 h 10000"/>
            <a:gd name="connsiteX2" fmla="*/ 878 w 11093"/>
            <a:gd name="connsiteY2" fmla="*/ 0 h 10000"/>
            <a:gd name="connsiteX0" fmla="*/ 13319 w 13319"/>
            <a:gd name="connsiteY0" fmla="*/ 9032 h 9032"/>
            <a:gd name="connsiteX1" fmla="*/ 9682 w 13319"/>
            <a:gd name="connsiteY1" fmla="*/ 3270 h 9032"/>
            <a:gd name="connsiteX2" fmla="*/ 680 w 13319"/>
            <a:gd name="connsiteY2" fmla="*/ 0 h 9032"/>
            <a:gd name="connsiteX0" fmla="*/ 9489 w 9489"/>
            <a:gd name="connsiteY0" fmla="*/ 10000 h 10000"/>
            <a:gd name="connsiteX1" fmla="*/ 6758 w 9489"/>
            <a:gd name="connsiteY1" fmla="*/ 3620 h 10000"/>
            <a:gd name="connsiteX2" fmla="*/ 0 w 9489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723 w 10723"/>
            <a:gd name="connsiteY0" fmla="*/ 10707 h 10707"/>
            <a:gd name="connsiteX1" fmla="*/ 7122 w 10723"/>
            <a:gd name="connsiteY1" fmla="*/ 3620 h 10707"/>
            <a:gd name="connsiteX2" fmla="*/ 0 w 10723"/>
            <a:gd name="connsiteY2" fmla="*/ 0 h 10707"/>
            <a:gd name="connsiteX0" fmla="*/ 11276 w 11276"/>
            <a:gd name="connsiteY0" fmla="*/ 11165 h 11165"/>
            <a:gd name="connsiteX1" fmla="*/ 7122 w 11276"/>
            <a:gd name="connsiteY1" fmla="*/ 3620 h 11165"/>
            <a:gd name="connsiteX2" fmla="*/ 0 w 11276"/>
            <a:gd name="connsiteY2" fmla="*/ 0 h 11165"/>
            <a:gd name="connsiteX0" fmla="*/ 11276 w 11276"/>
            <a:gd name="connsiteY0" fmla="*/ 11165 h 11165"/>
            <a:gd name="connsiteX1" fmla="*/ 7122 w 11276"/>
            <a:gd name="connsiteY1" fmla="*/ 3620 h 11165"/>
            <a:gd name="connsiteX2" fmla="*/ 0 w 11276"/>
            <a:gd name="connsiteY2" fmla="*/ 0 h 11165"/>
            <a:gd name="connsiteX0" fmla="*/ 11276 w 11276"/>
            <a:gd name="connsiteY0" fmla="*/ 11165 h 11165"/>
            <a:gd name="connsiteX1" fmla="*/ 7122 w 11276"/>
            <a:gd name="connsiteY1" fmla="*/ 3620 h 11165"/>
            <a:gd name="connsiteX2" fmla="*/ 0 w 11276"/>
            <a:gd name="connsiteY2" fmla="*/ 0 h 111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76" h="11165">
              <a:moveTo>
                <a:pt x="11276" y="11165"/>
              </a:moveTo>
              <a:cubicBezTo>
                <a:pt x="5817" y="8332"/>
                <a:pt x="8127" y="6194"/>
                <a:pt x="7122" y="3620"/>
              </a:cubicBezTo>
              <a:cubicBezTo>
                <a:pt x="4417" y="1080"/>
                <a:pt x="2373" y="20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456768</xdr:colOff>
      <xdr:row>12</xdr:row>
      <xdr:rowOff>103742</xdr:rowOff>
    </xdr:from>
    <xdr:to>
      <xdr:col>4</xdr:col>
      <xdr:colOff>9531</xdr:colOff>
      <xdr:row>14</xdr:row>
      <xdr:rowOff>24911</xdr:rowOff>
    </xdr:to>
    <xdr:grpSp>
      <xdr:nvGrpSpPr>
        <xdr:cNvPr id="104" name="Group 405">
          <a:extLst>
            <a:ext uri="{FF2B5EF4-FFF2-40B4-BE49-F238E27FC236}">
              <a16:creationId xmlns:a16="http://schemas.microsoft.com/office/drawing/2014/main" id="{26C8BB34-2586-4759-8598-3A754B1CE905}"/>
            </a:ext>
          </a:extLst>
        </xdr:cNvPr>
        <xdr:cNvGrpSpPr>
          <a:grpSpLocks/>
        </xdr:cNvGrpSpPr>
      </xdr:nvGrpSpPr>
      <xdr:grpSpPr bwMode="auto">
        <a:xfrm rot="16549082">
          <a:off x="2072510" y="2148588"/>
          <a:ext cx="266684" cy="257800"/>
          <a:chOff x="718" y="97"/>
          <a:chExt cx="23" cy="15"/>
        </a:xfrm>
      </xdr:grpSpPr>
      <xdr:sp macro="" textlink="">
        <xdr:nvSpPr>
          <xdr:cNvPr id="105" name="Freeform 406">
            <a:extLst>
              <a:ext uri="{FF2B5EF4-FFF2-40B4-BE49-F238E27FC236}">
                <a16:creationId xmlns:a16="http://schemas.microsoft.com/office/drawing/2014/main" id="{DD7A9AA7-DBF1-2532-1D49-784C7BD65BD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6" name="Freeform 407">
            <a:extLst>
              <a:ext uri="{FF2B5EF4-FFF2-40B4-BE49-F238E27FC236}">
                <a16:creationId xmlns:a16="http://schemas.microsoft.com/office/drawing/2014/main" id="{D10B9987-D3AB-FD77-4FA8-410F374FDFC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95250</xdr:colOff>
      <xdr:row>12</xdr:row>
      <xdr:rowOff>158805</xdr:rowOff>
    </xdr:from>
    <xdr:to>
      <xdr:col>4</xdr:col>
      <xdr:colOff>8660</xdr:colOff>
      <xdr:row>13</xdr:row>
      <xdr:rowOff>102845</xdr:rowOff>
    </xdr:to>
    <xdr:sp macro="" textlink="">
      <xdr:nvSpPr>
        <xdr:cNvPr id="107" name="Line 76">
          <a:extLst>
            <a:ext uri="{FF2B5EF4-FFF2-40B4-BE49-F238E27FC236}">
              <a16:creationId xmlns:a16="http://schemas.microsoft.com/office/drawing/2014/main" id="{776B3008-6E0C-4F9D-AD5F-0F67DD3C4499}"/>
            </a:ext>
          </a:extLst>
        </xdr:cNvPr>
        <xdr:cNvSpPr>
          <a:spLocks noChangeShapeType="1"/>
        </xdr:cNvSpPr>
      </xdr:nvSpPr>
      <xdr:spPr bwMode="auto">
        <a:xfrm>
          <a:off x="1689100" y="2184455"/>
          <a:ext cx="618260" cy="1154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738797</xdr:colOff>
      <xdr:row>13</xdr:row>
      <xdr:rowOff>30848</xdr:rowOff>
    </xdr:from>
    <xdr:to>
      <xdr:col>4</xdr:col>
      <xdr:colOff>106154</xdr:colOff>
      <xdr:row>13</xdr:row>
      <xdr:rowOff>164124</xdr:rowOff>
    </xdr:to>
    <xdr:sp macro="" textlink="">
      <xdr:nvSpPr>
        <xdr:cNvPr id="108" name="Oval 862">
          <a:extLst>
            <a:ext uri="{FF2B5EF4-FFF2-40B4-BE49-F238E27FC236}">
              <a16:creationId xmlns:a16="http://schemas.microsoft.com/office/drawing/2014/main" id="{2F4498D0-C3FD-4BF6-A0CC-2CF437B8B7AA}"/>
            </a:ext>
          </a:extLst>
        </xdr:cNvPr>
        <xdr:cNvSpPr>
          <a:spLocks noChangeArrowheads="1"/>
        </xdr:cNvSpPr>
      </xdr:nvSpPr>
      <xdr:spPr bwMode="auto">
        <a:xfrm>
          <a:off x="2300897" y="2227948"/>
          <a:ext cx="103957" cy="1332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404785</xdr:colOff>
      <xdr:row>16</xdr:row>
      <xdr:rowOff>10325</xdr:rowOff>
    </xdr:from>
    <xdr:to>
      <xdr:col>3</xdr:col>
      <xdr:colOff>585294</xdr:colOff>
      <xdr:row>16</xdr:row>
      <xdr:rowOff>150097</xdr:rowOff>
    </xdr:to>
    <xdr:sp macro="" textlink="">
      <xdr:nvSpPr>
        <xdr:cNvPr id="109" name="六角形 108">
          <a:extLst>
            <a:ext uri="{FF2B5EF4-FFF2-40B4-BE49-F238E27FC236}">
              <a16:creationId xmlns:a16="http://schemas.microsoft.com/office/drawing/2014/main" id="{D5EBBC5A-8947-4E9B-A4A8-2801411F1881}"/>
            </a:ext>
          </a:extLst>
        </xdr:cNvPr>
        <xdr:cNvSpPr/>
      </xdr:nvSpPr>
      <xdr:spPr bwMode="auto">
        <a:xfrm>
          <a:off x="1998635" y="2721775"/>
          <a:ext cx="180509" cy="1397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356236</xdr:colOff>
      <xdr:row>15</xdr:row>
      <xdr:rowOff>54883</xdr:rowOff>
    </xdr:from>
    <xdr:ext cx="262938" cy="122474"/>
    <xdr:sp macro="" textlink="">
      <xdr:nvSpPr>
        <xdr:cNvPr id="110" name="Text Box 1620">
          <a:extLst>
            <a:ext uri="{FF2B5EF4-FFF2-40B4-BE49-F238E27FC236}">
              <a16:creationId xmlns:a16="http://schemas.microsoft.com/office/drawing/2014/main" id="{0E3FE05C-9661-4171-BF96-E394D5B4DAE5}"/>
            </a:ext>
          </a:extLst>
        </xdr:cNvPr>
        <xdr:cNvSpPr txBox="1">
          <a:spLocks noChangeArrowheads="1"/>
        </xdr:cNvSpPr>
      </xdr:nvSpPr>
      <xdr:spPr bwMode="auto">
        <a:xfrm>
          <a:off x="1950086" y="2594883"/>
          <a:ext cx="262938" cy="12247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168367</xdr:colOff>
      <xdr:row>12</xdr:row>
      <xdr:rowOff>115418</xdr:rowOff>
    </xdr:from>
    <xdr:to>
      <xdr:col>3</xdr:col>
      <xdr:colOff>344989</xdr:colOff>
      <xdr:row>13</xdr:row>
      <xdr:rowOff>83568</xdr:rowOff>
    </xdr:to>
    <xdr:sp macro="" textlink="">
      <xdr:nvSpPr>
        <xdr:cNvPr id="111" name="六角形 110">
          <a:extLst>
            <a:ext uri="{FF2B5EF4-FFF2-40B4-BE49-F238E27FC236}">
              <a16:creationId xmlns:a16="http://schemas.microsoft.com/office/drawing/2014/main" id="{1997FE51-CA22-4160-849F-8C24F8E707A0}"/>
            </a:ext>
          </a:extLst>
        </xdr:cNvPr>
        <xdr:cNvSpPr/>
      </xdr:nvSpPr>
      <xdr:spPr bwMode="auto">
        <a:xfrm>
          <a:off x="1762217" y="2141068"/>
          <a:ext cx="176622" cy="139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54432</xdr:colOff>
      <xdr:row>11</xdr:row>
      <xdr:rowOff>121282</xdr:rowOff>
    </xdr:from>
    <xdr:ext cx="346363" cy="165173"/>
    <xdr:sp macro="" textlink="">
      <xdr:nvSpPr>
        <xdr:cNvPr id="112" name="Text Box 1620">
          <a:extLst>
            <a:ext uri="{FF2B5EF4-FFF2-40B4-BE49-F238E27FC236}">
              <a16:creationId xmlns:a16="http://schemas.microsoft.com/office/drawing/2014/main" id="{6AA6F720-8432-4CA1-8B77-E3DDC2FDFF48}"/>
            </a:ext>
          </a:extLst>
        </xdr:cNvPr>
        <xdr:cNvSpPr txBox="1">
          <a:spLocks noChangeArrowheads="1"/>
        </xdr:cNvSpPr>
      </xdr:nvSpPr>
      <xdr:spPr bwMode="auto">
        <a:xfrm>
          <a:off x="1648282" y="1975482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304861</xdr:colOff>
      <xdr:row>12</xdr:row>
      <xdr:rowOff>112113</xdr:rowOff>
    </xdr:from>
    <xdr:to>
      <xdr:col>4</xdr:col>
      <xdr:colOff>464182</xdr:colOff>
      <xdr:row>13</xdr:row>
      <xdr:rowOff>98104</xdr:rowOff>
    </xdr:to>
    <xdr:sp macro="" textlink="">
      <xdr:nvSpPr>
        <xdr:cNvPr id="113" name="六角形 112">
          <a:extLst>
            <a:ext uri="{FF2B5EF4-FFF2-40B4-BE49-F238E27FC236}">
              <a16:creationId xmlns:a16="http://schemas.microsoft.com/office/drawing/2014/main" id="{ADF558AB-30F4-4FF0-BB15-8C15BC6D725A}"/>
            </a:ext>
          </a:extLst>
        </xdr:cNvPr>
        <xdr:cNvSpPr/>
      </xdr:nvSpPr>
      <xdr:spPr bwMode="auto">
        <a:xfrm>
          <a:off x="2603561" y="2137763"/>
          <a:ext cx="159321" cy="1574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 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9631</xdr:colOff>
      <xdr:row>9</xdr:row>
      <xdr:rowOff>20412</xdr:rowOff>
    </xdr:from>
    <xdr:to>
      <xdr:col>3</xdr:col>
      <xdr:colOff>165679</xdr:colOff>
      <xdr:row>9</xdr:row>
      <xdr:rowOff>163287</xdr:rowOff>
    </xdr:to>
    <xdr:sp macro="" textlink="">
      <xdr:nvSpPr>
        <xdr:cNvPr id="114" name="六角形 113">
          <a:extLst>
            <a:ext uri="{FF2B5EF4-FFF2-40B4-BE49-F238E27FC236}">
              <a16:creationId xmlns:a16="http://schemas.microsoft.com/office/drawing/2014/main" id="{E840B8BF-E266-4186-A41B-02694C213678}"/>
            </a:ext>
          </a:extLst>
        </xdr:cNvPr>
        <xdr:cNvSpPr/>
      </xdr:nvSpPr>
      <xdr:spPr bwMode="auto">
        <a:xfrm>
          <a:off x="1603481" y="1531712"/>
          <a:ext cx="15604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9</xdr:row>
      <xdr:rowOff>27216</xdr:rowOff>
    </xdr:from>
    <xdr:to>
      <xdr:col>5</xdr:col>
      <xdr:colOff>151534</xdr:colOff>
      <xdr:row>10</xdr:row>
      <xdr:rowOff>1</xdr:rowOff>
    </xdr:to>
    <xdr:sp macro="" textlink="">
      <xdr:nvSpPr>
        <xdr:cNvPr id="115" name="六角形 114">
          <a:extLst>
            <a:ext uri="{FF2B5EF4-FFF2-40B4-BE49-F238E27FC236}">
              <a16:creationId xmlns:a16="http://schemas.microsoft.com/office/drawing/2014/main" id="{0D978760-D0C5-47B9-A4D8-3FEDA912E64F}"/>
            </a:ext>
          </a:extLst>
        </xdr:cNvPr>
        <xdr:cNvSpPr/>
      </xdr:nvSpPr>
      <xdr:spPr bwMode="auto">
        <a:xfrm>
          <a:off x="3003550" y="1538516"/>
          <a:ext cx="151534" cy="1442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773316</xdr:colOff>
      <xdr:row>9</xdr:row>
      <xdr:rowOff>14145</xdr:rowOff>
    </xdr:from>
    <xdr:to>
      <xdr:col>7</xdr:col>
      <xdr:colOff>151534</xdr:colOff>
      <xdr:row>9</xdr:row>
      <xdr:rowOff>157020</xdr:rowOff>
    </xdr:to>
    <xdr:sp macro="" textlink="">
      <xdr:nvSpPr>
        <xdr:cNvPr id="116" name="六角形 115">
          <a:extLst>
            <a:ext uri="{FF2B5EF4-FFF2-40B4-BE49-F238E27FC236}">
              <a16:creationId xmlns:a16="http://schemas.microsoft.com/office/drawing/2014/main" id="{21185696-F2B9-404F-8766-2A713B1A4AB9}"/>
            </a:ext>
          </a:extLst>
        </xdr:cNvPr>
        <xdr:cNvSpPr/>
      </xdr:nvSpPr>
      <xdr:spPr bwMode="auto">
        <a:xfrm>
          <a:off x="4411866" y="1525445"/>
          <a:ext cx="15291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617172</xdr:colOff>
      <xdr:row>11</xdr:row>
      <xdr:rowOff>28186</xdr:rowOff>
    </xdr:from>
    <xdr:to>
      <xdr:col>5</xdr:col>
      <xdr:colOff>617219</xdr:colOff>
      <xdr:row>14</xdr:row>
      <xdr:rowOff>10242</xdr:rowOff>
    </xdr:to>
    <xdr:sp macro="" textlink="">
      <xdr:nvSpPr>
        <xdr:cNvPr id="117" name="Line 120">
          <a:extLst>
            <a:ext uri="{FF2B5EF4-FFF2-40B4-BE49-F238E27FC236}">
              <a16:creationId xmlns:a16="http://schemas.microsoft.com/office/drawing/2014/main" id="{17734A43-1172-448A-8FE6-F380975A24C1}"/>
            </a:ext>
          </a:extLst>
        </xdr:cNvPr>
        <xdr:cNvSpPr>
          <a:spLocks noChangeShapeType="1"/>
        </xdr:cNvSpPr>
      </xdr:nvSpPr>
      <xdr:spPr bwMode="auto">
        <a:xfrm flipH="1" flipV="1">
          <a:off x="3620722" y="1882386"/>
          <a:ext cx="47" cy="4964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542515</xdr:colOff>
      <xdr:row>13</xdr:row>
      <xdr:rowOff>98154</xdr:rowOff>
    </xdr:from>
    <xdr:to>
      <xdr:col>6</xdr:col>
      <xdr:colOff>3015</xdr:colOff>
      <xdr:row>14</xdr:row>
      <xdr:rowOff>75602</xdr:rowOff>
    </xdr:to>
    <xdr:sp macro="" textlink="">
      <xdr:nvSpPr>
        <xdr:cNvPr id="118" name="Oval 383">
          <a:extLst>
            <a:ext uri="{FF2B5EF4-FFF2-40B4-BE49-F238E27FC236}">
              <a16:creationId xmlns:a16="http://schemas.microsoft.com/office/drawing/2014/main" id="{418BE7FB-7D27-441A-8D10-11E29B33F345}"/>
            </a:ext>
          </a:extLst>
        </xdr:cNvPr>
        <xdr:cNvSpPr>
          <a:spLocks noChangeArrowheads="1"/>
        </xdr:cNvSpPr>
      </xdr:nvSpPr>
      <xdr:spPr bwMode="auto">
        <a:xfrm>
          <a:off x="3546065" y="2295254"/>
          <a:ext cx="165350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619208</xdr:colOff>
      <xdr:row>11</xdr:row>
      <xdr:rowOff>21966</xdr:rowOff>
    </xdr:from>
    <xdr:to>
      <xdr:col>6</xdr:col>
      <xdr:colOff>469410</xdr:colOff>
      <xdr:row>16</xdr:row>
      <xdr:rowOff>154002</xdr:rowOff>
    </xdr:to>
    <xdr:sp macro="" textlink="">
      <xdr:nvSpPr>
        <xdr:cNvPr id="119" name="Freeform 527">
          <a:extLst>
            <a:ext uri="{FF2B5EF4-FFF2-40B4-BE49-F238E27FC236}">
              <a16:creationId xmlns:a16="http://schemas.microsoft.com/office/drawing/2014/main" id="{D5DD6435-ADE5-4112-BC12-6258FCC0620A}"/>
            </a:ext>
          </a:extLst>
        </xdr:cNvPr>
        <xdr:cNvSpPr>
          <a:spLocks/>
        </xdr:cNvSpPr>
      </xdr:nvSpPr>
      <xdr:spPr bwMode="auto">
        <a:xfrm>
          <a:off x="3622758" y="1876166"/>
          <a:ext cx="555052" cy="98928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573" h="19942">
              <a:moveTo>
                <a:pt x="0" y="19942"/>
              </a:moveTo>
              <a:lnTo>
                <a:pt x="0" y="9942"/>
              </a:lnTo>
              <a:cubicBezTo>
                <a:pt x="3333" y="9942"/>
                <a:pt x="11974" y="414"/>
                <a:pt x="1857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543808</xdr:colOff>
      <xdr:row>14</xdr:row>
      <xdr:rowOff>159637</xdr:rowOff>
    </xdr:from>
    <xdr:to>
      <xdr:col>5</xdr:col>
      <xdr:colOff>690959</xdr:colOff>
      <xdr:row>15</xdr:row>
      <xdr:rowOff>114305</xdr:rowOff>
    </xdr:to>
    <xdr:sp macro="" textlink="">
      <xdr:nvSpPr>
        <xdr:cNvPr id="120" name="AutoShape 70">
          <a:extLst>
            <a:ext uri="{FF2B5EF4-FFF2-40B4-BE49-F238E27FC236}">
              <a16:creationId xmlns:a16="http://schemas.microsoft.com/office/drawing/2014/main" id="{2FDF8D0C-8067-42B7-AF1E-BF89FD11A118}"/>
            </a:ext>
          </a:extLst>
        </xdr:cNvPr>
        <xdr:cNvSpPr>
          <a:spLocks noChangeArrowheads="1"/>
        </xdr:cNvSpPr>
      </xdr:nvSpPr>
      <xdr:spPr bwMode="auto">
        <a:xfrm>
          <a:off x="3547358" y="2528187"/>
          <a:ext cx="147151" cy="1261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587732</xdr:colOff>
      <xdr:row>12</xdr:row>
      <xdr:rowOff>26521</xdr:rowOff>
    </xdr:from>
    <xdr:ext cx="307807" cy="117511"/>
    <xdr:sp macro="" textlink="">
      <xdr:nvSpPr>
        <xdr:cNvPr id="121" name="Text Box 1416">
          <a:extLst>
            <a:ext uri="{FF2B5EF4-FFF2-40B4-BE49-F238E27FC236}">
              <a16:creationId xmlns:a16="http://schemas.microsoft.com/office/drawing/2014/main" id="{2E1BE99B-EA4A-496A-B790-85DD9ADA46D5}"/>
            </a:ext>
          </a:extLst>
        </xdr:cNvPr>
        <xdr:cNvSpPr txBox="1">
          <a:spLocks noChangeArrowheads="1"/>
        </xdr:cNvSpPr>
      </xdr:nvSpPr>
      <xdr:spPr bwMode="auto">
        <a:xfrm>
          <a:off x="3591282" y="2052171"/>
          <a:ext cx="307807" cy="11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ﾄﾘﾄﾝ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176892</xdr:colOff>
      <xdr:row>9</xdr:row>
      <xdr:rowOff>156482</xdr:rowOff>
    </xdr:from>
    <xdr:to>
      <xdr:col>6</xdr:col>
      <xdr:colOff>360587</xdr:colOff>
      <xdr:row>11</xdr:row>
      <xdr:rowOff>61232</xdr:rowOff>
    </xdr:to>
    <xdr:sp macro="" textlink="">
      <xdr:nvSpPr>
        <xdr:cNvPr id="122" name="Line 120">
          <a:extLst>
            <a:ext uri="{FF2B5EF4-FFF2-40B4-BE49-F238E27FC236}">
              <a16:creationId xmlns:a16="http://schemas.microsoft.com/office/drawing/2014/main" id="{0F42E1A6-B143-4134-A33D-67F598C718DF}"/>
            </a:ext>
          </a:extLst>
        </xdr:cNvPr>
        <xdr:cNvSpPr>
          <a:spLocks noChangeShapeType="1"/>
        </xdr:cNvSpPr>
      </xdr:nvSpPr>
      <xdr:spPr bwMode="auto">
        <a:xfrm flipH="1" flipV="1">
          <a:off x="3885292" y="1667782"/>
          <a:ext cx="18369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404688</xdr:colOff>
      <xdr:row>12</xdr:row>
      <xdr:rowOff>86536</xdr:rowOff>
    </xdr:from>
    <xdr:to>
      <xdr:col>5</xdr:col>
      <xdr:colOff>581310</xdr:colOff>
      <xdr:row>13</xdr:row>
      <xdr:rowOff>53325</xdr:rowOff>
    </xdr:to>
    <xdr:sp macro="" textlink="">
      <xdr:nvSpPr>
        <xdr:cNvPr id="123" name="六角形 122">
          <a:extLst>
            <a:ext uri="{FF2B5EF4-FFF2-40B4-BE49-F238E27FC236}">
              <a16:creationId xmlns:a16="http://schemas.microsoft.com/office/drawing/2014/main" id="{983018CD-8088-43DD-BFEC-55B74B82ED77}"/>
            </a:ext>
          </a:extLst>
        </xdr:cNvPr>
        <xdr:cNvSpPr/>
      </xdr:nvSpPr>
      <xdr:spPr bwMode="auto">
        <a:xfrm>
          <a:off x="3408238" y="2112186"/>
          <a:ext cx="176622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36700</xdr:colOff>
      <xdr:row>13</xdr:row>
      <xdr:rowOff>34514</xdr:rowOff>
    </xdr:from>
    <xdr:ext cx="720366" cy="165173"/>
    <xdr:sp macro="" textlink="">
      <xdr:nvSpPr>
        <xdr:cNvPr id="124" name="Text Box 1620">
          <a:extLst>
            <a:ext uri="{FF2B5EF4-FFF2-40B4-BE49-F238E27FC236}">
              <a16:creationId xmlns:a16="http://schemas.microsoft.com/office/drawing/2014/main" id="{95B4CEC8-C4BD-4E4B-8B57-4D62E1026D03}"/>
            </a:ext>
          </a:extLst>
        </xdr:cNvPr>
        <xdr:cNvSpPr txBox="1">
          <a:spLocks noChangeArrowheads="1"/>
        </xdr:cNvSpPr>
      </xdr:nvSpPr>
      <xdr:spPr bwMode="auto">
        <a:xfrm>
          <a:off x="3745100" y="2231614"/>
          <a:ext cx="720366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市道（ 　　　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655259</xdr:colOff>
      <xdr:row>10</xdr:row>
      <xdr:rowOff>130830</xdr:rowOff>
    </xdr:from>
    <xdr:ext cx="362407" cy="272447"/>
    <xdr:sp macro="" textlink="">
      <xdr:nvSpPr>
        <xdr:cNvPr id="125" name="Text Box 1620">
          <a:extLst>
            <a:ext uri="{FF2B5EF4-FFF2-40B4-BE49-F238E27FC236}">
              <a16:creationId xmlns:a16="http://schemas.microsoft.com/office/drawing/2014/main" id="{183BDFCB-B240-43EA-85B5-707676FD2776}"/>
            </a:ext>
          </a:extLst>
        </xdr:cNvPr>
        <xdr:cNvSpPr txBox="1">
          <a:spLocks noChangeArrowheads="1"/>
        </xdr:cNvSpPr>
      </xdr:nvSpPr>
      <xdr:spPr bwMode="auto">
        <a:xfrm>
          <a:off x="3658809" y="1813580"/>
          <a:ext cx="362407" cy="27244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721175</xdr:colOff>
      <xdr:row>13</xdr:row>
      <xdr:rowOff>137238</xdr:rowOff>
    </xdr:from>
    <xdr:ext cx="188834" cy="539369"/>
    <xdr:sp macro="" textlink="">
      <xdr:nvSpPr>
        <xdr:cNvPr id="126" name="Text Box 1620">
          <a:extLst>
            <a:ext uri="{FF2B5EF4-FFF2-40B4-BE49-F238E27FC236}">
              <a16:creationId xmlns:a16="http://schemas.microsoft.com/office/drawing/2014/main" id="{B27FEF49-87E7-4E02-B01F-5C0311EE8C7F}"/>
            </a:ext>
          </a:extLst>
        </xdr:cNvPr>
        <xdr:cNvSpPr txBox="1">
          <a:spLocks noChangeArrowheads="1"/>
        </xdr:cNvSpPr>
      </xdr:nvSpPr>
      <xdr:spPr bwMode="auto">
        <a:xfrm>
          <a:off x="3705675" y="2334338"/>
          <a:ext cx="188834" cy="539369"/>
        </a:xfrm>
        <a:prstGeom prst="rect">
          <a:avLst/>
        </a:prstGeom>
        <a:noFill/>
        <a:ln>
          <a:solidFill>
            <a:schemeClr val="accent3"/>
          </a:solidFill>
        </a:ln>
      </xdr:spPr>
      <xdr:txBody>
        <a:bodyPr vertOverflow="overflow" horzOverflow="overflow" vert="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いながわ</a:t>
          </a:r>
          <a:endParaRPr lang="en-US" altLang="ja-JP" sz="10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394756</xdr:colOff>
      <xdr:row>11</xdr:row>
      <xdr:rowOff>20421</xdr:rowOff>
    </xdr:from>
    <xdr:to>
      <xdr:col>7</xdr:col>
      <xdr:colOff>637087</xdr:colOff>
      <xdr:row>16</xdr:row>
      <xdr:rowOff>152457</xdr:rowOff>
    </xdr:to>
    <xdr:sp macro="" textlink="">
      <xdr:nvSpPr>
        <xdr:cNvPr id="127" name="Freeform 527">
          <a:extLst>
            <a:ext uri="{FF2B5EF4-FFF2-40B4-BE49-F238E27FC236}">
              <a16:creationId xmlns:a16="http://schemas.microsoft.com/office/drawing/2014/main" id="{FE909070-7E56-4F6C-A026-E236324667CF}"/>
            </a:ext>
          </a:extLst>
        </xdr:cNvPr>
        <xdr:cNvSpPr>
          <a:spLocks/>
        </xdr:cNvSpPr>
      </xdr:nvSpPr>
      <xdr:spPr bwMode="auto">
        <a:xfrm>
          <a:off x="4835087" y="1888068"/>
          <a:ext cx="242331" cy="99582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4985"/>
              </a:lnTo>
              <a:cubicBezTo>
                <a:pt x="6668" y="3115"/>
                <a:pt x="7650" y="318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678015</xdr:colOff>
      <xdr:row>14</xdr:row>
      <xdr:rowOff>47588</xdr:rowOff>
    </xdr:from>
    <xdr:to>
      <xdr:col>8</xdr:col>
      <xdr:colOff>363257</xdr:colOff>
      <xdr:row>15</xdr:row>
      <xdr:rowOff>61230</xdr:rowOff>
    </xdr:to>
    <xdr:sp macro="" textlink="">
      <xdr:nvSpPr>
        <xdr:cNvPr id="128" name="Line 120">
          <a:extLst>
            <a:ext uri="{FF2B5EF4-FFF2-40B4-BE49-F238E27FC236}">
              <a16:creationId xmlns:a16="http://schemas.microsoft.com/office/drawing/2014/main" id="{412B6E6C-30D7-4748-81E2-0DBB0D7C59DB}"/>
            </a:ext>
          </a:extLst>
        </xdr:cNvPr>
        <xdr:cNvSpPr>
          <a:spLocks noChangeShapeType="1"/>
        </xdr:cNvSpPr>
      </xdr:nvSpPr>
      <xdr:spPr bwMode="auto">
        <a:xfrm flipH="1" flipV="1">
          <a:off x="5118346" y="2433507"/>
          <a:ext cx="390279" cy="1863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436760</xdr:colOff>
      <xdr:row>10</xdr:row>
      <xdr:rowOff>163723</xdr:rowOff>
    </xdr:from>
    <xdr:ext cx="300199" cy="166649"/>
    <xdr:sp macro="" textlink="">
      <xdr:nvSpPr>
        <xdr:cNvPr id="129" name="Text Box 1620">
          <a:extLst>
            <a:ext uri="{FF2B5EF4-FFF2-40B4-BE49-F238E27FC236}">
              <a16:creationId xmlns:a16="http://schemas.microsoft.com/office/drawing/2014/main" id="{44B2B153-216D-4A58-BDE0-CC2E511AF093}"/>
            </a:ext>
          </a:extLst>
        </xdr:cNvPr>
        <xdr:cNvSpPr txBox="1">
          <a:spLocks noChangeArrowheads="1"/>
        </xdr:cNvSpPr>
      </xdr:nvSpPr>
      <xdr:spPr bwMode="auto">
        <a:xfrm>
          <a:off x="4877091" y="1858613"/>
          <a:ext cx="300199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680493</xdr:colOff>
      <xdr:row>12</xdr:row>
      <xdr:rowOff>68036</xdr:rowOff>
    </xdr:from>
    <xdr:to>
      <xdr:col>8</xdr:col>
      <xdr:colOff>125133</xdr:colOff>
      <xdr:row>13</xdr:row>
      <xdr:rowOff>129268</xdr:rowOff>
    </xdr:to>
    <xdr:sp macro="" textlink="">
      <xdr:nvSpPr>
        <xdr:cNvPr id="130" name="Line 120">
          <a:extLst>
            <a:ext uri="{FF2B5EF4-FFF2-40B4-BE49-F238E27FC236}">
              <a16:creationId xmlns:a16="http://schemas.microsoft.com/office/drawing/2014/main" id="{3C154759-E667-40C0-BF62-1374B77B96F5}"/>
            </a:ext>
          </a:extLst>
        </xdr:cNvPr>
        <xdr:cNvSpPr>
          <a:spLocks noChangeShapeType="1"/>
        </xdr:cNvSpPr>
      </xdr:nvSpPr>
      <xdr:spPr bwMode="auto">
        <a:xfrm flipV="1">
          <a:off x="5120824" y="2108440"/>
          <a:ext cx="149677" cy="2339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65368</xdr:colOff>
      <xdr:row>12</xdr:row>
      <xdr:rowOff>87979</xdr:rowOff>
    </xdr:from>
    <xdr:ext cx="515616" cy="294889"/>
    <xdr:sp macro="" textlink="">
      <xdr:nvSpPr>
        <xdr:cNvPr id="131" name="Text Box 1620">
          <a:extLst>
            <a:ext uri="{FF2B5EF4-FFF2-40B4-BE49-F238E27FC236}">
              <a16:creationId xmlns:a16="http://schemas.microsoft.com/office/drawing/2014/main" id="{BC7579BE-AA3E-402C-949F-E81BE7C5B7DF}"/>
            </a:ext>
          </a:extLst>
        </xdr:cNvPr>
        <xdr:cNvSpPr txBox="1">
          <a:spLocks noChangeArrowheads="1"/>
        </xdr:cNvSpPr>
      </xdr:nvSpPr>
      <xdr:spPr bwMode="auto">
        <a:xfrm>
          <a:off x="4505699" y="2128383"/>
          <a:ext cx="515616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猪名川町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0</xdr:colOff>
      <xdr:row>9</xdr:row>
      <xdr:rowOff>13608</xdr:rowOff>
    </xdr:from>
    <xdr:to>
      <xdr:col>9</xdr:col>
      <xdr:colOff>151534</xdr:colOff>
      <xdr:row>9</xdr:row>
      <xdr:rowOff>156483</xdr:rowOff>
    </xdr:to>
    <xdr:sp macro="" textlink="">
      <xdr:nvSpPr>
        <xdr:cNvPr id="132" name="六角形 131">
          <a:extLst>
            <a:ext uri="{FF2B5EF4-FFF2-40B4-BE49-F238E27FC236}">
              <a16:creationId xmlns:a16="http://schemas.microsoft.com/office/drawing/2014/main" id="{FDE05B22-B499-43F6-9B2F-31A2418FA24B}"/>
            </a:ext>
          </a:extLst>
        </xdr:cNvPr>
        <xdr:cNvSpPr/>
      </xdr:nvSpPr>
      <xdr:spPr bwMode="auto">
        <a:xfrm>
          <a:off x="5822950" y="1524908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13608</xdr:colOff>
      <xdr:row>17</xdr:row>
      <xdr:rowOff>20412</xdr:rowOff>
    </xdr:from>
    <xdr:to>
      <xdr:col>1</xdr:col>
      <xdr:colOff>165142</xdr:colOff>
      <xdr:row>17</xdr:row>
      <xdr:rowOff>163287</xdr:rowOff>
    </xdr:to>
    <xdr:sp macro="" textlink="">
      <xdr:nvSpPr>
        <xdr:cNvPr id="133" name="六角形 132">
          <a:extLst>
            <a:ext uri="{FF2B5EF4-FFF2-40B4-BE49-F238E27FC236}">
              <a16:creationId xmlns:a16="http://schemas.microsoft.com/office/drawing/2014/main" id="{D70FFC29-11A1-4E0A-A064-FB2821CD0086}"/>
            </a:ext>
          </a:extLst>
        </xdr:cNvPr>
        <xdr:cNvSpPr/>
      </xdr:nvSpPr>
      <xdr:spPr bwMode="auto">
        <a:xfrm>
          <a:off x="197758" y="2903312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746157</xdr:colOff>
      <xdr:row>18</xdr:row>
      <xdr:rowOff>3393</xdr:rowOff>
    </xdr:from>
    <xdr:to>
      <xdr:col>2</xdr:col>
      <xdr:colOff>416797</xdr:colOff>
      <xdr:row>24</xdr:row>
      <xdr:rowOff>156399</xdr:rowOff>
    </xdr:to>
    <xdr:sp macro="" textlink="">
      <xdr:nvSpPr>
        <xdr:cNvPr id="134" name="Freeform 527">
          <a:extLst>
            <a:ext uri="{FF2B5EF4-FFF2-40B4-BE49-F238E27FC236}">
              <a16:creationId xmlns:a16="http://schemas.microsoft.com/office/drawing/2014/main" id="{DC68EDD9-DC08-4083-9085-5798753C04ED}"/>
            </a:ext>
          </a:extLst>
        </xdr:cNvPr>
        <xdr:cNvSpPr>
          <a:spLocks/>
        </xdr:cNvSpPr>
      </xdr:nvSpPr>
      <xdr:spPr bwMode="auto">
        <a:xfrm>
          <a:off x="885857" y="3057743"/>
          <a:ext cx="419940" cy="118170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  <a:gd name="connsiteX0" fmla="*/ 48230 w 48230"/>
            <a:gd name="connsiteY0" fmla="*/ 10715 h 10715"/>
            <a:gd name="connsiteX1" fmla="*/ 32 w 48230"/>
            <a:gd name="connsiteY1" fmla="*/ 4461 h 10715"/>
            <a:gd name="connsiteX2" fmla="*/ 10620 w 48230"/>
            <a:gd name="connsiteY2" fmla="*/ 0 h 10715"/>
            <a:gd name="connsiteX0" fmla="*/ 51473 w 51473"/>
            <a:gd name="connsiteY0" fmla="*/ 10715 h 10715"/>
            <a:gd name="connsiteX1" fmla="*/ 7 w 51473"/>
            <a:gd name="connsiteY1" fmla="*/ 9750 h 10715"/>
            <a:gd name="connsiteX2" fmla="*/ 13863 w 51473"/>
            <a:gd name="connsiteY2" fmla="*/ 0 h 10715"/>
            <a:gd name="connsiteX0" fmla="*/ 51473 w 51473"/>
            <a:gd name="connsiteY0" fmla="*/ 10715 h 10715"/>
            <a:gd name="connsiteX1" fmla="*/ 7 w 51473"/>
            <a:gd name="connsiteY1" fmla="*/ 9750 h 10715"/>
            <a:gd name="connsiteX2" fmla="*/ 13863 w 51473"/>
            <a:gd name="connsiteY2" fmla="*/ 0 h 10715"/>
            <a:gd name="connsiteX0" fmla="*/ 52290 w 52290"/>
            <a:gd name="connsiteY0" fmla="*/ 11196 h 11196"/>
            <a:gd name="connsiteX1" fmla="*/ 7 w 52290"/>
            <a:gd name="connsiteY1" fmla="*/ 9750 h 11196"/>
            <a:gd name="connsiteX2" fmla="*/ 13863 w 52290"/>
            <a:gd name="connsiteY2" fmla="*/ 0 h 11196"/>
            <a:gd name="connsiteX0" fmla="*/ 52290 w 52290"/>
            <a:gd name="connsiteY0" fmla="*/ 11196 h 11196"/>
            <a:gd name="connsiteX1" fmla="*/ 7 w 52290"/>
            <a:gd name="connsiteY1" fmla="*/ 9750 h 11196"/>
            <a:gd name="connsiteX2" fmla="*/ 13863 w 52290"/>
            <a:gd name="connsiteY2" fmla="*/ 0 h 11196"/>
            <a:gd name="connsiteX0" fmla="*/ 49839 w 49839"/>
            <a:gd name="connsiteY0" fmla="*/ 12295 h 12295"/>
            <a:gd name="connsiteX1" fmla="*/ 7 w 49839"/>
            <a:gd name="connsiteY1" fmla="*/ 9750 h 12295"/>
            <a:gd name="connsiteX2" fmla="*/ 13863 w 49839"/>
            <a:gd name="connsiteY2" fmla="*/ 0 h 12295"/>
            <a:gd name="connsiteX0" fmla="*/ 49839 w 53858"/>
            <a:gd name="connsiteY0" fmla="*/ 12295 h 12295"/>
            <a:gd name="connsiteX1" fmla="*/ 7 w 53858"/>
            <a:gd name="connsiteY1" fmla="*/ 9750 h 12295"/>
            <a:gd name="connsiteX2" fmla="*/ 13863 w 53858"/>
            <a:gd name="connsiteY2" fmla="*/ 0 h 12295"/>
            <a:gd name="connsiteX0" fmla="*/ 40036 w 44629"/>
            <a:gd name="connsiteY0" fmla="*/ 12226 h 12226"/>
            <a:gd name="connsiteX1" fmla="*/ 7 w 44629"/>
            <a:gd name="connsiteY1" fmla="*/ 9750 h 12226"/>
            <a:gd name="connsiteX2" fmla="*/ 13863 w 44629"/>
            <a:gd name="connsiteY2" fmla="*/ 0 h 12226"/>
            <a:gd name="connsiteX0" fmla="*/ 40036 w 48127"/>
            <a:gd name="connsiteY0" fmla="*/ 12226 h 12226"/>
            <a:gd name="connsiteX1" fmla="*/ 7 w 48127"/>
            <a:gd name="connsiteY1" fmla="*/ 9750 h 12226"/>
            <a:gd name="connsiteX2" fmla="*/ 13863 w 48127"/>
            <a:gd name="connsiteY2" fmla="*/ 0 h 12226"/>
            <a:gd name="connsiteX0" fmla="*/ 40036 w 49362"/>
            <a:gd name="connsiteY0" fmla="*/ 12226 h 12226"/>
            <a:gd name="connsiteX1" fmla="*/ 7 w 49362"/>
            <a:gd name="connsiteY1" fmla="*/ 9750 h 12226"/>
            <a:gd name="connsiteX2" fmla="*/ 13863 w 49362"/>
            <a:gd name="connsiteY2" fmla="*/ 0 h 12226"/>
            <a:gd name="connsiteX0" fmla="*/ 40036 w 51592"/>
            <a:gd name="connsiteY0" fmla="*/ 12226 h 12226"/>
            <a:gd name="connsiteX1" fmla="*/ 7 w 51592"/>
            <a:gd name="connsiteY1" fmla="*/ 9750 h 12226"/>
            <a:gd name="connsiteX2" fmla="*/ 13863 w 51592"/>
            <a:gd name="connsiteY2" fmla="*/ 0 h 12226"/>
            <a:gd name="connsiteX0" fmla="*/ 40036 w 50375"/>
            <a:gd name="connsiteY0" fmla="*/ 12226 h 12226"/>
            <a:gd name="connsiteX1" fmla="*/ 7 w 50375"/>
            <a:gd name="connsiteY1" fmla="*/ 9750 h 12226"/>
            <a:gd name="connsiteX2" fmla="*/ 13863 w 50375"/>
            <a:gd name="connsiteY2" fmla="*/ 0 h 12226"/>
            <a:gd name="connsiteX0" fmla="*/ 40329 w 50668"/>
            <a:gd name="connsiteY0" fmla="*/ 12226 h 12226"/>
            <a:gd name="connsiteX1" fmla="*/ 300 w 50668"/>
            <a:gd name="connsiteY1" fmla="*/ 9750 h 12226"/>
            <a:gd name="connsiteX2" fmla="*/ 14156 w 50668"/>
            <a:gd name="connsiteY2" fmla="*/ 0 h 12226"/>
            <a:gd name="connsiteX0" fmla="*/ 42780 w 52825"/>
            <a:gd name="connsiteY0" fmla="*/ 12226 h 12226"/>
            <a:gd name="connsiteX1" fmla="*/ 300 w 52825"/>
            <a:gd name="connsiteY1" fmla="*/ 9750 h 12226"/>
            <a:gd name="connsiteX2" fmla="*/ 14156 w 52825"/>
            <a:gd name="connsiteY2" fmla="*/ 0 h 12226"/>
            <a:gd name="connsiteX0" fmla="*/ 42780 w 53474"/>
            <a:gd name="connsiteY0" fmla="*/ 12226 h 12226"/>
            <a:gd name="connsiteX1" fmla="*/ 300 w 53474"/>
            <a:gd name="connsiteY1" fmla="*/ 9750 h 12226"/>
            <a:gd name="connsiteX2" fmla="*/ 14156 w 53474"/>
            <a:gd name="connsiteY2" fmla="*/ 0 h 12226"/>
            <a:gd name="connsiteX0" fmla="*/ 42780 w 55447"/>
            <a:gd name="connsiteY0" fmla="*/ 12226 h 12226"/>
            <a:gd name="connsiteX1" fmla="*/ 300 w 55447"/>
            <a:gd name="connsiteY1" fmla="*/ 9750 h 12226"/>
            <a:gd name="connsiteX2" fmla="*/ 14156 w 55447"/>
            <a:gd name="connsiteY2" fmla="*/ 0 h 12226"/>
            <a:gd name="connsiteX0" fmla="*/ 37879 w 51217"/>
            <a:gd name="connsiteY0" fmla="*/ 12020 h 12020"/>
            <a:gd name="connsiteX1" fmla="*/ 300 w 51217"/>
            <a:gd name="connsiteY1" fmla="*/ 9750 h 12020"/>
            <a:gd name="connsiteX2" fmla="*/ 14156 w 51217"/>
            <a:gd name="connsiteY2" fmla="*/ 0 h 12020"/>
            <a:gd name="connsiteX0" fmla="*/ 37879 w 51766"/>
            <a:gd name="connsiteY0" fmla="*/ 12020 h 12020"/>
            <a:gd name="connsiteX1" fmla="*/ 300 w 51766"/>
            <a:gd name="connsiteY1" fmla="*/ 9750 h 12020"/>
            <a:gd name="connsiteX2" fmla="*/ 14156 w 51766"/>
            <a:gd name="connsiteY2" fmla="*/ 0 h 12020"/>
            <a:gd name="connsiteX0" fmla="*/ 37879 w 50702"/>
            <a:gd name="connsiteY0" fmla="*/ 12020 h 12020"/>
            <a:gd name="connsiteX1" fmla="*/ 300 w 50702"/>
            <a:gd name="connsiteY1" fmla="*/ 9750 h 12020"/>
            <a:gd name="connsiteX2" fmla="*/ 14156 w 50702"/>
            <a:gd name="connsiteY2" fmla="*/ 0 h 12020"/>
            <a:gd name="connsiteX0" fmla="*/ 37879 w 51338"/>
            <a:gd name="connsiteY0" fmla="*/ 12020 h 12020"/>
            <a:gd name="connsiteX1" fmla="*/ 50100 w 51338"/>
            <a:gd name="connsiteY1" fmla="*/ 11746 h 12020"/>
            <a:gd name="connsiteX2" fmla="*/ 300 w 51338"/>
            <a:gd name="connsiteY2" fmla="*/ 9750 h 12020"/>
            <a:gd name="connsiteX3" fmla="*/ 14156 w 51338"/>
            <a:gd name="connsiteY3" fmla="*/ 0 h 12020"/>
            <a:gd name="connsiteX0" fmla="*/ 37879 w 53673"/>
            <a:gd name="connsiteY0" fmla="*/ 12020 h 12020"/>
            <a:gd name="connsiteX1" fmla="*/ 52551 w 53673"/>
            <a:gd name="connsiteY1" fmla="*/ 11540 h 12020"/>
            <a:gd name="connsiteX2" fmla="*/ 300 w 53673"/>
            <a:gd name="connsiteY2" fmla="*/ 9750 h 12020"/>
            <a:gd name="connsiteX3" fmla="*/ 14156 w 53673"/>
            <a:gd name="connsiteY3" fmla="*/ 0 h 12020"/>
            <a:gd name="connsiteX0" fmla="*/ 37879 w 52551"/>
            <a:gd name="connsiteY0" fmla="*/ 12020 h 12124"/>
            <a:gd name="connsiteX1" fmla="*/ 52551 w 52551"/>
            <a:gd name="connsiteY1" fmla="*/ 11540 h 12124"/>
            <a:gd name="connsiteX2" fmla="*/ 300 w 52551"/>
            <a:gd name="connsiteY2" fmla="*/ 9750 h 12124"/>
            <a:gd name="connsiteX3" fmla="*/ 14156 w 52551"/>
            <a:gd name="connsiteY3" fmla="*/ 0 h 12124"/>
            <a:gd name="connsiteX0" fmla="*/ 37879 w 52628"/>
            <a:gd name="connsiteY0" fmla="*/ 12020 h 12024"/>
            <a:gd name="connsiteX1" fmla="*/ 52551 w 52628"/>
            <a:gd name="connsiteY1" fmla="*/ 11540 h 12024"/>
            <a:gd name="connsiteX2" fmla="*/ 300 w 52628"/>
            <a:gd name="connsiteY2" fmla="*/ 9750 h 12024"/>
            <a:gd name="connsiteX3" fmla="*/ 14156 w 52628"/>
            <a:gd name="connsiteY3" fmla="*/ 0 h 12024"/>
            <a:gd name="connsiteX0" fmla="*/ 37311 w 52625"/>
            <a:gd name="connsiteY0" fmla="*/ 12792 h 12792"/>
            <a:gd name="connsiteX1" fmla="*/ 52551 w 52625"/>
            <a:gd name="connsiteY1" fmla="*/ 11540 h 12792"/>
            <a:gd name="connsiteX2" fmla="*/ 300 w 52625"/>
            <a:gd name="connsiteY2" fmla="*/ 9750 h 12792"/>
            <a:gd name="connsiteX3" fmla="*/ 14156 w 52625"/>
            <a:gd name="connsiteY3" fmla="*/ 0 h 12792"/>
            <a:gd name="connsiteX0" fmla="*/ 37311 w 52657"/>
            <a:gd name="connsiteY0" fmla="*/ 12792 h 12792"/>
            <a:gd name="connsiteX1" fmla="*/ 52551 w 52657"/>
            <a:gd name="connsiteY1" fmla="*/ 11540 h 12792"/>
            <a:gd name="connsiteX2" fmla="*/ 300 w 52657"/>
            <a:gd name="connsiteY2" fmla="*/ 9750 h 12792"/>
            <a:gd name="connsiteX3" fmla="*/ 14156 w 52657"/>
            <a:gd name="connsiteY3" fmla="*/ 0 h 12792"/>
            <a:gd name="connsiteX0" fmla="*/ 36743 w 52653"/>
            <a:gd name="connsiteY0" fmla="*/ 12406 h 12406"/>
            <a:gd name="connsiteX1" fmla="*/ 52551 w 52653"/>
            <a:gd name="connsiteY1" fmla="*/ 11540 h 12406"/>
            <a:gd name="connsiteX2" fmla="*/ 300 w 52653"/>
            <a:gd name="connsiteY2" fmla="*/ 9750 h 12406"/>
            <a:gd name="connsiteX3" fmla="*/ 14156 w 52653"/>
            <a:gd name="connsiteY3" fmla="*/ 0 h 12406"/>
            <a:gd name="connsiteX0" fmla="*/ 36743 w 52722"/>
            <a:gd name="connsiteY0" fmla="*/ 12406 h 12406"/>
            <a:gd name="connsiteX1" fmla="*/ 52551 w 52722"/>
            <a:gd name="connsiteY1" fmla="*/ 11540 h 12406"/>
            <a:gd name="connsiteX2" fmla="*/ 300 w 52722"/>
            <a:gd name="connsiteY2" fmla="*/ 9750 h 12406"/>
            <a:gd name="connsiteX3" fmla="*/ 14156 w 52722"/>
            <a:gd name="connsiteY3" fmla="*/ 0 h 12406"/>
            <a:gd name="connsiteX0" fmla="*/ 37880 w 52748"/>
            <a:gd name="connsiteY0" fmla="*/ 12261 h 12261"/>
            <a:gd name="connsiteX1" fmla="*/ 52551 w 52748"/>
            <a:gd name="connsiteY1" fmla="*/ 11540 h 12261"/>
            <a:gd name="connsiteX2" fmla="*/ 300 w 52748"/>
            <a:gd name="connsiteY2" fmla="*/ 9750 h 12261"/>
            <a:gd name="connsiteX3" fmla="*/ 14156 w 52748"/>
            <a:gd name="connsiteY3" fmla="*/ 0 h 12261"/>
            <a:gd name="connsiteX0" fmla="*/ 37880 w 52764"/>
            <a:gd name="connsiteY0" fmla="*/ 12261 h 12261"/>
            <a:gd name="connsiteX1" fmla="*/ 52551 w 52764"/>
            <a:gd name="connsiteY1" fmla="*/ 11540 h 12261"/>
            <a:gd name="connsiteX2" fmla="*/ 300 w 52764"/>
            <a:gd name="connsiteY2" fmla="*/ 9750 h 12261"/>
            <a:gd name="connsiteX3" fmla="*/ 14156 w 52764"/>
            <a:gd name="connsiteY3" fmla="*/ 0 h 12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2764" h="12261">
              <a:moveTo>
                <a:pt x="37880" y="12261"/>
              </a:moveTo>
              <a:cubicBezTo>
                <a:pt x="48719" y="11987"/>
                <a:pt x="53913" y="12261"/>
                <a:pt x="52551" y="11540"/>
              </a:cubicBezTo>
              <a:cubicBezTo>
                <a:pt x="46288" y="11162"/>
                <a:pt x="3159" y="11673"/>
                <a:pt x="300" y="9750"/>
              </a:cubicBezTo>
              <a:cubicBezTo>
                <a:pt x="105" y="7798"/>
                <a:pt x="-2766" y="1750"/>
                <a:pt x="1415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395336</xdr:colOff>
      <xdr:row>20</xdr:row>
      <xdr:rowOff>32443</xdr:rowOff>
    </xdr:from>
    <xdr:ext cx="855620" cy="166649"/>
    <xdr:sp macro="" textlink="">
      <xdr:nvSpPr>
        <xdr:cNvPr id="135" name="Text Box 1620">
          <a:extLst>
            <a:ext uri="{FF2B5EF4-FFF2-40B4-BE49-F238E27FC236}">
              <a16:creationId xmlns:a16="http://schemas.microsoft.com/office/drawing/2014/main" id="{21A75203-3B7C-412F-BFAA-FEFAAB86D7EA}"/>
            </a:ext>
          </a:extLst>
        </xdr:cNvPr>
        <xdr:cNvSpPr txBox="1">
          <a:spLocks noChangeArrowheads="1"/>
        </xdr:cNvSpPr>
      </xdr:nvSpPr>
      <xdr:spPr bwMode="auto">
        <a:xfrm>
          <a:off x="605680" y="3413818"/>
          <a:ext cx="855620" cy="166649"/>
        </a:xfrm>
        <a:prstGeom prst="rect">
          <a:avLst/>
        </a:prstGeom>
        <a:solidFill>
          <a:schemeClr val="bg1">
            <a:alpha val="60000"/>
          </a:schemeClr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西峠　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468m</a:t>
          </a:r>
        </a:p>
      </xdr:txBody>
    </xdr:sp>
    <xdr:clientData/>
  </xdr:oneCellAnchor>
  <xdr:oneCellAnchor>
    <xdr:from>
      <xdr:col>2</xdr:col>
      <xdr:colOff>2447</xdr:colOff>
      <xdr:row>21</xdr:row>
      <xdr:rowOff>27863</xdr:rowOff>
    </xdr:from>
    <xdr:ext cx="723082" cy="183058"/>
    <xdr:sp macro="" textlink="">
      <xdr:nvSpPr>
        <xdr:cNvPr id="136" name="Text Box 1620">
          <a:extLst>
            <a:ext uri="{FF2B5EF4-FFF2-40B4-BE49-F238E27FC236}">
              <a16:creationId xmlns:a16="http://schemas.microsoft.com/office/drawing/2014/main" id="{E626C604-56B9-4FFD-9DCD-E6114AD56F1E}"/>
            </a:ext>
          </a:extLst>
        </xdr:cNvPr>
        <xdr:cNvSpPr txBox="1">
          <a:spLocks noChangeArrowheads="1"/>
        </xdr:cNvSpPr>
      </xdr:nvSpPr>
      <xdr:spPr bwMode="auto">
        <a:xfrm>
          <a:off x="891447" y="3596563"/>
          <a:ext cx="723082" cy="18305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36000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ﾙｰﾄ最高地点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755195</xdr:colOff>
      <xdr:row>17</xdr:row>
      <xdr:rowOff>20412</xdr:rowOff>
    </xdr:from>
    <xdr:to>
      <xdr:col>3</xdr:col>
      <xdr:colOff>137926</xdr:colOff>
      <xdr:row>17</xdr:row>
      <xdr:rowOff>163287</xdr:rowOff>
    </xdr:to>
    <xdr:sp macro="" textlink="">
      <xdr:nvSpPr>
        <xdr:cNvPr id="137" name="六角形 136">
          <a:extLst>
            <a:ext uri="{FF2B5EF4-FFF2-40B4-BE49-F238E27FC236}">
              <a16:creationId xmlns:a16="http://schemas.microsoft.com/office/drawing/2014/main" id="{62158EC1-654E-4514-BCD7-EE30AB1B5BBB}"/>
            </a:ext>
          </a:extLst>
        </xdr:cNvPr>
        <xdr:cNvSpPr/>
      </xdr:nvSpPr>
      <xdr:spPr bwMode="auto">
        <a:xfrm>
          <a:off x="1593395" y="2903312"/>
          <a:ext cx="138381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5292</xdr:colOff>
      <xdr:row>18</xdr:row>
      <xdr:rowOff>140833</xdr:rowOff>
    </xdr:from>
    <xdr:to>
      <xdr:col>4</xdr:col>
      <xdr:colOff>51011</xdr:colOff>
      <xdr:row>24</xdr:row>
      <xdr:rowOff>42074</xdr:rowOff>
    </xdr:to>
    <xdr:sp macro="" textlink="">
      <xdr:nvSpPr>
        <xdr:cNvPr id="138" name="Freeform 416">
          <a:extLst>
            <a:ext uri="{FF2B5EF4-FFF2-40B4-BE49-F238E27FC236}">
              <a16:creationId xmlns:a16="http://schemas.microsoft.com/office/drawing/2014/main" id="{5FF78E00-C943-43BF-AEFA-295E789FD5C6}"/>
            </a:ext>
          </a:extLst>
        </xdr:cNvPr>
        <xdr:cNvSpPr>
          <a:spLocks/>
        </xdr:cNvSpPr>
      </xdr:nvSpPr>
      <xdr:spPr bwMode="auto">
        <a:xfrm>
          <a:off x="2303992" y="3195183"/>
          <a:ext cx="45719" cy="929941"/>
        </a:xfrm>
        <a:custGeom>
          <a:avLst/>
          <a:gdLst>
            <a:gd name="T0" fmla="*/ 0 w 1"/>
            <a:gd name="T1" fmla="*/ 2147483647 h 96"/>
            <a:gd name="T2" fmla="*/ 0 w 1"/>
            <a:gd name="T3" fmla="*/ 0 h 9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96">
              <a:moveTo>
                <a:pt x="0" y="96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99092</xdr:colOff>
      <xdr:row>20</xdr:row>
      <xdr:rowOff>81520</xdr:rowOff>
    </xdr:from>
    <xdr:ext cx="666750" cy="305895"/>
    <xdr:sp macro="" textlink="">
      <xdr:nvSpPr>
        <xdr:cNvPr id="139" name="Text Box 417">
          <a:extLst>
            <a:ext uri="{FF2B5EF4-FFF2-40B4-BE49-F238E27FC236}">
              <a16:creationId xmlns:a16="http://schemas.microsoft.com/office/drawing/2014/main" id="{1DC730FA-309E-4688-A86F-9DD6B55FF4AE}"/>
            </a:ext>
          </a:extLst>
        </xdr:cNvPr>
        <xdr:cNvSpPr txBox="1">
          <a:spLocks noChangeArrowheads="1"/>
        </xdr:cNvSpPr>
      </xdr:nvSpPr>
      <xdr:spPr bwMode="auto">
        <a:xfrm>
          <a:off x="1692942" y="3478770"/>
          <a:ext cx="666750" cy="30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城東ﾄﾝﾈﾙ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467m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691213</xdr:colOff>
      <xdr:row>20</xdr:row>
      <xdr:rowOff>1002</xdr:rowOff>
    </xdr:from>
    <xdr:to>
      <xdr:col>4</xdr:col>
      <xdr:colOff>32179</xdr:colOff>
      <xdr:row>21</xdr:row>
      <xdr:rowOff>88996</xdr:rowOff>
    </xdr:to>
    <xdr:sp macro="" textlink="">
      <xdr:nvSpPr>
        <xdr:cNvPr id="140" name="Text Box 1075">
          <a:extLst>
            <a:ext uri="{FF2B5EF4-FFF2-40B4-BE49-F238E27FC236}">
              <a16:creationId xmlns:a16="http://schemas.microsoft.com/office/drawing/2014/main" id="{014F8FF4-4611-4295-B457-01D3D61F3934}"/>
            </a:ext>
          </a:extLst>
        </xdr:cNvPr>
        <xdr:cNvSpPr txBox="1">
          <a:spLocks noChangeArrowheads="1"/>
        </xdr:cNvSpPr>
      </xdr:nvSpPr>
      <xdr:spPr bwMode="auto">
        <a:xfrm>
          <a:off x="2285063" y="3398252"/>
          <a:ext cx="45816" cy="259444"/>
        </a:xfrm>
        <a:prstGeom prst="rect">
          <a:avLst/>
        </a:prstGeom>
        <a:pattFill prst="dkHorz">
          <a:fgClr>
            <a:schemeClr val="tx1"/>
          </a:fgClr>
          <a:bgClr>
            <a:schemeClr val="bg1"/>
          </a:bgClr>
        </a:patt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659340</xdr:colOff>
      <xdr:row>21</xdr:row>
      <xdr:rowOff>76200</xdr:rowOff>
    </xdr:from>
    <xdr:to>
      <xdr:col>4</xdr:col>
      <xdr:colOff>59265</xdr:colOff>
      <xdr:row>22</xdr:row>
      <xdr:rowOff>57150</xdr:rowOff>
    </xdr:to>
    <xdr:sp macro="" textlink="">
      <xdr:nvSpPr>
        <xdr:cNvPr id="141" name="Freeform 594">
          <a:extLst>
            <a:ext uri="{FF2B5EF4-FFF2-40B4-BE49-F238E27FC236}">
              <a16:creationId xmlns:a16="http://schemas.microsoft.com/office/drawing/2014/main" id="{531A2398-221B-4E79-AFCF-02D2DD1588A7}"/>
            </a:ext>
          </a:extLst>
        </xdr:cNvPr>
        <xdr:cNvSpPr>
          <a:spLocks/>
        </xdr:cNvSpPr>
      </xdr:nvSpPr>
      <xdr:spPr bwMode="auto">
        <a:xfrm rot="-5400000">
          <a:off x="2229378" y="3668712"/>
          <a:ext cx="152400" cy="104775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649815</xdr:colOff>
      <xdr:row>19</xdr:row>
      <xdr:rowOff>57150</xdr:rowOff>
    </xdr:from>
    <xdr:to>
      <xdr:col>4</xdr:col>
      <xdr:colOff>68790</xdr:colOff>
      <xdr:row>20</xdr:row>
      <xdr:rowOff>9525</xdr:rowOff>
    </xdr:to>
    <xdr:sp macro="" textlink="">
      <xdr:nvSpPr>
        <xdr:cNvPr id="142" name="Freeform 594">
          <a:extLst>
            <a:ext uri="{FF2B5EF4-FFF2-40B4-BE49-F238E27FC236}">
              <a16:creationId xmlns:a16="http://schemas.microsoft.com/office/drawing/2014/main" id="{1292BAD1-8F6F-41F6-8353-59B3A3178E25}"/>
            </a:ext>
          </a:extLst>
        </xdr:cNvPr>
        <xdr:cNvSpPr>
          <a:spLocks/>
        </xdr:cNvSpPr>
      </xdr:nvSpPr>
      <xdr:spPr bwMode="auto">
        <a:xfrm rot="5400000">
          <a:off x="2243665" y="3282950"/>
          <a:ext cx="123825" cy="123825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9719</xdr:colOff>
      <xdr:row>18</xdr:row>
      <xdr:rowOff>19439</xdr:rowOff>
    </xdr:from>
    <xdr:to>
      <xdr:col>4</xdr:col>
      <xdr:colOff>186341</xdr:colOff>
      <xdr:row>18</xdr:row>
      <xdr:rowOff>157678</xdr:rowOff>
    </xdr:to>
    <xdr:sp macro="" textlink="">
      <xdr:nvSpPr>
        <xdr:cNvPr id="143" name="六角形 142">
          <a:extLst>
            <a:ext uri="{FF2B5EF4-FFF2-40B4-BE49-F238E27FC236}">
              <a16:creationId xmlns:a16="http://schemas.microsoft.com/office/drawing/2014/main" id="{5AAFDF9B-5B6C-4EA4-A700-F4C94250CF60}"/>
            </a:ext>
          </a:extLst>
        </xdr:cNvPr>
        <xdr:cNvSpPr/>
      </xdr:nvSpPr>
      <xdr:spPr bwMode="auto">
        <a:xfrm>
          <a:off x="2308419" y="3073789"/>
          <a:ext cx="176622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311568</xdr:colOff>
      <xdr:row>23</xdr:row>
      <xdr:rowOff>27247</xdr:rowOff>
    </xdr:from>
    <xdr:to>
      <xdr:col>6</xdr:col>
      <xdr:colOff>544274</xdr:colOff>
      <xdr:row>23</xdr:row>
      <xdr:rowOff>28888</xdr:rowOff>
    </xdr:to>
    <xdr:sp macro="" textlink="">
      <xdr:nvSpPr>
        <xdr:cNvPr id="144" name="Line 127">
          <a:extLst>
            <a:ext uri="{FF2B5EF4-FFF2-40B4-BE49-F238E27FC236}">
              <a16:creationId xmlns:a16="http://schemas.microsoft.com/office/drawing/2014/main" id="{8816EDB1-F4CD-42EB-88DD-DBB7DE075496}"/>
            </a:ext>
          </a:extLst>
        </xdr:cNvPr>
        <xdr:cNvSpPr>
          <a:spLocks noChangeShapeType="1"/>
        </xdr:cNvSpPr>
      </xdr:nvSpPr>
      <xdr:spPr bwMode="auto">
        <a:xfrm flipH="1">
          <a:off x="3315118" y="3938847"/>
          <a:ext cx="937556" cy="16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127645</xdr:colOff>
      <xdr:row>19</xdr:row>
      <xdr:rowOff>15976</xdr:rowOff>
    </xdr:from>
    <xdr:ext cx="346074" cy="317480"/>
    <xdr:grpSp>
      <xdr:nvGrpSpPr>
        <xdr:cNvPr id="145" name="Group 6672">
          <a:extLst>
            <a:ext uri="{FF2B5EF4-FFF2-40B4-BE49-F238E27FC236}">
              <a16:creationId xmlns:a16="http://schemas.microsoft.com/office/drawing/2014/main" id="{72B91920-73B4-4593-A53A-49426B26FE31}"/>
            </a:ext>
          </a:extLst>
        </xdr:cNvPr>
        <xdr:cNvGrpSpPr>
          <a:grpSpLocks/>
        </xdr:cNvGrpSpPr>
      </xdr:nvGrpSpPr>
      <xdr:grpSpPr bwMode="auto">
        <a:xfrm>
          <a:off x="3157902" y="3265682"/>
          <a:ext cx="346074" cy="317480"/>
          <a:chOff x="536" y="110"/>
          <a:chExt cx="46" cy="44"/>
        </a:xfrm>
      </xdr:grpSpPr>
      <xdr:pic>
        <xdr:nvPicPr>
          <xdr:cNvPr id="146" name="Picture 6673" descr="route2">
            <a:extLst>
              <a:ext uri="{FF2B5EF4-FFF2-40B4-BE49-F238E27FC236}">
                <a16:creationId xmlns:a16="http://schemas.microsoft.com/office/drawing/2014/main" id="{0EBF8206-C949-B625-995A-0990E55D20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7" name="Text Box 6674">
            <a:extLst>
              <a:ext uri="{FF2B5EF4-FFF2-40B4-BE49-F238E27FC236}">
                <a16:creationId xmlns:a16="http://schemas.microsoft.com/office/drawing/2014/main" id="{CBAC0893-3046-AB1D-B7E2-AA13E4657F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oneCellAnchor>
  <xdr:oneCellAnchor>
    <xdr:from>
      <xdr:col>6</xdr:col>
      <xdr:colOff>101122</xdr:colOff>
      <xdr:row>23</xdr:row>
      <xdr:rowOff>54432</xdr:rowOff>
    </xdr:from>
    <xdr:ext cx="402995" cy="152349"/>
    <xdr:sp macro="" textlink="">
      <xdr:nvSpPr>
        <xdr:cNvPr id="148" name="Text Box 404">
          <a:extLst>
            <a:ext uri="{FF2B5EF4-FFF2-40B4-BE49-F238E27FC236}">
              <a16:creationId xmlns:a16="http://schemas.microsoft.com/office/drawing/2014/main" id="{3AC15E52-53CF-4BA6-ACC8-97D9FBDF4C2F}"/>
            </a:ext>
          </a:extLst>
        </xdr:cNvPr>
        <xdr:cNvSpPr txBox="1">
          <a:spLocks noChangeArrowheads="1"/>
        </xdr:cNvSpPr>
      </xdr:nvSpPr>
      <xdr:spPr bwMode="auto">
        <a:xfrm>
          <a:off x="3836416" y="3995167"/>
          <a:ext cx="402995" cy="15234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日置東</a:t>
          </a:r>
          <a:endParaRPr lang="ja-JP" altLang="en-US"/>
        </a:p>
      </xdr:txBody>
    </xdr:sp>
    <xdr:clientData/>
  </xdr:oneCellAnchor>
  <xdr:twoCellAnchor>
    <xdr:from>
      <xdr:col>5</xdr:col>
      <xdr:colOff>566867</xdr:colOff>
      <xdr:row>23</xdr:row>
      <xdr:rowOff>149676</xdr:rowOff>
    </xdr:from>
    <xdr:to>
      <xdr:col>5</xdr:col>
      <xdr:colOff>699039</xdr:colOff>
      <xdr:row>24</xdr:row>
      <xdr:rowOff>104219</xdr:rowOff>
    </xdr:to>
    <xdr:sp macro="" textlink="">
      <xdr:nvSpPr>
        <xdr:cNvPr id="149" name="六角形 148">
          <a:extLst>
            <a:ext uri="{FF2B5EF4-FFF2-40B4-BE49-F238E27FC236}">
              <a16:creationId xmlns:a16="http://schemas.microsoft.com/office/drawing/2014/main" id="{2D3D2ADF-6BA0-495B-9568-50F80219BF58}"/>
            </a:ext>
          </a:extLst>
        </xdr:cNvPr>
        <xdr:cNvSpPr/>
      </xdr:nvSpPr>
      <xdr:spPr bwMode="auto">
        <a:xfrm>
          <a:off x="3597124" y="4090411"/>
          <a:ext cx="132172" cy="1273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490</xdr:colOff>
      <xdr:row>17</xdr:row>
      <xdr:rowOff>13408</xdr:rowOff>
    </xdr:from>
    <xdr:to>
      <xdr:col>5</xdr:col>
      <xdr:colOff>148827</xdr:colOff>
      <xdr:row>17</xdr:row>
      <xdr:rowOff>168672</xdr:rowOff>
    </xdr:to>
    <xdr:sp macro="" textlink="">
      <xdr:nvSpPr>
        <xdr:cNvPr id="150" name="六角形 149">
          <a:extLst>
            <a:ext uri="{FF2B5EF4-FFF2-40B4-BE49-F238E27FC236}">
              <a16:creationId xmlns:a16="http://schemas.microsoft.com/office/drawing/2014/main" id="{548CC465-F7B4-40C4-86E2-5658E8818E15}"/>
            </a:ext>
          </a:extLst>
        </xdr:cNvPr>
        <xdr:cNvSpPr/>
      </xdr:nvSpPr>
      <xdr:spPr bwMode="auto">
        <a:xfrm>
          <a:off x="3004040" y="2896308"/>
          <a:ext cx="148337" cy="15526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253637</xdr:colOff>
      <xdr:row>31</xdr:row>
      <xdr:rowOff>42914</xdr:rowOff>
    </xdr:from>
    <xdr:ext cx="205441" cy="276039"/>
    <xdr:sp macro="" textlink="">
      <xdr:nvSpPr>
        <xdr:cNvPr id="151" name="Text Box 1664">
          <a:extLst>
            <a:ext uri="{FF2B5EF4-FFF2-40B4-BE49-F238E27FC236}">
              <a16:creationId xmlns:a16="http://schemas.microsoft.com/office/drawing/2014/main" id="{638373E5-5933-400B-B4D2-A339364912BB}"/>
            </a:ext>
          </a:extLst>
        </xdr:cNvPr>
        <xdr:cNvSpPr txBox="1">
          <a:spLocks noChangeArrowheads="1"/>
        </xdr:cNvSpPr>
      </xdr:nvSpPr>
      <xdr:spPr bwMode="auto">
        <a:xfrm>
          <a:off x="1847487" y="5326114"/>
          <a:ext cx="205441" cy="27603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648195</xdr:colOff>
      <xdr:row>27</xdr:row>
      <xdr:rowOff>139185</xdr:rowOff>
    </xdr:from>
    <xdr:to>
      <xdr:col>4</xdr:col>
      <xdr:colOff>120149</xdr:colOff>
      <xdr:row>28</xdr:row>
      <xdr:rowOff>115844</xdr:rowOff>
    </xdr:to>
    <xdr:sp macro="" textlink="">
      <xdr:nvSpPr>
        <xdr:cNvPr id="152" name="六角形 151">
          <a:extLst>
            <a:ext uri="{FF2B5EF4-FFF2-40B4-BE49-F238E27FC236}">
              <a16:creationId xmlns:a16="http://schemas.microsoft.com/office/drawing/2014/main" id="{376D744E-E09F-412C-B286-2A418D9D007C}"/>
            </a:ext>
          </a:extLst>
        </xdr:cNvPr>
        <xdr:cNvSpPr/>
      </xdr:nvSpPr>
      <xdr:spPr bwMode="auto">
        <a:xfrm>
          <a:off x="2242045" y="4736585"/>
          <a:ext cx="176804" cy="1481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3</xdr:col>
      <xdr:colOff>381931</xdr:colOff>
      <xdr:row>31</xdr:row>
      <xdr:rowOff>1183</xdr:rowOff>
    </xdr:from>
    <xdr:ext cx="425450" cy="165173"/>
    <xdr:sp macro="" textlink="">
      <xdr:nvSpPr>
        <xdr:cNvPr id="153" name="Text Box 1620">
          <a:extLst>
            <a:ext uri="{FF2B5EF4-FFF2-40B4-BE49-F238E27FC236}">
              <a16:creationId xmlns:a16="http://schemas.microsoft.com/office/drawing/2014/main" id="{4E3F0571-DAD5-4589-99CF-8150AAD84799}"/>
            </a:ext>
          </a:extLst>
        </xdr:cNvPr>
        <xdr:cNvSpPr txBox="1">
          <a:spLocks noChangeArrowheads="1"/>
        </xdr:cNvSpPr>
      </xdr:nvSpPr>
      <xdr:spPr bwMode="auto">
        <a:xfrm>
          <a:off x="1975781" y="5284383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oneCellAnchor>
    <xdr:from>
      <xdr:col>4</xdr:col>
      <xdr:colOff>321896</xdr:colOff>
      <xdr:row>29</xdr:row>
      <xdr:rowOff>5295</xdr:rowOff>
    </xdr:from>
    <xdr:ext cx="383947" cy="148182"/>
    <xdr:sp macro="" textlink="">
      <xdr:nvSpPr>
        <xdr:cNvPr id="154" name="Text Box 1620">
          <a:extLst>
            <a:ext uri="{FF2B5EF4-FFF2-40B4-BE49-F238E27FC236}">
              <a16:creationId xmlns:a16="http://schemas.microsoft.com/office/drawing/2014/main" id="{AB3F5DAD-7C0E-4A2C-A230-4E5152F9B507}"/>
            </a:ext>
          </a:extLst>
        </xdr:cNvPr>
        <xdr:cNvSpPr txBox="1">
          <a:spLocks noChangeArrowheads="1"/>
        </xdr:cNvSpPr>
      </xdr:nvSpPr>
      <xdr:spPr bwMode="auto">
        <a:xfrm>
          <a:off x="2620596" y="4945595"/>
          <a:ext cx="383947" cy="148182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36000" tIns="18288" rIns="0" bIns="0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西岡屋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250749</xdr:colOff>
      <xdr:row>27</xdr:row>
      <xdr:rowOff>22926</xdr:rowOff>
    </xdr:from>
    <xdr:ext cx="387344" cy="146123"/>
    <xdr:sp macro="" textlink="">
      <xdr:nvSpPr>
        <xdr:cNvPr id="155" name="Text Box 1620">
          <a:extLst>
            <a:ext uri="{FF2B5EF4-FFF2-40B4-BE49-F238E27FC236}">
              <a16:creationId xmlns:a16="http://schemas.microsoft.com/office/drawing/2014/main" id="{326E5857-8273-44F1-8D70-39F4D7AD085E}"/>
            </a:ext>
          </a:extLst>
        </xdr:cNvPr>
        <xdr:cNvSpPr txBox="1">
          <a:spLocks noChangeArrowheads="1"/>
        </xdr:cNvSpPr>
      </xdr:nvSpPr>
      <xdr:spPr bwMode="auto">
        <a:xfrm>
          <a:off x="1844599" y="4620326"/>
          <a:ext cx="387344" cy="146123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渡瀬橋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64358</xdr:colOff>
      <xdr:row>26</xdr:row>
      <xdr:rowOff>111555</xdr:rowOff>
    </xdr:from>
    <xdr:to>
      <xdr:col>4</xdr:col>
      <xdr:colOff>609558</xdr:colOff>
      <xdr:row>32</xdr:row>
      <xdr:rowOff>98683</xdr:rowOff>
    </xdr:to>
    <xdr:grpSp>
      <xdr:nvGrpSpPr>
        <xdr:cNvPr id="156" name="グループ化 155">
          <a:extLst>
            <a:ext uri="{FF2B5EF4-FFF2-40B4-BE49-F238E27FC236}">
              <a16:creationId xmlns:a16="http://schemas.microsoft.com/office/drawing/2014/main" id="{72094235-A131-4D26-8B35-8DD2634501F2}"/>
            </a:ext>
          </a:extLst>
        </xdr:cNvPr>
        <xdr:cNvGrpSpPr/>
      </xdr:nvGrpSpPr>
      <xdr:grpSpPr>
        <a:xfrm rot="5400000">
          <a:off x="1797825" y="4457279"/>
          <a:ext cx="1023672" cy="1250237"/>
          <a:chOff x="2091512" y="4121877"/>
          <a:chExt cx="1019764" cy="1340144"/>
        </a:xfrm>
      </xdr:grpSpPr>
      <xdr:sp macro="" textlink="">
        <xdr:nvSpPr>
          <xdr:cNvPr id="157" name="Line 72">
            <a:extLst>
              <a:ext uri="{FF2B5EF4-FFF2-40B4-BE49-F238E27FC236}">
                <a16:creationId xmlns:a16="http://schemas.microsoft.com/office/drawing/2014/main" id="{597C09BD-E08F-4804-EF45-A4B28B54835B}"/>
              </a:ext>
            </a:extLst>
          </xdr:cNvPr>
          <xdr:cNvSpPr>
            <a:spLocks noChangeShapeType="1"/>
          </xdr:cNvSpPr>
        </xdr:nvSpPr>
        <xdr:spPr bwMode="auto">
          <a:xfrm>
            <a:off x="2091512" y="5284180"/>
            <a:ext cx="1019764" cy="435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58" name="Line 72">
            <a:extLst>
              <a:ext uri="{FF2B5EF4-FFF2-40B4-BE49-F238E27FC236}">
                <a16:creationId xmlns:a16="http://schemas.microsoft.com/office/drawing/2014/main" id="{43B1C79A-C618-F4EF-F89D-2F694589AAC1}"/>
              </a:ext>
            </a:extLst>
          </xdr:cNvPr>
          <xdr:cNvSpPr>
            <a:spLocks noChangeShapeType="1"/>
          </xdr:cNvSpPr>
        </xdr:nvSpPr>
        <xdr:spPr bwMode="auto">
          <a:xfrm flipH="1">
            <a:off x="2281348" y="4375025"/>
            <a:ext cx="556362" cy="903556"/>
          </a:xfrm>
          <a:custGeom>
            <a:avLst/>
            <a:gdLst>
              <a:gd name="connsiteX0" fmla="*/ 0 w 17972"/>
              <a:gd name="connsiteY0" fmla="*/ 0 h 1045144"/>
              <a:gd name="connsiteX1" fmla="*/ 17972 w 17972"/>
              <a:gd name="connsiteY1" fmla="*/ 1045144 h 1045144"/>
              <a:gd name="connsiteX0" fmla="*/ 528178 w 528227"/>
              <a:gd name="connsiteY0" fmla="*/ 0 h 1305494"/>
              <a:gd name="connsiteX1" fmla="*/ 50 w 528227"/>
              <a:gd name="connsiteY1" fmla="*/ 1305494 h 1305494"/>
              <a:gd name="connsiteX0" fmla="*/ 528231 w 528231"/>
              <a:gd name="connsiteY0" fmla="*/ 0 h 1305494"/>
              <a:gd name="connsiteX1" fmla="*/ 103 w 528231"/>
              <a:gd name="connsiteY1" fmla="*/ 1305494 h 1305494"/>
              <a:gd name="connsiteX0" fmla="*/ 604409 w 604409"/>
              <a:gd name="connsiteY0" fmla="*/ 0 h 1356294"/>
              <a:gd name="connsiteX1" fmla="*/ 81 w 604409"/>
              <a:gd name="connsiteY1" fmla="*/ 1356294 h 1356294"/>
              <a:gd name="connsiteX0" fmla="*/ 605116 w 605116"/>
              <a:gd name="connsiteY0" fmla="*/ 0 h 1356294"/>
              <a:gd name="connsiteX1" fmla="*/ 788 w 605116"/>
              <a:gd name="connsiteY1" fmla="*/ 1356294 h 1356294"/>
              <a:gd name="connsiteX0" fmla="*/ 604566 w 604566"/>
              <a:gd name="connsiteY0" fmla="*/ 0 h 1356294"/>
              <a:gd name="connsiteX1" fmla="*/ 218375 w 604566"/>
              <a:gd name="connsiteY1" fmla="*/ 596900 h 1356294"/>
              <a:gd name="connsiteX2" fmla="*/ 238 w 604566"/>
              <a:gd name="connsiteY2" fmla="*/ 1356294 h 1356294"/>
              <a:gd name="connsiteX0" fmla="*/ 604747 w 604747"/>
              <a:gd name="connsiteY0" fmla="*/ 0 h 1356294"/>
              <a:gd name="connsiteX1" fmla="*/ 218556 w 604747"/>
              <a:gd name="connsiteY1" fmla="*/ 596900 h 1356294"/>
              <a:gd name="connsiteX2" fmla="*/ 419 w 604747"/>
              <a:gd name="connsiteY2" fmla="*/ 1356294 h 1356294"/>
              <a:gd name="connsiteX0" fmla="*/ 610629 w 610629"/>
              <a:gd name="connsiteY0" fmla="*/ 0 h 1356294"/>
              <a:gd name="connsiteX1" fmla="*/ 224438 w 610629"/>
              <a:gd name="connsiteY1" fmla="*/ 596900 h 1356294"/>
              <a:gd name="connsiteX2" fmla="*/ 6301 w 610629"/>
              <a:gd name="connsiteY2" fmla="*/ 1356294 h 1356294"/>
              <a:gd name="connsiteX0" fmla="*/ 610629 w 610629"/>
              <a:gd name="connsiteY0" fmla="*/ 0 h 1356294"/>
              <a:gd name="connsiteX1" fmla="*/ 224438 w 610629"/>
              <a:gd name="connsiteY1" fmla="*/ 596900 h 1356294"/>
              <a:gd name="connsiteX2" fmla="*/ 6301 w 610629"/>
              <a:gd name="connsiteY2" fmla="*/ 1356294 h 1356294"/>
              <a:gd name="connsiteX0" fmla="*/ 638566 w 638566"/>
              <a:gd name="connsiteY0" fmla="*/ 0 h 1356294"/>
              <a:gd name="connsiteX1" fmla="*/ 252375 w 638566"/>
              <a:gd name="connsiteY1" fmla="*/ 596900 h 1356294"/>
              <a:gd name="connsiteX2" fmla="*/ 34238 w 638566"/>
              <a:gd name="connsiteY2" fmla="*/ 1356294 h 1356294"/>
              <a:gd name="connsiteX0" fmla="*/ 618538 w 618538"/>
              <a:gd name="connsiteY0" fmla="*/ 0 h 1356294"/>
              <a:gd name="connsiteX1" fmla="*/ 232347 w 618538"/>
              <a:gd name="connsiteY1" fmla="*/ 596900 h 1356294"/>
              <a:gd name="connsiteX2" fmla="*/ 14210 w 618538"/>
              <a:gd name="connsiteY2" fmla="*/ 1356294 h 1356294"/>
              <a:gd name="connsiteX0" fmla="*/ 618538 w 618538"/>
              <a:gd name="connsiteY0" fmla="*/ 0 h 1356294"/>
              <a:gd name="connsiteX1" fmla="*/ 232347 w 618538"/>
              <a:gd name="connsiteY1" fmla="*/ 596900 h 1356294"/>
              <a:gd name="connsiteX2" fmla="*/ 14210 w 618538"/>
              <a:gd name="connsiteY2" fmla="*/ 1356294 h 1356294"/>
              <a:gd name="connsiteX0" fmla="*/ 618538 w 618538"/>
              <a:gd name="connsiteY0" fmla="*/ 0 h 1356294"/>
              <a:gd name="connsiteX1" fmla="*/ 391098 w 618538"/>
              <a:gd name="connsiteY1" fmla="*/ 88900 h 1356294"/>
              <a:gd name="connsiteX2" fmla="*/ 232347 w 618538"/>
              <a:gd name="connsiteY2" fmla="*/ 596900 h 1356294"/>
              <a:gd name="connsiteX3" fmla="*/ 14210 w 618538"/>
              <a:gd name="connsiteY3" fmla="*/ 1356294 h 1356294"/>
              <a:gd name="connsiteX0" fmla="*/ 618538 w 618538"/>
              <a:gd name="connsiteY0" fmla="*/ 0 h 1356294"/>
              <a:gd name="connsiteX1" fmla="*/ 314898 w 618538"/>
              <a:gd name="connsiteY1" fmla="*/ 139700 h 1356294"/>
              <a:gd name="connsiteX2" fmla="*/ 232347 w 618538"/>
              <a:gd name="connsiteY2" fmla="*/ 596900 h 1356294"/>
              <a:gd name="connsiteX3" fmla="*/ 14210 w 618538"/>
              <a:gd name="connsiteY3" fmla="*/ 1356294 h 1356294"/>
              <a:gd name="connsiteX0" fmla="*/ 600288 w 600288"/>
              <a:gd name="connsiteY0" fmla="*/ 0 h 1334030"/>
              <a:gd name="connsiteX1" fmla="*/ 296648 w 600288"/>
              <a:gd name="connsiteY1" fmla="*/ 139700 h 1334030"/>
              <a:gd name="connsiteX2" fmla="*/ 214097 w 600288"/>
              <a:gd name="connsiteY2" fmla="*/ 596900 h 1334030"/>
              <a:gd name="connsiteX3" fmla="*/ 15350 w 600288"/>
              <a:gd name="connsiteY3" fmla="*/ 1334030 h 1334030"/>
              <a:gd name="connsiteX0" fmla="*/ 618536 w 618536"/>
              <a:gd name="connsiteY0" fmla="*/ 0 h 1307313"/>
              <a:gd name="connsiteX1" fmla="*/ 314896 w 618536"/>
              <a:gd name="connsiteY1" fmla="*/ 139700 h 1307313"/>
              <a:gd name="connsiteX2" fmla="*/ 232345 w 618536"/>
              <a:gd name="connsiteY2" fmla="*/ 596900 h 1307313"/>
              <a:gd name="connsiteX3" fmla="*/ 14209 w 618536"/>
              <a:gd name="connsiteY3" fmla="*/ 1307313 h 1307313"/>
              <a:gd name="connsiteX0" fmla="*/ 608093 w 608093"/>
              <a:gd name="connsiteY0" fmla="*/ 0 h 1307313"/>
              <a:gd name="connsiteX1" fmla="*/ 304453 w 608093"/>
              <a:gd name="connsiteY1" fmla="*/ 139700 h 1307313"/>
              <a:gd name="connsiteX2" fmla="*/ 221902 w 608093"/>
              <a:gd name="connsiteY2" fmla="*/ 596900 h 1307313"/>
              <a:gd name="connsiteX3" fmla="*/ 3766 w 608093"/>
              <a:gd name="connsiteY3" fmla="*/ 1307313 h 1307313"/>
              <a:gd name="connsiteX0" fmla="*/ 598599 w 598599"/>
              <a:gd name="connsiteY0" fmla="*/ 0 h 964446"/>
              <a:gd name="connsiteX1" fmla="*/ 294959 w 598599"/>
              <a:gd name="connsiteY1" fmla="*/ 139700 h 964446"/>
              <a:gd name="connsiteX2" fmla="*/ 212408 w 598599"/>
              <a:gd name="connsiteY2" fmla="*/ 596900 h 964446"/>
              <a:gd name="connsiteX3" fmla="*/ 3966 w 598599"/>
              <a:gd name="connsiteY3" fmla="*/ 964446 h 964446"/>
              <a:gd name="connsiteX0" fmla="*/ 602177 w 602177"/>
              <a:gd name="connsiteY0" fmla="*/ 0 h 964446"/>
              <a:gd name="connsiteX1" fmla="*/ 298537 w 602177"/>
              <a:gd name="connsiteY1" fmla="*/ 139700 h 964446"/>
              <a:gd name="connsiteX2" fmla="*/ 215986 w 602177"/>
              <a:gd name="connsiteY2" fmla="*/ 596900 h 964446"/>
              <a:gd name="connsiteX3" fmla="*/ 7544 w 602177"/>
              <a:gd name="connsiteY3" fmla="*/ 964446 h 964446"/>
              <a:gd name="connsiteX0" fmla="*/ 594633 w 594633"/>
              <a:gd name="connsiteY0" fmla="*/ 0 h 964446"/>
              <a:gd name="connsiteX1" fmla="*/ 290993 w 594633"/>
              <a:gd name="connsiteY1" fmla="*/ 139700 h 964446"/>
              <a:gd name="connsiteX2" fmla="*/ 208442 w 594633"/>
              <a:gd name="connsiteY2" fmla="*/ 596900 h 964446"/>
              <a:gd name="connsiteX3" fmla="*/ 0 w 594633"/>
              <a:gd name="connsiteY3" fmla="*/ 964446 h 964446"/>
              <a:gd name="connsiteX0" fmla="*/ 594633 w 594633"/>
              <a:gd name="connsiteY0" fmla="*/ 0 h 964446"/>
              <a:gd name="connsiteX1" fmla="*/ 290993 w 594633"/>
              <a:gd name="connsiteY1" fmla="*/ 139700 h 964446"/>
              <a:gd name="connsiteX2" fmla="*/ 208442 w 594633"/>
              <a:gd name="connsiteY2" fmla="*/ 596900 h 964446"/>
              <a:gd name="connsiteX3" fmla="*/ 0 w 594633"/>
              <a:gd name="connsiteY3" fmla="*/ 964446 h 964446"/>
              <a:gd name="connsiteX0" fmla="*/ 628565 w 628565"/>
              <a:gd name="connsiteY0" fmla="*/ 0 h 937729"/>
              <a:gd name="connsiteX1" fmla="*/ 324925 w 628565"/>
              <a:gd name="connsiteY1" fmla="*/ 139700 h 937729"/>
              <a:gd name="connsiteX2" fmla="*/ 242374 w 628565"/>
              <a:gd name="connsiteY2" fmla="*/ 596900 h 937729"/>
              <a:gd name="connsiteX3" fmla="*/ 0 w 628565"/>
              <a:gd name="connsiteY3" fmla="*/ 937729 h 9377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28565" h="937729">
                <a:moveTo>
                  <a:pt x="628565" y="0"/>
                </a:moveTo>
                <a:cubicBezTo>
                  <a:pt x="612883" y="12700"/>
                  <a:pt x="389290" y="40217"/>
                  <a:pt x="324925" y="139700"/>
                </a:cubicBezTo>
                <a:cubicBezTo>
                  <a:pt x="260560" y="239183"/>
                  <a:pt x="327414" y="383551"/>
                  <a:pt x="242374" y="596900"/>
                </a:cubicBezTo>
                <a:cubicBezTo>
                  <a:pt x="158306" y="805581"/>
                  <a:pt x="22607" y="651151"/>
                  <a:pt x="0" y="937729"/>
                </a:cubicBezTo>
              </a:path>
            </a:pathLst>
          </a:custGeom>
          <a:noFill/>
          <a:ln w="285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" name="Oval 1295">
            <a:extLst>
              <a:ext uri="{FF2B5EF4-FFF2-40B4-BE49-F238E27FC236}">
                <a16:creationId xmlns:a16="http://schemas.microsoft.com/office/drawing/2014/main" id="{44FBBF80-92C3-D9A5-6485-A84993757BC0}"/>
              </a:ext>
            </a:extLst>
          </xdr:cNvPr>
          <xdr:cNvSpPr>
            <a:spLocks noChangeArrowheads="1"/>
          </xdr:cNvSpPr>
        </xdr:nvSpPr>
        <xdr:spPr bwMode="auto">
          <a:xfrm>
            <a:off x="2737915" y="5176078"/>
            <a:ext cx="180248" cy="18552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60" name="Line 72">
            <a:extLst>
              <a:ext uri="{FF2B5EF4-FFF2-40B4-BE49-F238E27FC236}">
                <a16:creationId xmlns:a16="http://schemas.microsoft.com/office/drawing/2014/main" id="{B7F362A3-F840-3667-057B-97964A3AA0C8}"/>
              </a:ext>
            </a:extLst>
          </xdr:cNvPr>
          <xdr:cNvSpPr>
            <a:spLocks noChangeShapeType="1"/>
          </xdr:cNvSpPr>
        </xdr:nvSpPr>
        <xdr:spPr bwMode="auto">
          <a:xfrm flipH="1">
            <a:off x="2298876" y="4121877"/>
            <a:ext cx="225134" cy="134014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" name="Oval 140">
            <a:extLst>
              <a:ext uri="{FF2B5EF4-FFF2-40B4-BE49-F238E27FC236}">
                <a16:creationId xmlns:a16="http://schemas.microsoft.com/office/drawing/2014/main" id="{0562A8BB-592D-341A-CE1A-118F376421D2}"/>
              </a:ext>
            </a:extLst>
          </xdr:cNvPr>
          <xdr:cNvSpPr>
            <a:spLocks noChangeArrowheads="1"/>
          </xdr:cNvSpPr>
        </xdr:nvSpPr>
        <xdr:spPr bwMode="auto">
          <a:xfrm>
            <a:off x="2395333" y="4385446"/>
            <a:ext cx="120602" cy="12288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2" name="Oval 140">
            <a:extLst>
              <a:ext uri="{FF2B5EF4-FFF2-40B4-BE49-F238E27FC236}">
                <a16:creationId xmlns:a16="http://schemas.microsoft.com/office/drawing/2014/main" id="{2AD1EC07-019F-407A-36EB-8BC89A5A612B}"/>
              </a:ext>
            </a:extLst>
          </xdr:cNvPr>
          <xdr:cNvSpPr>
            <a:spLocks noChangeArrowheads="1"/>
          </xdr:cNvSpPr>
        </xdr:nvSpPr>
        <xdr:spPr bwMode="auto">
          <a:xfrm>
            <a:off x="2239224" y="5218437"/>
            <a:ext cx="153521" cy="14622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</xdr:spPr>
      </xdr:sp>
      <xdr:sp macro="" textlink="">
        <xdr:nvSpPr>
          <xdr:cNvPr id="163" name="AutoShape 1653">
            <a:extLst>
              <a:ext uri="{FF2B5EF4-FFF2-40B4-BE49-F238E27FC236}">
                <a16:creationId xmlns:a16="http://schemas.microsoft.com/office/drawing/2014/main" id="{AD8DF460-5B90-0970-7DAE-30314BDB4EDF}"/>
              </a:ext>
            </a:extLst>
          </xdr:cNvPr>
          <xdr:cNvSpPr>
            <a:spLocks/>
          </xdr:cNvSpPr>
        </xdr:nvSpPr>
        <xdr:spPr bwMode="auto">
          <a:xfrm rot="20429623">
            <a:off x="2657146" y="4373258"/>
            <a:ext cx="173706" cy="895524"/>
          </a:xfrm>
          <a:prstGeom prst="rightBrace">
            <a:avLst>
              <a:gd name="adj1" fmla="val 42094"/>
              <a:gd name="adj2" fmla="val 6649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33171</xdr:colOff>
      <xdr:row>31</xdr:row>
      <xdr:rowOff>33708</xdr:rowOff>
    </xdr:from>
    <xdr:to>
      <xdr:col>3</xdr:col>
      <xdr:colOff>175915</xdr:colOff>
      <xdr:row>31</xdr:row>
      <xdr:rowOff>167339</xdr:rowOff>
    </xdr:to>
    <xdr:sp macro="" textlink="">
      <xdr:nvSpPr>
        <xdr:cNvPr id="164" name="六角形 163">
          <a:extLst>
            <a:ext uri="{FF2B5EF4-FFF2-40B4-BE49-F238E27FC236}">
              <a16:creationId xmlns:a16="http://schemas.microsoft.com/office/drawing/2014/main" id="{B6C0D98F-43A1-4481-AA26-7B4962A00BD4}"/>
            </a:ext>
          </a:extLst>
        </xdr:cNvPr>
        <xdr:cNvSpPr/>
      </xdr:nvSpPr>
      <xdr:spPr bwMode="auto">
        <a:xfrm>
          <a:off x="1627021" y="5316908"/>
          <a:ext cx="142744" cy="1336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1</xdr:col>
      <xdr:colOff>4291</xdr:colOff>
      <xdr:row>25</xdr:row>
      <xdr:rowOff>25743</xdr:rowOff>
    </xdr:from>
    <xdr:to>
      <xdr:col>1</xdr:col>
      <xdr:colOff>155825</xdr:colOff>
      <xdr:row>25</xdr:row>
      <xdr:rowOff>168618</xdr:rowOff>
    </xdr:to>
    <xdr:sp macro="" textlink="">
      <xdr:nvSpPr>
        <xdr:cNvPr id="165" name="六角形 164">
          <a:extLst>
            <a:ext uri="{FF2B5EF4-FFF2-40B4-BE49-F238E27FC236}">
              <a16:creationId xmlns:a16="http://schemas.microsoft.com/office/drawing/2014/main" id="{A335582E-0B94-4A6C-BEAF-5223D801F078}"/>
            </a:ext>
          </a:extLst>
        </xdr:cNvPr>
        <xdr:cNvSpPr/>
      </xdr:nvSpPr>
      <xdr:spPr bwMode="auto">
        <a:xfrm>
          <a:off x="188441" y="4280243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129270</xdr:colOff>
      <xdr:row>30</xdr:row>
      <xdr:rowOff>154405</xdr:rowOff>
    </xdr:from>
    <xdr:to>
      <xdr:col>2</xdr:col>
      <xdr:colOff>280804</xdr:colOff>
      <xdr:row>31</xdr:row>
      <xdr:rowOff>125215</xdr:rowOff>
    </xdr:to>
    <xdr:sp macro="" textlink="">
      <xdr:nvSpPr>
        <xdr:cNvPr id="166" name="六角形 165">
          <a:extLst>
            <a:ext uri="{FF2B5EF4-FFF2-40B4-BE49-F238E27FC236}">
              <a16:creationId xmlns:a16="http://schemas.microsoft.com/office/drawing/2014/main" id="{CDA1E402-3A9B-44E1-9A67-74FB2BFB0C3C}"/>
            </a:ext>
          </a:extLst>
        </xdr:cNvPr>
        <xdr:cNvSpPr/>
      </xdr:nvSpPr>
      <xdr:spPr bwMode="auto">
        <a:xfrm>
          <a:off x="1018270" y="5266155"/>
          <a:ext cx="151534" cy="14226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2994</xdr:colOff>
      <xdr:row>25</xdr:row>
      <xdr:rowOff>20412</xdr:rowOff>
    </xdr:from>
    <xdr:to>
      <xdr:col>7</xdr:col>
      <xdr:colOff>155662</xdr:colOff>
      <xdr:row>25</xdr:row>
      <xdr:rowOff>163287</xdr:rowOff>
    </xdr:to>
    <xdr:sp macro="" textlink="">
      <xdr:nvSpPr>
        <xdr:cNvPr id="167" name="六角形 166">
          <a:extLst>
            <a:ext uri="{FF2B5EF4-FFF2-40B4-BE49-F238E27FC236}">
              <a16:creationId xmlns:a16="http://schemas.microsoft.com/office/drawing/2014/main" id="{B5C178E8-A4CA-4878-B6C8-ACB5BB9E4DB3}"/>
            </a:ext>
          </a:extLst>
        </xdr:cNvPr>
        <xdr:cNvSpPr/>
      </xdr:nvSpPr>
      <xdr:spPr bwMode="auto">
        <a:xfrm>
          <a:off x="4416244" y="4274912"/>
          <a:ext cx="15266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54146</xdr:colOff>
      <xdr:row>25</xdr:row>
      <xdr:rowOff>141762</xdr:rowOff>
    </xdr:from>
    <xdr:to>
      <xdr:col>8</xdr:col>
      <xdr:colOff>101115</xdr:colOff>
      <xdr:row>32</xdr:row>
      <xdr:rowOff>153459</xdr:rowOff>
    </xdr:to>
    <xdr:grpSp>
      <xdr:nvGrpSpPr>
        <xdr:cNvPr id="168" name="グループ化 167">
          <a:extLst>
            <a:ext uri="{FF2B5EF4-FFF2-40B4-BE49-F238E27FC236}">
              <a16:creationId xmlns:a16="http://schemas.microsoft.com/office/drawing/2014/main" id="{08414D00-6B52-4527-83AF-4071088AF9B6}"/>
            </a:ext>
          </a:extLst>
        </xdr:cNvPr>
        <xdr:cNvGrpSpPr/>
      </xdr:nvGrpSpPr>
      <xdr:grpSpPr>
        <a:xfrm rot="600000">
          <a:off x="5199514" y="4428012"/>
          <a:ext cx="46969" cy="1220998"/>
          <a:chOff x="1512360" y="838933"/>
          <a:chExt cx="49597" cy="1269827"/>
        </a:xfrm>
      </xdr:grpSpPr>
      <xdr:sp macro="" textlink="">
        <xdr:nvSpPr>
          <xdr:cNvPr id="169" name="Line 76">
            <a:extLst>
              <a:ext uri="{FF2B5EF4-FFF2-40B4-BE49-F238E27FC236}">
                <a16:creationId xmlns:a16="http://schemas.microsoft.com/office/drawing/2014/main" id="{DB065E6F-42A3-E9DA-D4FC-415BDA1D472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" name="Line 76">
            <a:extLst>
              <a:ext uri="{FF2B5EF4-FFF2-40B4-BE49-F238E27FC236}">
                <a16:creationId xmlns:a16="http://schemas.microsoft.com/office/drawing/2014/main" id="{C0D9B03A-E8A7-80F3-FE9F-11E142D6867A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" name="Line 76">
            <a:extLst>
              <a:ext uri="{FF2B5EF4-FFF2-40B4-BE49-F238E27FC236}">
                <a16:creationId xmlns:a16="http://schemas.microsoft.com/office/drawing/2014/main" id="{78220390-EB87-DC32-59F3-B1ED1FD7B524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324411</xdr:colOff>
      <xdr:row>25</xdr:row>
      <xdr:rowOff>18965</xdr:rowOff>
    </xdr:from>
    <xdr:to>
      <xdr:col>8</xdr:col>
      <xdr:colOff>337794</xdr:colOff>
      <xdr:row>32</xdr:row>
      <xdr:rowOff>166582</xdr:rowOff>
    </xdr:to>
    <xdr:sp macro="" textlink="">
      <xdr:nvSpPr>
        <xdr:cNvPr id="172" name="Line 75">
          <a:extLst>
            <a:ext uri="{FF2B5EF4-FFF2-40B4-BE49-F238E27FC236}">
              <a16:creationId xmlns:a16="http://schemas.microsoft.com/office/drawing/2014/main" id="{48908FA1-2517-40DF-A13F-78C6C28F0AF5}"/>
            </a:ext>
          </a:extLst>
        </xdr:cNvPr>
        <xdr:cNvSpPr>
          <a:spLocks noChangeShapeType="1"/>
        </xdr:cNvSpPr>
      </xdr:nvSpPr>
      <xdr:spPr bwMode="auto">
        <a:xfrm flipV="1">
          <a:off x="4737661" y="4273465"/>
          <a:ext cx="718233" cy="134776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32144 w 132204"/>
            <a:gd name="connsiteY0" fmla="*/ 0 h 10544"/>
            <a:gd name="connsiteX1" fmla="*/ 60 w 132204"/>
            <a:gd name="connsiteY1" fmla="*/ 10544 h 10544"/>
            <a:gd name="connsiteX0" fmla="*/ 156184 w 156184"/>
            <a:gd name="connsiteY0" fmla="*/ 0 h 10544"/>
            <a:gd name="connsiteX1" fmla="*/ 24100 w 156184"/>
            <a:gd name="connsiteY1" fmla="*/ 10544 h 10544"/>
            <a:gd name="connsiteX0" fmla="*/ 204158 w 204158"/>
            <a:gd name="connsiteY0" fmla="*/ 0 h 10544"/>
            <a:gd name="connsiteX1" fmla="*/ 77049 w 204158"/>
            <a:gd name="connsiteY1" fmla="*/ 748 h 10544"/>
            <a:gd name="connsiteX2" fmla="*/ 72074 w 204158"/>
            <a:gd name="connsiteY2" fmla="*/ 10544 h 10544"/>
            <a:gd name="connsiteX0" fmla="*/ 183342 w 183342"/>
            <a:gd name="connsiteY0" fmla="*/ 0 h 10544"/>
            <a:gd name="connsiteX1" fmla="*/ 86145 w 183342"/>
            <a:gd name="connsiteY1" fmla="*/ 952 h 10544"/>
            <a:gd name="connsiteX2" fmla="*/ 51258 w 183342"/>
            <a:gd name="connsiteY2" fmla="*/ 10544 h 10544"/>
            <a:gd name="connsiteX0" fmla="*/ 169206 w 169206"/>
            <a:gd name="connsiteY0" fmla="*/ 0 h 10544"/>
            <a:gd name="connsiteX1" fmla="*/ 94444 w 169206"/>
            <a:gd name="connsiteY1" fmla="*/ 1088 h 10544"/>
            <a:gd name="connsiteX2" fmla="*/ 37122 w 169206"/>
            <a:gd name="connsiteY2" fmla="*/ 10544 h 10544"/>
            <a:gd name="connsiteX0" fmla="*/ 201076 w 201076"/>
            <a:gd name="connsiteY0" fmla="*/ 0 h 10544"/>
            <a:gd name="connsiteX1" fmla="*/ 126314 w 201076"/>
            <a:gd name="connsiteY1" fmla="*/ 1088 h 10544"/>
            <a:gd name="connsiteX2" fmla="*/ 68992 w 201076"/>
            <a:gd name="connsiteY2" fmla="*/ 10544 h 10544"/>
            <a:gd name="connsiteX0" fmla="*/ 216032 w 216032"/>
            <a:gd name="connsiteY0" fmla="*/ 0 h 10000"/>
            <a:gd name="connsiteX1" fmla="*/ 126314 w 216032"/>
            <a:gd name="connsiteY1" fmla="*/ 544 h 10000"/>
            <a:gd name="connsiteX2" fmla="*/ 68992 w 216032"/>
            <a:gd name="connsiteY2" fmla="*/ 10000 h 10000"/>
            <a:gd name="connsiteX0" fmla="*/ 216032 w 216032"/>
            <a:gd name="connsiteY0" fmla="*/ 0 h 10476"/>
            <a:gd name="connsiteX1" fmla="*/ 126314 w 216032"/>
            <a:gd name="connsiteY1" fmla="*/ 1020 h 10476"/>
            <a:gd name="connsiteX2" fmla="*/ 68992 w 216032"/>
            <a:gd name="connsiteY2" fmla="*/ 10476 h 10476"/>
            <a:gd name="connsiteX0" fmla="*/ 216032 w 216032"/>
            <a:gd name="connsiteY0" fmla="*/ 0 h 10476"/>
            <a:gd name="connsiteX1" fmla="*/ 126314 w 216032"/>
            <a:gd name="connsiteY1" fmla="*/ 1020 h 10476"/>
            <a:gd name="connsiteX2" fmla="*/ 68992 w 216032"/>
            <a:gd name="connsiteY2" fmla="*/ 10476 h 10476"/>
            <a:gd name="connsiteX0" fmla="*/ 790156 w 790156"/>
            <a:gd name="connsiteY0" fmla="*/ 0 h 6871"/>
            <a:gd name="connsiteX1" fmla="*/ 700438 w 790156"/>
            <a:gd name="connsiteY1" fmla="*/ 1020 h 6871"/>
            <a:gd name="connsiteX2" fmla="*/ 0 w 790156"/>
            <a:gd name="connsiteY2" fmla="*/ 6871 h 6871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6782 w 10000"/>
            <a:gd name="connsiteY2" fmla="*/ 3960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6782 w 10000"/>
            <a:gd name="connsiteY2" fmla="*/ 3960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161 w 10000"/>
            <a:gd name="connsiteY2" fmla="*/ 4158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161 w 10000"/>
            <a:gd name="connsiteY2" fmla="*/ 4158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161 w 10000"/>
            <a:gd name="connsiteY2" fmla="*/ 4158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257 w 10000"/>
            <a:gd name="connsiteY2" fmla="*/ 4615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257 w 10000"/>
            <a:gd name="connsiteY2" fmla="*/ 4615 h 10000"/>
            <a:gd name="connsiteX3" fmla="*/ 0 w 10000"/>
            <a:gd name="connsiteY3" fmla="*/ 10000 h 10000"/>
            <a:gd name="connsiteX0" fmla="*/ 10478 w 10478"/>
            <a:gd name="connsiteY0" fmla="*/ 0 h 10000"/>
            <a:gd name="connsiteX1" fmla="*/ 9343 w 10478"/>
            <a:gd name="connsiteY1" fmla="*/ 1485 h 10000"/>
            <a:gd name="connsiteX2" fmla="*/ 7735 w 10478"/>
            <a:gd name="connsiteY2" fmla="*/ 4615 h 10000"/>
            <a:gd name="connsiteX3" fmla="*/ 468 w 10478"/>
            <a:gd name="connsiteY3" fmla="*/ 7661 h 10000"/>
            <a:gd name="connsiteX4" fmla="*/ 478 w 10478"/>
            <a:gd name="connsiteY4" fmla="*/ 10000 h 10000"/>
            <a:gd name="connsiteX0" fmla="*/ 10412 w 10412"/>
            <a:gd name="connsiteY0" fmla="*/ 0 h 13198"/>
            <a:gd name="connsiteX1" fmla="*/ 9277 w 10412"/>
            <a:gd name="connsiteY1" fmla="*/ 1485 h 13198"/>
            <a:gd name="connsiteX2" fmla="*/ 7669 w 10412"/>
            <a:gd name="connsiteY2" fmla="*/ 4615 h 13198"/>
            <a:gd name="connsiteX3" fmla="*/ 402 w 10412"/>
            <a:gd name="connsiteY3" fmla="*/ 7661 h 13198"/>
            <a:gd name="connsiteX4" fmla="*/ 797 w 10412"/>
            <a:gd name="connsiteY4" fmla="*/ 13198 h 13198"/>
            <a:gd name="connsiteX0" fmla="*/ 10970 w 10970"/>
            <a:gd name="connsiteY0" fmla="*/ 0 h 13198"/>
            <a:gd name="connsiteX1" fmla="*/ 9835 w 10970"/>
            <a:gd name="connsiteY1" fmla="*/ 1485 h 13198"/>
            <a:gd name="connsiteX2" fmla="*/ 8227 w 10970"/>
            <a:gd name="connsiteY2" fmla="*/ 4615 h 13198"/>
            <a:gd name="connsiteX3" fmla="*/ 960 w 10970"/>
            <a:gd name="connsiteY3" fmla="*/ 7661 h 13198"/>
            <a:gd name="connsiteX4" fmla="*/ 93 w 10970"/>
            <a:gd name="connsiteY4" fmla="*/ 8423 h 13198"/>
            <a:gd name="connsiteX5" fmla="*/ 1355 w 10970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973 w 10878"/>
            <a:gd name="connsiteY3" fmla="*/ 5529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973 w 10878"/>
            <a:gd name="connsiteY3" fmla="*/ 5529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973 w 10878"/>
            <a:gd name="connsiteY3" fmla="*/ 5529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540 w 10878"/>
            <a:gd name="connsiteY3" fmla="*/ 5427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7 w 10877"/>
            <a:gd name="connsiteY0" fmla="*/ 0 h 13198"/>
            <a:gd name="connsiteX1" fmla="*/ 9742 w 10877"/>
            <a:gd name="connsiteY1" fmla="*/ 1485 h 13198"/>
            <a:gd name="connsiteX2" fmla="*/ 8134 w 10877"/>
            <a:gd name="connsiteY2" fmla="*/ 4615 h 13198"/>
            <a:gd name="connsiteX3" fmla="*/ 5539 w 10877"/>
            <a:gd name="connsiteY3" fmla="*/ 5427 h 13198"/>
            <a:gd name="connsiteX4" fmla="*/ 0 w 10877"/>
            <a:gd name="connsiteY4" fmla="*/ 8423 h 13198"/>
            <a:gd name="connsiteX5" fmla="*/ 1262 w 10877"/>
            <a:gd name="connsiteY5" fmla="*/ 13198 h 13198"/>
            <a:gd name="connsiteX0" fmla="*/ 10877 w 10877"/>
            <a:gd name="connsiteY0" fmla="*/ 0 h 13198"/>
            <a:gd name="connsiteX1" fmla="*/ 9742 w 10877"/>
            <a:gd name="connsiteY1" fmla="*/ 1485 h 13198"/>
            <a:gd name="connsiteX2" fmla="*/ 8134 w 10877"/>
            <a:gd name="connsiteY2" fmla="*/ 4615 h 13198"/>
            <a:gd name="connsiteX3" fmla="*/ 5539 w 10877"/>
            <a:gd name="connsiteY3" fmla="*/ 5427 h 13198"/>
            <a:gd name="connsiteX4" fmla="*/ 0 w 10877"/>
            <a:gd name="connsiteY4" fmla="*/ 8423 h 13198"/>
            <a:gd name="connsiteX5" fmla="*/ 1262 w 10877"/>
            <a:gd name="connsiteY5" fmla="*/ 13198 h 13198"/>
            <a:gd name="connsiteX0" fmla="*/ 10877 w 10877"/>
            <a:gd name="connsiteY0" fmla="*/ 0 h 13198"/>
            <a:gd name="connsiteX1" fmla="*/ 9742 w 10877"/>
            <a:gd name="connsiteY1" fmla="*/ 1485 h 13198"/>
            <a:gd name="connsiteX2" fmla="*/ 8134 w 10877"/>
            <a:gd name="connsiteY2" fmla="*/ 4615 h 13198"/>
            <a:gd name="connsiteX3" fmla="*/ 5539 w 10877"/>
            <a:gd name="connsiteY3" fmla="*/ 5427 h 13198"/>
            <a:gd name="connsiteX4" fmla="*/ 0 w 10877"/>
            <a:gd name="connsiteY4" fmla="*/ 8220 h 13198"/>
            <a:gd name="connsiteX5" fmla="*/ 1262 w 10877"/>
            <a:gd name="connsiteY5" fmla="*/ 13198 h 13198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134 w 10877"/>
            <a:gd name="connsiteY2" fmla="*/ 4615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327 w 10877"/>
            <a:gd name="connsiteY2" fmla="*/ 4920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327 w 10877"/>
            <a:gd name="connsiteY2" fmla="*/ 4920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327 w 10877"/>
            <a:gd name="connsiteY2" fmla="*/ 4920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20030"/>
            <a:gd name="connsiteX1" fmla="*/ 9742 w 10877"/>
            <a:gd name="connsiteY1" fmla="*/ 1485 h 20030"/>
            <a:gd name="connsiteX2" fmla="*/ 8327 w 10877"/>
            <a:gd name="connsiteY2" fmla="*/ 4920 h 20030"/>
            <a:gd name="connsiteX3" fmla="*/ 5539 w 10877"/>
            <a:gd name="connsiteY3" fmla="*/ 5427 h 20030"/>
            <a:gd name="connsiteX4" fmla="*/ 0 w 10877"/>
            <a:gd name="connsiteY4" fmla="*/ 8220 h 20030"/>
            <a:gd name="connsiteX5" fmla="*/ 3001 w 10877"/>
            <a:gd name="connsiteY5" fmla="*/ 20030 h 200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877" h="20030">
              <a:moveTo>
                <a:pt x="10877" y="0"/>
              </a:moveTo>
              <a:cubicBezTo>
                <a:pt x="10593" y="891"/>
                <a:pt x="10120" y="990"/>
                <a:pt x="9742" y="1485"/>
              </a:cubicBezTo>
              <a:cubicBezTo>
                <a:pt x="9016" y="2178"/>
                <a:pt x="8295" y="2940"/>
                <a:pt x="8327" y="4920"/>
              </a:cubicBezTo>
              <a:cubicBezTo>
                <a:pt x="6944" y="5239"/>
                <a:pt x="7183" y="4987"/>
                <a:pt x="5539" y="5427"/>
              </a:cubicBezTo>
              <a:cubicBezTo>
                <a:pt x="4256" y="6146"/>
                <a:pt x="1475" y="7195"/>
                <a:pt x="0" y="8220"/>
              </a:cubicBezTo>
              <a:cubicBezTo>
                <a:pt x="596" y="9651"/>
                <a:pt x="2863" y="19319"/>
                <a:pt x="3001" y="2003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173309</xdr:colOff>
      <xdr:row>27</xdr:row>
      <xdr:rowOff>24053</xdr:rowOff>
    </xdr:from>
    <xdr:to>
      <xdr:col>8</xdr:col>
      <xdr:colOff>360720</xdr:colOff>
      <xdr:row>31</xdr:row>
      <xdr:rowOff>2775</xdr:rowOff>
    </xdr:to>
    <xdr:sp macro="" textlink="">
      <xdr:nvSpPr>
        <xdr:cNvPr id="173" name="Line 76">
          <a:extLst>
            <a:ext uri="{FF2B5EF4-FFF2-40B4-BE49-F238E27FC236}">
              <a16:creationId xmlns:a16="http://schemas.microsoft.com/office/drawing/2014/main" id="{B03174DD-F33A-47C3-9464-E34DCDB1608C}"/>
            </a:ext>
          </a:extLst>
        </xdr:cNvPr>
        <xdr:cNvSpPr>
          <a:spLocks noChangeShapeType="1"/>
        </xdr:cNvSpPr>
      </xdr:nvSpPr>
      <xdr:spPr bwMode="auto">
        <a:xfrm flipH="1">
          <a:off x="5291409" y="4621453"/>
          <a:ext cx="187411" cy="6645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267652</xdr:colOff>
      <xdr:row>28</xdr:row>
      <xdr:rowOff>141663</xdr:rowOff>
    </xdr:from>
    <xdr:to>
      <xdr:col>8</xdr:col>
      <xdr:colOff>459088</xdr:colOff>
      <xdr:row>29</xdr:row>
      <xdr:rowOff>124430</xdr:rowOff>
    </xdr:to>
    <xdr:sp macro="" textlink="">
      <xdr:nvSpPr>
        <xdr:cNvPr id="174" name="六角形 173">
          <a:extLst>
            <a:ext uri="{FF2B5EF4-FFF2-40B4-BE49-F238E27FC236}">
              <a16:creationId xmlns:a16="http://schemas.microsoft.com/office/drawing/2014/main" id="{08AE25D9-CFB5-47AC-A471-E0F4E896AABC}"/>
            </a:ext>
          </a:extLst>
        </xdr:cNvPr>
        <xdr:cNvSpPr/>
      </xdr:nvSpPr>
      <xdr:spPr bwMode="auto">
        <a:xfrm>
          <a:off x="5385752" y="4910513"/>
          <a:ext cx="191436" cy="1542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8</xdr:col>
      <xdr:colOff>323532</xdr:colOff>
      <xdr:row>31</xdr:row>
      <xdr:rowOff>135307</xdr:rowOff>
    </xdr:from>
    <xdr:to>
      <xdr:col>8</xdr:col>
      <xdr:colOff>506284</xdr:colOff>
      <xdr:row>32</xdr:row>
      <xdr:rowOff>98686</xdr:rowOff>
    </xdr:to>
    <xdr:sp macro="" textlink="">
      <xdr:nvSpPr>
        <xdr:cNvPr id="175" name="六角形 174">
          <a:extLst>
            <a:ext uri="{FF2B5EF4-FFF2-40B4-BE49-F238E27FC236}">
              <a16:creationId xmlns:a16="http://schemas.microsoft.com/office/drawing/2014/main" id="{EDD0DAA3-A74A-4951-8486-3C3CB2273357}"/>
            </a:ext>
          </a:extLst>
        </xdr:cNvPr>
        <xdr:cNvSpPr/>
      </xdr:nvSpPr>
      <xdr:spPr bwMode="auto">
        <a:xfrm>
          <a:off x="5441632" y="5418507"/>
          <a:ext cx="182752" cy="1348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8</xdr:col>
      <xdr:colOff>200276</xdr:colOff>
      <xdr:row>30</xdr:row>
      <xdr:rowOff>19300</xdr:rowOff>
    </xdr:from>
    <xdr:ext cx="503743" cy="246096"/>
    <xdr:sp macro="" textlink="">
      <xdr:nvSpPr>
        <xdr:cNvPr id="176" name="Text Box 303">
          <a:extLst>
            <a:ext uri="{FF2B5EF4-FFF2-40B4-BE49-F238E27FC236}">
              <a16:creationId xmlns:a16="http://schemas.microsoft.com/office/drawing/2014/main" id="{F2CA8025-5467-41CE-97F9-B90D1AD7E318}"/>
            </a:ext>
          </a:extLst>
        </xdr:cNvPr>
        <xdr:cNvSpPr txBox="1">
          <a:spLocks noChangeArrowheads="1"/>
        </xdr:cNvSpPr>
      </xdr:nvSpPr>
      <xdr:spPr bwMode="auto">
        <a:xfrm>
          <a:off x="5318376" y="5131050"/>
          <a:ext cx="503743" cy="246096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36000" rIns="1800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  <a:cs typeface="Ebrima" pitchFamily="2" charset="0"/>
            </a:rPr>
            <a:t>丹波竜</a:t>
          </a:r>
          <a:endParaRPr lang="en-US" altLang="ja-JP" sz="900" b="1" i="0" u="none" strike="noStrike" baseline="0">
            <a:solidFill>
              <a:srgbClr val="000000"/>
            </a:solidFill>
            <a:latin typeface="+mj-ea"/>
            <a:ea typeface="+mj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j-ea"/>
              <a:ea typeface="+mj-ea"/>
              <a:cs typeface="Ebrima" pitchFamily="2" charset="0"/>
            </a:rPr>
            <a:t>化石発見地</a:t>
          </a:r>
          <a:endParaRPr lang="en-US" altLang="ja-JP" sz="800" b="1" i="0" u="none" strike="noStrike" baseline="0">
            <a:solidFill>
              <a:srgbClr val="000000"/>
            </a:solidFill>
            <a:latin typeface="+mj-ea"/>
            <a:ea typeface="+mj-ea"/>
            <a:cs typeface="Ebrima" pitchFamily="2" charset="0"/>
          </a:endParaRPr>
        </a:p>
      </xdr:txBody>
    </xdr:sp>
    <xdr:clientData/>
  </xdr:oneCellAnchor>
  <xdr:twoCellAnchor>
    <xdr:from>
      <xdr:col>7</xdr:col>
      <xdr:colOff>557398</xdr:colOff>
      <xdr:row>31</xdr:row>
      <xdr:rowOff>63234</xdr:rowOff>
    </xdr:from>
    <xdr:to>
      <xdr:col>7</xdr:col>
      <xdr:colOff>675297</xdr:colOff>
      <xdr:row>31</xdr:row>
      <xdr:rowOff>128955</xdr:rowOff>
    </xdr:to>
    <xdr:sp macro="" textlink="">
      <xdr:nvSpPr>
        <xdr:cNvPr id="177" name="Text Box 1620">
          <a:extLst>
            <a:ext uri="{FF2B5EF4-FFF2-40B4-BE49-F238E27FC236}">
              <a16:creationId xmlns:a16="http://schemas.microsoft.com/office/drawing/2014/main" id="{CFBE2430-FB3B-4D65-AEB6-6ED727297E20}"/>
            </a:ext>
          </a:extLst>
        </xdr:cNvPr>
        <xdr:cNvSpPr txBox="1">
          <a:spLocks noChangeArrowheads="1"/>
        </xdr:cNvSpPr>
      </xdr:nvSpPr>
      <xdr:spPr bwMode="auto">
        <a:xfrm rot="1426405">
          <a:off x="4970648" y="5346434"/>
          <a:ext cx="117899" cy="6572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527946</xdr:colOff>
      <xdr:row>31</xdr:row>
      <xdr:rowOff>17548</xdr:rowOff>
    </xdr:from>
    <xdr:to>
      <xdr:col>8</xdr:col>
      <xdr:colOff>2118</xdr:colOff>
      <xdr:row>32</xdr:row>
      <xdr:rowOff>1271</xdr:rowOff>
    </xdr:to>
    <xdr:grpSp>
      <xdr:nvGrpSpPr>
        <xdr:cNvPr id="178" name="Group 405">
          <a:extLst>
            <a:ext uri="{FF2B5EF4-FFF2-40B4-BE49-F238E27FC236}">
              <a16:creationId xmlns:a16="http://schemas.microsoft.com/office/drawing/2014/main" id="{C8281978-0E5C-40ED-90E1-2570C7461C8D}"/>
            </a:ext>
          </a:extLst>
        </xdr:cNvPr>
        <xdr:cNvGrpSpPr>
          <a:grpSpLocks/>
        </xdr:cNvGrpSpPr>
      </xdr:nvGrpSpPr>
      <xdr:grpSpPr bwMode="auto">
        <a:xfrm rot="803441">
          <a:off x="4968277" y="5340342"/>
          <a:ext cx="179209" cy="156480"/>
          <a:chOff x="718" y="97"/>
          <a:chExt cx="23" cy="15"/>
        </a:xfrm>
      </xdr:grpSpPr>
      <xdr:sp macro="" textlink="">
        <xdr:nvSpPr>
          <xdr:cNvPr id="179" name="Freeform 406">
            <a:extLst>
              <a:ext uri="{FF2B5EF4-FFF2-40B4-BE49-F238E27FC236}">
                <a16:creationId xmlns:a16="http://schemas.microsoft.com/office/drawing/2014/main" id="{20E32D53-D60C-40B0-6E5A-BA3564A19D9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0" name="Freeform 407">
            <a:extLst>
              <a:ext uri="{FF2B5EF4-FFF2-40B4-BE49-F238E27FC236}">
                <a16:creationId xmlns:a16="http://schemas.microsoft.com/office/drawing/2014/main" id="{679DFEB8-AE26-0B5F-4C49-11F2AEFBF62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662431</xdr:colOff>
      <xdr:row>26</xdr:row>
      <xdr:rowOff>117145</xdr:rowOff>
    </xdr:from>
    <xdr:to>
      <xdr:col>7</xdr:col>
      <xdr:colOff>141317</xdr:colOff>
      <xdr:row>29</xdr:row>
      <xdr:rowOff>20649</xdr:rowOff>
    </xdr:to>
    <xdr:sp macro="" textlink="">
      <xdr:nvSpPr>
        <xdr:cNvPr id="181" name="Text Box 1620">
          <a:extLst>
            <a:ext uri="{FF2B5EF4-FFF2-40B4-BE49-F238E27FC236}">
              <a16:creationId xmlns:a16="http://schemas.microsoft.com/office/drawing/2014/main" id="{C9C6008D-7ECE-4DAA-B4D3-6D286CA350AF}"/>
            </a:ext>
          </a:extLst>
        </xdr:cNvPr>
        <xdr:cNvSpPr txBox="1">
          <a:spLocks noChangeArrowheads="1"/>
        </xdr:cNvSpPr>
      </xdr:nvSpPr>
      <xdr:spPr bwMode="auto">
        <a:xfrm>
          <a:off x="4370831" y="4543095"/>
          <a:ext cx="183736" cy="41785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篠山川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7</xdr:col>
      <xdr:colOff>569481</xdr:colOff>
      <xdr:row>30</xdr:row>
      <xdr:rowOff>157789</xdr:rowOff>
    </xdr:from>
    <xdr:to>
      <xdr:col>8</xdr:col>
      <xdr:colOff>2739</xdr:colOff>
      <xdr:row>32</xdr:row>
      <xdr:rowOff>133167</xdr:rowOff>
    </xdr:to>
    <xdr:sp macro="" textlink="">
      <xdr:nvSpPr>
        <xdr:cNvPr id="182" name="Line 76">
          <a:extLst>
            <a:ext uri="{FF2B5EF4-FFF2-40B4-BE49-F238E27FC236}">
              <a16:creationId xmlns:a16="http://schemas.microsoft.com/office/drawing/2014/main" id="{81DA910F-D682-4455-97DB-AAA523D4075C}"/>
            </a:ext>
          </a:extLst>
        </xdr:cNvPr>
        <xdr:cNvSpPr>
          <a:spLocks noChangeShapeType="1"/>
        </xdr:cNvSpPr>
      </xdr:nvSpPr>
      <xdr:spPr bwMode="auto">
        <a:xfrm flipV="1">
          <a:off x="4982731" y="5269539"/>
          <a:ext cx="138108" cy="318278"/>
        </a:xfrm>
        <a:custGeom>
          <a:avLst/>
          <a:gdLst>
            <a:gd name="connsiteX0" fmla="*/ 0 w 173020"/>
            <a:gd name="connsiteY0" fmla="*/ 0 h 310282"/>
            <a:gd name="connsiteX1" fmla="*/ 173020 w 173020"/>
            <a:gd name="connsiteY1" fmla="*/ 310282 h 310282"/>
            <a:gd name="connsiteX0" fmla="*/ 0 w 173020"/>
            <a:gd name="connsiteY0" fmla="*/ 0 h 313231"/>
            <a:gd name="connsiteX1" fmla="*/ 173020 w 173020"/>
            <a:gd name="connsiteY1" fmla="*/ 310282 h 313231"/>
            <a:gd name="connsiteX0" fmla="*/ 0 w 145210"/>
            <a:gd name="connsiteY0" fmla="*/ 0 h 313231"/>
            <a:gd name="connsiteX1" fmla="*/ 145210 w 145210"/>
            <a:gd name="connsiteY1" fmla="*/ 310282 h 313231"/>
            <a:gd name="connsiteX0" fmla="*/ 0 w 145210"/>
            <a:gd name="connsiteY0" fmla="*/ 0 h 313816"/>
            <a:gd name="connsiteX1" fmla="*/ 145210 w 145210"/>
            <a:gd name="connsiteY1" fmla="*/ 310282 h 3138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5210" h="313816">
              <a:moveTo>
                <a:pt x="0" y="0"/>
              </a:moveTo>
              <a:cubicBezTo>
                <a:pt x="33339" y="148618"/>
                <a:pt x="31917" y="342430"/>
                <a:pt x="145210" y="3102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373221</xdr:colOff>
      <xdr:row>27</xdr:row>
      <xdr:rowOff>138113</xdr:rowOff>
    </xdr:from>
    <xdr:ext cx="355482" cy="186974"/>
    <xdr:sp macro="" textlink="">
      <xdr:nvSpPr>
        <xdr:cNvPr id="183" name="Text Box 1664">
          <a:extLst>
            <a:ext uri="{FF2B5EF4-FFF2-40B4-BE49-F238E27FC236}">
              <a16:creationId xmlns:a16="http://schemas.microsoft.com/office/drawing/2014/main" id="{2F80A240-BD10-44F0-9F7C-C5E71A21518F}"/>
            </a:ext>
          </a:extLst>
        </xdr:cNvPr>
        <xdr:cNvSpPr txBox="1">
          <a:spLocks noChangeArrowheads="1"/>
        </xdr:cNvSpPr>
      </xdr:nvSpPr>
      <xdr:spPr bwMode="auto">
        <a:xfrm>
          <a:off x="4786471" y="4735513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381056</xdr:colOff>
      <xdr:row>26</xdr:row>
      <xdr:rowOff>67486</xdr:rowOff>
    </xdr:from>
    <xdr:ext cx="82304" cy="71089"/>
    <xdr:sp macro="" textlink="">
      <xdr:nvSpPr>
        <xdr:cNvPr id="184" name="Text Box 1664">
          <a:extLst>
            <a:ext uri="{FF2B5EF4-FFF2-40B4-BE49-F238E27FC236}">
              <a16:creationId xmlns:a16="http://schemas.microsoft.com/office/drawing/2014/main" id="{0BC8BBB2-2DE9-4750-9796-C302986CE445}"/>
            </a:ext>
          </a:extLst>
        </xdr:cNvPr>
        <xdr:cNvSpPr txBox="1">
          <a:spLocks noChangeArrowheads="1"/>
        </xdr:cNvSpPr>
      </xdr:nvSpPr>
      <xdr:spPr bwMode="auto">
        <a:xfrm rot="1014125">
          <a:off x="4794306" y="4493436"/>
          <a:ext cx="82304" cy="71089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384745</xdr:colOff>
      <xdr:row>26</xdr:row>
      <xdr:rowOff>32719</xdr:rowOff>
    </xdr:from>
    <xdr:ext cx="552740" cy="272447"/>
    <xdr:sp macro="" textlink="">
      <xdr:nvSpPr>
        <xdr:cNvPr id="185" name="Text Box 1664">
          <a:extLst>
            <a:ext uri="{FF2B5EF4-FFF2-40B4-BE49-F238E27FC236}">
              <a16:creationId xmlns:a16="http://schemas.microsoft.com/office/drawing/2014/main" id="{3703F2FB-8F5F-4494-960D-5DF8E7E54E7F}"/>
            </a:ext>
          </a:extLst>
        </xdr:cNvPr>
        <xdr:cNvSpPr txBox="1">
          <a:spLocks noChangeArrowheads="1"/>
        </xdr:cNvSpPr>
      </xdr:nvSpPr>
      <xdr:spPr bwMode="auto">
        <a:xfrm>
          <a:off x="4797995" y="4458669"/>
          <a:ext cx="552740" cy="2724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発電所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156210</xdr:colOff>
      <xdr:row>25</xdr:row>
      <xdr:rowOff>4893</xdr:rowOff>
    </xdr:from>
    <xdr:ext cx="300990" cy="204657"/>
    <xdr:sp macro="" textlink="">
      <xdr:nvSpPr>
        <xdr:cNvPr id="186" name="Text Box 303">
          <a:extLst>
            <a:ext uri="{FF2B5EF4-FFF2-40B4-BE49-F238E27FC236}">
              <a16:creationId xmlns:a16="http://schemas.microsoft.com/office/drawing/2014/main" id="{5CF29514-3EAB-4324-8438-934B5F4BB01F}"/>
            </a:ext>
          </a:extLst>
        </xdr:cNvPr>
        <xdr:cNvSpPr txBox="1">
          <a:spLocks noChangeArrowheads="1"/>
        </xdr:cNvSpPr>
      </xdr:nvSpPr>
      <xdr:spPr bwMode="auto">
        <a:xfrm>
          <a:off x="4569460" y="4259393"/>
          <a:ext cx="300990" cy="204657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化石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発見地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7</xdr:col>
      <xdr:colOff>338942</xdr:colOff>
      <xdr:row>29</xdr:row>
      <xdr:rowOff>140579</xdr:rowOff>
    </xdr:from>
    <xdr:to>
      <xdr:col>8</xdr:col>
      <xdr:colOff>206408</xdr:colOff>
      <xdr:row>30</xdr:row>
      <xdr:rowOff>79068</xdr:rowOff>
    </xdr:to>
    <xdr:sp macro="" textlink="">
      <xdr:nvSpPr>
        <xdr:cNvPr id="187" name="AutoShape 1653">
          <a:extLst>
            <a:ext uri="{FF2B5EF4-FFF2-40B4-BE49-F238E27FC236}">
              <a16:creationId xmlns:a16="http://schemas.microsoft.com/office/drawing/2014/main" id="{0504C9B5-2CA8-40A9-AFDB-10B7B13FDB31}"/>
            </a:ext>
          </a:extLst>
        </xdr:cNvPr>
        <xdr:cNvSpPr>
          <a:spLocks/>
        </xdr:cNvSpPr>
      </xdr:nvSpPr>
      <xdr:spPr bwMode="auto">
        <a:xfrm rot="6710158" flipH="1">
          <a:off x="4983380" y="4849691"/>
          <a:ext cx="109939" cy="572316"/>
        </a:xfrm>
        <a:prstGeom prst="rightBrace">
          <a:avLst>
            <a:gd name="adj1" fmla="val 42094"/>
            <a:gd name="adj2" fmla="val 6042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403056</xdr:colOff>
      <xdr:row>28</xdr:row>
      <xdr:rowOff>102280</xdr:rowOff>
    </xdr:from>
    <xdr:ext cx="395844" cy="193515"/>
    <xdr:sp macro="" textlink="">
      <xdr:nvSpPr>
        <xdr:cNvPr id="188" name="Text Box 1563">
          <a:extLst>
            <a:ext uri="{FF2B5EF4-FFF2-40B4-BE49-F238E27FC236}">
              <a16:creationId xmlns:a16="http://schemas.microsoft.com/office/drawing/2014/main" id="{E5150FDC-9961-4E9F-B23B-0F171BAFDAB2}"/>
            </a:ext>
          </a:extLst>
        </xdr:cNvPr>
        <xdr:cNvSpPr txBox="1">
          <a:spLocks noChangeArrowheads="1"/>
        </xdr:cNvSpPr>
      </xdr:nvSpPr>
      <xdr:spPr bwMode="auto">
        <a:xfrm>
          <a:off x="4816306" y="4871130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198479</xdr:colOff>
      <xdr:row>29</xdr:row>
      <xdr:rowOff>146155</xdr:rowOff>
    </xdr:from>
    <xdr:to>
      <xdr:col>7</xdr:col>
      <xdr:colOff>352944</xdr:colOff>
      <xdr:row>30</xdr:row>
      <xdr:rowOff>120038</xdr:rowOff>
    </xdr:to>
    <xdr:sp macro="" textlink="">
      <xdr:nvSpPr>
        <xdr:cNvPr id="189" name="六角形 188">
          <a:extLst>
            <a:ext uri="{FF2B5EF4-FFF2-40B4-BE49-F238E27FC236}">
              <a16:creationId xmlns:a16="http://schemas.microsoft.com/office/drawing/2014/main" id="{887696C8-04F3-43F0-BDCF-1F19ABD070CE}"/>
            </a:ext>
          </a:extLst>
        </xdr:cNvPr>
        <xdr:cNvSpPr/>
      </xdr:nvSpPr>
      <xdr:spPr bwMode="auto">
        <a:xfrm>
          <a:off x="4611729" y="5086455"/>
          <a:ext cx="154465" cy="14533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42316</xdr:colOff>
      <xdr:row>29</xdr:row>
      <xdr:rowOff>53079</xdr:rowOff>
    </xdr:from>
    <xdr:ext cx="205441" cy="337015"/>
    <xdr:sp macro="" textlink="">
      <xdr:nvSpPr>
        <xdr:cNvPr id="190" name="Text Box 1664">
          <a:extLst>
            <a:ext uri="{FF2B5EF4-FFF2-40B4-BE49-F238E27FC236}">
              <a16:creationId xmlns:a16="http://schemas.microsoft.com/office/drawing/2014/main" id="{FC018162-248E-4ABB-A207-145C8F9343DA}"/>
            </a:ext>
          </a:extLst>
        </xdr:cNvPr>
        <xdr:cNvSpPr txBox="1">
          <a:spLocks noChangeArrowheads="1"/>
        </xdr:cNvSpPr>
      </xdr:nvSpPr>
      <xdr:spPr bwMode="auto">
        <a:xfrm>
          <a:off x="5160416" y="4993379"/>
          <a:ext cx="205441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703648</xdr:colOff>
      <xdr:row>25</xdr:row>
      <xdr:rowOff>16569</xdr:rowOff>
    </xdr:from>
    <xdr:to>
      <xdr:col>9</xdr:col>
      <xdr:colOff>154465</xdr:colOff>
      <xdr:row>25</xdr:row>
      <xdr:rowOff>159444</xdr:rowOff>
    </xdr:to>
    <xdr:sp macro="" textlink="">
      <xdr:nvSpPr>
        <xdr:cNvPr id="191" name="六角形 190">
          <a:extLst>
            <a:ext uri="{FF2B5EF4-FFF2-40B4-BE49-F238E27FC236}">
              <a16:creationId xmlns:a16="http://schemas.microsoft.com/office/drawing/2014/main" id="{2E2ECC78-0BD6-49AA-A554-664B0F08B196}"/>
            </a:ext>
          </a:extLst>
        </xdr:cNvPr>
        <xdr:cNvSpPr/>
      </xdr:nvSpPr>
      <xdr:spPr bwMode="auto">
        <a:xfrm>
          <a:off x="5821748" y="4271069"/>
          <a:ext cx="155667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1072</xdr:colOff>
      <xdr:row>27</xdr:row>
      <xdr:rowOff>53601</xdr:rowOff>
    </xdr:from>
    <xdr:to>
      <xdr:col>10</xdr:col>
      <xdr:colOff>541734</xdr:colOff>
      <xdr:row>30</xdr:row>
      <xdr:rowOff>71446</xdr:rowOff>
    </xdr:to>
    <xdr:sp macro="" textlink="">
      <xdr:nvSpPr>
        <xdr:cNvPr id="192" name="Line 120">
          <a:extLst>
            <a:ext uri="{FF2B5EF4-FFF2-40B4-BE49-F238E27FC236}">
              <a16:creationId xmlns:a16="http://schemas.microsoft.com/office/drawing/2014/main" id="{CC81A5D2-0584-48E6-A47D-A644B70C21DB}"/>
            </a:ext>
          </a:extLst>
        </xdr:cNvPr>
        <xdr:cNvSpPr>
          <a:spLocks noChangeShapeType="1"/>
        </xdr:cNvSpPr>
      </xdr:nvSpPr>
      <xdr:spPr bwMode="auto">
        <a:xfrm>
          <a:off x="6528872" y="4651001"/>
          <a:ext cx="540662" cy="5321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464024</xdr:colOff>
      <xdr:row>25</xdr:row>
      <xdr:rowOff>139431</xdr:rowOff>
    </xdr:from>
    <xdr:to>
      <xdr:col>10</xdr:col>
      <xdr:colOff>285440</xdr:colOff>
      <xdr:row>32</xdr:row>
      <xdr:rowOff>67982</xdr:rowOff>
    </xdr:to>
    <xdr:sp macro="" textlink="">
      <xdr:nvSpPr>
        <xdr:cNvPr id="193" name="Freeform 527">
          <a:extLst>
            <a:ext uri="{FF2B5EF4-FFF2-40B4-BE49-F238E27FC236}">
              <a16:creationId xmlns:a16="http://schemas.microsoft.com/office/drawing/2014/main" id="{AE0D8847-D596-4C0F-87BB-018514DF9BAB}"/>
            </a:ext>
          </a:extLst>
        </xdr:cNvPr>
        <xdr:cNvSpPr>
          <a:spLocks/>
        </xdr:cNvSpPr>
      </xdr:nvSpPr>
      <xdr:spPr bwMode="auto">
        <a:xfrm flipH="1">
          <a:off x="6305210" y="4380905"/>
          <a:ext cx="525615" cy="112528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43" h="9543">
              <a:moveTo>
                <a:pt x="0" y="9543"/>
              </a:moveTo>
              <a:cubicBezTo>
                <a:pt x="4813" y="7328"/>
                <a:pt x="2963" y="5872"/>
                <a:pt x="3194" y="3467"/>
              </a:cubicBezTo>
              <a:lnTo>
                <a:pt x="1214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73820</xdr:colOff>
      <xdr:row>28</xdr:row>
      <xdr:rowOff>88903</xdr:rowOff>
    </xdr:from>
    <xdr:to>
      <xdr:col>10</xdr:col>
      <xdr:colOff>215448</xdr:colOff>
      <xdr:row>29</xdr:row>
      <xdr:rowOff>41448</xdr:rowOff>
    </xdr:to>
    <xdr:sp macro="" textlink="">
      <xdr:nvSpPr>
        <xdr:cNvPr id="194" name="AutoShape 138">
          <a:extLst>
            <a:ext uri="{FF2B5EF4-FFF2-40B4-BE49-F238E27FC236}">
              <a16:creationId xmlns:a16="http://schemas.microsoft.com/office/drawing/2014/main" id="{D8CF1578-5498-4B2B-BFB9-3BDFF5F679D2}"/>
            </a:ext>
          </a:extLst>
        </xdr:cNvPr>
        <xdr:cNvSpPr>
          <a:spLocks noChangeArrowheads="1"/>
        </xdr:cNvSpPr>
      </xdr:nvSpPr>
      <xdr:spPr bwMode="auto">
        <a:xfrm>
          <a:off x="6601620" y="4857753"/>
          <a:ext cx="141628" cy="1239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208119</xdr:colOff>
      <xdr:row>30</xdr:row>
      <xdr:rowOff>41907</xdr:rowOff>
    </xdr:from>
    <xdr:to>
      <xdr:col>10</xdr:col>
      <xdr:colOff>608754</xdr:colOff>
      <xdr:row>30</xdr:row>
      <xdr:rowOff>88876</xdr:rowOff>
    </xdr:to>
    <xdr:grpSp>
      <xdr:nvGrpSpPr>
        <xdr:cNvPr id="195" name="グループ化 194">
          <a:extLst>
            <a:ext uri="{FF2B5EF4-FFF2-40B4-BE49-F238E27FC236}">
              <a16:creationId xmlns:a16="http://schemas.microsoft.com/office/drawing/2014/main" id="{3E6EE820-683B-4BC3-A1A1-7E639B3B56E7}"/>
            </a:ext>
          </a:extLst>
        </xdr:cNvPr>
        <xdr:cNvGrpSpPr/>
      </xdr:nvGrpSpPr>
      <xdr:grpSpPr>
        <a:xfrm rot="-3000000">
          <a:off x="6587874" y="4662593"/>
          <a:ext cx="46969" cy="1105672"/>
          <a:chOff x="1512360" y="838933"/>
          <a:chExt cx="49597" cy="1269827"/>
        </a:xfrm>
      </xdr:grpSpPr>
      <xdr:sp macro="" textlink="">
        <xdr:nvSpPr>
          <xdr:cNvPr id="196" name="Line 76">
            <a:extLst>
              <a:ext uri="{FF2B5EF4-FFF2-40B4-BE49-F238E27FC236}">
                <a16:creationId xmlns:a16="http://schemas.microsoft.com/office/drawing/2014/main" id="{664DBB08-C241-A9E2-0B92-B2165A718FD7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Line 76">
            <a:extLst>
              <a:ext uri="{FF2B5EF4-FFF2-40B4-BE49-F238E27FC236}">
                <a16:creationId xmlns:a16="http://schemas.microsoft.com/office/drawing/2014/main" id="{138EFC32-DCFF-8176-5E31-DBDD3068381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" name="Line 76">
            <a:extLst>
              <a:ext uri="{FF2B5EF4-FFF2-40B4-BE49-F238E27FC236}">
                <a16:creationId xmlns:a16="http://schemas.microsoft.com/office/drawing/2014/main" id="{CE95769B-C0EB-5D97-02A8-2D128837434B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39920</xdr:colOff>
      <xdr:row>25</xdr:row>
      <xdr:rowOff>68869</xdr:rowOff>
    </xdr:from>
    <xdr:to>
      <xdr:col>10</xdr:col>
      <xdr:colOff>39920</xdr:colOff>
      <xdr:row>27</xdr:row>
      <xdr:rowOff>62916</xdr:rowOff>
    </xdr:to>
    <xdr:sp macro="" textlink="">
      <xdr:nvSpPr>
        <xdr:cNvPr id="199" name="Line 120">
          <a:extLst>
            <a:ext uri="{FF2B5EF4-FFF2-40B4-BE49-F238E27FC236}">
              <a16:creationId xmlns:a16="http://schemas.microsoft.com/office/drawing/2014/main" id="{050FB304-27E2-4E3D-9F8E-CB258C73F917}"/>
            </a:ext>
          </a:extLst>
        </xdr:cNvPr>
        <xdr:cNvSpPr>
          <a:spLocks noChangeShapeType="1"/>
        </xdr:cNvSpPr>
      </xdr:nvSpPr>
      <xdr:spPr bwMode="auto">
        <a:xfrm>
          <a:off x="6595361" y="4355119"/>
          <a:ext cx="0" cy="3395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558917</xdr:colOff>
      <xdr:row>30</xdr:row>
      <xdr:rowOff>162277</xdr:rowOff>
    </xdr:from>
    <xdr:ext cx="351249" cy="186974"/>
    <xdr:sp macro="" textlink="">
      <xdr:nvSpPr>
        <xdr:cNvPr id="200" name="Text Box 1664">
          <a:extLst>
            <a:ext uri="{FF2B5EF4-FFF2-40B4-BE49-F238E27FC236}">
              <a16:creationId xmlns:a16="http://schemas.microsoft.com/office/drawing/2014/main" id="{F8954CE2-2178-4041-B616-704A18714D96}"/>
            </a:ext>
          </a:extLst>
        </xdr:cNvPr>
        <xdr:cNvSpPr txBox="1">
          <a:spLocks noChangeArrowheads="1"/>
        </xdr:cNvSpPr>
      </xdr:nvSpPr>
      <xdr:spPr bwMode="auto">
        <a:xfrm>
          <a:off x="6381867" y="5274027"/>
          <a:ext cx="351249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107154</xdr:colOff>
      <xdr:row>29</xdr:row>
      <xdr:rowOff>148828</xdr:rowOff>
    </xdr:from>
    <xdr:ext cx="355482" cy="186974"/>
    <xdr:sp macro="" textlink="">
      <xdr:nvSpPr>
        <xdr:cNvPr id="201" name="Text Box 1664">
          <a:extLst>
            <a:ext uri="{FF2B5EF4-FFF2-40B4-BE49-F238E27FC236}">
              <a16:creationId xmlns:a16="http://schemas.microsoft.com/office/drawing/2014/main" id="{6EBE69F5-C60B-4834-BF4B-992A9C7AE4A6}"/>
            </a:ext>
          </a:extLst>
        </xdr:cNvPr>
        <xdr:cNvSpPr txBox="1">
          <a:spLocks noChangeArrowheads="1"/>
        </xdr:cNvSpPr>
      </xdr:nvSpPr>
      <xdr:spPr bwMode="auto">
        <a:xfrm>
          <a:off x="6634954" y="5089128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77382</xdr:colOff>
      <xdr:row>34</xdr:row>
      <xdr:rowOff>113122</xdr:rowOff>
    </xdr:from>
    <xdr:to>
      <xdr:col>2</xdr:col>
      <xdr:colOff>91583</xdr:colOff>
      <xdr:row>40</xdr:row>
      <xdr:rowOff>51921</xdr:rowOff>
    </xdr:to>
    <xdr:sp macro="" textlink="">
      <xdr:nvSpPr>
        <xdr:cNvPr id="202" name="Line 75">
          <a:extLst>
            <a:ext uri="{FF2B5EF4-FFF2-40B4-BE49-F238E27FC236}">
              <a16:creationId xmlns:a16="http://schemas.microsoft.com/office/drawing/2014/main" id="{B31C52DF-D785-42F7-ADF5-C209284C9BE8}"/>
            </a:ext>
          </a:extLst>
        </xdr:cNvPr>
        <xdr:cNvSpPr>
          <a:spLocks noChangeShapeType="1"/>
        </xdr:cNvSpPr>
      </xdr:nvSpPr>
      <xdr:spPr bwMode="auto">
        <a:xfrm flipV="1">
          <a:off x="966382" y="5910672"/>
          <a:ext cx="14201" cy="96749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13001</xdr:colOff>
      <xdr:row>37</xdr:row>
      <xdr:rowOff>122478</xdr:rowOff>
    </xdr:from>
    <xdr:to>
      <xdr:col>2</xdr:col>
      <xdr:colOff>151454</xdr:colOff>
      <xdr:row>38</xdr:row>
      <xdr:rowOff>74853</xdr:rowOff>
    </xdr:to>
    <xdr:sp macro="" textlink="">
      <xdr:nvSpPr>
        <xdr:cNvPr id="203" name="AutoShape 4802">
          <a:extLst>
            <a:ext uri="{FF2B5EF4-FFF2-40B4-BE49-F238E27FC236}">
              <a16:creationId xmlns:a16="http://schemas.microsoft.com/office/drawing/2014/main" id="{CF7BEF70-7170-4389-A33C-EC617CB64459}"/>
            </a:ext>
          </a:extLst>
        </xdr:cNvPr>
        <xdr:cNvSpPr>
          <a:spLocks noChangeArrowheads="1"/>
        </xdr:cNvSpPr>
      </xdr:nvSpPr>
      <xdr:spPr bwMode="auto">
        <a:xfrm>
          <a:off x="902001" y="6434378"/>
          <a:ext cx="138453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250031</xdr:colOff>
      <xdr:row>36</xdr:row>
      <xdr:rowOff>101206</xdr:rowOff>
    </xdr:from>
    <xdr:to>
      <xdr:col>2</xdr:col>
      <xdr:colOff>74699</xdr:colOff>
      <xdr:row>37</xdr:row>
      <xdr:rowOff>25707</xdr:rowOff>
    </xdr:to>
    <xdr:sp macro="" textlink="">
      <xdr:nvSpPr>
        <xdr:cNvPr id="204" name="Line 76">
          <a:extLst>
            <a:ext uri="{FF2B5EF4-FFF2-40B4-BE49-F238E27FC236}">
              <a16:creationId xmlns:a16="http://schemas.microsoft.com/office/drawing/2014/main" id="{A5C076D7-BDA5-4AAA-85DB-A062A486E822}"/>
            </a:ext>
          </a:extLst>
        </xdr:cNvPr>
        <xdr:cNvSpPr>
          <a:spLocks noChangeShapeType="1"/>
        </xdr:cNvSpPr>
      </xdr:nvSpPr>
      <xdr:spPr bwMode="auto">
        <a:xfrm>
          <a:off x="434181" y="6241656"/>
          <a:ext cx="529518" cy="959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121688</xdr:colOff>
      <xdr:row>36</xdr:row>
      <xdr:rowOff>113107</xdr:rowOff>
    </xdr:from>
    <xdr:to>
      <xdr:col>2</xdr:col>
      <xdr:colOff>627703</xdr:colOff>
      <xdr:row>37</xdr:row>
      <xdr:rowOff>23808</xdr:rowOff>
    </xdr:to>
    <xdr:sp macro="" textlink="">
      <xdr:nvSpPr>
        <xdr:cNvPr id="205" name="Line 76">
          <a:extLst>
            <a:ext uri="{FF2B5EF4-FFF2-40B4-BE49-F238E27FC236}">
              <a16:creationId xmlns:a16="http://schemas.microsoft.com/office/drawing/2014/main" id="{36BAC40F-8924-4774-AB4A-EE45C9B852D2}"/>
            </a:ext>
          </a:extLst>
        </xdr:cNvPr>
        <xdr:cNvSpPr>
          <a:spLocks noChangeShapeType="1"/>
        </xdr:cNvSpPr>
      </xdr:nvSpPr>
      <xdr:spPr bwMode="auto">
        <a:xfrm flipV="1">
          <a:off x="1010688" y="6253557"/>
          <a:ext cx="506015" cy="821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559818</xdr:colOff>
      <xdr:row>34</xdr:row>
      <xdr:rowOff>1359</xdr:rowOff>
    </xdr:from>
    <xdr:to>
      <xdr:col>1</xdr:col>
      <xdr:colOff>606787</xdr:colOff>
      <xdr:row>40</xdr:row>
      <xdr:rowOff>162281</xdr:rowOff>
    </xdr:to>
    <xdr:grpSp>
      <xdr:nvGrpSpPr>
        <xdr:cNvPr id="206" name="グループ化 205">
          <a:extLst>
            <a:ext uri="{FF2B5EF4-FFF2-40B4-BE49-F238E27FC236}">
              <a16:creationId xmlns:a16="http://schemas.microsoft.com/office/drawing/2014/main" id="{7389316F-FB0F-4444-ACCB-04942DE8B20C}"/>
            </a:ext>
          </a:extLst>
        </xdr:cNvPr>
        <xdr:cNvGrpSpPr/>
      </xdr:nvGrpSpPr>
      <xdr:grpSpPr>
        <a:xfrm rot="300000">
          <a:off x="769928" y="5842425"/>
          <a:ext cx="46969" cy="1197466"/>
          <a:chOff x="1512360" y="838933"/>
          <a:chExt cx="49597" cy="1269827"/>
        </a:xfrm>
      </xdr:grpSpPr>
      <xdr:sp macro="" textlink="">
        <xdr:nvSpPr>
          <xdr:cNvPr id="207" name="Line 76">
            <a:extLst>
              <a:ext uri="{FF2B5EF4-FFF2-40B4-BE49-F238E27FC236}">
                <a16:creationId xmlns:a16="http://schemas.microsoft.com/office/drawing/2014/main" id="{7916B217-6260-69AE-1D3F-6FCCDD6CE59D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" name="Line 76">
            <a:extLst>
              <a:ext uri="{FF2B5EF4-FFF2-40B4-BE49-F238E27FC236}">
                <a16:creationId xmlns:a16="http://schemas.microsoft.com/office/drawing/2014/main" id="{E1CB79FB-455F-825F-0CD0-DF09BD9F6DDC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" name="Line 76">
            <a:extLst>
              <a:ext uri="{FF2B5EF4-FFF2-40B4-BE49-F238E27FC236}">
                <a16:creationId xmlns:a16="http://schemas.microsoft.com/office/drawing/2014/main" id="{FDA91F3B-913F-D31B-12A6-F67C365E8939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</xdr:col>
      <xdr:colOff>208355</xdr:colOff>
      <xdr:row>37</xdr:row>
      <xdr:rowOff>0</xdr:rowOff>
    </xdr:from>
    <xdr:ext cx="351249" cy="186974"/>
    <xdr:sp macro="" textlink="">
      <xdr:nvSpPr>
        <xdr:cNvPr id="210" name="Text Box 1664">
          <a:extLst>
            <a:ext uri="{FF2B5EF4-FFF2-40B4-BE49-F238E27FC236}">
              <a16:creationId xmlns:a16="http://schemas.microsoft.com/office/drawing/2014/main" id="{33C81ED1-4DB1-4F29-8AE4-5B9804719D7A}"/>
            </a:ext>
          </a:extLst>
        </xdr:cNvPr>
        <xdr:cNvSpPr txBox="1">
          <a:spLocks noChangeArrowheads="1"/>
        </xdr:cNvSpPr>
      </xdr:nvSpPr>
      <xdr:spPr bwMode="auto">
        <a:xfrm>
          <a:off x="392505" y="6311900"/>
          <a:ext cx="351249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279791</xdr:colOff>
      <xdr:row>35</xdr:row>
      <xdr:rowOff>17863</xdr:rowOff>
    </xdr:from>
    <xdr:to>
      <xdr:col>1</xdr:col>
      <xdr:colOff>523177</xdr:colOff>
      <xdr:row>36</xdr:row>
      <xdr:rowOff>72513</xdr:rowOff>
    </xdr:to>
    <xdr:sp macro="" textlink="">
      <xdr:nvSpPr>
        <xdr:cNvPr id="211" name="六角形 210">
          <a:extLst>
            <a:ext uri="{FF2B5EF4-FFF2-40B4-BE49-F238E27FC236}">
              <a16:creationId xmlns:a16="http://schemas.microsoft.com/office/drawing/2014/main" id="{BF05DD91-53E9-4ECF-B167-C1A750EC26EE}"/>
            </a:ext>
          </a:extLst>
        </xdr:cNvPr>
        <xdr:cNvSpPr/>
      </xdr:nvSpPr>
      <xdr:spPr bwMode="auto">
        <a:xfrm>
          <a:off x="463941" y="5986863"/>
          <a:ext cx="243386" cy="226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2</xdr:col>
      <xdr:colOff>117832</xdr:colOff>
      <xdr:row>39</xdr:row>
      <xdr:rowOff>0</xdr:rowOff>
    </xdr:from>
    <xdr:to>
      <xdr:col>2</xdr:col>
      <xdr:colOff>361218</xdr:colOff>
      <xdr:row>40</xdr:row>
      <xdr:rowOff>54650</xdr:rowOff>
    </xdr:to>
    <xdr:sp macro="" textlink="">
      <xdr:nvSpPr>
        <xdr:cNvPr id="212" name="六角形 211">
          <a:extLst>
            <a:ext uri="{FF2B5EF4-FFF2-40B4-BE49-F238E27FC236}">
              <a16:creationId xmlns:a16="http://schemas.microsoft.com/office/drawing/2014/main" id="{C13E8CA6-1CFA-4375-961E-B30EA43C9631}"/>
            </a:ext>
          </a:extLst>
        </xdr:cNvPr>
        <xdr:cNvSpPr/>
      </xdr:nvSpPr>
      <xdr:spPr bwMode="auto">
        <a:xfrm>
          <a:off x="1029627" y="6634936"/>
          <a:ext cx="243386" cy="2256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2</xdr:col>
      <xdr:colOff>71725</xdr:colOff>
      <xdr:row>35</xdr:row>
      <xdr:rowOff>23525</xdr:rowOff>
    </xdr:from>
    <xdr:ext cx="185917" cy="337015"/>
    <xdr:sp macro="" textlink="">
      <xdr:nvSpPr>
        <xdr:cNvPr id="213" name="Text Box 1664">
          <a:extLst>
            <a:ext uri="{FF2B5EF4-FFF2-40B4-BE49-F238E27FC236}">
              <a16:creationId xmlns:a16="http://schemas.microsoft.com/office/drawing/2014/main" id="{F1088D2A-4CCA-4F5B-886D-4E4B687DF925}"/>
            </a:ext>
          </a:extLst>
        </xdr:cNvPr>
        <xdr:cNvSpPr txBox="1">
          <a:spLocks noChangeArrowheads="1"/>
        </xdr:cNvSpPr>
      </xdr:nvSpPr>
      <xdr:spPr bwMode="auto">
        <a:xfrm>
          <a:off x="960725" y="5992525"/>
          <a:ext cx="185917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577808</xdr:colOff>
      <xdr:row>34</xdr:row>
      <xdr:rowOff>95460</xdr:rowOff>
    </xdr:from>
    <xdr:ext cx="263776" cy="423129"/>
    <xdr:sp macro="" textlink="">
      <xdr:nvSpPr>
        <xdr:cNvPr id="214" name="Text Box 1620">
          <a:extLst>
            <a:ext uri="{FF2B5EF4-FFF2-40B4-BE49-F238E27FC236}">
              <a16:creationId xmlns:a16="http://schemas.microsoft.com/office/drawing/2014/main" id="{B0186D59-E67C-4D78-8046-D25B605348E0}"/>
            </a:ext>
          </a:extLst>
        </xdr:cNvPr>
        <xdr:cNvSpPr txBox="1">
          <a:spLocks noChangeArrowheads="1"/>
        </xdr:cNvSpPr>
      </xdr:nvSpPr>
      <xdr:spPr bwMode="auto">
        <a:xfrm>
          <a:off x="761958" y="5893010"/>
          <a:ext cx="263776" cy="42312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↑谷川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637420</xdr:colOff>
      <xdr:row>33</xdr:row>
      <xdr:rowOff>104704</xdr:rowOff>
    </xdr:from>
    <xdr:to>
      <xdr:col>3</xdr:col>
      <xdr:colOff>637420</xdr:colOff>
      <xdr:row>36</xdr:row>
      <xdr:rowOff>57079</xdr:rowOff>
    </xdr:to>
    <xdr:sp macro="" textlink="">
      <xdr:nvSpPr>
        <xdr:cNvPr id="215" name="Line 120">
          <a:extLst>
            <a:ext uri="{FF2B5EF4-FFF2-40B4-BE49-F238E27FC236}">
              <a16:creationId xmlns:a16="http://schemas.microsoft.com/office/drawing/2014/main" id="{B8B91460-A115-4A5E-BBE2-7C803AF746FA}"/>
            </a:ext>
          </a:extLst>
        </xdr:cNvPr>
        <xdr:cNvSpPr>
          <a:spLocks noChangeShapeType="1"/>
        </xdr:cNvSpPr>
      </xdr:nvSpPr>
      <xdr:spPr bwMode="auto">
        <a:xfrm>
          <a:off x="2231270" y="5730804"/>
          <a:ext cx="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218532</xdr:colOff>
      <xdr:row>33</xdr:row>
      <xdr:rowOff>93068</xdr:rowOff>
    </xdr:from>
    <xdr:to>
      <xdr:col>4</xdr:col>
      <xdr:colOff>226620</xdr:colOff>
      <xdr:row>40</xdr:row>
      <xdr:rowOff>143775</xdr:rowOff>
    </xdr:to>
    <xdr:sp macro="" textlink="">
      <xdr:nvSpPr>
        <xdr:cNvPr id="216" name="Freeform 527">
          <a:extLst>
            <a:ext uri="{FF2B5EF4-FFF2-40B4-BE49-F238E27FC236}">
              <a16:creationId xmlns:a16="http://schemas.microsoft.com/office/drawing/2014/main" id="{33AA3A27-3388-41FC-81A8-58ED7D53E223}"/>
            </a:ext>
          </a:extLst>
        </xdr:cNvPr>
        <xdr:cNvSpPr>
          <a:spLocks/>
        </xdr:cNvSpPr>
      </xdr:nvSpPr>
      <xdr:spPr bwMode="auto">
        <a:xfrm flipH="1">
          <a:off x="1812382" y="5719168"/>
          <a:ext cx="712938" cy="125085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114 w 12631"/>
            <a:gd name="connsiteY1" fmla="*/ 9218 h 11062"/>
            <a:gd name="connsiteX2" fmla="*/ 5261 w 12631"/>
            <a:gd name="connsiteY2" fmla="*/ 3633 h 11062"/>
            <a:gd name="connsiteX3" fmla="*/ 12631 w 12631"/>
            <a:gd name="connsiteY3" fmla="*/ 0 h 11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631" h="11062">
              <a:moveTo>
                <a:pt x="0" y="11062"/>
              </a:moveTo>
              <a:cubicBezTo>
                <a:pt x="764" y="10682"/>
                <a:pt x="-1084" y="10360"/>
                <a:pt x="4114" y="9218"/>
              </a:cubicBezTo>
              <a:cubicBezTo>
                <a:pt x="6024" y="8754"/>
                <a:pt x="5235" y="8284"/>
                <a:pt x="5261" y="3633"/>
              </a:cubicBezTo>
              <a:lnTo>
                <a:pt x="12631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581496</xdr:colOff>
      <xdr:row>36</xdr:row>
      <xdr:rowOff>154385</xdr:rowOff>
    </xdr:from>
    <xdr:to>
      <xdr:col>3</xdr:col>
      <xdr:colOff>720883</xdr:colOff>
      <xdr:row>37</xdr:row>
      <xdr:rowOff>106930</xdr:rowOff>
    </xdr:to>
    <xdr:sp macro="" textlink="">
      <xdr:nvSpPr>
        <xdr:cNvPr id="217" name="AutoShape 138">
          <a:extLst>
            <a:ext uri="{FF2B5EF4-FFF2-40B4-BE49-F238E27FC236}">
              <a16:creationId xmlns:a16="http://schemas.microsoft.com/office/drawing/2014/main" id="{5DF0C6B7-7366-443B-A2DC-8361CF91B5CA}"/>
            </a:ext>
          </a:extLst>
        </xdr:cNvPr>
        <xdr:cNvSpPr>
          <a:spLocks noChangeArrowheads="1"/>
        </xdr:cNvSpPr>
      </xdr:nvSpPr>
      <xdr:spPr bwMode="auto">
        <a:xfrm>
          <a:off x="2175346" y="6294835"/>
          <a:ext cx="120337" cy="1239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98252</xdr:colOff>
      <xdr:row>33</xdr:row>
      <xdr:rowOff>113903</xdr:rowOff>
    </xdr:from>
    <xdr:to>
      <xdr:col>4</xdr:col>
      <xdr:colOff>145221</xdr:colOff>
      <xdr:row>40</xdr:row>
      <xdr:rowOff>119997</xdr:rowOff>
    </xdr:to>
    <xdr:grpSp>
      <xdr:nvGrpSpPr>
        <xdr:cNvPr id="218" name="グループ化 217">
          <a:extLst>
            <a:ext uri="{FF2B5EF4-FFF2-40B4-BE49-F238E27FC236}">
              <a16:creationId xmlns:a16="http://schemas.microsoft.com/office/drawing/2014/main" id="{700852D5-73A7-4B37-BC4A-0958C49B9676}"/>
            </a:ext>
          </a:extLst>
        </xdr:cNvPr>
        <xdr:cNvGrpSpPr/>
      </xdr:nvGrpSpPr>
      <xdr:grpSpPr>
        <a:xfrm>
          <a:off x="2423473" y="5782212"/>
          <a:ext cx="46969" cy="1215395"/>
          <a:chOff x="1512360" y="838933"/>
          <a:chExt cx="49597" cy="1269827"/>
        </a:xfrm>
      </xdr:grpSpPr>
      <xdr:sp macro="" textlink="">
        <xdr:nvSpPr>
          <xdr:cNvPr id="219" name="Line 76">
            <a:extLst>
              <a:ext uri="{FF2B5EF4-FFF2-40B4-BE49-F238E27FC236}">
                <a16:creationId xmlns:a16="http://schemas.microsoft.com/office/drawing/2014/main" id="{42B6981D-44D5-8295-E58C-CB067F5AB83A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" name="Line 76">
            <a:extLst>
              <a:ext uri="{FF2B5EF4-FFF2-40B4-BE49-F238E27FC236}">
                <a16:creationId xmlns:a16="http://schemas.microsoft.com/office/drawing/2014/main" id="{690BFF36-48F7-B5C4-7818-A2F96493D186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" name="Line 76">
            <a:extLst>
              <a:ext uri="{FF2B5EF4-FFF2-40B4-BE49-F238E27FC236}">
                <a16:creationId xmlns:a16="http://schemas.microsoft.com/office/drawing/2014/main" id="{50A96849-FCED-FA80-12EA-75809D06304A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4</xdr:col>
      <xdr:colOff>14477</xdr:colOff>
      <xdr:row>36</xdr:row>
      <xdr:rowOff>150998</xdr:rowOff>
    </xdr:from>
    <xdr:ext cx="205441" cy="386603"/>
    <xdr:sp macro="" textlink="">
      <xdr:nvSpPr>
        <xdr:cNvPr id="222" name="Text Box 1664">
          <a:extLst>
            <a:ext uri="{FF2B5EF4-FFF2-40B4-BE49-F238E27FC236}">
              <a16:creationId xmlns:a16="http://schemas.microsoft.com/office/drawing/2014/main" id="{5CAEB2BD-6851-46FB-A82B-F0A17BA2154E}"/>
            </a:ext>
          </a:extLst>
        </xdr:cNvPr>
        <xdr:cNvSpPr txBox="1">
          <a:spLocks noChangeArrowheads="1"/>
        </xdr:cNvSpPr>
      </xdr:nvSpPr>
      <xdr:spPr bwMode="auto">
        <a:xfrm>
          <a:off x="2313177" y="6291448"/>
          <a:ext cx="205441" cy="38660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谷川駅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741741</xdr:colOff>
      <xdr:row>36</xdr:row>
      <xdr:rowOff>16808</xdr:rowOff>
    </xdr:from>
    <xdr:to>
      <xdr:col>4</xdr:col>
      <xdr:colOff>127659</xdr:colOff>
      <xdr:row>36</xdr:row>
      <xdr:rowOff>78439</xdr:rowOff>
    </xdr:to>
    <xdr:sp macro="" textlink="">
      <xdr:nvSpPr>
        <xdr:cNvPr id="223" name="円/楕円 321">
          <a:extLst>
            <a:ext uri="{FF2B5EF4-FFF2-40B4-BE49-F238E27FC236}">
              <a16:creationId xmlns:a16="http://schemas.microsoft.com/office/drawing/2014/main" id="{9526C7B3-5F31-4F35-9D58-2AB545B41DAB}"/>
            </a:ext>
          </a:extLst>
        </xdr:cNvPr>
        <xdr:cNvSpPr/>
      </xdr:nvSpPr>
      <xdr:spPr bwMode="auto">
        <a:xfrm>
          <a:off x="2297491" y="6157258"/>
          <a:ext cx="128868" cy="61631"/>
        </a:xfrm>
        <a:prstGeom prst="ellipse">
          <a:avLst/>
        </a:prstGeom>
        <a:solidFill>
          <a:srgbClr val="FFFF00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697528</xdr:colOff>
      <xdr:row>35</xdr:row>
      <xdr:rowOff>137088</xdr:rowOff>
    </xdr:from>
    <xdr:to>
      <xdr:col>4</xdr:col>
      <xdr:colOff>47587</xdr:colOff>
      <xdr:row>36</xdr:row>
      <xdr:rowOff>19426</xdr:rowOff>
    </xdr:to>
    <xdr:sp macro="" textlink="">
      <xdr:nvSpPr>
        <xdr:cNvPr id="224" name="Oval 77">
          <a:extLst>
            <a:ext uri="{FF2B5EF4-FFF2-40B4-BE49-F238E27FC236}">
              <a16:creationId xmlns:a16="http://schemas.microsoft.com/office/drawing/2014/main" id="{13B7D127-40FE-408F-A0E7-A5E22CF71D0B}"/>
            </a:ext>
          </a:extLst>
        </xdr:cNvPr>
        <xdr:cNvSpPr>
          <a:spLocks noChangeArrowheads="1"/>
        </xdr:cNvSpPr>
      </xdr:nvSpPr>
      <xdr:spPr bwMode="auto">
        <a:xfrm>
          <a:off x="2291378" y="6106088"/>
          <a:ext cx="54909" cy="537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200630</xdr:colOff>
      <xdr:row>35</xdr:row>
      <xdr:rowOff>142721</xdr:rowOff>
    </xdr:from>
    <xdr:ext cx="465600" cy="126699"/>
    <xdr:sp macro="" textlink="">
      <xdr:nvSpPr>
        <xdr:cNvPr id="225" name="Text Box 1620">
          <a:extLst>
            <a:ext uri="{FF2B5EF4-FFF2-40B4-BE49-F238E27FC236}">
              <a16:creationId xmlns:a16="http://schemas.microsoft.com/office/drawing/2014/main" id="{D28A8170-6B86-4447-A6EA-6958E5142B62}"/>
            </a:ext>
          </a:extLst>
        </xdr:cNvPr>
        <xdr:cNvSpPr txBox="1">
          <a:spLocks noChangeArrowheads="1"/>
        </xdr:cNvSpPr>
      </xdr:nvSpPr>
      <xdr:spPr bwMode="auto">
        <a:xfrm>
          <a:off x="2499330" y="6111721"/>
          <a:ext cx="465600" cy="12669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恐竜親子像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173701</xdr:colOff>
      <xdr:row>39</xdr:row>
      <xdr:rowOff>61631</xdr:rowOff>
    </xdr:from>
    <xdr:ext cx="351249" cy="186974"/>
    <xdr:sp macro="" textlink="">
      <xdr:nvSpPr>
        <xdr:cNvPr id="226" name="Text Box 1664">
          <a:extLst>
            <a:ext uri="{FF2B5EF4-FFF2-40B4-BE49-F238E27FC236}">
              <a16:creationId xmlns:a16="http://schemas.microsoft.com/office/drawing/2014/main" id="{12207242-A0C8-46B7-BFAE-85F6D701FC26}"/>
            </a:ext>
          </a:extLst>
        </xdr:cNvPr>
        <xdr:cNvSpPr txBox="1">
          <a:spLocks noChangeArrowheads="1"/>
        </xdr:cNvSpPr>
      </xdr:nvSpPr>
      <xdr:spPr bwMode="auto">
        <a:xfrm>
          <a:off x="2472401" y="6716431"/>
          <a:ext cx="351249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0</xdr:colOff>
      <xdr:row>33</xdr:row>
      <xdr:rowOff>22412</xdr:rowOff>
    </xdr:from>
    <xdr:to>
      <xdr:col>3</xdr:col>
      <xdr:colOff>154465</xdr:colOff>
      <xdr:row>33</xdr:row>
      <xdr:rowOff>165287</xdr:rowOff>
    </xdr:to>
    <xdr:sp macro="" textlink="">
      <xdr:nvSpPr>
        <xdr:cNvPr id="227" name="六角形 226">
          <a:extLst>
            <a:ext uri="{FF2B5EF4-FFF2-40B4-BE49-F238E27FC236}">
              <a16:creationId xmlns:a16="http://schemas.microsoft.com/office/drawing/2014/main" id="{CEE99B93-9379-49F8-8D77-A853B5166E8D}"/>
            </a:ext>
          </a:extLst>
        </xdr:cNvPr>
        <xdr:cNvSpPr/>
      </xdr:nvSpPr>
      <xdr:spPr bwMode="auto">
        <a:xfrm>
          <a:off x="1593850" y="5648512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33</xdr:row>
      <xdr:rowOff>14007</xdr:rowOff>
    </xdr:from>
    <xdr:to>
      <xdr:col>5</xdr:col>
      <xdr:colOff>154465</xdr:colOff>
      <xdr:row>33</xdr:row>
      <xdr:rowOff>156882</xdr:rowOff>
    </xdr:to>
    <xdr:sp macro="" textlink="">
      <xdr:nvSpPr>
        <xdr:cNvPr id="228" name="六角形 227">
          <a:extLst>
            <a:ext uri="{FF2B5EF4-FFF2-40B4-BE49-F238E27FC236}">
              <a16:creationId xmlns:a16="http://schemas.microsoft.com/office/drawing/2014/main" id="{946EBF52-0537-4280-B3CF-6E5A7392FF3A}"/>
            </a:ext>
          </a:extLst>
        </xdr:cNvPr>
        <xdr:cNvSpPr/>
      </xdr:nvSpPr>
      <xdr:spPr bwMode="auto">
        <a:xfrm>
          <a:off x="3030257" y="5682316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33</xdr:row>
      <xdr:rowOff>9338</xdr:rowOff>
    </xdr:from>
    <xdr:to>
      <xdr:col>7</xdr:col>
      <xdr:colOff>154465</xdr:colOff>
      <xdr:row>33</xdr:row>
      <xdr:rowOff>152213</xdr:rowOff>
    </xdr:to>
    <xdr:sp macro="" textlink="">
      <xdr:nvSpPr>
        <xdr:cNvPr id="229" name="六角形 228">
          <a:extLst>
            <a:ext uri="{FF2B5EF4-FFF2-40B4-BE49-F238E27FC236}">
              <a16:creationId xmlns:a16="http://schemas.microsoft.com/office/drawing/2014/main" id="{32421038-2233-4705-B872-E00A5B3E2450}"/>
            </a:ext>
          </a:extLst>
        </xdr:cNvPr>
        <xdr:cNvSpPr/>
      </xdr:nvSpPr>
      <xdr:spPr bwMode="auto">
        <a:xfrm>
          <a:off x="4440331" y="5677647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149320</xdr:colOff>
      <xdr:row>35</xdr:row>
      <xdr:rowOff>33897</xdr:rowOff>
    </xdr:from>
    <xdr:to>
      <xdr:col>3</xdr:col>
      <xdr:colOff>725841</xdr:colOff>
      <xdr:row>37</xdr:row>
      <xdr:rowOff>121714</xdr:rowOff>
    </xdr:to>
    <xdr:sp macro="" textlink="">
      <xdr:nvSpPr>
        <xdr:cNvPr id="230" name="Line 76">
          <a:extLst>
            <a:ext uri="{FF2B5EF4-FFF2-40B4-BE49-F238E27FC236}">
              <a16:creationId xmlns:a16="http://schemas.microsoft.com/office/drawing/2014/main" id="{C3AA36EC-FABA-4E02-A86F-94B37B97AE3E}"/>
            </a:ext>
          </a:extLst>
        </xdr:cNvPr>
        <xdr:cNvSpPr>
          <a:spLocks noChangeShapeType="1"/>
        </xdr:cNvSpPr>
      </xdr:nvSpPr>
      <xdr:spPr bwMode="auto">
        <a:xfrm flipH="1">
          <a:off x="1743170" y="6002897"/>
          <a:ext cx="557471" cy="430717"/>
        </a:xfrm>
        <a:custGeom>
          <a:avLst/>
          <a:gdLst>
            <a:gd name="connsiteX0" fmla="*/ 0 w 358588"/>
            <a:gd name="connsiteY0" fmla="*/ 0 h 481853"/>
            <a:gd name="connsiteX1" fmla="*/ 358588 w 358588"/>
            <a:gd name="connsiteY1" fmla="*/ 481853 h 481853"/>
            <a:gd name="connsiteX0" fmla="*/ 0 w 358588"/>
            <a:gd name="connsiteY0" fmla="*/ 0 h 481853"/>
            <a:gd name="connsiteX1" fmla="*/ 358588 w 358588"/>
            <a:gd name="connsiteY1" fmla="*/ 481853 h 481853"/>
            <a:gd name="connsiteX0" fmla="*/ 50428 w 409016"/>
            <a:gd name="connsiteY0" fmla="*/ 0 h 481853"/>
            <a:gd name="connsiteX1" fmla="*/ 11207 w 409016"/>
            <a:gd name="connsiteY1" fmla="*/ 425824 h 481853"/>
            <a:gd name="connsiteX2" fmla="*/ 409016 w 409016"/>
            <a:gd name="connsiteY2" fmla="*/ 481853 h 481853"/>
            <a:gd name="connsiteX0" fmla="*/ 47930 w 406518"/>
            <a:gd name="connsiteY0" fmla="*/ 0 h 481853"/>
            <a:gd name="connsiteX1" fmla="*/ 8709 w 406518"/>
            <a:gd name="connsiteY1" fmla="*/ 425824 h 481853"/>
            <a:gd name="connsiteX2" fmla="*/ 406518 w 406518"/>
            <a:gd name="connsiteY2" fmla="*/ 481853 h 481853"/>
            <a:gd name="connsiteX0" fmla="*/ 40360 w 398948"/>
            <a:gd name="connsiteY0" fmla="*/ 0 h 481853"/>
            <a:gd name="connsiteX1" fmla="*/ 1139 w 398948"/>
            <a:gd name="connsiteY1" fmla="*/ 425824 h 481853"/>
            <a:gd name="connsiteX2" fmla="*/ 398948 w 398948"/>
            <a:gd name="connsiteY2" fmla="*/ 481853 h 481853"/>
            <a:gd name="connsiteX0" fmla="*/ 56988 w 398767"/>
            <a:gd name="connsiteY0" fmla="*/ 0 h 487456"/>
            <a:gd name="connsiteX1" fmla="*/ 958 w 398767"/>
            <a:gd name="connsiteY1" fmla="*/ 431427 h 487456"/>
            <a:gd name="connsiteX2" fmla="*/ 398767 w 398767"/>
            <a:gd name="connsiteY2" fmla="*/ 487456 h 487456"/>
            <a:gd name="connsiteX0" fmla="*/ 63292 w 405071"/>
            <a:gd name="connsiteY0" fmla="*/ 0 h 487456"/>
            <a:gd name="connsiteX1" fmla="*/ 7262 w 405071"/>
            <a:gd name="connsiteY1" fmla="*/ 431427 h 487456"/>
            <a:gd name="connsiteX2" fmla="*/ 405071 w 405071"/>
            <a:gd name="connsiteY2" fmla="*/ 487456 h 487456"/>
            <a:gd name="connsiteX0" fmla="*/ 63292 w 573159"/>
            <a:gd name="connsiteY0" fmla="*/ 0 h 459441"/>
            <a:gd name="connsiteX1" fmla="*/ 7262 w 573159"/>
            <a:gd name="connsiteY1" fmla="*/ 431427 h 459441"/>
            <a:gd name="connsiteX2" fmla="*/ 573159 w 573159"/>
            <a:gd name="connsiteY2" fmla="*/ 459441 h 459441"/>
            <a:gd name="connsiteX0" fmla="*/ 63292 w 578762"/>
            <a:gd name="connsiteY0" fmla="*/ 0 h 431427"/>
            <a:gd name="connsiteX1" fmla="*/ 7262 w 578762"/>
            <a:gd name="connsiteY1" fmla="*/ 431427 h 431427"/>
            <a:gd name="connsiteX2" fmla="*/ 578762 w 578762"/>
            <a:gd name="connsiteY2" fmla="*/ 431426 h 431427"/>
            <a:gd name="connsiteX0" fmla="*/ 63292 w 578762"/>
            <a:gd name="connsiteY0" fmla="*/ 0 h 433343"/>
            <a:gd name="connsiteX1" fmla="*/ 7262 w 578762"/>
            <a:gd name="connsiteY1" fmla="*/ 431427 h 433343"/>
            <a:gd name="connsiteX2" fmla="*/ 578762 w 578762"/>
            <a:gd name="connsiteY2" fmla="*/ 431426 h 433343"/>
            <a:gd name="connsiteX0" fmla="*/ 63292 w 578762"/>
            <a:gd name="connsiteY0" fmla="*/ 0 h 435199"/>
            <a:gd name="connsiteX1" fmla="*/ 7262 w 578762"/>
            <a:gd name="connsiteY1" fmla="*/ 431427 h 435199"/>
            <a:gd name="connsiteX2" fmla="*/ 578762 w 578762"/>
            <a:gd name="connsiteY2" fmla="*/ 431426 h 4351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8762" h="435199">
              <a:moveTo>
                <a:pt x="63292" y="0"/>
              </a:moveTo>
              <a:cubicBezTo>
                <a:pt x="-11414" y="20544"/>
                <a:pt x="-4410" y="54162"/>
                <a:pt x="7262" y="431427"/>
              </a:cubicBezTo>
              <a:cubicBezTo>
                <a:pt x="160409" y="418353"/>
                <a:pt x="369586" y="444499"/>
                <a:pt x="578762" y="4314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438627</xdr:colOff>
      <xdr:row>13</xdr:row>
      <xdr:rowOff>67101</xdr:rowOff>
    </xdr:from>
    <xdr:to>
      <xdr:col>6</xdr:col>
      <xdr:colOff>615249</xdr:colOff>
      <xdr:row>14</xdr:row>
      <xdr:rowOff>31647</xdr:rowOff>
    </xdr:to>
    <xdr:sp macro="" textlink="">
      <xdr:nvSpPr>
        <xdr:cNvPr id="231" name="六角形 230">
          <a:extLst>
            <a:ext uri="{FF2B5EF4-FFF2-40B4-BE49-F238E27FC236}">
              <a16:creationId xmlns:a16="http://schemas.microsoft.com/office/drawing/2014/main" id="{F0970D27-8ADC-4DBA-89D7-775B5632345C}"/>
            </a:ext>
          </a:extLst>
        </xdr:cNvPr>
        <xdr:cNvSpPr/>
      </xdr:nvSpPr>
      <xdr:spPr bwMode="auto">
        <a:xfrm>
          <a:off x="4147027" y="2264201"/>
          <a:ext cx="176622" cy="1359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367020</xdr:colOff>
      <xdr:row>12</xdr:row>
      <xdr:rowOff>98262</xdr:rowOff>
    </xdr:from>
    <xdr:ext cx="346363" cy="165173"/>
    <xdr:sp macro="" textlink="">
      <xdr:nvSpPr>
        <xdr:cNvPr id="232" name="Text Box 1620">
          <a:extLst>
            <a:ext uri="{FF2B5EF4-FFF2-40B4-BE49-F238E27FC236}">
              <a16:creationId xmlns:a16="http://schemas.microsoft.com/office/drawing/2014/main" id="{A0900B52-E492-44D0-A0D1-659AD2CF6DA1}"/>
            </a:ext>
          </a:extLst>
        </xdr:cNvPr>
        <xdr:cNvSpPr txBox="1">
          <a:spLocks noChangeArrowheads="1"/>
        </xdr:cNvSpPr>
      </xdr:nvSpPr>
      <xdr:spPr bwMode="auto">
        <a:xfrm>
          <a:off x="4075420" y="2123912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563449</xdr:colOff>
      <xdr:row>33</xdr:row>
      <xdr:rowOff>160309</xdr:rowOff>
    </xdr:from>
    <xdr:to>
      <xdr:col>5</xdr:col>
      <xdr:colOff>612480</xdr:colOff>
      <xdr:row>36</xdr:row>
      <xdr:rowOff>96241</xdr:rowOff>
    </xdr:to>
    <xdr:sp macro="" textlink="">
      <xdr:nvSpPr>
        <xdr:cNvPr id="233" name="Line 76">
          <a:extLst>
            <a:ext uri="{FF2B5EF4-FFF2-40B4-BE49-F238E27FC236}">
              <a16:creationId xmlns:a16="http://schemas.microsoft.com/office/drawing/2014/main" id="{DA58A950-0F27-4FA3-96EA-CE617ECB6B11}"/>
            </a:ext>
          </a:extLst>
        </xdr:cNvPr>
        <xdr:cNvSpPr>
          <a:spLocks noChangeShapeType="1"/>
        </xdr:cNvSpPr>
      </xdr:nvSpPr>
      <xdr:spPr bwMode="auto">
        <a:xfrm flipH="1">
          <a:off x="3566999" y="5786409"/>
          <a:ext cx="49031" cy="450282"/>
        </a:xfrm>
        <a:custGeom>
          <a:avLst/>
          <a:gdLst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7789" h="466141">
              <a:moveTo>
                <a:pt x="0" y="0"/>
              </a:moveTo>
              <a:cubicBezTo>
                <a:pt x="56214" y="99351"/>
                <a:pt x="62002" y="148276"/>
                <a:pt x="67789" y="46614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4289</xdr:colOff>
      <xdr:row>36</xdr:row>
      <xdr:rowOff>111554</xdr:rowOff>
    </xdr:from>
    <xdr:to>
      <xdr:col>5</xdr:col>
      <xdr:colOff>569556</xdr:colOff>
      <xdr:row>37</xdr:row>
      <xdr:rowOff>26038</xdr:rowOff>
    </xdr:to>
    <xdr:sp macro="" textlink="">
      <xdr:nvSpPr>
        <xdr:cNvPr id="234" name="Line 76">
          <a:extLst>
            <a:ext uri="{FF2B5EF4-FFF2-40B4-BE49-F238E27FC236}">
              <a16:creationId xmlns:a16="http://schemas.microsoft.com/office/drawing/2014/main" id="{76EB23B9-34A8-49F6-9D27-77469858A1CE}"/>
            </a:ext>
          </a:extLst>
        </xdr:cNvPr>
        <xdr:cNvSpPr>
          <a:spLocks noChangeShapeType="1"/>
        </xdr:cNvSpPr>
      </xdr:nvSpPr>
      <xdr:spPr bwMode="auto">
        <a:xfrm>
          <a:off x="3007839" y="6252004"/>
          <a:ext cx="565267" cy="8593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92219"/>
            <a:gd name="connsiteX1" fmla="*/ 10000 w 10000"/>
            <a:gd name="connsiteY1" fmla="*/ 10000 h 92219"/>
            <a:gd name="connsiteX0" fmla="*/ 0 w 10000"/>
            <a:gd name="connsiteY0" fmla="*/ 0 h 134436"/>
            <a:gd name="connsiteX1" fmla="*/ 10000 w 10000"/>
            <a:gd name="connsiteY1" fmla="*/ 10000 h 1344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34436">
              <a:moveTo>
                <a:pt x="0" y="0"/>
              </a:moveTo>
              <a:cubicBezTo>
                <a:pt x="1775" y="153905"/>
                <a:pt x="2226" y="199065"/>
                <a:pt x="1000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485862</xdr:colOff>
      <xdr:row>35</xdr:row>
      <xdr:rowOff>152352</xdr:rowOff>
    </xdr:from>
    <xdr:to>
      <xdr:col>6</xdr:col>
      <xdr:colOff>564306</xdr:colOff>
      <xdr:row>40</xdr:row>
      <xdr:rowOff>50615</xdr:rowOff>
    </xdr:to>
    <xdr:sp macro="" textlink="">
      <xdr:nvSpPr>
        <xdr:cNvPr id="235" name="Freeform 527">
          <a:extLst>
            <a:ext uri="{FF2B5EF4-FFF2-40B4-BE49-F238E27FC236}">
              <a16:creationId xmlns:a16="http://schemas.microsoft.com/office/drawing/2014/main" id="{95EEEA79-FF04-4FD0-99CF-8A2B6DBF70E2}"/>
            </a:ext>
          </a:extLst>
        </xdr:cNvPr>
        <xdr:cNvSpPr>
          <a:spLocks/>
        </xdr:cNvSpPr>
      </xdr:nvSpPr>
      <xdr:spPr bwMode="auto">
        <a:xfrm>
          <a:off x="3489412" y="6121352"/>
          <a:ext cx="783294" cy="75551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78" h="11889">
              <a:moveTo>
                <a:pt x="0" y="11889"/>
              </a:moveTo>
              <a:cubicBezTo>
                <a:pt x="2161" y="7833"/>
                <a:pt x="1577" y="7899"/>
                <a:pt x="1678" y="2040"/>
              </a:cubicBezTo>
              <a:cubicBezTo>
                <a:pt x="5949" y="1096"/>
                <a:pt x="6408" y="1438"/>
                <a:pt x="1167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527073</xdr:colOff>
      <xdr:row>37</xdr:row>
      <xdr:rowOff>73900</xdr:rowOff>
    </xdr:from>
    <xdr:to>
      <xdr:col>5</xdr:col>
      <xdr:colOff>665726</xdr:colOff>
      <xdr:row>38</xdr:row>
      <xdr:rowOff>35847</xdr:rowOff>
    </xdr:to>
    <xdr:sp macro="" textlink="">
      <xdr:nvSpPr>
        <xdr:cNvPr id="236" name="AutoShape 93">
          <a:extLst>
            <a:ext uri="{FF2B5EF4-FFF2-40B4-BE49-F238E27FC236}">
              <a16:creationId xmlns:a16="http://schemas.microsoft.com/office/drawing/2014/main" id="{1B9B5882-CE73-4AC1-8A53-650E8F6A44E6}"/>
            </a:ext>
          </a:extLst>
        </xdr:cNvPr>
        <xdr:cNvSpPr>
          <a:spLocks noChangeArrowheads="1"/>
        </xdr:cNvSpPr>
      </xdr:nvSpPr>
      <xdr:spPr bwMode="auto">
        <a:xfrm>
          <a:off x="3563807" y="6295876"/>
          <a:ext cx="138653" cy="13093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505625</xdr:colOff>
      <xdr:row>36</xdr:row>
      <xdr:rowOff>40678</xdr:rowOff>
    </xdr:from>
    <xdr:to>
      <xdr:col>5</xdr:col>
      <xdr:colOff>658663</xdr:colOff>
      <xdr:row>37</xdr:row>
      <xdr:rowOff>29438</xdr:rowOff>
    </xdr:to>
    <xdr:sp macro="" textlink="">
      <xdr:nvSpPr>
        <xdr:cNvPr id="237" name="Oval 1295">
          <a:extLst>
            <a:ext uri="{FF2B5EF4-FFF2-40B4-BE49-F238E27FC236}">
              <a16:creationId xmlns:a16="http://schemas.microsoft.com/office/drawing/2014/main" id="{6C094077-11BD-473E-9DD3-046DB53A2AD5}"/>
            </a:ext>
          </a:extLst>
        </xdr:cNvPr>
        <xdr:cNvSpPr>
          <a:spLocks noChangeArrowheads="1"/>
        </xdr:cNvSpPr>
      </xdr:nvSpPr>
      <xdr:spPr bwMode="auto">
        <a:xfrm>
          <a:off x="3509175" y="6181128"/>
          <a:ext cx="153038" cy="16021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489719</xdr:colOff>
      <xdr:row>39</xdr:row>
      <xdr:rowOff>13571</xdr:rowOff>
    </xdr:from>
    <xdr:to>
      <xdr:col>5</xdr:col>
      <xdr:colOff>588983</xdr:colOff>
      <xdr:row>40</xdr:row>
      <xdr:rowOff>68719</xdr:rowOff>
    </xdr:to>
    <xdr:grpSp>
      <xdr:nvGrpSpPr>
        <xdr:cNvPr id="238" name="Group 405">
          <a:extLst>
            <a:ext uri="{FF2B5EF4-FFF2-40B4-BE49-F238E27FC236}">
              <a16:creationId xmlns:a16="http://schemas.microsoft.com/office/drawing/2014/main" id="{D7D66E29-3437-46D4-912F-3213AC2CA66F}"/>
            </a:ext>
          </a:extLst>
        </xdr:cNvPr>
        <xdr:cNvGrpSpPr>
          <a:grpSpLocks/>
        </xdr:cNvGrpSpPr>
      </xdr:nvGrpSpPr>
      <xdr:grpSpPr bwMode="auto">
        <a:xfrm rot="1669581">
          <a:off x="3519976" y="6718424"/>
          <a:ext cx="99264" cy="227905"/>
          <a:chOff x="718" y="97"/>
          <a:chExt cx="23" cy="15"/>
        </a:xfrm>
      </xdr:grpSpPr>
      <xdr:sp macro="" textlink="">
        <xdr:nvSpPr>
          <xdr:cNvPr id="239" name="Freeform 406">
            <a:extLst>
              <a:ext uri="{FF2B5EF4-FFF2-40B4-BE49-F238E27FC236}">
                <a16:creationId xmlns:a16="http://schemas.microsoft.com/office/drawing/2014/main" id="{B0AB01DD-0086-D0AF-9389-67BA1E98389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0" name="Freeform 407">
            <a:extLst>
              <a:ext uri="{FF2B5EF4-FFF2-40B4-BE49-F238E27FC236}">
                <a16:creationId xmlns:a16="http://schemas.microsoft.com/office/drawing/2014/main" id="{9E67BD3B-3487-3C81-3E14-C47E7DB9612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41231</xdr:colOff>
      <xdr:row>38</xdr:row>
      <xdr:rowOff>143382</xdr:rowOff>
    </xdr:from>
    <xdr:to>
      <xdr:col>5</xdr:col>
      <xdr:colOff>524847</xdr:colOff>
      <xdr:row>39</xdr:row>
      <xdr:rowOff>8134</xdr:rowOff>
    </xdr:to>
    <xdr:sp macro="" textlink="">
      <xdr:nvSpPr>
        <xdr:cNvPr id="241" name="Freeform 217">
          <a:extLst>
            <a:ext uri="{FF2B5EF4-FFF2-40B4-BE49-F238E27FC236}">
              <a16:creationId xmlns:a16="http://schemas.microsoft.com/office/drawing/2014/main" id="{4684B7DF-B64E-4A2C-8729-2682D6C0545E}"/>
            </a:ext>
          </a:extLst>
        </xdr:cNvPr>
        <xdr:cNvSpPr>
          <a:spLocks/>
        </xdr:cNvSpPr>
      </xdr:nvSpPr>
      <xdr:spPr bwMode="auto">
        <a:xfrm rot="1575223">
          <a:off x="3044781" y="6626732"/>
          <a:ext cx="483616" cy="3620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168" h="8333">
              <a:moveTo>
                <a:pt x="7168" y="1667"/>
              </a:moveTo>
              <a:cubicBezTo>
                <a:pt x="6726" y="1667"/>
                <a:pt x="5575" y="5000"/>
                <a:pt x="4690" y="5000"/>
              </a:cubicBezTo>
              <a:cubicBezTo>
                <a:pt x="3805" y="5000"/>
                <a:pt x="2566" y="0"/>
                <a:pt x="1681" y="0"/>
              </a:cubicBezTo>
              <a:cubicBezTo>
                <a:pt x="796" y="1667"/>
                <a:pt x="796" y="8333"/>
                <a:pt x="0" y="833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575235</xdr:colOff>
      <xdr:row>40</xdr:row>
      <xdr:rowOff>36677</xdr:rowOff>
    </xdr:from>
    <xdr:to>
      <xdr:col>6</xdr:col>
      <xdr:colOff>182751</xdr:colOff>
      <xdr:row>40</xdr:row>
      <xdr:rowOff>47449</xdr:rowOff>
    </xdr:to>
    <xdr:sp macro="" textlink="">
      <xdr:nvSpPr>
        <xdr:cNvPr id="242" name="Freeform 217">
          <a:extLst>
            <a:ext uri="{FF2B5EF4-FFF2-40B4-BE49-F238E27FC236}">
              <a16:creationId xmlns:a16="http://schemas.microsoft.com/office/drawing/2014/main" id="{3B7F0990-921E-4E59-AF11-3B45644D5F98}"/>
            </a:ext>
          </a:extLst>
        </xdr:cNvPr>
        <xdr:cNvSpPr>
          <a:spLocks/>
        </xdr:cNvSpPr>
      </xdr:nvSpPr>
      <xdr:spPr bwMode="auto">
        <a:xfrm rot="1588000">
          <a:off x="3578785" y="6862927"/>
          <a:ext cx="312366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592090</xdr:colOff>
      <xdr:row>39</xdr:row>
      <xdr:rowOff>165918</xdr:rowOff>
    </xdr:from>
    <xdr:to>
      <xdr:col>6</xdr:col>
      <xdr:colOff>218364</xdr:colOff>
      <xdr:row>40</xdr:row>
      <xdr:rowOff>5068</xdr:rowOff>
    </xdr:to>
    <xdr:sp macro="" textlink="">
      <xdr:nvSpPr>
        <xdr:cNvPr id="243" name="Freeform 217">
          <a:extLst>
            <a:ext uri="{FF2B5EF4-FFF2-40B4-BE49-F238E27FC236}">
              <a16:creationId xmlns:a16="http://schemas.microsoft.com/office/drawing/2014/main" id="{72558E9E-DB4C-4377-99B3-BEFFE416388D}"/>
            </a:ext>
          </a:extLst>
        </xdr:cNvPr>
        <xdr:cNvSpPr>
          <a:spLocks/>
        </xdr:cNvSpPr>
      </xdr:nvSpPr>
      <xdr:spPr bwMode="auto">
        <a:xfrm rot="1588000">
          <a:off x="3595640" y="6820718"/>
          <a:ext cx="331124" cy="1060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59236</xdr:colOff>
      <xdr:row>38</xdr:row>
      <xdr:rowOff>94093</xdr:rowOff>
    </xdr:from>
    <xdr:to>
      <xdr:col>5</xdr:col>
      <xdr:colOff>542852</xdr:colOff>
      <xdr:row>38</xdr:row>
      <xdr:rowOff>132191</xdr:rowOff>
    </xdr:to>
    <xdr:sp macro="" textlink="">
      <xdr:nvSpPr>
        <xdr:cNvPr id="244" name="Freeform 217">
          <a:extLst>
            <a:ext uri="{FF2B5EF4-FFF2-40B4-BE49-F238E27FC236}">
              <a16:creationId xmlns:a16="http://schemas.microsoft.com/office/drawing/2014/main" id="{A24C9829-0C7D-4FC6-9B69-DED95D605EB5}"/>
            </a:ext>
          </a:extLst>
        </xdr:cNvPr>
        <xdr:cNvSpPr>
          <a:spLocks/>
        </xdr:cNvSpPr>
      </xdr:nvSpPr>
      <xdr:spPr bwMode="auto">
        <a:xfrm rot="1575223">
          <a:off x="3062786" y="6577443"/>
          <a:ext cx="483616" cy="3809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168" h="8333">
              <a:moveTo>
                <a:pt x="7168" y="1667"/>
              </a:moveTo>
              <a:cubicBezTo>
                <a:pt x="6726" y="1667"/>
                <a:pt x="5575" y="5000"/>
                <a:pt x="4690" y="5000"/>
              </a:cubicBezTo>
              <a:cubicBezTo>
                <a:pt x="3805" y="5000"/>
                <a:pt x="2566" y="0"/>
                <a:pt x="1681" y="0"/>
              </a:cubicBezTo>
              <a:cubicBezTo>
                <a:pt x="796" y="1667"/>
                <a:pt x="796" y="8333"/>
                <a:pt x="0" y="833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696526</xdr:colOff>
      <xdr:row>38</xdr:row>
      <xdr:rowOff>165913</xdr:rowOff>
    </xdr:from>
    <xdr:to>
      <xdr:col>5</xdr:col>
      <xdr:colOff>469126</xdr:colOff>
      <xdr:row>39</xdr:row>
      <xdr:rowOff>165914</xdr:rowOff>
    </xdr:to>
    <xdr:sp macro="" textlink="">
      <xdr:nvSpPr>
        <xdr:cNvPr id="245" name="Text Box 1620">
          <a:extLst>
            <a:ext uri="{FF2B5EF4-FFF2-40B4-BE49-F238E27FC236}">
              <a16:creationId xmlns:a16="http://schemas.microsoft.com/office/drawing/2014/main" id="{C8741598-D382-4076-9A18-5B66C5CAF051}"/>
            </a:ext>
          </a:extLst>
        </xdr:cNvPr>
        <xdr:cNvSpPr txBox="1">
          <a:spLocks noChangeArrowheads="1"/>
        </xdr:cNvSpPr>
      </xdr:nvSpPr>
      <xdr:spPr bwMode="auto">
        <a:xfrm>
          <a:off x="2995226" y="6649263"/>
          <a:ext cx="477450" cy="17145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篠山川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6</xdr:col>
      <xdr:colOff>56282</xdr:colOff>
      <xdr:row>36</xdr:row>
      <xdr:rowOff>47446</xdr:rowOff>
    </xdr:from>
    <xdr:to>
      <xdr:col>6</xdr:col>
      <xdr:colOff>299668</xdr:colOff>
      <xdr:row>37</xdr:row>
      <xdr:rowOff>97622</xdr:rowOff>
    </xdr:to>
    <xdr:sp macro="" textlink="">
      <xdr:nvSpPr>
        <xdr:cNvPr id="246" name="六角形 245">
          <a:extLst>
            <a:ext uri="{FF2B5EF4-FFF2-40B4-BE49-F238E27FC236}">
              <a16:creationId xmlns:a16="http://schemas.microsoft.com/office/drawing/2014/main" id="{733970CB-32E1-4621-B991-A35E7CDC3881}"/>
            </a:ext>
          </a:extLst>
        </xdr:cNvPr>
        <xdr:cNvSpPr/>
      </xdr:nvSpPr>
      <xdr:spPr bwMode="auto">
        <a:xfrm>
          <a:off x="3764682" y="6187896"/>
          <a:ext cx="24338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5</xdr:col>
      <xdr:colOff>574580</xdr:colOff>
      <xdr:row>38</xdr:row>
      <xdr:rowOff>59966</xdr:rowOff>
    </xdr:from>
    <xdr:ext cx="284298" cy="135419"/>
    <xdr:sp macro="" textlink="">
      <xdr:nvSpPr>
        <xdr:cNvPr id="247" name="Text Box 1664">
          <a:extLst>
            <a:ext uri="{FF2B5EF4-FFF2-40B4-BE49-F238E27FC236}">
              <a16:creationId xmlns:a16="http://schemas.microsoft.com/office/drawing/2014/main" id="{C871806D-9513-4E7F-B0ED-05AFFAF0ADBE}"/>
            </a:ext>
          </a:extLst>
        </xdr:cNvPr>
        <xdr:cNvSpPr txBox="1">
          <a:spLocks noChangeArrowheads="1"/>
        </xdr:cNvSpPr>
      </xdr:nvSpPr>
      <xdr:spPr bwMode="auto">
        <a:xfrm>
          <a:off x="3598971" y="6523940"/>
          <a:ext cx="284298" cy="13541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497627</xdr:colOff>
      <xdr:row>33</xdr:row>
      <xdr:rowOff>151279</xdr:rowOff>
    </xdr:from>
    <xdr:to>
      <xdr:col>7</xdr:col>
      <xdr:colOff>500306</xdr:colOff>
      <xdr:row>36</xdr:row>
      <xdr:rowOff>169185</xdr:rowOff>
    </xdr:to>
    <xdr:sp macro="" textlink="">
      <xdr:nvSpPr>
        <xdr:cNvPr id="248" name="Line 76">
          <a:extLst>
            <a:ext uri="{FF2B5EF4-FFF2-40B4-BE49-F238E27FC236}">
              <a16:creationId xmlns:a16="http://schemas.microsoft.com/office/drawing/2014/main" id="{45826AF4-8EC8-4E03-A2B6-89DDD8CC2F48}"/>
            </a:ext>
          </a:extLst>
        </xdr:cNvPr>
        <xdr:cNvSpPr>
          <a:spLocks noChangeShapeType="1"/>
        </xdr:cNvSpPr>
      </xdr:nvSpPr>
      <xdr:spPr bwMode="auto">
        <a:xfrm flipH="1">
          <a:off x="4910877" y="5777379"/>
          <a:ext cx="2679" cy="532256"/>
        </a:xfrm>
        <a:custGeom>
          <a:avLst/>
          <a:gdLst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30818"/>
            <a:gd name="connsiteY0" fmla="*/ 0 h 566994"/>
            <a:gd name="connsiteX1" fmla="*/ 22966 w 30818"/>
            <a:gd name="connsiteY1" fmla="*/ 566994 h 566994"/>
            <a:gd name="connsiteX0" fmla="*/ 0 w 22966"/>
            <a:gd name="connsiteY0" fmla="*/ 0 h 566994"/>
            <a:gd name="connsiteX1" fmla="*/ 22966 w 22966"/>
            <a:gd name="connsiteY1" fmla="*/ 566994 h 566994"/>
            <a:gd name="connsiteX0" fmla="*/ 0 w 22966"/>
            <a:gd name="connsiteY0" fmla="*/ 0 h 566994"/>
            <a:gd name="connsiteX1" fmla="*/ 22966 w 22966"/>
            <a:gd name="connsiteY1" fmla="*/ 566994 h 566994"/>
            <a:gd name="connsiteX0" fmla="*/ 436 w 6965"/>
            <a:gd name="connsiteY0" fmla="*/ 0 h 550185"/>
            <a:gd name="connsiteX1" fmla="*/ 990 w 6965"/>
            <a:gd name="connsiteY1" fmla="*/ 550185 h 550185"/>
            <a:gd name="connsiteX0" fmla="*/ 3051 w 3846"/>
            <a:gd name="connsiteY0" fmla="*/ 0 h 10000"/>
            <a:gd name="connsiteX1" fmla="*/ 3846 w 3846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846" h="10000">
              <a:moveTo>
                <a:pt x="3051" y="0"/>
              </a:moveTo>
              <a:cubicBezTo>
                <a:pt x="3315" y="4760"/>
                <a:pt x="-4462" y="4223"/>
                <a:pt x="3846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382026</xdr:colOff>
      <xdr:row>36</xdr:row>
      <xdr:rowOff>27932</xdr:rowOff>
    </xdr:from>
    <xdr:to>
      <xdr:col>8</xdr:col>
      <xdr:colOff>466820</xdr:colOff>
      <xdr:row>40</xdr:row>
      <xdr:rowOff>97817</xdr:rowOff>
    </xdr:to>
    <xdr:sp macro="" textlink="">
      <xdr:nvSpPr>
        <xdr:cNvPr id="249" name="Freeform 527">
          <a:extLst>
            <a:ext uri="{FF2B5EF4-FFF2-40B4-BE49-F238E27FC236}">
              <a16:creationId xmlns:a16="http://schemas.microsoft.com/office/drawing/2014/main" id="{018738F6-898E-4C3E-B9E8-CB3760D6D84B}"/>
            </a:ext>
          </a:extLst>
        </xdr:cNvPr>
        <xdr:cNvSpPr>
          <a:spLocks/>
        </xdr:cNvSpPr>
      </xdr:nvSpPr>
      <xdr:spPr bwMode="auto">
        <a:xfrm>
          <a:off x="4795276" y="6168382"/>
          <a:ext cx="789644" cy="75568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78" h="11889">
              <a:moveTo>
                <a:pt x="0" y="11889"/>
              </a:moveTo>
              <a:cubicBezTo>
                <a:pt x="2161" y="7833"/>
                <a:pt x="1577" y="7899"/>
                <a:pt x="1678" y="2040"/>
              </a:cubicBezTo>
              <a:cubicBezTo>
                <a:pt x="5949" y="1096"/>
                <a:pt x="6408" y="1438"/>
                <a:pt x="1167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417966</xdr:colOff>
      <xdr:row>37</xdr:row>
      <xdr:rowOff>105684</xdr:rowOff>
    </xdr:from>
    <xdr:to>
      <xdr:col>7</xdr:col>
      <xdr:colOff>571904</xdr:colOff>
      <xdr:row>38</xdr:row>
      <xdr:rowOff>53095</xdr:rowOff>
    </xdr:to>
    <xdr:sp macro="" textlink="">
      <xdr:nvSpPr>
        <xdr:cNvPr id="250" name="AutoShape 93">
          <a:extLst>
            <a:ext uri="{FF2B5EF4-FFF2-40B4-BE49-F238E27FC236}">
              <a16:creationId xmlns:a16="http://schemas.microsoft.com/office/drawing/2014/main" id="{A57296C1-C0EC-4C12-BB92-92EF17225D61}"/>
            </a:ext>
          </a:extLst>
        </xdr:cNvPr>
        <xdr:cNvSpPr>
          <a:spLocks noChangeArrowheads="1"/>
        </xdr:cNvSpPr>
      </xdr:nvSpPr>
      <xdr:spPr bwMode="auto">
        <a:xfrm>
          <a:off x="4855222" y="6447940"/>
          <a:ext cx="153938" cy="1197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401211</xdr:colOff>
      <xdr:row>36</xdr:row>
      <xdr:rowOff>87877</xdr:rowOff>
    </xdr:from>
    <xdr:to>
      <xdr:col>7</xdr:col>
      <xdr:colOff>592997</xdr:colOff>
      <xdr:row>37</xdr:row>
      <xdr:rowOff>86732</xdr:rowOff>
    </xdr:to>
    <xdr:sp macro="" textlink="">
      <xdr:nvSpPr>
        <xdr:cNvPr id="251" name="Oval 1295">
          <a:extLst>
            <a:ext uri="{FF2B5EF4-FFF2-40B4-BE49-F238E27FC236}">
              <a16:creationId xmlns:a16="http://schemas.microsoft.com/office/drawing/2014/main" id="{C8B9A8C4-9777-41F9-AB69-0638C66933D5}"/>
            </a:ext>
          </a:extLst>
        </xdr:cNvPr>
        <xdr:cNvSpPr>
          <a:spLocks noChangeArrowheads="1"/>
        </xdr:cNvSpPr>
      </xdr:nvSpPr>
      <xdr:spPr bwMode="auto">
        <a:xfrm>
          <a:off x="4814461" y="6228327"/>
          <a:ext cx="191786" cy="1703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372034</xdr:colOff>
      <xdr:row>39</xdr:row>
      <xdr:rowOff>61660</xdr:rowOff>
    </xdr:from>
    <xdr:to>
      <xdr:col>7</xdr:col>
      <xdr:colOff>510498</xdr:colOff>
      <xdr:row>40</xdr:row>
      <xdr:rowOff>98211</xdr:rowOff>
    </xdr:to>
    <xdr:grpSp>
      <xdr:nvGrpSpPr>
        <xdr:cNvPr id="252" name="Group 405">
          <a:extLst>
            <a:ext uri="{FF2B5EF4-FFF2-40B4-BE49-F238E27FC236}">
              <a16:creationId xmlns:a16="http://schemas.microsoft.com/office/drawing/2014/main" id="{56E6E5BE-8339-4B88-BF05-D814A7BA767D}"/>
            </a:ext>
          </a:extLst>
        </xdr:cNvPr>
        <xdr:cNvGrpSpPr>
          <a:grpSpLocks/>
        </xdr:cNvGrpSpPr>
      </xdr:nvGrpSpPr>
      <xdr:grpSpPr bwMode="auto">
        <a:xfrm rot="1669581">
          <a:off x="4812365" y="6766513"/>
          <a:ext cx="138464" cy="209308"/>
          <a:chOff x="718" y="97"/>
          <a:chExt cx="23" cy="15"/>
        </a:xfrm>
      </xdr:grpSpPr>
      <xdr:sp macro="" textlink="">
        <xdr:nvSpPr>
          <xdr:cNvPr id="253" name="Freeform 406">
            <a:extLst>
              <a:ext uri="{FF2B5EF4-FFF2-40B4-BE49-F238E27FC236}">
                <a16:creationId xmlns:a16="http://schemas.microsoft.com/office/drawing/2014/main" id="{B02D163A-9CB5-8D1B-28C4-0652E2133ED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" name="Freeform 407">
            <a:extLst>
              <a:ext uri="{FF2B5EF4-FFF2-40B4-BE49-F238E27FC236}">
                <a16:creationId xmlns:a16="http://schemas.microsoft.com/office/drawing/2014/main" id="{9A7EBED1-5D2F-4FFE-E391-8ED0FB40C52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468639</xdr:colOff>
      <xdr:row>40</xdr:row>
      <xdr:rowOff>86363</xdr:rowOff>
    </xdr:from>
    <xdr:to>
      <xdr:col>8</xdr:col>
      <xdr:colOff>25355</xdr:colOff>
      <xdr:row>40</xdr:row>
      <xdr:rowOff>97135</xdr:rowOff>
    </xdr:to>
    <xdr:sp macro="" textlink="">
      <xdr:nvSpPr>
        <xdr:cNvPr id="255" name="Freeform 217">
          <a:extLst>
            <a:ext uri="{FF2B5EF4-FFF2-40B4-BE49-F238E27FC236}">
              <a16:creationId xmlns:a16="http://schemas.microsoft.com/office/drawing/2014/main" id="{4FE3AEB7-A44D-4B8B-A8FE-8CF3FBA47CC6}"/>
            </a:ext>
          </a:extLst>
        </xdr:cNvPr>
        <xdr:cNvSpPr>
          <a:spLocks/>
        </xdr:cNvSpPr>
      </xdr:nvSpPr>
      <xdr:spPr bwMode="auto">
        <a:xfrm rot="1985887">
          <a:off x="4881889" y="6912613"/>
          <a:ext cx="261566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33617</xdr:colOff>
      <xdr:row>38</xdr:row>
      <xdr:rowOff>106455</xdr:rowOff>
    </xdr:from>
    <xdr:to>
      <xdr:col>7</xdr:col>
      <xdr:colOff>509866</xdr:colOff>
      <xdr:row>39</xdr:row>
      <xdr:rowOff>112059</xdr:rowOff>
    </xdr:to>
    <xdr:sp macro="" textlink="">
      <xdr:nvSpPr>
        <xdr:cNvPr id="256" name="Text Box 1620">
          <a:extLst>
            <a:ext uri="{FF2B5EF4-FFF2-40B4-BE49-F238E27FC236}">
              <a16:creationId xmlns:a16="http://schemas.microsoft.com/office/drawing/2014/main" id="{1926B005-9261-42CC-9AAB-82A58B786AD0}"/>
            </a:ext>
          </a:extLst>
        </xdr:cNvPr>
        <xdr:cNvSpPr txBox="1">
          <a:spLocks noChangeArrowheads="1"/>
        </xdr:cNvSpPr>
      </xdr:nvSpPr>
      <xdr:spPr bwMode="auto">
        <a:xfrm>
          <a:off x="4446867" y="6589805"/>
          <a:ext cx="476249" cy="17705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山田川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7</xdr:col>
      <xdr:colOff>549235</xdr:colOff>
      <xdr:row>35</xdr:row>
      <xdr:rowOff>64480</xdr:rowOff>
    </xdr:from>
    <xdr:to>
      <xdr:col>8</xdr:col>
      <xdr:colOff>65024</xdr:colOff>
      <xdr:row>36</xdr:row>
      <xdr:rowOff>84535</xdr:rowOff>
    </xdr:to>
    <xdr:sp macro="" textlink="">
      <xdr:nvSpPr>
        <xdr:cNvPr id="257" name="六角形 256">
          <a:extLst>
            <a:ext uri="{FF2B5EF4-FFF2-40B4-BE49-F238E27FC236}">
              <a16:creationId xmlns:a16="http://schemas.microsoft.com/office/drawing/2014/main" id="{D3B322F3-E38B-417A-9E78-17C32588E56E}"/>
            </a:ext>
          </a:extLst>
        </xdr:cNvPr>
        <xdr:cNvSpPr/>
      </xdr:nvSpPr>
      <xdr:spPr bwMode="auto">
        <a:xfrm>
          <a:off x="4962485" y="6033480"/>
          <a:ext cx="220639" cy="1915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7</xdr:col>
      <xdr:colOff>485946</xdr:colOff>
      <xdr:row>38</xdr:row>
      <xdr:rowOff>110893</xdr:rowOff>
    </xdr:from>
    <xdr:to>
      <xdr:col>7</xdr:col>
      <xdr:colOff>695431</xdr:colOff>
      <xdr:row>39</xdr:row>
      <xdr:rowOff>123773</xdr:rowOff>
    </xdr:to>
    <xdr:sp macro="" textlink="">
      <xdr:nvSpPr>
        <xdr:cNvPr id="258" name="六角形 257">
          <a:extLst>
            <a:ext uri="{FF2B5EF4-FFF2-40B4-BE49-F238E27FC236}">
              <a16:creationId xmlns:a16="http://schemas.microsoft.com/office/drawing/2014/main" id="{705CFE7E-D838-41F3-BA3A-C3975F1B2B48}"/>
            </a:ext>
          </a:extLst>
        </xdr:cNvPr>
        <xdr:cNvSpPr/>
      </xdr:nvSpPr>
      <xdr:spPr bwMode="auto">
        <a:xfrm>
          <a:off x="4923202" y="6625451"/>
          <a:ext cx="209485" cy="1851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6</xdr:col>
      <xdr:colOff>692562</xdr:colOff>
      <xdr:row>38</xdr:row>
      <xdr:rowOff>152705</xdr:rowOff>
    </xdr:from>
    <xdr:to>
      <xdr:col>7</xdr:col>
      <xdr:colOff>434900</xdr:colOff>
      <xdr:row>39</xdr:row>
      <xdr:rowOff>24733</xdr:rowOff>
    </xdr:to>
    <xdr:sp macro="" textlink="">
      <xdr:nvSpPr>
        <xdr:cNvPr id="259" name="Freeform 217">
          <a:extLst>
            <a:ext uri="{FF2B5EF4-FFF2-40B4-BE49-F238E27FC236}">
              <a16:creationId xmlns:a16="http://schemas.microsoft.com/office/drawing/2014/main" id="{3B045663-1FBE-4707-8FB3-DD62AFA222D7}"/>
            </a:ext>
          </a:extLst>
        </xdr:cNvPr>
        <xdr:cNvSpPr>
          <a:spLocks/>
        </xdr:cNvSpPr>
      </xdr:nvSpPr>
      <xdr:spPr bwMode="auto">
        <a:xfrm rot="1985887" flipV="1">
          <a:off x="4400962" y="6636055"/>
          <a:ext cx="447188" cy="4347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67060</xdr:colOff>
      <xdr:row>33</xdr:row>
      <xdr:rowOff>133672</xdr:rowOff>
    </xdr:from>
    <xdr:to>
      <xdr:col>8</xdr:col>
      <xdr:colOff>114029</xdr:colOff>
      <xdr:row>40</xdr:row>
      <xdr:rowOff>134163</xdr:rowOff>
    </xdr:to>
    <xdr:grpSp>
      <xdr:nvGrpSpPr>
        <xdr:cNvPr id="260" name="グループ化 259">
          <a:extLst>
            <a:ext uri="{FF2B5EF4-FFF2-40B4-BE49-F238E27FC236}">
              <a16:creationId xmlns:a16="http://schemas.microsoft.com/office/drawing/2014/main" id="{62F599C8-C7EB-45E1-B65E-DC2DED3A6A96}"/>
            </a:ext>
          </a:extLst>
        </xdr:cNvPr>
        <xdr:cNvGrpSpPr/>
      </xdr:nvGrpSpPr>
      <xdr:grpSpPr>
        <a:xfrm rot="600000">
          <a:off x="5212428" y="5801981"/>
          <a:ext cx="46969" cy="1209792"/>
          <a:chOff x="1512360" y="838933"/>
          <a:chExt cx="49597" cy="1269827"/>
        </a:xfrm>
      </xdr:grpSpPr>
      <xdr:sp macro="" textlink="">
        <xdr:nvSpPr>
          <xdr:cNvPr id="261" name="Line 76">
            <a:extLst>
              <a:ext uri="{FF2B5EF4-FFF2-40B4-BE49-F238E27FC236}">
                <a16:creationId xmlns:a16="http://schemas.microsoft.com/office/drawing/2014/main" id="{2CC03766-7172-E811-1765-FCF694EF5BFC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" name="Line 76">
            <a:extLst>
              <a:ext uri="{FF2B5EF4-FFF2-40B4-BE49-F238E27FC236}">
                <a16:creationId xmlns:a16="http://schemas.microsoft.com/office/drawing/2014/main" id="{EBB1A996-DA0D-67BA-1E05-80CFEE108371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" name="Line 76">
            <a:extLst>
              <a:ext uri="{FF2B5EF4-FFF2-40B4-BE49-F238E27FC236}">
                <a16:creationId xmlns:a16="http://schemas.microsoft.com/office/drawing/2014/main" id="{CD255F96-9AAF-662F-3335-592C112F1646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8</xdr:col>
      <xdr:colOff>118863</xdr:colOff>
      <xdr:row>36</xdr:row>
      <xdr:rowOff>128637</xdr:rowOff>
    </xdr:from>
    <xdr:ext cx="198637" cy="679610"/>
    <xdr:sp macro="" textlink="">
      <xdr:nvSpPr>
        <xdr:cNvPr id="264" name="Text Box 1075">
          <a:extLst>
            <a:ext uri="{FF2B5EF4-FFF2-40B4-BE49-F238E27FC236}">
              <a16:creationId xmlns:a16="http://schemas.microsoft.com/office/drawing/2014/main" id="{9344181A-C61A-48AD-BA20-1656A8D3E311}"/>
            </a:ext>
          </a:extLst>
        </xdr:cNvPr>
        <xdr:cNvSpPr txBox="1">
          <a:spLocks noChangeArrowheads="1"/>
        </xdr:cNvSpPr>
      </xdr:nvSpPr>
      <xdr:spPr bwMode="auto">
        <a:xfrm>
          <a:off x="5236963" y="6269087"/>
          <a:ext cx="198637" cy="67961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加古川線</a:t>
          </a:r>
        </a:p>
      </xdr:txBody>
    </xdr:sp>
    <xdr:clientData/>
  </xdr:oneCellAnchor>
  <xdr:twoCellAnchor>
    <xdr:from>
      <xdr:col>9</xdr:col>
      <xdr:colOff>169287</xdr:colOff>
      <xdr:row>37</xdr:row>
      <xdr:rowOff>55175</xdr:rowOff>
    </xdr:from>
    <xdr:to>
      <xdr:col>10</xdr:col>
      <xdr:colOff>411001</xdr:colOff>
      <xdr:row>39</xdr:row>
      <xdr:rowOff>89423</xdr:rowOff>
    </xdr:to>
    <xdr:sp macro="" textlink="">
      <xdr:nvSpPr>
        <xdr:cNvPr id="265" name="Freeform 217">
          <a:extLst>
            <a:ext uri="{FF2B5EF4-FFF2-40B4-BE49-F238E27FC236}">
              <a16:creationId xmlns:a16="http://schemas.microsoft.com/office/drawing/2014/main" id="{35D421FA-FE9F-4B4F-8A78-E7A448BEC8FC}"/>
            </a:ext>
          </a:extLst>
        </xdr:cNvPr>
        <xdr:cNvSpPr>
          <a:spLocks/>
        </xdr:cNvSpPr>
      </xdr:nvSpPr>
      <xdr:spPr bwMode="auto">
        <a:xfrm rot="17435889">
          <a:off x="6276945" y="6082367"/>
          <a:ext cx="377148" cy="94656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3" h="9923">
              <a:moveTo>
                <a:pt x="10573" y="9923"/>
              </a:moveTo>
              <a:cubicBezTo>
                <a:pt x="10094" y="9190"/>
                <a:pt x="9273" y="8454"/>
                <a:pt x="8561" y="7803"/>
              </a:cubicBezTo>
              <a:cubicBezTo>
                <a:pt x="7849" y="7152"/>
                <a:pt x="7063" y="6676"/>
                <a:pt x="6300" y="6019"/>
              </a:cubicBezTo>
              <a:cubicBezTo>
                <a:pt x="5537" y="5363"/>
                <a:pt x="5277" y="4029"/>
                <a:pt x="3983" y="3857"/>
              </a:cubicBezTo>
              <a:cubicBezTo>
                <a:pt x="2240" y="1198"/>
                <a:pt x="1223" y="121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659959</xdr:colOff>
      <xdr:row>37</xdr:row>
      <xdr:rowOff>161795</xdr:rowOff>
    </xdr:from>
    <xdr:to>
      <xdr:col>10</xdr:col>
      <xdr:colOff>78426</xdr:colOff>
      <xdr:row>38</xdr:row>
      <xdr:rowOff>157077</xdr:rowOff>
    </xdr:to>
    <xdr:sp macro="" textlink="">
      <xdr:nvSpPr>
        <xdr:cNvPr id="266" name="Text Box 1620">
          <a:extLst>
            <a:ext uri="{FF2B5EF4-FFF2-40B4-BE49-F238E27FC236}">
              <a16:creationId xmlns:a16="http://schemas.microsoft.com/office/drawing/2014/main" id="{18CA4805-EDC0-4018-8B7C-CD32EEDA77E8}"/>
            </a:ext>
          </a:extLst>
        </xdr:cNvPr>
        <xdr:cNvSpPr txBox="1">
          <a:spLocks noChangeArrowheads="1"/>
        </xdr:cNvSpPr>
      </xdr:nvSpPr>
      <xdr:spPr bwMode="auto">
        <a:xfrm rot="21480090">
          <a:off x="6506605" y="6504051"/>
          <a:ext cx="123162" cy="16758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70213</xdr:colOff>
      <xdr:row>37</xdr:row>
      <xdr:rowOff>54259</xdr:rowOff>
    </xdr:from>
    <xdr:to>
      <xdr:col>10</xdr:col>
      <xdr:colOff>1583</xdr:colOff>
      <xdr:row>37</xdr:row>
      <xdr:rowOff>62905</xdr:rowOff>
    </xdr:to>
    <xdr:sp macro="" textlink="">
      <xdr:nvSpPr>
        <xdr:cNvPr id="267" name="Line 120">
          <a:extLst>
            <a:ext uri="{FF2B5EF4-FFF2-40B4-BE49-F238E27FC236}">
              <a16:creationId xmlns:a16="http://schemas.microsoft.com/office/drawing/2014/main" id="{CC1E658B-867E-45EA-BB6E-F042AC7C77AD}"/>
            </a:ext>
          </a:extLst>
        </xdr:cNvPr>
        <xdr:cNvSpPr>
          <a:spLocks noChangeShapeType="1"/>
        </xdr:cNvSpPr>
      </xdr:nvSpPr>
      <xdr:spPr bwMode="auto">
        <a:xfrm>
          <a:off x="5893163" y="6366159"/>
          <a:ext cx="636220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1176</xdr:colOff>
      <xdr:row>37</xdr:row>
      <xdr:rowOff>44734</xdr:rowOff>
    </xdr:from>
    <xdr:to>
      <xdr:col>10</xdr:col>
      <xdr:colOff>616323</xdr:colOff>
      <xdr:row>40</xdr:row>
      <xdr:rowOff>107405</xdr:rowOff>
    </xdr:to>
    <xdr:sp macro="" textlink="">
      <xdr:nvSpPr>
        <xdr:cNvPr id="268" name="Freeform 527">
          <a:extLst>
            <a:ext uri="{FF2B5EF4-FFF2-40B4-BE49-F238E27FC236}">
              <a16:creationId xmlns:a16="http://schemas.microsoft.com/office/drawing/2014/main" id="{74115911-185A-4E15-84D2-6E8503520124}"/>
            </a:ext>
          </a:extLst>
        </xdr:cNvPr>
        <xdr:cNvSpPr>
          <a:spLocks/>
        </xdr:cNvSpPr>
      </xdr:nvSpPr>
      <xdr:spPr bwMode="auto">
        <a:xfrm>
          <a:off x="6528976" y="6356634"/>
          <a:ext cx="615147" cy="57702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16258</xdr:colOff>
      <xdr:row>39</xdr:row>
      <xdr:rowOff>69282</xdr:rowOff>
    </xdr:from>
    <xdr:to>
      <xdr:col>10</xdr:col>
      <xdr:colOff>259644</xdr:colOff>
      <xdr:row>40</xdr:row>
      <xdr:rowOff>116235</xdr:rowOff>
    </xdr:to>
    <xdr:sp macro="" textlink="">
      <xdr:nvSpPr>
        <xdr:cNvPr id="269" name="六角形 268">
          <a:extLst>
            <a:ext uri="{FF2B5EF4-FFF2-40B4-BE49-F238E27FC236}">
              <a16:creationId xmlns:a16="http://schemas.microsoft.com/office/drawing/2014/main" id="{FA461593-6A90-4AA5-B37E-925759528714}"/>
            </a:ext>
          </a:extLst>
        </xdr:cNvPr>
        <xdr:cNvSpPr/>
      </xdr:nvSpPr>
      <xdr:spPr bwMode="auto">
        <a:xfrm>
          <a:off x="6544058" y="6724082"/>
          <a:ext cx="243386" cy="2184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9</xdr:col>
      <xdr:colOff>0</xdr:colOff>
      <xdr:row>33</xdr:row>
      <xdr:rowOff>21232</xdr:rowOff>
    </xdr:from>
    <xdr:to>
      <xdr:col>9</xdr:col>
      <xdr:colOff>154465</xdr:colOff>
      <xdr:row>33</xdr:row>
      <xdr:rowOff>164107</xdr:rowOff>
    </xdr:to>
    <xdr:sp macro="" textlink="">
      <xdr:nvSpPr>
        <xdr:cNvPr id="270" name="六角形 269">
          <a:extLst>
            <a:ext uri="{FF2B5EF4-FFF2-40B4-BE49-F238E27FC236}">
              <a16:creationId xmlns:a16="http://schemas.microsoft.com/office/drawing/2014/main" id="{9BEF395B-6F87-4DA7-9E6A-C78FA9CBBACF}"/>
            </a:ext>
          </a:extLst>
        </xdr:cNvPr>
        <xdr:cNvSpPr/>
      </xdr:nvSpPr>
      <xdr:spPr bwMode="auto">
        <a:xfrm>
          <a:off x="5822950" y="5647332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127868</xdr:colOff>
      <xdr:row>36</xdr:row>
      <xdr:rowOff>29334</xdr:rowOff>
    </xdr:from>
    <xdr:ext cx="302079" cy="305168"/>
    <xdr:grpSp>
      <xdr:nvGrpSpPr>
        <xdr:cNvPr id="271" name="Group 6672">
          <a:extLst>
            <a:ext uri="{FF2B5EF4-FFF2-40B4-BE49-F238E27FC236}">
              <a16:creationId xmlns:a16="http://schemas.microsoft.com/office/drawing/2014/main" id="{FDC775DC-FBE7-499C-8364-B9C1EDFA3F07}"/>
            </a:ext>
          </a:extLst>
        </xdr:cNvPr>
        <xdr:cNvGrpSpPr>
          <a:grpSpLocks/>
        </xdr:cNvGrpSpPr>
      </xdr:nvGrpSpPr>
      <xdr:grpSpPr bwMode="auto">
        <a:xfrm>
          <a:off x="6683309" y="6215915"/>
          <a:ext cx="302079" cy="305168"/>
          <a:chOff x="536" y="109"/>
          <a:chExt cx="46" cy="44"/>
        </a:xfrm>
      </xdr:grpSpPr>
      <xdr:pic>
        <xdr:nvPicPr>
          <xdr:cNvPr id="272" name="Picture 6673" descr="route2">
            <a:extLst>
              <a:ext uri="{FF2B5EF4-FFF2-40B4-BE49-F238E27FC236}">
                <a16:creationId xmlns:a16="http://schemas.microsoft.com/office/drawing/2014/main" id="{01EF0170-4C97-E28E-48BF-F4BEF4CA88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3" name="Text Box 6674">
            <a:extLst>
              <a:ext uri="{FF2B5EF4-FFF2-40B4-BE49-F238E27FC236}">
                <a16:creationId xmlns:a16="http://schemas.microsoft.com/office/drawing/2014/main" id="{D35A89A7-8107-D8AA-5D23-1B3E971A70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13958</xdr:colOff>
      <xdr:row>45</xdr:row>
      <xdr:rowOff>163636</xdr:rowOff>
    </xdr:from>
    <xdr:ext cx="945369" cy="302583"/>
    <xdr:sp macro="" textlink="">
      <xdr:nvSpPr>
        <xdr:cNvPr id="274" name="Text Box 616">
          <a:extLst>
            <a:ext uri="{FF2B5EF4-FFF2-40B4-BE49-F238E27FC236}">
              <a16:creationId xmlns:a16="http://schemas.microsoft.com/office/drawing/2014/main" id="{12072A79-CAF6-4189-85B5-BEC9D26B84FD}"/>
            </a:ext>
          </a:extLst>
        </xdr:cNvPr>
        <xdr:cNvSpPr txBox="1">
          <a:spLocks noChangeArrowheads="1"/>
        </xdr:cNvSpPr>
      </xdr:nvSpPr>
      <xdr:spPr bwMode="auto">
        <a:xfrm>
          <a:off x="198108" y="7847136"/>
          <a:ext cx="945369" cy="30258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丹波山南町奥店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</xdr:col>
      <xdr:colOff>131439</xdr:colOff>
      <xdr:row>46</xdr:row>
      <xdr:rowOff>62280</xdr:rowOff>
    </xdr:from>
    <xdr:to>
      <xdr:col>2</xdr:col>
      <xdr:colOff>326570</xdr:colOff>
      <xdr:row>48</xdr:row>
      <xdr:rowOff>162163</xdr:rowOff>
    </xdr:to>
    <xdr:sp macro="" textlink="">
      <xdr:nvSpPr>
        <xdr:cNvPr id="275" name="Freeform 601">
          <a:extLst>
            <a:ext uri="{FF2B5EF4-FFF2-40B4-BE49-F238E27FC236}">
              <a16:creationId xmlns:a16="http://schemas.microsoft.com/office/drawing/2014/main" id="{6D1D8D17-0F1D-41E3-93A3-DF2EB23B088B}"/>
            </a:ext>
          </a:extLst>
        </xdr:cNvPr>
        <xdr:cNvSpPr>
          <a:spLocks/>
        </xdr:cNvSpPr>
      </xdr:nvSpPr>
      <xdr:spPr bwMode="auto">
        <a:xfrm>
          <a:off x="1020439" y="7955330"/>
          <a:ext cx="195131" cy="44278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247388</xdr:colOff>
      <xdr:row>46</xdr:row>
      <xdr:rowOff>146883</xdr:rowOff>
    </xdr:from>
    <xdr:to>
      <xdr:col>2</xdr:col>
      <xdr:colOff>387903</xdr:colOff>
      <xdr:row>47</xdr:row>
      <xdr:rowOff>90264</xdr:rowOff>
    </xdr:to>
    <xdr:sp macro="" textlink="">
      <xdr:nvSpPr>
        <xdr:cNvPr id="276" name="AutoShape 605">
          <a:extLst>
            <a:ext uri="{FF2B5EF4-FFF2-40B4-BE49-F238E27FC236}">
              <a16:creationId xmlns:a16="http://schemas.microsoft.com/office/drawing/2014/main" id="{51112C29-6AAB-4435-A3A7-36E10D5DDEA8}"/>
            </a:ext>
          </a:extLst>
        </xdr:cNvPr>
        <xdr:cNvSpPr>
          <a:spLocks noChangeArrowheads="1"/>
        </xdr:cNvSpPr>
      </xdr:nvSpPr>
      <xdr:spPr bwMode="auto">
        <a:xfrm>
          <a:off x="1136388" y="8039933"/>
          <a:ext cx="140515" cy="114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163830</xdr:colOff>
      <xdr:row>44</xdr:row>
      <xdr:rowOff>157260</xdr:rowOff>
    </xdr:from>
    <xdr:to>
      <xdr:col>2</xdr:col>
      <xdr:colOff>317500</xdr:colOff>
      <xdr:row>46</xdr:row>
      <xdr:rowOff>3</xdr:rowOff>
    </xdr:to>
    <xdr:sp macro="" textlink="">
      <xdr:nvSpPr>
        <xdr:cNvPr id="277" name="Freeform 601">
          <a:extLst>
            <a:ext uri="{FF2B5EF4-FFF2-40B4-BE49-F238E27FC236}">
              <a16:creationId xmlns:a16="http://schemas.microsoft.com/office/drawing/2014/main" id="{8B26F65F-BE27-4F66-A307-2CD4C393B7F0}"/>
            </a:ext>
          </a:extLst>
        </xdr:cNvPr>
        <xdr:cNvSpPr>
          <a:spLocks/>
        </xdr:cNvSpPr>
      </xdr:nvSpPr>
      <xdr:spPr bwMode="auto">
        <a:xfrm rot="-5400000" flipH="1" flipV="1">
          <a:off x="1017793" y="7704347"/>
          <a:ext cx="223743" cy="15367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347205</xdr:colOff>
      <xdr:row>46</xdr:row>
      <xdr:rowOff>107678</xdr:rowOff>
    </xdr:from>
    <xdr:ext cx="258249" cy="183584"/>
    <xdr:grpSp>
      <xdr:nvGrpSpPr>
        <xdr:cNvPr id="278" name="Group 6672">
          <a:extLst>
            <a:ext uri="{FF2B5EF4-FFF2-40B4-BE49-F238E27FC236}">
              <a16:creationId xmlns:a16="http://schemas.microsoft.com/office/drawing/2014/main" id="{776A53CE-C2F2-489A-8CA6-83BF81FD84DA}"/>
            </a:ext>
          </a:extLst>
        </xdr:cNvPr>
        <xdr:cNvGrpSpPr>
          <a:grpSpLocks/>
        </xdr:cNvGrpSpPr>
      </xdr:nvGrpSpPr>
      <xdr:grpSpPr bwMode="auto">
        <a:xfrm>
          <a:off x="1262352" y="8021832"/>
          <a:ext cx="258249" cy="183584"/>
          <a:chOff x="536" y="109"/>
          <a:chExt cx="46" cy="44"/>
        </a:xfrm>
      </xdr:grpSpPr>
      <xdr:pic>
        <xdr:nvPicPr>
          <xdr:cNvPr id="279" name="Picture 6673" descr="route2">
            <a:extLst>
              <a:ext uri="{FF2B5EF4-FFF2-40B4-BE49-F238E27FC236}">
                <a16:creationId xmlns:a16="http://schemas.microsoft.com/office/drawing/2014/main" id="{77C0E7E6-8156-D6FD-2AD2-E2BB444433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0" name="Text Box 6674">
            <a:extLst>
              <a:ext uri="{FF2B5EF4-FFF2-40B4-BE49-F238E27FC236}">
                <a16:creationId xmlns:a16="http://schemas.microsoft.com/office/drawing/2014/main" id="{8658AFC6-0A4E-81FE-8A93-A3EF1F14F6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387800</xdr:colOff>
      <xdr:row>48</xdr:row>
      <xdr:rowOff>51753</xdr:rowOff>
    </xdr:from>
    <xdr:to>
      <xdr:col>2</xdr:col>
      <xdr:colOff>512127</xdr:colOff>
      <xdr:row>48</xdr:row>
      <xdr:rowOff>129267</xdr:rowOff>
    </xdr:to>
    <xdr:sp macro="" textlink="">
      <xdr:nvSpPr>
        <xdr:cNvPr id="281" name="Line 120">
          <a:extLst>
            <a:ext uri="{FF2B5EF4-FFF2-40B4-BE49-F238E27FC236}">
              <a16:creationId xmlns:a16="http://schemas.microsoft.com/office/drawing/2014/main" id="{BE806C0F-4386-4ADF-B77D-ADBB25EEBF27}"/>
            </a:ext>
          </a:extLst>
        </xdr:cNvPr>
        <xdr:cNvSpPr>
          <a:spLocks noChangeShapeType="1"/>
        </xdr:cNvSpPr>
      </xdr:nvSpPr>
      <xdr:spPr bwMode="auto">
        <a:xfrm flipV="1">
          <a:off x="571950" y="8287703"/>
          <a:ext cx="829177" cy="7751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396"/>
            <a:gd name="connsiteY0" fmla="*/ 0 h 87165"/>
            <a:gd name="connsiteX1" fmla="*/ 10396 w 10396"/>
            <a:gd name="connsiteY1" fmla="*/ 87165 h 87165"/>
            <a:gd name="connsiteX0" fmla="*/ 0 w 10396"/>
            <a:gd name="connsiteY0" fmla="*/ 0 h 87165"/>
            <a:gd name="connsiteX1" fmla="*/ 10396 w 10396"/>
            <a:gd name="connsiteY1" fmla="*/ 87165 h 87165"/>
            <a:gd name="connsiteX0" fmla="*/ 0 w 10396"/>
            <a:gd name="connsiteY0" fmla="*/ 0 h 87915"/>
            <a:gd name="connsiteX1" fmla="*/ 10396 w 10396"/>
            <a:gd name="connsiteY1" fmla="*/ 87165 h 879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396" h="87915">
              <a:moveTo>
                <a:pt x="0" y="0"/>
              </a:moveTo>
              <a:cubicBezTo>
                <a:pt x="3650" y="111364"/>
                <a:pt x="7063" y="83832"/>
                <a:pt x="10396" y="8716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242710</xdr:colOff>
      <xdr:row>45</xdr:row>
      <xdr:rowOff>50427</xdr:rowOff>
    </xdr:from>
    <xdr:to>
      <xdr:col>4</xdr:col>
      <xdr:colOff>705971</xdr:colOff>
      <xdr:row>45</xdr:row>
      <xdr:rowOff>58316</xdr:rowOff>
    </xdr:to>
    <xdr:sp macro="" textlink="">
      <xdr:nvSpPr>
        <xdr:cNvPr id="282" name="Line 120">
          <a:extLst>
            <a:ext uri="{FF2B5EF4-FFF2-40B4-BE49-F238E27FC236}">
              <a16:creationId xmlns:a16="http://schemas.microsoft.com/office/drawing/2014/main" id="{3C35F343-A271-4EDE-8B61-B36276824F34}"/>
            </a:ext>
          </a:extLst>
        </xdr:cNvPr>
        <xdr:cNvSpPr>
          <a:spLocks noChangeShapeType="1"/>
        </xdr:cNvSpPr>
      </xdr:nvSpPr>
      <xdr:spPr bwMode="auto">
        <a:xfrm flipV="1">
          <a:off x="2541410" y="7733927"/>
          <a:ext cx="463261" cy="78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284276</xdr:colOff>
      <xdr:row>42</xdr:row>
      <xdr:rowOff>163041</xdr:rowOff>
    </xdr:from>
    <xdr:to>
      <xdr:col>4</xdr:col>
      <xdr:colOff>287466</xdr:colOff>
      <xdr:row>45</xdr:row>
      <xdr:rowOff>11559</xdr:rowOff>
    </xdr:to>
    <xdr:sp macro="" textlink="">
      <xdr:nvSpPr>
        <xdr:cNvPr id="283" name="Line 4803">
          <a:extLst>
            <a:ext uri="{FF2B5EF4-FFF2-40B4-BE49-F238E27FC236}">
              <a16:creationId xmlns:a16="http://schemas.microsoft.com/office/drawing/2014/main" id="{658E1EE9-D5AB-44F1-A2EC-706F1AD8EF22}"/>
            </a:ext>
          </a:extLst>
        </xdr:cNvPr>
        <xdr:cNvSpPr>
          <a:spLocks noChangeShapeType="1"/>
        </xdr:cNvSpPr>
      </xdr:nvSpPr>
      <xdr:spPr bwMode="auto">
        <a:xfrm flipH="1">
          <a:off x="2582976" y="7332191"/>
          <a:ext cx="3190" cy="3628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204547</xdr:colOff>
      <xdr:row>44</xdr:row>
      <xdr:rowOff>168330</xdr:rowOff>
    </xdr:from>
    <xdr:to>
      <xdr:col>4</xdr:col>
      <xdr:colOff>354304</xdr:colOff>
      <xdr:row>45</xdr:row>
      <xdr:rowOff>136750</xdr:rowOff>
    </xdr:to>
    <xdr:sp macro="" textlink="">
      <xdr:nvSpPr>
        <xdr:cNvPr id="284" name="Oval 383">
          <a:extLst>
            <a:ext uri="{FF2B5EF4-FFF2-40B4-BE49-F238E27FC236}">
              <a16:creationId xmlns:a16="http://schemas.microsoft.com/office/drawing/2014/main" id="{EB227990-3E3C-46AC-8A10-49B43925D915}"/>
            </a:ext>
          </a:extLst>
        </xdr:cNvPr>
        <xdr:cNvSpPr>
          <a:spLocks noChangeArrowheads="1"/>
        </xdr:cNvSpPr>
      </xdr:nvSpPr>
      <xdr:spPr bwMode="auto">
        <a:xfrm>
          <a:off x="2503247" y="7680380"/>
          <a:ext cx="149757" cy="1398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169329</xdr:colOff>
      <xdr:row>42</xdr:row>
      <xdr:rowOff>139973</xdr:rowOff>
    </xdr:from>
    <xdr:to>
      <xdr:col>4</xdr:col>
      <xdr:colOff>288637</xdr:colOff>
      <xdr:row>48</xdr:row>
      <xdr:rowOff>132743</xdr:rowOff>
    </xdr:to>
    <xdr:sp macro="" textlink="">
      <xdr:nvSpPr>
        <xdr:cNvPr id="285" name="Freeform 527">
          <a:extLst>
            <a:ext uri="{FF2B5EF4-FFF2-40B4-BE49-F238E27FC236}">
              <a16:creationId xmlns:a16="http://schemas.microsoft.com/office/drawing/2014/main" id="{4779CDBE-464E-4B5D-AAA4-6706EAFF7F1A}"/>
            </a:ext>
          </a:extLst>
        </xdr:cNvPr>
        <xdr:cNvSpPr>
          <a:spLocks/>
        </xdr:cNvSpPr>
      </xdr:nvSpPr>
      <xdr:spPr bwMode="auto">
        <a:xfrm flipH="1">
          <a:off x="1763179" y="7309123"/>
          <a:ext cx="824158" cy="105957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6072 w 16072"/>
            <a:gd name="connsiteY2" fmla="*/ 0 h 17200"/>
            <a:gd name="connsiteX0" fmla="*/ 0 w 16440"/>
            <a:gd name="connsiteY0" fmla="*/ 17200 h 17200"/>
            <a:gd name="connsiteX1" fmla="*/ 0 w 16440"/>
            <a:gd name="connsiteY1" fmla="*/ 7200 h 17200"/>
            <a:gd name="connsiteX2" fmla="*/ 15130 w 16440"/>
            <a:gd name="connsiteY2" fmla="*/ 7528 h 17200"/>
            <a:gd name="connsiteX3" fmla="*/ 16072 w 16440"/>
            <a:gd name="connsiteY3" fmla="*/ 0 h 17200"/>
            <a:gd name="connsiteX0" fmla="*/ 0 w 16440"/>
            <a:gd name="connsiteY0" fmla="*/ 17200 h 17200"/>
            <a:gd name="connsiteX1" fmla="*/ 0 w 16440"/>
            <a:gd name="connsiteY1" fmla="*/ 7200 h 17200"/>
            <a:gd name="connsiteX2" fmla="*/ 15130 w 16440"/>
            <a:gd name="connsiteY2" fmla="*/ 7528 h 17200"/>
            <a:gd name="connsiteX3" fmla="*/ 16072 w 16440"/>
            <a:gd name="connsiteY3" fmla="*/ 0 h 17200"/>
            <a:gd name="connsiteX0" fmla="*/ 0 w 16440"/>
            <a:gd name="connsiteY0" fmla="*/ 17200 h 17200"/>
            <a:gd name="connsiteX1" fmla="*/ 0 w 16440"/>
            <a:gd name="connsiteY1" fmla="*/ 7200 h 17200"/>
            <a:gd name="connsiteX2" fmla="*/ 15130 w 16440"/>
            <a:gd name="connsiteY2" fmla="*/ 7528 h 17200"/>
            <a:gd name="connsiteX3" fmla="*/ 16072 w 16440"/>
            <a:gd name="connsiteY3" fmla="*/ 0 h 17200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5130 w 16072"/>
            <a:gd name="connsiteY2" fmla="*/ 7528 h 17200"/>
            <a:gd name="connsiteX3" fmla="*/ 16072 w 16072"/>
            <a:gd name="connsiteY3" fmla="*/ 0 h 17200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5968 w 16072"/>
            <a:gd name="connsiteY2" fmla="*/ 7619 h 17200"/>
            <a:gd name="connsiteX3" fmla="*/ 16072 w 16072"/>
            <a:gd name="connsiteY3" fmla="*/ 0 h 17200"/>
            <a:gd name="connsiteX0" fmla="*/ 0 w 16113"/>
            <a:gd name="connsiteY0" fmla="*/ 17200 h 17200"/>
            <a:gd name="connsiteX1" fmla="*/ 0 w 16113"/>
            <a:gd name="connsiteY1" fmla="*/ 7200 h 17200"/>
            <a:gd name="connsiteX2" fmla="*/ 15968 w 16113"/>
            <a:gd name="connsiteY2" fmla="*/ 7619 h 17200"/>
            <a:gd name="connsiteX3" fmla="*/ 16072 w 16113"/>
            <a:gd name="connsiteY3" fmla="*/ 0 h 17200"/>
            <a:gd name="connsiteX0" fmla="*/ 0 w 16154"/>
            <a:gd name="connsiteY0" fmla="*/ 17200 h 17200"/>
            <a:gd name="connsiteX1" fmla="*/ 0 w 16154"/>
            <a:gd name="connsiteY1" fmla="*/ 7200 h 17200"/>
            <a:gd name="connsiteX2" fmla="*/ 15968 w 16154"/>
            <a:gd name="connsiteY2" fmla="*/ 7619 h 17200"/>
            <a:gd name="connsiteX3" fmla="*/ 16072 w 16154"/>
            <a:gd name="connsiteY3" fmla="*/ 0 h 17200"/>
            <a:gd name="connsiteX0" fmla="*/ 0 w 16154"/>
            <a:gd name="connsiteY0" fmla="*/ 17200 h 17200"/>
            <a:gd name="connsiteX1" fmla="*/ 0 w 16154"/>
            <a:gd name="connsiteY1" fmla="*/ 7200 h 17200"/>
            <a:gd name="connsiteX2" fmla="*/ 15968 w 16154"/>
            <a:gd name="connsiteY2" fmla="*/ 7346 h 17200"/>
            <a:gd name="connsiteX3" fmla="*/ 16072 w 16154"/>
            <a:gd name="connsiteY3" fmla="*/ 0 h 1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154" h="17200">
              <a:moveTo>
                <a:pt x="0" y="17200"/>
              </a:moveTo>
              <a:lnTo>
                <a:pt x="0" y="7200"/>
              </a:lnTo>
              <a:cubicBezTo>
                <a:pt x="11892" y="7487"/>
                <a:pt x="10462" y="7452"/>
                <a:pt x="15968" y="7346"/>
              </a:cubicBezTo>
              <a:cubicBezTo>
                <a:pt x="16030" y="4687"/>
                <a:pt x="16282" y="1695"/>
                <a:pt x="1607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216838</xdr:colOff>
      <xdr:row>46</xdr:row>
      <xdr:rowOff>30577</xdr:rowOff>
    </xdr:from>
    <xdr:to>
      <xdr:col>4</xdr:col>
      <xdr:colOff>361394</xdr:colOff>
      <xdr:row>46</xdr:row>
      <xdr:rowOff>145386</xdr:rowOff>
    </xdr:to>
    <xdr:sp macro="" textlink="">
      <xdr:nvSpPr>
        <xdr:cNvPr id="286" name="AutoShape 70">
          <a:extLst>
            <a:ext uri="{FF2B5EF4-FFF2-40B4-BE49-F238E27FC236}">
              <a16:creationId xmlns:a16="http://schemas.microsoft.com/office/drawing/2014/main" id="{DE4E86E7-9AD9-4F3D-B1EC-A3D5D84EC42A}"/>
            </a:ext>
          </a:extLst>
        </xdr:cNvPr>
        <xdr:cNvSpPr>
          <a:spLocks noChangeArrowheads="1"/>
        </xdr:cNvSpPr>
      </xdr:nvSpPr>
      <xdr:spPr bwMode="auto">
        <a:xfrm>
          <a:off x="2515538" y="7923627"/>
          <a:ext cx="144556" cy="1148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171094</xdr:colOff>
      <xdr:row>45</xdr:row>
      <xdr:rowOff>61628</xdr:rowOff>
    </xdr:from>
    <xdr:to>
      <xdr:col>3</xdr:col>
      <xdr:colOff>215081</xdr:colOff>
      <xdr:row>48</xdr:row>
      <xdr:rowOff>115222</xdr:rowOff>
    </xdr:to>
    <xdr:sp macro="" textlink="">
      <xdr:nvSpPr>
        <xdr:cNvPr id="287" name="Line 4803">
          <a:extLst>
            <a:ext uri="{FF2B5EF4-FFF2-40B4-BE49-F238E27FC236}">
              <a16:creationId xmlns:a16="http://schemas.microsoft.com/office/drawing/2014/main" id="{60CD69F1-8C25-4065-9E2D-05F218F3D4C9}"/>
            </a:ext>
          </a:extLst>
        </xdr:cNvPr>
        <xdr:cNvSpPr>
          <a:spLocks noChangeShapeType="1"/>
        </xdr:cNvSpPr>
      </xdr:nvSpPr>
      <xdr:spPr bwMode="auto">
        <a:xfrm>
          <a:off x="1764944" y="7745128"/>
          <a:ext cx="43987" cy="6060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270505</xdr:colOff>
      <xdr:row>35</xdr:row>
      <xdr:rowOff>13183</xdr:rowOff>
    </xdr:from>
    <xdr:to>
      <xdr:col>7</xdr:col>
      <xdr:colOff>482347</xdr:colOff>
      <xdr:row>36</xdr:row>
      <xdr:rowOff>14765</xdr:rowOff>
    </xdr:to>
    <xdr:sp macro="" textlink="">
      <xdr:nvSpPr>
        <xdr:cNvPr id="288" name="六角形 287">
          <a:extLst>
            <a:ext uri="{FF2B5EF4-FFF2-40B4-BE49-F238E27FC236}">
              <a16:creationId xmlns:a16="http://schemas.microsoft.com/office/drawing/2014/main" id="{9B1C6EB6-E92A-42C9-94EA-B60ECB75D881}"/>
            </a:ext>
          </a:extLst>
        </xdr:cNvPr>
        <xdr:cNvSpPr/>
      </xdr:nvSpPr>
      <xdr:spPr bwMode="auto">
        <a:xfrm>
          <a:off x="4703293" y="5964273"/>
          <a:ext cx="211842" cy="1725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207311</xdr:colOff>
      <xdr:row>43</xdr:row>
      <xdr:rowOff>95251</xdr:rowOff>
    </xdr:from>
    <xdr:to>
      <xdr:col>3</xdr:col>
      <xdr:colOff>443716</xdr:colOff>
      <xdr:row>44</xdr:row>
      <xdr:rowOff>119592</xdr:rowOff>
    </xdr:to>
    <xdr:sp macro="" textlink="">
      <xdr:nvSpPr>
        <xdr:cNvPr id="289" name="六角形 288">
          <a:extLst>
            <a:ext uri="{FF2B5EF4-FFF2-40B4-BE49-F238E27FC236}">
              <a16:creationId xmlns:a16="http://schemas.microsoft.com/office/drawing/2014/main" id="{078D5E9F-1CE2-4BBC-B7EA-6E04C0DA23D8}"/>
            </a:ext>
          </a:extLst>
        </xdr:cNvPr>
        <xdr:cNvSpPr/>
      </xdr:nvSpPr>
      <xdr:spPr bwMode="auto">
        <a:xfrm>
          <a:off x="1801161" y="7435851"/>
          <a:ext cx="236405" cy="1957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24332</xdr:colOff>
      <xdr:row>42</xdr:row>
      <xdr:rowOff>161626</xdr:rowOff>
    </xdr:from>
    <xdr:ext cx="314627" cy="237394"/>
    <xdr:grpSp>
      <xdr:nvGrpSpPr>
        <xdr:cNvPr id="290" name="Group 6672">
          <a:extLst>
            <a:ext uri="{FF2B5EF4-FFF2-40B4-BE49-F238E27FC236}">
              <a16:creationId xmlns:a16="http://schemas.microsoft.com/office/drawing/2014/main" id="{C4D93A3A-0948-42E1-B76E-83BC6E321E3C}"/>
            </a:ext>
          </a:extLst>
        </xdr:cNvPr>
        <xdr:cNvGrpSpPr>
          <a:grpSpLocks/>
        </xdr:cNvGrpSpPr>
      </xdr:nvGrpSpPr>
      <xdr:grpSpPr bwMode="auto">
        <a:xfrm>
          <a:off x="2349553" y="7384751"/>
          <a:ext cx="314627" cy="237394"/>
          <a:chOff x="536" y="109"/>
          <a:chExt cx="46" cy="44"/>
        </a:xfrm>
      </xdr:grpSpPr>
      <xdr:pic>
        <xdr:nvPicPr>
          <xdr:cNvPr id="291" name="Picture 6673" descr="route2">
            <a:extLst>
              <a:ext uri="{FF2B5EF4-FFF2-40B4-BE49-F238E27FC236}">
                <a16:creationId xmlns:a16="http://schemas.microsoft.com/office/drawing/2014/main" id="{3FFA2ABD-C2F6-1D7C-516A-A9EE9CD94F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2" name="Text Box 6674">
            <a:extLst>
              <a:ext uri="{FF2B5EF4-FFF2-40B4-BE49-F238E27FC236}">
                <a16:creationId xmlns:a16="http://schemas.microsoft.com/office/drawing/2014/main" id="{12191CBF-D8BC-BB23-B752-AC4E057BED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296959</xdr:colOff>
      <xdr:row>47</xdr:row>
      <xdr:rowOff>5602</xdr:rowOff>
    </xdr:from>
    <xdr:ext cx="312298" cy="251831"/>
    <xdr:grpSp>
      <xdr:nvGrpSpPr>
        <xdr:cNvPr id="293" name="Group 6672">
          <a:extLst>
            <a:ext uri="{FF2B5EF4-FFF2-40B4-BE49-F238E27FC236}">
              <a16:creationId xmlns:a16="http://schemas.microsoft.com/office/drawing/2014/main" id="{9F761781-C61B-46BF-BF7D-300EA5A6F325}"/>
            </a:ext>
          </a:extLst>
        </xdr:cNvPr>
        <xdr:cNvGrpSpPr>
          <a:grpSpLocks/>
        </xdr:cNvGrpSpPr>
      </xdr:nvGrpSpPr>
      <xdr:grpSpPr bwMode="auto">
        <a:xfrm>
          <a:off x="2622180" y="8092514"/>
          <a:ext cx="312298" cy="251831"/>
          <a:chOff x="536" y="109"/>
          <a:chExt cx="46" cy="44"/>
        </a:xfrm>
      </xdr:grpSpPr>
      <xdr:pic>
        <xdr:nvPicPr>
          <xdr:cNvPr id="294" name="Picture 6673" descr="route2">
            <a:extLst>
              <a:ext uri="{FF2B5EF4-FFF2-40B4-BE49-F238E27FC236}">
                <a16:creationId xmlns:a16="http://schemas.microsoft.com/office/drawing/2014/main" id="{F223F1EB-B6CD-58FA-073A-960C13B4E7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5" name="Text Box 6674">
            <a:extLst>
              <a:ext uri="{FF2B5EF4-FFF2-40B4-BE49-F238E27FC236}">
                <a16:creationId xmlns:a16="http://schemas.microsoft.com/office/drawing/2014/main" id="{8BD2BDDB-081D-0C95-F047-63F980DE6B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554977</xdr:colOff>
      <xdr:row>41</xdr:row>
      <xdr:rowOff>160866</xdr:rowOff>
    </xdr:from>
    <xdr:to>
      <xdr:col>4</xdr:col>
      <xdr:colOff>8467</xdr:colOff>
      <xdr:row>44</xdr:row>
      <xdr:rowOff>78639</xdr:rowOff>
    </xdr:to>
    <xdr:sp macro="" textlink="">
      <xdr:nvSpPr>
        <xdr:cNvPr id="296" name="Text Box 1620">
          <a:extLst>
            <a:ext uri="{FF2B5EF4-FFF2-40B4-BE49-F238E27FC236}">
              <a16:creationId xmlns:a16="http://schemas.microsoft.com/office/drawing/2014/main" id="{7189680D-B68C-4B32-A60E-1F9DEFDCED62}"/>
            </a:ext>
          </a:extLst>
        </xdr:cNvPr>
        <xdr:cNvSpPr txBox="1">
          <a:spLocks noChangeArrowheads="1"/>
        </xdr:cNvSpPr>
      </xdr:nvSpPr>
      <xdr:spPr bwMode="auto">
        <a:xfrm>
          <a:off x="2148827" y="7158566"/>
          <a:ext cx="158340" cy="43212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加古川                                                  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45379</xdr:colOff>
      <xdr:row>47</xdr:row>
      <xdr:rowOff>8855</xdr:rowOff>
    </xdr:from>
    <xdr:to>
      <xdr:col>3</xdr:col>
      <xdr:colOff>238126</xdr:colOff>
      <xdr:row>48</xdr:row>
      <xdr:rowOff>23044</xdr:rowOff>
    </xdr:to>
    <xdr:sp macro="" textlink="">
      <xdr:nvSpPr>
        <xdr:cNvPr id="297" name="六角形 296">
          <a:extLst>
            <a:ext uri="{FF2B5EF4-FFF2-40B4-BE49-F238E27FC236}">
              <a16:creationId xmlns:a16="http://schemas.microsoft.com/office/drawing/2014/main" id="{BFD631F4-C0A0-46CF-80EB-C3FF8412B02D}"/>
            </a:ext>
          </a:extLst>
        </xdr:cNvPr>
        <xdr:cNvSpPr/>
      </xdr:nvSpPr>
      <xdr:spPr bwMode="auto">
        <a:xfrm>
          <a:off x="1639229" y="8073355"/>
          <a:ext cx="192747" cy="1856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532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41</xdr:row>
      <xdr:rowOff>14007</xdr:rowOff>
    </xdr:from>
    <xdr:to>
      <xdr:col>3</xdr:col>
      <xdr:colOff>154465</xdr:colOff>
      <xdr:row>41</xdr:row>
      <xdr:rowOff>156882</xdr:rowOff>
    </xdr:to>
    <xdr:sp macro="" textlink="">
      <xdr:nvSpPr>
        <xdr:cNvPr id="298" name="六角形 297">
          <a:extLst>
            <a:ext uri="{FF2B5EF4-FFF2-40B4-BE49-F238E27FC236}">
              <a16:creationId xmlns:a16="http://schemas.microsoft.com/office/drawing/2014/main" id="{33051D68-2516-49A5-90A5-E45144A2B242}"/>
            </a:ext>
          </a:extLst>
        </xdr:cNvPr>
        <xdr:cNvSpPr/>
      </xdr:nvSpPr>
      <xdr:spPr bwMode="auto">
        <a:xfrm>
          <a:off x="1620184" y="7064375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27083</xdr:colOff>
      <xdr:row>45</xdr:row>
      <xdr:rowOff>83261</xdr:rowOff>
    </xdr:from>
    <xdr:to>
      <xdr:col>3</xdr:col>
      <xdr:colOff>163419</xdr:colOff>
      <xdr:row>46</xdr:row>
      <xdr:rowOff>56030</xdr:rowOff>
    </xdr:to>
    <xdr:sp macro="" textlink="">
      <xdr:nvSpPr>
        <xdr:cNvPr id="299" name="六角形 298">
          <a:extLst>
            <a:ext uri="{FF2B5EF4-FFF2-40B4-BE49-F238E27FC236}">
              <a16:creationId xmlns:a16="http://schemas.microsoft.com/office/drawing/2014/main" id="{2C121340-C52A-4B9B-82FB-BFB5938E96A3}"/>
            </a:ext>
          </a:extLst>
        </xdr:cNvPr>
        <xdr:cNvSpPr/>
      </xdr:nvSpPr>
      <xdr:spPr bwMode="auto">
        <a:xfrm>
          <a:off x="1647267" y="7824658"/>
          <a:ext cx="136336" cy="14552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360868</xdr:colOff>
      <xdr:row>47</xdr:row>
      <xdr:rowOff>8535</xdr:rowOff>
    </xdr:from>
    <xdr:ext cx="304858" cy="69985"/>
    <xdr:sp macro="" textlink="">
      <xdr:nvSpPr>
        <xdr:cNvPr id="300" name="Text Box 1563">
          <a:extLst>
            <a:ext uri="{FF2B5EF4-FFF2-40B4-BE49-F238E27FC236}">
              <a16:creationId xmlns:a16="http://schemas.microsoft.com/office/drawing/2014/main" id="{17E4C279-F9F6-4BB6-8655-ABDFFEC48E3D}"/>
            </a:ext>
          </a:extLst>
        </xdr:cNvPr>
        <xdr:cNvSpPr txBox="1">
          <a:spLocks noChangeArrowheads="1"/>
        </xdr:cNvSpPr>
      </xdr:nvSpPr>
      <xdr:spPr bwMode="auto">
        <a:xfrm>
          <a:off x="1954718" y="8073035"/>
          <a:ext cx="304858" cy="6998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anchorCtr="0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174703</xdr:colOff>
      <xdr:row>45</xdr:row>
      <xdr:rowOff>84042</xdr:rowOff>
    </xdr:from>
    <xdr:to>
      <xdr:col>4</xdr:col>
      <xdr:colOff>275555</xdr:colOff>
      <xdr:row>47</xdr:row>
      <xdr:rowOff>33618</xdr:rowOff>
    </xdr:to>
    <xdr:sp macro="" textlink="">
      <xdr:nvSpPr>
        <xdr:cNvPr id="301" name="AutoShape 1653">
          <a:extLst>
            <a:ext uri="{FF2B5EF4-FFF2-40B4-BE49-F238E27FC236}">
              <a16:creationId xmlns:a16="http://schemas.microsoft.com/office/drawing/2014/main" id="{69BCCD2B-2766-4FB9-A9FC-1BBD76179E3C}"/>
            </a:ext>
          </a:extLst>
        </xdr:cNvPr>
        <xdr:cNvSpPr>
          <a:spLocks/>
        </xdr:cNvSpPr>
      </xdr:nvSpPr>
      <xdr:spPr bwMode="auto">
        <a:xfrm rot="5400000">
          <a:off x="2006116" y="7529979"/>
          <a:ext cx="330576" cy="805702"/>
        </a:xfrm>
        <a:prstGeom prst="rightBrace">
          <a:avLst>
            <a:gd name="adj1" fmla="val 42094"/>
            <a:gd name="adj2" fmla="val 5899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176795</xdr:colOff>
      <xdr:row>45</xdr:row>
      <xdr:rowOff>71206</xdr:rowOff>
    </xdr:from>
    <xdr:ext cx="443344" cy="190270"/>
    <xdr:sp macro="" textlink="">
      <xdr:nvSpPr>
        <xdr:cNvPr id="302" name="Text Box 1664">
          <a:extLst>
            <a:ext uri="{FF2B5EF4-FFF2-40B4-BE49-F238E27FC236}">
              <a16:creationId xmlns:a16="http://schemas.microsoft.com/office/drawing/2014/main" id="{EB83BEA1-FE1A-4C82-9D3A-E8009EB956B7}"/>
            </a:ext>
          </a:extLst>
        </xdr:cNvPr>
        <xdr:cNvSpPr txBox="1">
          <a:spLocks noChangeArrowheads="1"/>
        </xdr:cNvSpPr>
      </xdr:nvSpPr>
      <xdr:spPr bwMode="auto">
        <a:xfrm>
          <a:off x="1770645" y="7754706"/>
          <a:ext cx="443344" cy="1902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夫婦橋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10989</xdr:colOff>
      <xdr:row>41</xdr:row>
      <xdr:rowOff>132616</xdr:rowOff>
    </xdr:from>
    <xdr:ext cx="185115" cy="655544"/>
    <xdr:sp macro="" textlink="">
      <xdr:nvSpPr>
        <xdr:cNvPr id="303" name="Text Box 1620">
          <a:extLst>
            <a:ext uri="{FF2B5EF4-FFF2-40B4-BE49-F238E27FC236}">
              <a16:creationId xmlns:a16="http://schemas.microsoft.com/office/drawing/2014/main" id="{2EC3C850-7AC7-4AA3-A882-B59CF5960BF7}"/>
            </a:ext>
          </a:extLst>
        </xdr:cNvPr>
        <xdr:cNvSpPr txBox="1">
          <a:spLocks noChangeArrowheads="1"/>
        </xdr:cNvSpPr>
      </xdr:nvSpPr>
      <xdr:spPr bwMode="auto">
        <a:xfrm>
          <a:off x="1631173" y="7182984"/>
          <a:ext cx="185115" cy="65554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vert270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氷上市街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oneCellAnchor>
  <xdr:twoCellAnchor>
    <xdr:from>
      <xdr:col>1</xdr:col>
      <xdr:colOff>2280</xdr:colOff>
      <xdr:row>41</xdr:row>
      <xdr:rowOff>28991</xdr:rowOff>
    </xdr:from>
    <xdr:to>
      <xdr:col>1</xdr:col>
      <xdr:colOff>154230</xdr:colOff>
      <xdr:row>42</xdr:row>
      <xdr:rowOff>1432</xdr:rowOff>
    </xdr:to>
    <xdr:sp macro="" textlink="">
      <xdr:nvSpPr>
        <xdr:cNvPr id="304" name="六角形 303">
          <a:extLst>
            <a:ext uri="{FF2B5EF4-FFF2-40B4-BE49-F238E27FC236}">
              <a16:creationId xmlns:a16="http://schemas.microsoft.com/office/drawing/2014/main" id="{E5A771B9-BE97-41BC-B04E-8D96491BAFE7}"/>
            </a:ext>
          </a:extLst>
        </xdr:cNvPr>
        <xdr:cNvSpPr/>
      </xdr:nvSpPr>
      <xdr:spPr bwMode="auto">
        <a:xfrm>
          <a:off x="186430" y="7026691"/>
          <a:ext cx="151950" cy="14389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61919</xdr:colOff>
      <xdr:row>23</xdr:row>
      <xdr:rowOff>42867</xdr:rowOff>
    </xdr:from>
    <xdr:to>
      <xdr:col>2</xdr:col>
      <xdr:colOff>238541</xdr:colOff>
      <xdr:row>23</xdr:row>
      <xdr:rowOff>178385</xdr:rowOff>
    </xdr:to>
    <xdr:sp macro="" textlink="">
      <xdr:nvSpPr>
        <xdr:cNvPr id="305" name="六角形 304">
          <a:extLst>
            <a:ext uri="{FF2B5EF4-FFF2-40B4-BE49-F238E27FC236}">
              <a16:creationId xmlns:a16="http://schemas.microsoft.com/office/drawing/2014/main" id="{5BC30004-7CA3-4D5C-A5D4-B919DB41CE60}"/>
            </a:ext>
          </a:extLst>
        </xdr:cNvPr>
        <xdr:cNvSpPr/>
      </xdr:nvSpPr>
      <xdr:spPr bwMode="auto">
        <a:xfrm>
          <a:off x="950919" y="3954467"/>
          <a:ext cx="176622" cy="1291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38872</xdr:colOff>
      <xdr:row>5</xdr:row>
      <xdr:rowOff>170088</xdr:rowOff>
    </xdr:from>
    <xdr:ext cx="529713" cy="72896"/>
    <xdr:sp macro="" textlink="">
      <xdr:nvSpPr>
        <xdr:cNvPr id="306" name="Text Box 303">
          <a:extLst>
            <a:ext uri="{FF2B5EF4-FFF2-40B4-BE49-F238E27FC236}">
              <a16:creationId xmlns:a16="http://schemas.microsoft.com/office/drawing/2014/main" id="{EE747E95-9D5B-44E2-BD9E-A7BC2525D65C}"/>
            </a:ext>
          </a:extLst>
        </xdr:cNvPr>
        <xdr:cNvSpPr txBox="1">
          <a:spLocks noChangeArrowheads="1"/>
        </xdr:cNvSpPr>
      </xdr:nvSpPr>
      <xdr:spPr bwMode="auto">
        <a:xfrm>
          <a:off x="1632722" y="995588"/>
          <a:ext cx="529713" cy="72896"/>
        </a:xfrm>
        <a:prstGeom prst="rect">
          <a:avLst/>
        </a:prstGeom>
        <a:solidFill>
          <a:schemeClr val="bg1">
            <a:alpha val="8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　  池田線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9</xdr:col>
      <xdr:colOff>315905</xdr:colOff>
      <xdr:row>3</xdr:row>
      <xdr:rowOff>33018</xdr:rowOff>
    </xdr:from>
    <xdr:to>
      <xdr:col>9</xdr:col>
      <xdr:colOff>326677</xdr:colOff>
      <xdr:row>5</xdr:row>
      <xdr:rowOff>23435</xdr:rowOff>
    </xdr:to>
    <xdr:sp macro="" textlink="">
      <xdr:nvSpPr>
        <xdr:cNvPr id="307" name="Freeform 217">
          <a:extLst>
            <a:ext uri="{FF2B5EF4-FFF2-40B4-BE49-F238E27FC236}">
              <a16:creationId xmlns:a16="http://schemas.microsoft.com/office/drawing/2014/main" id="{CC21EAFA-ED08-4299-9E79-1B846624FE95}"/>
            </a:ext>
          </a:extLst>
        </xdr:cNvPr>
        <xdr:cNvSpPr>
          <a:spLocks/>
        </xdr:cNvSpPr>
      </xdr:nvSpPr>
      <xdr:spPr bwMode="auto">
        <a:xfrm rot="5400000">
          <a:off x="5977582" y="676891"/>
          <a:ext cx="333317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452640</xdr:colOff>
      <xdr:row>3</xdr:row>
      <xdr:rowOff>28303</xdr:rowOff>
    </xdr:from>
    <xdr:to>
      <xdr:col>9</xdr:col>
      <xdr:colOff>463412</xdr:colOff>
      <xdr:row>5</xdr:row>
      <xdr:rowOff>18720</xdr:rowOff>
    </xdr:to>
    <xdr:sp macro="" textlink="">
      <xdr:nvSpPr>
        <xdr:cNvPr id="308" name="Freeform 217">
          <a:extLst>
            <a:ext uri="{FF2B5EF4-FFF2-40B4-BE49-F238E27FC236}">
              <a16:creationId xmlns:a16="http://schemas.microsoft.com/office/drawing/2014/main" id="{8220F06F-118C-4F00-B078-FA9A677DAB43}"/>
            </a:ext>
          </a:extLst>
        </xdr:cNvPr>
        <xdr:cNvSpPr>
          <a:spLocks/>
        </xdr:cNvSpPr>
      </xdr:nvSpPr>
      <xdr:spPr bwMode="auto">
        <a:xfrm rot="5400000">
          <a:off x="6114317" y="672176"/>
          <a:ext cx="333317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619663</xdr:colOff>
      <xdr:row>47</xdr:row>
      <xdr:rowOff>100713</xdr:rowOff>
    </xdr:from>
    <xdr:ext cx="353321" cy="220201"/>
    <xdr:sp macro="" textlink="">
      <xdr:nvSpPr>
        <xdr:cNvPr id="309" name="Text Box 303">
          <a:extLst>
            <a:ext uri="{FF2B5EF4-FFF2-40B4-BE49-F238E27FC236}">
              <a16:creationId xmlns:a16="http://schemas.microsoft.com/office/drawing/2014/main" id="{1F11C1B8-8A13-4D28-B5DB-83922FDF9E4B}"/>
            </a:ext>
          </a:extLst>
        </xdr:cNvPr>
        <xdr:cNvSpPr txBox="1">
          <a:spLocks noChangeArrowheads="1"/>
        </xdr:cNvSpPr>
      </xdr:nvSpPr>
      <xdr:spPr bwMode="auto">
        <a:xfrm>
          <a:off x="2213513" y="8165213"/>
          <a:ext cx="353321" cy="22020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10800" tIns="54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平成明朝体W9" pitchFamily="17" charset="-128"/>
              <a:ea typeface="HG平成明朝体W9" pitchFamily="17" charset="-128"/>
              <a:cs typeface="Ebrima" pitchFamily="2" charset="0"/>
            </a:rPr>
            <a:t>ﾚｽﾄﾗﾝ</a:t>
          </a:r>
          <a:endParaRPr lang="en-US" altLang="ja-JP" sz="800" b="1" i="0" u="none" strike="noStrike" baseline="0">
            <a:solidFill>
              <a:srgbClr val="000000"/>
            </a:solidFill>
            <a:latin typeface="HG平成明朝体W9" pitchFamily="17" charset="-128"/>
            <a:ea typeface="HG平成明朝体W9" pitchFamily="17" charset="-128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平成明朝体W9" pitchFamily="17" charset="-128"/>
              <a:ea typeface="HG平成明朝体W9" pitchFamily="17" charset="-128"/>
              <a:cs typeface="Ebrima" pitchFamily="2" charset="0"/>
            </a:rPr>
            <a:t>夫婦橋</a:t>
          </a:r>
          <a:endParaRPr lang="en-US" altLang="ja-JP" sz="900" b="1" i="0" u="none" strike="noStrike" baseline="0">
            <a:solidFill>
              <a:srgbClr val="000000"/>
            </a:solidFill>
            <a:latin typeface="HG平成明朝体W9" pitchFamily="17" charset="-128"/>
            <a:ea typeface="HG平成明朝体W9" pitchFamily="17" charset="-128"/>
            <a:cs typeface="Ebrima" pitchFamily="2" charset="0"/>
          </a:endParaRPr>
        </a:p>
      </xdr:txBody>
    </xdr:sp>
    <xdr:clientData/>
  </xdr:oneCellAnchor>
  <xdr:oneCellAnchor>
    <xdr:from>
      <xdr:col>3</xdr:col>
      <xdr:colOff>211286</xdr:colOff>
      <xdr:row>34</xdr:row>
      <xdr:rowOff>142856</xdr:rowOff>
    </xdr:from>
    <xdr:ext cx="339334" cy="186974"/>
    <xdr:sp macro="" textlink="">
      <xdr:nvSpPr>
        <xdr:cNvPr id="310" name="Text Box 1664">
          <a:extLst>
            <a:ext uri="{FF2B5EF4-FFF2-40B4-BE49-F238E27FC236}">
              <a16:creationId xmlns:a16="http://schemas.microsoft.com/office/drawing/2014/main" id="{1CF8FFFD-2978-4BF8-BA02-64626BF8C73A}"/>
            </a:ext>
          </a:extLst>
        </xdr:cNvPr>
        <xdr:cNvSpPr txBox="1">
          <a:spLocks noChangeArrowheads="1"/>
        </xdr:cNvSpPr>
      </xdr:nvSpPr>
      <xdr:spPr bwMode="auto">
        <a:xfrm>
          <a:off x="1805136" y="5940406"/>
          <a:ext cx="339334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628245</xdr:colOff>
      <xdr:row>14</xdr:row>
      <xdr:rowOff>107598</xdr:rowOff>
    </xdr:from>
    <xdr:to>
      <xdr:col>5</xdr:col>
      <xdr:colOff>726281</xdr:colOff>
      <xdr:row>15</xdr:row>
      <xdr:rowOff>0</xdr:rowOff>
    </xdr:to>
    <xdr:sp macro="" textlink="">
      <xdr:nvSpPr>
        <xdr:cNvPr id="311" name="Oval 77">
          <a:extLst>
            <a:ext uri="{FF2B5EF4-FFF2-40B4-BE49-F238E27FC236}">
              <a16:creationId xmlns:a16="http://schemas.microsoft.com/office/drawing/2014/main" id="{255C7551-F531-440B-B769-DD6B1DD7C908}"/>
            </a:ext>
          </a:extLst>
        </xdr:cNvPr>
        <xdr:cNvSpPr>
          <a:spLocks noChangeArrowheads="1"/>
        </xdr:cNvSpPr>
      </xdr:nvSpPr>
      <xdr:spPr bwMode="auto">
        <a:xfrm>
          <a:off x="3631795" y="2476148"/>
          <a:ext cx="78986" cy="63852"/>
        </a:xfrm>
        <a:prstGeom prst="ellipse">
          <a:avLst/>
        </a:prstGeom>
        <a:solidFill>
          <a:srgbClr val="FFFF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116840</xdr:colOff>
      <xdr:row>14</xdr:row>
      <xdr:rowOff>82550</xdr:rowOff>
    </xdr:from>
    <xdr:ext cx="467500" cy="293414"/>
    <xdr:sp macro="" textlink="">
      <xdr:nvSpPr>
        <xdr:cNvPr id="312" name="Text Box 1620">
          <a:extLst>
            <a:ext uri="{FF2B5EF4-FFF2-40B4-BE49-F238E27FC236}">
              <a16:creationId xmlns:a16="http://schemas.microsoft.com/office/drawing/2014/main" id="{37013F73-AC1E-44B4-85D9-AAC79A8DD863}"/>
            </a:ext>
          </a:extLst>
        </xdr:cNvPr>
        <xdr:cNvSpPr txBox="1">
          <a:spLocks noChangeArrowheads="1"/>
        </xdr:cNvSpPr>
      </xdr:nvSpPr>
      <xdr:spPr bwMode="auto">
        <a:xfrm>
          <a:off x="3120390" y="2451100"/>
          <a:ext cx="467500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いなぼう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610042</xdr:colOff>
      <xdr:row>12</xdr:row>
      <xdr:rowOff>32074</xdr:rowOff>
    </xdr:from>
    <xdr:to>
      <xdr:col>4</xdr:col>
      <xdr:colOff>413589</xdr:colOff>
      <xdr:row>16</xdr:row>
      <xdr:rowOff>683</xdr:rowOff>
    </xdr:to>
    <xdr:sp macro="" textlink="">
      <xdr:nvSpPr>
        <xdr:cNvPr id="313" name="フリーフォーム 946">
          <a:extLst>
            <a:ext uri="{FF2B5EF4-FFF2-40B4-BE49-F238E27FC236}">
              <a16:creationId xmlns:a16="http://schemas.microsoft.com/office/drawing/2014/main" id="{A8DF9997-3DE4-4014-BC50-78A29344380A}"/>
            </a:ext>
          </a:extLst>
        </xdr:cNvPr>
        <xdr:cNvSpPr/>
      </xdr:nvSpPr>
      <xdr:spPr bwMode="auto">
        <a:xfrm>
          <a:off x="2203892" y="2057724"/>
          <a:ext cx="508397" cy="654409"/>
        </a:xfrm>
        <a:custGeom>
          <a:avLst/>
          <a:gdLst>
            <a:gd name="connsiteX0" fmla="*/ 0 w 577453"/>
            <a:gd name="connsiteY0" fmla="*/ 659171 h 659171"/>
            <a:gd name="connsiteX1" fmla="*/ 47625 w 577453"/>
            <a:gd name="connsiteY1" fmla="*/ 468671 h 659171"/>
            <a:gd name="connsiteX2" fmla="*/ 47625 w 577453"/>
            <a:gd name="connsiteY2" fmla="*/ 307937 h 659171"/>
            <a:gd name="connsiteX3" fmla="*/ 119063 w 577453"/>
            <a:gd name="connsiteY3" fmla="*/ 99578 h 659171"/>
            <a:gd name="connsiteX4" fmla="*/ 273844 w 577453"/>
            <a:gd name="connsiteY4" fmla="*/ 4328 h 659171"/>
            <a:gd name="connsiteX5" fmla="*/ 440531 w 577453"/>
            <a:gd name="connsiteY5" fmla="*/ 16234 h 659171"/>
            <a:gd name="connsiteX6" fmla="*/ 577453 w 577453"/>
            <a:gd name="connsiteY6" fmla="*/ 16234 h 6591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577453" h="659171">
              <a:moveTo>
                <a:pt x="0" y="659171"/>
              </a:moveTo>
              <a:cubicBezTo>
                <a:pt x="19844" y="593190"/>
                <a:pt x="39688" y="527210"/>
                <a:pt x="47625" y="468671"/>
              </a:cubicBezTo>
              <a:cubicBezTo>
                <a:pt x="55562" y="410132"/>
                <a:pt x="35719" y="369452"/>
                <a:pt x="47625" y="307937"/>
              </a:cubicBezTo>
              <a:cubicBezTo>
                <a:pt x="59531" y="246421"/>
                <a:pt x="81360" y="150179"/>
                <a:pt x="119063" y="99578"/>
              </a:cubicBezTo>
              <a:cubicBezTo>
                <a:pt x="156766" y="48977"/>
                <a:pt x="220266" y="18219"/>
                <a:pt x="273844" y="4328"/>
              </a:cubicBezTo>
              <a:cubicBezTo>
                <a:pt x="327422" y="-9563"/>
                <a:pt x="389930" y="14250"/>
                <a:pt x="440531" y="16234"/>
              </a:cubicBezTo>
              <a:cubicBezTo>
                <a:pt x="491132" y="18218"/>
                <a:pt x="534292" y="17226"/>
                <a:pt x="577453" y="16234"/>
              </a:cubicBez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428917</xdr:colOff>
      <xdr:row>11</xdr:row>
      <xdr:rowOff>117369</xdr:rowOff>
    </xdr:from>
    <xdr:ext cx="634710" cy="57258"/>
    <xdr:sp macro="" textlink="">
      <xdr:nvSpPr>
        <xdr:cNvPr id="314" name="Text Box 1620">
          <a:extLst>
            <a:ext uri="{FF2B5EF4-FFF2-40B4-BE49-F238E27FC236}">
              <a16:creationId xmlns:a16="http://schemas.microsoft.com/office/drawing/2014/main" id="{547BC181-BC7F-4B6A-A5B4-20D8DCED7B6F}"/>
            </a:ext>
          </a:extLst>
        </xdr:cNvPr>
        <xdr:cNvSpPr txBox="1">
          <a:spLocks noChangeArrowheads="1"/>
        </xdr:cNvSpPr>
      </xdr:nvSpPr>
      <xdr:spPr bwMode="auto">
        <a:xfrm>
          <a:off x="2022767" y="1971569"/>
          <a:ext cx="634710" cy="572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信号回避路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625382</xdr:colOff>
      <xdr:row>37</xdr:row>
      <xdr:rowOff>129759</xdr:rowOff>
    </xdr:from>
    <xdr:to>
      <xdr:col>10</xdr:col>
      <xdr:colOff>113746</xdr:colOff>
      <xdr:row>39</xdr:row>
      <xdr:rowOff>70942</xdr:rowOff>
    </xdr:to>
    <xdr:grpSp>
      <xdr:nvGrpSpPr>
        <xdr:cNvPr id="315" name="Group 405">
          <a:extLst>
            <a:ext uri="{FF2B5EF4-FFF2-40B4-BE49-F238E27FC236}">
              <a16:creationId xmlns:a16="http://schemas.microsoft.com/office/drawing/2014/main" id="{0D10FB77-9D60-4A10-93FB-D35362213527}"/>
            </a:ext>
          </a:extLst>
        </xdr:cNvPr>
        <xdr:cNvGrpSpPr>
          <a:grpSpLocks/>
        </xdr:cNvGrpSpPr>
      </xdr:nvGrpSpPr>
      <xdr:grpSpPr bwMode="auto">
        <a:xfrm rot="26645">
          <a:off x="6475786" y="6489097"/>
          <a:ext cx="193401" cy="286698"/>
          <a:chOff x="718" y="97"/>
          <a:chExt cx="23" cy="15"/>
        </a:xfrm>
      </xdr:grpSpPr>
      <xdr:sp macro="" textlink="">
        <xdr:nvSpPr>
          <xdr:cNvPr id="316" name="Freeform 407">
            <a:extLst>
              <a:ext uri="{FF2B5EF4-FFF2-40B4-BE49-F238E27FC236}">
                <a16:creationId xmlns:a16="http://schemas.microsoft.com/office/drawing/2014/main" id="{EE45CFC2-837E-C5EF-9BC6-5983CA4EE33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7" name="Freeform 406">
            <a:extLst>
              <a:ext uri="{FF2B5EF4-FFF2-40B4-BE49-F238E27FC236}">
                <a16:creationId xmlns:a16="http://schemas.microsoft.com/office/drawing/2014/main" id="{90A434B6-F419-674A-F0C3-04E3CCBFA94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476222</xdr:colOff>
      <xdr:row>19</xdr:row>
      <xdr:rowOff>115216</xdr:rowOff>
    </xdr:from>
    <xdr:ext cx="566379" cy="163670"/>
    <xdr:sp macro="" textlink="">
      <xdr:nvSpPr>
        <xdr:cNvPr id="318" name="Text Box 1620">
          <a:extLst>
            <a:ext uri="{FF2B5EF4-FFF2-40B4-BE49-F238E27FC236}">
              <a16:creationId xmlns:a16="http://schemas.microsoft.com/office/drawing/2014/main" id="{15BF021C-7198-410E-A5F6-B8210F2B3CB6}"/>
            </a:ext>
          </a:extLst>
        </xdr:cNvPr>
        <xdr:cNvSpPr txBox="1">
          <a:spLocks noChangeArrowheads="1"/>
        </xdr:cNvSpPr>
      </xdr:nvSpPr>
      <xdr:spPr bwMode="auto">
        <a:xfrm>
          <a:off x="3479772" y="3341016"/>
          <a:ext cx="566379" cy="16367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←姫路･加東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404041</xdr:colOff>
      <xdr:row>30</xdr:row>
      <xdr:rowOff>68681</xdr:rowOff>
    </xdr:from>
    <xdr:to>
      <xdr:col>7</xdr:col>
      <xdr:colOff>535060</xdr:colOff>
      <xdr:row>30</xdr:row>
      <xdr:rowOff>130312</xdr:rowOff>
    </xdr:to>
    <xdr:sp macro="" textlink="">
      <xdr:nvSpPr>
        <xdr:cNvPr id="319" name="円/楕円 1042">
          <a:extLst>
            <a:ext uri="{FF2B5EF4-FFF2-40B4-BE49-F238E27FC236}">
              <a16:creationId xmlns:a16="http://schemas.microsoft.com/office/drawing/2014/main" id="{D232CE07-5232-4A52-81AE-08CE0D7FE1B5}"/>
            </a:ext>
          </a:extLst>
        </xdr:cNvPr>
        <xdr:cNvSpPr/>
      </xdr:nvSpPr>
      <xdr:spPr bwMode="auto">
        <a:xfrm rot="1151748">
          <a:off x="4817291" y="5180431"/>
          <a:ext cx="131019" cy="61631"/>
        </a:xfrm>
        <a:prstGeom prst="ellipse">
          <a:avLst/>
        </a:prstGeom>
        <a:solidFill>
          <a:srgbClr val="FFFF00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135695</xdr:colOff>
      <xdr:row>30</xdr:row>
      <xdr:rowOff>148135</xdr:rowOff>
    </xdr:from>
    <xdr:ext cx="465600" cy="126699"/>
    <xdr:sp macro="" textlink="">
      <xdr:nvSpPr>
        <xdr:cNvPr id="320" name="Text Box 1620">
          <a:extLst>
            <a:ext uri="{FF2B5EF4-FFF2-40B4-BE49-F238E27FC236}">
              <a16:creationId xmlns:a16="http://schemas.microsoft.com/office/drawing/2014/main" id="{2FB31077-A167-47CB-9FD5-C58E10866F2F}"/>
            </a:ext>
          </a:extLst>
        </xdr:cNvPr>
        <xdr:cNvSpPr txBox="1">
          <a:spLocks noChangeArrowheads="1"/>
        </xdr:cNvSpPr>
      </xdr:nvSpPr>
      <xdr:spPr bwMode="auto">
        <a:xfrm>
          <a:off x="4548945" y="5259885"/>
          <a:ext cx="465600" cy="12669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恐竜像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241905</xdr:colOff>
      <xdr:row>4</xdr:row>
      <xdr:rowOff>78620</xdr:rowOff>
    </xdr:from>
    <xdr:ext cx="240714" cy="122790"/>
    <xdr:sp macro="" textlink="">
      <xdr:nvSpPr>
        <xdr:cNvPr id="321" name="Text Box 849">
          <a:extLst>
            <a:ext uri="{FF2B5EF4-FFF2-40B4-BE49-F238E27FC236}">
              <a16:creationId xmlns:a16="http://schemas.microsoft.com/office/drawing/2014/main" id="{E37C95EB-D7A6-4ADC-843C-14FA46828555}"/>
            </a:ext>
          </a:extLst>
        </xdr:cNvPr>
        <xdr:cNvSpPr txBox="1">
          <a:spLocks noChangeArrowheads="1"/>
        </xdr:cNvSpPr>
      </xdr:nvSpPr>
      <xdr:spPr bwMode="auto">
        <a:xfrm>
          <a:off x="3245455" y="732670"/>
          <a:ext cx="240714" cy="122790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中橋</a:t>
          </a:r>
        </a:p>
      </xdr:txBody>
    </xdr:sp>
    <xdr:clientData/>
  </xdr:oneCellAnchor>
  <xdr:oneCellAnchor>
    <xdr:from>
      <xdr:col>5</xdr:col>
      <xdr:colOff>601878</xdr:colOff>
      <xdr:row>5</xdr:row>
      <xdr:rowOff>102288</xdr:rowOff>
    </xdr:from>
    <xdr:ext cx="236543" cy="127853"/>
    <xdr:sp macro="" textlink="">
      <xdr:nvSpPr>
        <xdr:cNvPr id="322" name="Text Box 849">
          <a:extLst>
            <a:ext uri="{FF2B5EF4-FFF2-40B4-BE49-F238E27FC236}">
              <a16:creationId xmlns:a16="http://schemas.microsoft.com/office/drawing/2014/main" id="{948AFF0A-8388-4360-904D-141737E851EF}"/>
            </a:ext>
          </a:extLst>
        </xdr:cNvPr>
        <xdr:cNvSpPr txBox="1">
          <a:spLocks noChangeArrowheads="1"/>
        </xdr:cNvSpPr>
      </xdr:nvSpPr>
      <xdr:spPr bwMode="auto">
        <a:xfrm>
          <a:off x="3605428" y="927788"/>
          <a:ext cx="236543" cy="12785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新町</a:t>
          </a:r>
        </a:p>
      </xdr:txBody>
    </xdr:sp>
    <xdr:clientData/>
  </xdr:oneCellAnchor>
  <xdr:twoCellAnchor>
    <xdr:from>
      <xdr:col>5</xdr:col>
      <xdr:colOff>214151</xdr:colOff>
      <xdr:row>4</xdr:row>
      <xdr:rowOff>73516</xdr:rowOff>
    </xdr:from>
    <xdr:to>
      <xdr:col>5</xdr:col>
      <xdr:colOff>217348</xdr:colOff>
      <xdr:row>7</xdr:row>
      <xdr:rowOff>166208</xdr:rowOff>
    </xdr:to>
    <xdr:sp macro="" textlink="">
      <xdr:nvSpPr>
        <xdr:cNvPr id="323" name="Line 4803">
          <a:extLst>
            <a:ext uri="{FF2B5EF4-FFF2-40B4-BE49-F238E27FC236}">
              <a16:creationId xmlns:a16="http://schemas.microsoft.com/office/drawing/2014/main" id="{06706081-E79F-4382-95C2-968F835151AD}"/>
            </a:ext>
          </a:extLst>
        </xdr:cNvPr>
        <xdr:cNvSpPr>
          <a:spLocks noChangeShapeType="1"/>
        </xdr:cNvSpPr>
      </xdr:nvSpPr>
      <xdr:spPr bwMode="auto">
        <a:xfrm>
          <a:off x="3217701" y="727566"/>
          <a:ext cx="3197" cy="6070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584868</xdr:colOff>
      <xdr:row>3</xdr:row>
      <xdr:rowOff>28798</xdr:rowOff>
    </xdr:from>
    <xdr:to>
      <xdr:col>5</xdr:col>
      <xdr:colOff>586254</xdr:colOff>
      <xdr:row>5</xdr:row>
      <xdr:rowOff>100635</xdr:rowOff>
    </xdr:to>
    <xdr:sp macro="" textlink="">
      <xdr:nvSpPr>
        <xdr:cNvPr id="324" name="Line 4803">
          <a:extLst>
            <a:ext uri="{FF2B5EF4-FFF2-40B4-BE49-F238E27FC236}">
              <a16:creationId xmlns:a16="http://schemas.microsoft.com/office/drawing/2014/main" id="{7310CC22-8392-4958-B490-C435503E41A9}"/>
            </a:ext>
          </a:extLst>
        </xdr:cNvPr>
        <xdr:cNvSpPr>
          <a:spLocks noChangeShapeType="1"/>
        </xdr:cNvSpPr>
      </xdr:nvSpPr>
      <xdr:spPr bwMode="auto">
        <a:xfrm flipH="1">
          <a:off x="3588418" y="511398"/>
          <a:ext cx="1386" cy="4147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72104</xdr:colOff>
      <xdr:row>5</xdr:row>
      <xdr:rowOff>68593</xdr:rowOff>
    </xdr:from>
    <xdr:to>
      <xdr:col>6</xdr:col>
      <xdr:colOff>755829</xdr:colOff>
      <xdr:row>5</xdr:row>
      <xdr:rowOff>77239</xdr:rowOff>
    </xdr:to>
    <xdr:sp macro="" textlink="">
      <xdr:nvSpPr>
        <xdr:cNvPr id="325" name="Line 120">
          <a:extLst>
            <a:ext uri="{FF2B5EF4-FFF2-40B4-BE49-F238E27FC236}">
              <a16:creationId xmlns:a16="http://schemas.microsoft.com/office/drawing/2014/main" id="{1955E4B8-03CE-437E-8B4C-B27F5DDD5153}"/>
            </a:ext>
          </a:extLst>
        </xdr:cNvPr>
        <xdr:cNvSpPr>
          <a:spLocks noChangeShapeType="1"/>
        </xdr:cNvSpPr>
      </xdr:nvSpPr>
      <xdr:spPr bwMode="auto">
        <a:xfrm>
          <a:off x="3780504" y="894093"/>
          <a:ext cx="632925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235118</xdr:colOff>
      <xdr:row>2</xdr:row>
      <xdr:rowOff>117885</xdr:rowOff>
    </xdr:from>
    <xdr:to>
      <xdr:col>6</xdr:col>
      <xdr:colOff>236504</xdr:colOff>
      <xdr:row>5</xdr:row>
      <xdr:rowOff>17122</xdr:rowOff>
    </xdr:to>
    <xdr:sp macro="" textlink="">
      <xdr:nvSpPr>
        <xdr:cNvPr id="326" name="Line 4803">
          <a:extLst>
            <a:ext uri="{FF2B5EF4-FFF2-40B4-BE49-F238E27FC236}">
              <a16:creationId xmlns:a16="http://schemas.microsoft.com/office/drawing/2014/main" id="{233F491B-027B-4101-8CC4-792875871536}"/>
            </a:ext>
          </a:extLst>
        </xdr:cNvPr>
        <xdr:cNvSpPr>
          <a:spLocks noChangeShapeType="1"/>
        </xdr:cNvSpPr>
      </xdr:nvSpPr>
      <xdr:spPr bwMode="auto">
        <a:xfrm flipH="1">
          <a:off x="3943518" y="429035"/>
          <a:ext cx="1386" cy="4135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596967</xdr:colOff>
      <xdr:row>3</xdr:row>
      <xdr:rowOff>158480</xdr:rowOff>
    </xdr:from>
    <xdr:ext cx="302079" cy="305168"/>
    <xdr:grpSp>
      <xdr:nvGrpSpPr>
        <xdr:cNvPr id="327" name="Group 6672">
          <a:extLst>
            <a:ext uri="{FF2B5EF4-FFF2-40B4-BE49-F238E27FC236}">
              <a16:creationId xmlns:a16="http://schemas.microsoft.com/office/drawing/2014/main" id="{2061DE1D-E145-4E30-B5CB-7A2892E9A22B}"/>
            </a:ext>
          </a:extLst>
        </xdr:cNvPr>
        <xdr:cNvGrpSpPr>
          <a:grpSpLocks/>
        </xdr:cNvGrpSpPr>
      </xdr:nvGrpSpPr>
      <xdr:grpSpPr bwMode="auto">
        <a:xfrm>
          <a:off x="3627224" y="644068"/>
          <a:ext cx="302079" cy="305168"/>
          <a:chOff x="536" y="109"/>
          <a:chExt cx="46" cy="44"/>
        </a:xfrm>
      </xdr:grpSpPr>
      <xdr:pic>
        <xdr:nvPicPr>
          <xdr:cNvPr id="328" name="Picture 6673" descr="route2">
            <a:extLst>
              <a:ext uri="{FF2B5EF4-FFF2-40B4-BE49-F238E27FC236}">
                <a16:creationId xmlns:a16="http://schemas.microsoft.com/office/drawing/2014/main" id="{C0D3A769-7A31-FA41-6ECA-1879990D2F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29" name="Text Box 6674">
            <a:extLst>
              <a:ext uri="{FF2B5EF4-FFF2-40B4-BE49-F238E27FC236}">
                <a16:creationId xmlns:a16="http://schemas.microsoft.com/office/drawing/2014/main" id="{44051C99-36E0-08C5-2142-FDA6A47A7A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766491</xdr:colOff>
      <xdr:row>1</xdr:row>
      <xdr:rowOff>21650</xdr:rowOff>
    </xdr:from>
    <xdr:to>
      <xdr:col>5</xdr:col>
      <xdr:colOff>147366</xdr:colOff>
      <xdr:row>1</xdr:row>
      <xdr:rowOff>164525</xdr:rowOff>
    </xdr:to>
    <xdr:sp macro="" textlink="">
      <xdr:nvSpPr>
        <xdr:cNvPr id="330" name="六角形 329">
          <a:extLst>
            <a:ext uri="{FF2B5EF4-FFF2-40B4-BE49-F238E27FC236}">
              <a16:creationId xmlns:a16="http://schemas.microsoft.com/office/drawing/2014/main" id="{FAA16EDF-5E28-4AC5-8F65-ACD741F3B546}"/>
            </a:ext>
          </a:extLst>
        </xdr:cNvPr>
        <xdr:cNvSpPr/>
      </xdr:nvSpPr>
      <xdr:spPr bwMode="auto">
        <a:xfrm>
          <a:off x="3001691" y="161350"/>
          <a:ext cx="14922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606932</xdr:colOff>
      <xdr:row>6</xdr:row>
      <xdr:rowOff>130115</xdr:rowOff>
    </xdr:from>
    <xdr:ext cx="302079" cy="305168"/>
    <xdr:grpSp>
      <xdr:nvGrpSpPr>
        <xdr:cNvPr id="331" name="Group 6672">
          <a:extLst>
            <a:ext uri="{FF2B5EF4-FFF2-40B4-BE49-F238E27FC236}">
              <a16:creationId xmlns:a16="http://schemas.microsoft.com/office/drawing/2014/main" id="{A60831FD-813D-43FC-BF38-0DD0323039A9}"/>
            </a:ext>
          </a:extLst>
        </xdr:cNvPr>
        <xdr:cNvGrpSpPr>
          <a:grpSpLocks/>
        </xdr:cNvGrpSpPr>
      </xdr:nvGrpSpPr>
      <xdr:grpSpPr bwMode="auto">
        <a:xfrm>
          <a:off x="3637189" y="1133975"/>
          <a:ext cx="302079" cy="305168"/>
          <a:chOff x="536" y="109"/>
          <a:chExt cx="46" cy="44"/>
        </a:xfrm>
      </xdr:grpSpPr>
      <xdr:pic>
        <xdr:nvPicPr>
          <xdr:cNvPr id="332" name="Picture 6673" descr="route2">
            <a:extLst>
              <a:ext uri="{FF2B5EF4-FFF2-40B4-BE49-F238E27FC236}">
                <a16:creationId xmlns:a16="http://schemas.microsoft.com/office/drawing/2014/main" id="{F31D1140-A009-7B31-6E38-F9473A70EE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3" name="Text Box 6674">
            <a:extLst>
              <a:ext uri="{FF2B5EF4-FFF2-40B4-BE49-F238E27FC236}">
                <a16:creationId xmlns:a16="http://schemas.microsoft.com/office/drawing/2014/main" id="{E83D02AF-C48F-6A0A-541E-BDE2E8312B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168055</xdr:colOff>
      <xdr:row>5</xdr:row>
      <xdr:rowOff>3836</xdr:rowOff>
    </xdr:from>
    <xdr:to>
      <xdr:col>6</xdr:col>
      <xdr:colOff>314917</xdr:colOff>
      <xdr:row>5</xdr:row>
      <xdr:rowOff>147948</xdr:rowOff>
    </xdr:to>
    <xdr:sp macro="" textlink="">
      <xdr:nvSpPr>
        <xdr:cNvPr id="334" name="Oval 383">
          <a:extLst>
            <a:ext uri="{FF2B5EF4-FFF2-40B4-BE49-F238E27FC236}">
              <a16:creationId xmlns:a16="http://schemas.microsoft.com/office/drawing/2014/main" id="{3E581C86-D46E-42A4-A024-5B173B606933}"/>
            </a:ext>
          </a:extLst>
        </xdr:cNvPr>
        <xdr:cNvSpPr>
          <a:spLocks noChangeArrowheads="1"/>
        </xdr:cNvSpPr>
      </xdr:nvSpPr>
      <xdr:spPr bwMode="auto">
        <a:xfrm>
          <a:off x="3876455" y="829336"/>
          <a:ext cx="146862" cy="1441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2918</xdr:colOff>
      <xdr:row>5</xdr:row>
      <xdr:rowOff>67122</xdr:rowOff>
    </xdr:from>
    <xdr:to>
      <xdr:col>6</xdr:col>
      <xdr:colOff>246172</xdr:colOff>
      <xdr:row>8</xdr:row>
      <xdr:rowOff>153578</xdr:rowOff>
    </xdr:to>
    <xdr:sp macro="" textlink="">
      <xdr:nvSpPr>
        <xdr:cNvPr id="335" name="Freeform 527">
          <a:extLst>
            <a:ext uri="{FF2B5EF4-FFF2-40B4-BE49-F238E27FC236}">
              <a16:creationId xmlns:a16="http://schemas.microsoft.com/office/drawing/2014/main" id="{32413411-36B5-4498-B982-FD42D554B74B}"/>
            </a:ext>
          </a:extLst>
        </xdr:cNvPr>
        <xdr:cNvSpPr>
          <a:spLocks/>
        </xdr:cNvSpPr>
      </xdr:nvSpPr>
      <xdr:spPr bwMode="auto">
        <a:xfrm flipH="1">
          <a:off x="3028154" y="890825"/>
          <a:ext cx="947145" cy="59864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177268</xdr:colOff>
      <xdr:row>6</xdr:row>
      <xdr:rowOff>82740</xdr:rowOff>
    </xdr:from>
    <xdr:to>
      <xdr:col>6</xdr:col>
      <xdr:colOff>318929</xdr:colOff>
      <xdr:row>7</xdr:row>
      <xdr:rowOff>25523</xdr:rowOff>
    </xdr:to>
    <xdr:sp macro="" textlink="">
      <xdr:nvSpPr>
        <xdr:cNvPr id="336" name="AutoShape 70">
          <a:extLst>
            <a:ext uri="{FF2B5EF4-FFF2-40B4-BE49-F238E27FC236}">
              <a16:creationId xmlns:a16="http://schemas.microsoft.com/office/drawing/2014/main" id="{FD6546F1-AACC-4281-A5F3-FF58885F6013}"/>
            </a:ext>
          </a:extLst>
        </xdr:cNvPr>
        <xdr:cNvSpPr>
          <a:spLocks noChangeArrowheads="1"/>
        </xdr:cNvSpPr>
      </xdr:nvSpPr>
      <xdr:spPr bwMode="auto">
        <a:xfrm>
          <a:off x="3885668" y="1079690"/>
          <a:ext cx="141661" cy="1142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766491</xdr:colOff>
      <xdr:row>1</xdr:row>
      <xdr:rowOff>21650</xdr:rowOff>
    </xdr:from>
    <xdr:to>
      <xdr:col>7</xdr:col>
      <xdr:colOff>147366</xdr:colOff>
      <xdr:row>1</xdr:row>
      <xdr:rowOff>164525</xdr:rowOff>
    </xdr:to>
    <xdr:sp macro="" textlink="">
      <xdr:nvSpPr>
        <xdr:cNvPr id="337" name="六角形 336">
          <a:extLst>
            <a:ext uri="{FF2B5EF4-FFF2-40B4-BE49-F238E27FC236}">
              <a16:creationId xmlns:a16="http://schemas.microsoft.com/office/drawing/2014/main" id="{7FA4A44B-EB79-4A03-B6A1-22C8A4304E75}"/>
            </a:ext>
          </a:extLst>
        </xdr:cNvPr>
        <xdr:cNvSpPr/>
      </xdr:nvSpPr>
      <xdr:spPr bwMode="auto">
        <a:xfrm>
          <a:off x="4411391" y="161350"/>
          <a:ext cx="14922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397642</xdr:colOff>
      <xdr:row>5</xdr:row>
      <xdr:rowOff>44347</xdr:rowOff>
    </xdr:from>
    <xdr:ext cx="302079" cy="305168"/>
    <xdr:grpSp>
      <xdr:nvGrpSpPr>
        <xdr:cNvPr id="338" name="Group 6672">
          <a:extLst>
            <a:ext uri="{FF2B5EF4-FFF2-40B4-BE49-F238E27FC236}">
              <a16:creationId xmlns:a16="http://schemas.microsoft.com/office/drawing/2014/main" id="{A9864857-6ED0-4CBF-AA9A-BEF2906FF0F4}"/>
            </a:ext>
          </a:extLst>
        </xdr:cNvPr>
        <xdr:cNvGrpSpPr>
          <a:grpSpLocks/>
        </xdr:cNvGrpSpPr>
      </xdr:nvGrpSpPr>
      <xdr:grpSpPr bwMode="auto">
        <a:xfrm>
          <a:off x="4132936" y="875450"/>
          <a:ext cx="302079" cy="305168"/>
          <a:chOff x="536" y="109"/>
          <a:chExt cx="46" cy="44"/>
        </a:xfrm>
      </xdr:grpSpPr>
      <xdr:pic>
        <xdr:nvPicPr>
          <xdr:cNvPr id="339" name="Picture 6673" descr="route2">
            <a:extLst>
              <a:ext uri="{FF2B5EF4-FFF2-40B4-BE49-F238E27FC236}">
                <a16:creationId xmlns:a16="http://schemas.microsoft.com/office/drawing/2014/main" id="{7D0CF29B-7927-EC4A-C5B8-BEDB7220057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0" name="Text Box 6674">
            <a:extLst>
              <a:ext uri="{FF2B5EF4-FFF2-40B4-BE49-F238E27FC236}">
                <a16:creationId xmlns:a16="http://schemas.microsoft.com/office/drawing/2014/main" id="{25C06E50-F34D-D182-087C-55E0007EC5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81981</xdr:colOff>
      <xdr:row>1</xdr:row>
      <xdr:rowOff>169836</xdr:rowOff>
    </xdr:from>
    <xdr:ext cx="160141" cy="293414"/>
    <xdr:sp macro="" textlink="">
      <xdr:nvSpPr>
        <xdr:cNvPr id="341" name="Text Box 1620">
          <a:extLst>
            <a:ext uri="{FF2B5EF4-FFF2-40B4-BE49-F238E27FC236}">
              <a16:creationId xmlns:a16="http://schemas.microsoft.com/office/drawing/2014/main" id="{27FF8C65-13BB-406F-8362-13147CFBAA6E}"/>
            </a:ext>
          </a:extLst>
        </xdr:cNvPr>
        <xdr:cNvSpPr txBox="1">
          <a:spLocks noChangeArrowheads="1"/>
        </xdr:cNvSpPr>
      </xdr:nvSpPr>
      <xdr:spPr bwMode="auto">
        <a:xfrm>
          <a:off x="3790381" y="309536"/>
          <a:ext cx="160141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527340</xdr:colOff>
      <xdr:row>5</xdr:row>
      <xdr:rowOff>0</xdr:rowOff>
    </xdr:from>
    <xdr:to>
      <xdr:col>5</xdr:col>
      <xdr:colOff>632868</xdr:colOff>
      <xdr:row>5</xdr:row>
      <xdr:rowOff>115067</xdr:rowOff>
    </xdr:to>
    <xdr:sp macro="" textlink="">
      <xdr:nvSpPr>
        <xdr:cNvPr id="342" name="Oval 383">
          <a:extLst>
            <a:ext uri="{FF2B5EF4-FFF2-40B4-BE49-F238E27FC236}">
              <a16:creationId xmlns:a16="http://schemas.microsoft.com/office/drawing/2014/main" id="{ED365061-CBE5-4D98-94EB-F37CF9303CB9}"/>
            </a:ext>
          </a:extLst>
        </xdr:cNvPr>
        <xdr:cNvSpPr>
          <a:spLocks noChangeArrowheads="1"/>
        </xdr:cNvSpPr>
      </xdr:nvSpPr>
      <xdr:spPr bwMode="auto">
        <a:xfrm>
          <a:off x="3530890" y="825500"/>
          <a:ext cx="105528" cy="1150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159800</xdr:colOff>
      <xdr:row>5</xdr:row>
      <xdr:rowOff>6398</xdr:rowOff>
    </xdr:from>
    <xdr:to>
      <xdr:col>5</xdr:col>
      <xdr:colOff>265328</xdr:colOff>
      <xdr:row>5</xdr:row>
      <xdr:rowOff>121465</xdr:rowOff>
    </xdr:to>
    <xdr:sp macro="" textlink="">
      <xdr:nvSpPr>
        <xdr:cNvPr id="343" name="Oval 383">
          <a:extLst>
            <a:ext uri="{FF2B5EF4-FFF2-40B4-BE49-F238E27FC236}">
              <a16:creationId xmlns:a16="http://schemas.microsoft.com/office/drawing/2014/main" id="{60FD1E2C-16F0-401F-9F97-DDB9D2DC1CA7}"/>
            </a:ext>
          </a:extLst>
        </xdr:cNvPr>
        <xdr:cNvSpPr>
          <a:spLocks noChangeArrowheads="1"/>
        </xdr:cNvSpPr>
      </xdr:nvSpPr>
      <xdr:spPr bwMode="auto">
        <a:xfrm>
          <a:off x="3163350" y="831898"/>
          <a:ext cx="105528" cy="1150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117172</xdr:colOff>
      <xdr:row>6</xdr:row>
      <xdr:rowOff>162291</xdr:rowOff>
    </xdr:from>
    <xdr:to>
      <xdr:col>5</xdr:col>
      <xdr:colOff>314639</xdr:colOff>
      <xdr:row>8</xdr:row>
      <xdr:rowOff>28499</xdr:rowOff>
    </xdr:to>
    <xdr:grpSp>
      <xdr:nvGrpSpPr>
        <xdr:cNvPr id="344" name="Group 405">
          <a:extLst>
            <a:ext uri="{FF2B5EF4-FFF2-40B4-BE49-F238E27FC236}">
              <a16:creationId xmlns:a16="http://schemas.microsoft.com/office/drawing/2014/main" id="{165B8F0E-C5BA-4CB7-BE06-70B292C96095}"/>
            </a:ext>
          </a:extLst>
        </xdr:cNvPr>
        <xdr:cNvGrpSpPr>
          <a:grpSpLocks/>
        </xdr:cNvGrpSpPr>
      </xdr:nvGrpSpPr>
      <xdr:grpSpPr bwMode="auto">
        <a:xfrm>
          <a:off x="3147429" y="1166151"/>
          <a:ext cx="197467" cy="211723"/>
          <a:chOff x="718" y="97"/>
          <a:chExt cx="23" cy="15"/>
        </a:xfrm>
      </xdr:grpSpPr>
      <xdr:sp macro="" textlink="">
        <xdr:nvSpPr>
          <xdr:cNvPr id="345" name="Freeform 407">
            <a:extLst>
              <a:ext uri="{FF2B5EF4-FFF2-40B4-BE49-F238E27FC236}">
                <a16:creationId xmlns:a16="http://schemas.microsoft.com/office/drawing/2014/main" id="{50E4C184-A320-C7C2-CCAD-A8343D46E5D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6" name="Freeform 406">
            <a:extLst>
              <a:ext uri="{FF2B5EF4-FFF2-40B4-BE49-F238E27FC236}">
                <a16:creationId xmlns:a16="http://schemas.microsoft.com/office/drawing/2014/main" id="{6D6E1306-7EFD-DCF3-F3E5-215EA3ABAE1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8</xdr:col>
      <xdr:colOff>128571</xdr:colOff>
      <xdr:row>34</xdr:row>
      <xdr:rowOff>121534</xdr:rowOff>
    </xdr:from>
    <xdr:ext cx="205441" cy="337015"/>
    <xdr:sp macro="" textlink="">
      <xdr:nvSpPr>
        <xdr:cNvPr id="347" name="Text Box 1664">
          <a:extLst>
            <a:ext uri="{FF2B5EF4-FFF2-40B4-BE49-F238E27FC236}">
              <a16:creationId xmlns:a16="http://schemas.microsoft.com/office/drawing/2014/main" id="{D64A5A30-A84B-4993-BECB-BB0BCACC5424}"/>
            </a:ext>
          </a:extLst>
        </xdr:cNvPr>
        <xdr:cNvSpPr txBox="1">
          <a:spLocks noChangeArrowheads="1"/>
        </xdr:cNvSpPr>
      </xdr:nvSpPr>
      <xdr:spPr bwMode="auto">
        <a:xfrm>
          <a:off x="5246671" y="5919084"/>
          <a:ext cx="205441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75177</xdr:colOff>
      <xdr:row>5</xdr:row>
      <xdr:rowOff>39845</xdr:rowOff>
    </xdr:from>
    <xdr:to>
      <xdr:col>9</xdr:col>
      <xdr:colOff>245816</xdr:colOff>
      <xdr:row>6</xdr:row>
      <xdr:rowOff>21922</xdr:rowOff>
    </xdr:to>
    <xdr:sp macro="" textlink="">
      <xdr:nvSpPr>
        <xdr:cNvPr id="348" name="Oval 383">
          <a:extLst>
            <a:ext uri="{FF2B5EF4-FFF2-40B4-BE49-F238E27FC236}">
              <a16:creationId xmlns:a16="http://schemas.microsoft.com/office/drawing/2014/main" id="{D17224FD-BA99-4362-9B56-09E181F0AB1E}"/>
            </a:ext>
          </a:extLst>
        </xdr:cNvPr>
        <xdr:cNvSpPr>
          <a:spLocks noChangeArrowheads="1"/>
        </xdr:cNvSpPr>
      </xdr:nvSpPr>
      <xdr:spPr bwMode="auto">
        <a:xfrm>
          <a:off x="5898127" y="865345"/>
          <a:ext cx="170639" cy="1535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38061</xdr:colOff>
      <xdr:row>2</xdr:row>
      <xdr:rowOff>29610</xdr:rowOff>
    </xdr:from>
    <xdr:to>
      <xdr:col>10</xdr:col>
      <xdr:colOff>288155</xdr:colOff>
      <xdr:row>8</xdr:row>
      <xdr:rowOff>159739</xdr:rowOff>
    </xdr:to>
    <xdr:sp macro="" textlink="">
      <xdr:nvSpPr>
        <xdr:cNvPr id="349" name="Freeform 527">
          <a:extLst>
            <a:ext uri="{FF2B5EF4-FFF2-40B4-BE49-F238E27FC236}">
              <a16:creationId xmlns:a16="http://schemas.microsoft.com/office/drawing/2014/main" id="{FE518610-9386-47F2-AE99-BBE138AA8D2F}"/>
            </a:ext>
          </a:extLst>
        </xdr:cNvPr>
        <xdr:cNvSpPr>
          <a:spLocks/>
        </xdr:cNvSpPr>
      </xdr:nvSpPr>
      <xdr:spPr bwMode="auto">
        <a:xfrm flipH="1">
          <a:off x="5861011" y="340760"/>
          <a:ext cx="954944" cy="115882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879"/>
            <a:gd name="connsiteY0" fmla="*/ 10000 h 10000"/>
            <a:gd name="connsiteX1" fmla="*/ 0 w 9879"/>
            <a:gd name="connsiteY1" fmla="*/ 0 h 10000"/>
            <a:gd name="connsiteX2" fmla="*/ 9879 w 9879"/>
            <a:gd name="connsiteY2" fmla="*/ 553 h 10000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10490 w 10490"/>
            <a:gd name="connsiteY2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10490 w 10490"/>
            <a:gd name="connsiteY2" fmla="*/ 0 h 18386"/>
            <a:gd name="connsiteX0" fmla="*/ 0 w 10663"/>
            <a:gd name="connsiteY0" fmla="*/ 18386 h 18386"/>
            <a:gd name="connsiteX1" fmla="*/ 0 w 10663"/>
            <a:gd name="connsiteY1" fmla="*/ 8386 h 18386"/>
            <a:gd name="connsiteX2" fmla="*/ 9755 w 10663"/>
            <a:gd name="connsiteY2" fmla="*/ 10096 h 18386"/>
            <a:gd name="connsiteX3" fmla="*/ 10490 w 10663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755 w 10490"/>
            <a:gd name="connsiteY2" fmla="*/ 1009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1087"/>
            <a:gd name="connsiteY0" fmla="*/ 21201 h 21201"/>
            <a:gd name="connsiteX1" fmla="*/ 0 w 11087"/>
            <a:gd name="connsiteY1" fmla="*/ 11201 h 21201"/>
            <a:gd name="connsiteX2" fmla="*/ 9694 w 11087"/>
            <a:gd name="connsiteY2" fmla="*/ 11621 h 21201"/>
            <a:gd name="connsiteX3" fmla="*/ 11087 w 11087"/>
            <a:gd name="connsiteY3" fmla="*/ 0 h 21201"/>
            <a:gd name="connsiteX0" fmla="*/ 0 w 11087"/>
            <a:gd name="connsiteY0" fmla="*/ 21201 h 21201"/>
            <a:gd name="connsiteX1" fmla="*/ 0 w 11087"/>
            <a:gd name="connsiteY1" fmla="*/ 11201 h 21201"/>
            <a:gd name="connsiteX2" fmla="*/ 9694 w 11087"/>
            <a:gd name="connsiteY2" fmla="*/ 12143 h 21201"/>
            <a:gd name="connsiteX3" fmla="*/ 11087 w 11087"/>
            <a:gd name="connsiteY3" fmla="*/ 0 h 21201"/>
            <a:gd name="connsiteX0" fmla="*/ 0 w 11928"/>
            <a:gd name="connsiteY0" fmla="*/ 24923 h 24923"/>
            <a:gd name="connsiteX1" fmla="*/ 841 w 11928"/>
            <a:gd name="connsiteY1" fmla="*/ 11201 h 24923"/>
            <a:gd name="connsiteX2" fmla="*/ 10535 w 11928"/>
            <a:gd name="connsiteY2" fmla="*/ 12143 h 24923"/>
            <a:gd name="connsiteX3" fmla="*/ 11928 w 11928"/>
            <a:gd name="connsiteY3" fmla="*/ 0 h 24923"/>
            <a:gd name="connsiteX0" fmla="*/ 0 w 11928"/>
            <a:gd name="connsiteY0" fmla="*/ 24923 h 24923"/>
            <a:gd name="connsiteX1" fmla="*/ 561 w 11928"/>
            <a:gd name="connsiteY1" fmla="*/ 21658 h 24923"/>
            <a:gd name="connsiteX2" fmla="*/ 841 w 11928"/>
            <a:gd name="connsiteY2" fmla="*/ 11201 h 24923"/>
            <a:gd name="connsiteX3" fmla="*/ 10535 w 11928"/>
            <a:gd name="connsiteY3" fmla="*/ 12143 h 24923"/>
            <a:gd name="connsiteX4" fmla="*/ 11928 w 11928"/>
            <a:gd name="connsiteY4" fmla="*/ 0 h 24923"/>
            <a:gd name="connsiteX0" fmla="*/ 0 w 11928"/>
            <a:gd name="connsiteY0" fmla="*/ 24923 h 24923"/>
            <a:gd name="connsiteX1" fmla="*/ 561 w 11928"/>
            <a:gd name="connsiteY1" fmla="*/ 21658 h 24923"/>
            <a:gd name="connsiteX2" fmla="*/ 841 w 11928"/>
            <a:gd name="connsiteY2" fmla="*/ 11201 h 24923"/>
            <a:gd name="connsiteX3" fmla="*/ 10535 w 11928"/>
            <a:gd name="connsiteY3" fmla="*/ 12143 h 24923"/>
            <a:gd name="connsiteX4" fmla="*/ 11928 w 11928"/>
            <a:gd name="connsiteY4" fmla="*/ 0 h 24923"/>
            <a:gd name="connsiteX0" fmla="*/ 0 w 11727"/>
            <a:gd name="connsiteY0" fmla="*/ 25774 h 25774"/>
            <a:gd name="connsiteX1" fmla="*/ 561 w 11727"/>
            <a:gd name="connsiteY1" fmla="*/ 22509 h 25774"/>
            <a:gd name="connsiteX2" fmla="*/ 841 w 11727"/>
            <a:gd name="connsiteY2" fmla="*/ 12052 h 25774"/>
            <a:gd name="connsiteX3" fmla="*/ 10535 w 11727"/>
            <a:gd name="connsiteY3" fmla="*/ 12994 h 25774"/>
            <a:gd name="connsiteX4" fmla="*/ 11727 w 11727"/>
            <a:gd name="connsiteY4" fmla="*/ 0 h 25774"/>
            <a:gd name="connsiteX0" fmla="*/ 0 w 11375"/>
            <a:gd name="connsiteY0" fmla="*/ 26152 h 26152"/>
            <a:gd name="connsiteX1" fmla="*/ 561 w 11375"/>
            <a:gd name="connsiteY1" fmla="*/ 22887 h 26152"/>
            <a:gd name="connsiteX2" fmla="*/ 841 w 11375"/>
            <a:gd name="connsiteY2" fmla="*/ 12430 h 26152"/>
            <a:gd name="connsiteX3" fmla="*/ 10535 w 11375"/>
            <a:gd name="connsiteY3" fmla="*/ 13372 h 26152"/>
            <a:gd name="connsiteX4" fmla="*/ 11375 w 11375"/>
            <a:gd name="connsiteY4" fmla="*/ 0 h 261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375" h="26152">
              <a:moveTo>
                <a:pt x="0" y="26152"/>
              </a:moveTo>
              <a:cubicBezTo>
                <a:pt x="53" y="25466"/>
                <a:pt x="421" y="25174"/>
                <a:pt x="561" y="22887"/>
              </a:cubicBezTo>
              <a:cubicBezTo>
                <a:pt x="701" y="20600"/>
                <a:pt x="856" y="18771"/>
                <a:pt x="841" y="12430"/>
              </a:cubicBezTo>
              <a:cubicBezTo>
                <a:pt x="3816" y="12370"/>
                <a:pt x="7929" y="13572"/>
                <a:pt x="10535" y="13372"/>
              </a:cubicBezTo>
              <a:cubicBezTo>
                <a:pt x="10812" y="8288"/>
                <a:pt x="11007" y="884"/>
                <a:pt x="1137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149488</xdr:colOff>
      <xdr:row>6</xdr:row>
      <xdr:rowOff>39918</xdr:rowOff>
    </xdr:from>
    <xdr:to>
      <xdr:col>10</xdr:col>
      <xdr:colOff>306161</xdr:colOff>
      <xdr:row>6</xdr:row>
      <xdr:rowOff>163236</xdr:rowOff>
    </xdr:to>
    <xdr:sp macro="" textlink="">
      <xdr:nvSpPr>
        <xdr:cNvPr id="350" name="AutoShape 526">
          <a:extLst>
            <a:ext uri="{FF2B5EF4-FFF2-40B4-BE49-F238E27FC236}">
              <a16:creationId xmlns:a16="http://schemas.microsoft.com/office/drawing/2014/main" id="{18A67D58-AB1D-40EB-A502-DD41D7734CB3}"/>
            </a:ext>
          </a:extLst>
        </xdr:cNvPr>
        <xdr:cNvSpPr>
          <a:spLocks noChangeArrowheads="1"/>
        </xdr:cNvSpPr>
      </xdr:nvSpPr>
      <xdr:spPr bwMode="auto">
        <a:xfrm>
          <a:off x="6677288" y="1036868"/>
          <a:ext cx="156673" cy="1233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20992</xdr:colOff>
      <xdr:row>6</xdr:row>
      <xdr:rowOff>76558</xdr:rowOff>
    </xdr:from>
    <xdr:ext cx="109756" cy="264558"/>
    <xdr:sp macro="" textlink="">
      <xdr:nvSpPr>
        <xdr:cNvPr id="351" name="Text Box 1620">
          <a:extLst>
            <a:ext uri="{FF2B5EF4-FFF2-40B4-BE49-F238E27FC236}">
              <a16:creationId xmlns:a16="http://schemas.microsoft.com/office/drawing/2014/main" id="{B714B2CC-02AA-4BC5-9903-E28204DFDF65}"/>
            </a:ext>
          </a:extLst>
        </xdr:cNvPr>
        <xdr:cNvSpPr txBox="1">
          <a:spLocks noChangeArrowheads="1"/>
        </xdr:cNvSpPr>
      </xdr:nvSpPr>
      <xdr:spPr bwMode="auto">
        <a:xfrm>
          <a:off x="5843942" y="1073508"/>
          <a:ext cx="109756" cy="2645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99149</xdr:colOff>
      <xdr:row>5</xdr:row>
      <xdr:rowOff>154908</xdr:rowOff>
    </xdr:from>
    <xdr:ext cx="802711" cy="263094"/>
    <xdr:pic>
      <xdr:nvPicPr>
        <xdr:cNvPr id="352" name="図 351">
          <a:extLst>
            <a:ext uri="{FF2B5EF4-FFF2-40B4-BE49-F238E27FC236}">
              <a16:creationId xmlns:a16="http://schemas.microsoft.com/office/drawing/2014/main" id="{95FE2783-10AB-44FD-958E-BD0928EE6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-180000">
          <a:off x="5922099" y="980408"/>
          <a:ext cx="802711" cy="263094"/>
        </a:xfrm>
        <a:prstGeom prst="rect">
          <a:avLst/>
        </a:prstGeom>
      </xdr:spPr>
    </xdr:pic>
    <xdr:clientData/>
  </xdr:oneCellAnchor>
  <xdr:twoCellAnchor>
    <xdr:from>
      <xdr:col>8</xdr:col>
      <xdr:colOff>753340</xdr:colOff>
      <xdr:row>5</xdr:row>
      <xdr:rowOff>66584</xdr:rowOff>
    </xdr:from>
    <xdr:to>
      <xdr:col>9</xdr:col>
      <xdr:colOff>134214</xdr:colOff>
      <xdr:row>6</xdr:row>
      <xdr:rowOff>36277</xdr:rowOff>
    </xdr:to>
    <xdr:sp macro="" textlink="">
      <xdr:nvSpPr>
        <xdr:cNvPr id="353" name="六角形 352">
          <a:extLst>
            <a:ext uri="{FF2B5EF4-FFF2-40B4-BE49-F238E27FC236}">
              <a16:creationId xmlns:a16="http://schemas.microsoft.com/office/drawing/2014/main" id="{3DEE8DD7-3186-494A-BCEC-19C8610FE372}"/>
            </a:ext>
          </a:extLst>
        </xdr:cNvPr>
        <xdr:cNvSpPr/>
      </xdr:nvSpPr>
      <xdr:spPr bwMode="auto">
        <a:xfrm>
          <a:off x="5820640" y="892084"/>
          <a:ext cx="136524" cy="14114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11234</xdr:colOff>
      <xdr:row>3</xdr:row>
      <xdr:rowOff>4373</xdr:rowOff>
    </xdr:from>
    <xdr:ext cx="204107" cy="100574"/>
    <xdr:sp macro="" textlink="">
      <xdr:nvSpPr>
        <xdr:cNvPr id="354" name="Text Box 1620">
          <a:extLst>
            <a:ext uri="{FF2B5EF4-FFF2-40B4-BE49-F238E27FC236}">
              <a16:creationId xmlns:a16="http://schemas.microsoft.com/office/drawing/2014/main" id="{28B7BA37-CBE9-469C-B3A4-3B7870E49AE0}"/>
            </a:ext>
          </a:extLst>
        </xdr:cNvPr>
        <xdr:cNvSpPr txBox="1">
          <a:spLocks noChangeArrowheads="1"/>
        </xdr:cNvSpPr>
      </xdr:nvSpPr>
      <xdr:spPr bwMode="auto">
        <a:xfrm>
          <a:off x="5834184" y="486973"/>
          <a:ext cx="204107" cy="1005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209499</xdr:colOff>
      <xdr:row>8</xdr:row>
      <xdr:rowOff>81272</xdr:rowOff>
    </xdr:from>
    <xdr:ext cx="218903" cy="68034"/>
    <xdr:sp macro="" textlink="">
      <xdr:nvSpPr>
        <xdr:cNvPr id="355" name="Text Box 1620">
          <a:extLst>
            <a:ext uri="{FF2B5EF4-FFF2-40B4-BE49-F238E27FC236}">
              <a16:creationId xmlns:a16="http://schemas.microsoft.com/office/drawing/2014/main" id="{C107F1FE-AFAE-438B-81C8-54AE069E06C0}"/>
            </a:ext>
          </a:extLst>
        </xdr:cNvPr>
        <xdr:cNvSpPr txBox="1">
          <a:spLocks noChangeArrowheads="1"/>
        </xdr:cNvSpPr>
      </xdr:nvSpPr>
      <xdr:spPr bwMode="auto">
        <a:xfrm>
          <a:off x="6737299" y="1421122"/>
          <a:ext cx="218903" cy="68034"/>
        </a:xfrm>
        <a:prstGeom prst="rect">
          <a:avLst/>
        </a:prstGeom>
        <a:solidFill>
          <a:schemeClr val="bg1">
            <a:alpha val="61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横山峠 標高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49m</a:t>
          </a:r>
        </a:p>
      </xdr:txBody>
    </xdr:sp>
    <xdr:clientData/>
  </xdr:oneCellAnchor>
  <xdr:oneCellAnchor>
    <xdr:from>
      <xdr:col>9</xdr:col>
      <xdr:colOff>542859</xdr:colOff>
      <xdr:row>7</xdr:row>
      <xdr:rowOff>128742</xdr:rowOff>
    </xdr:from>
    <xdr:ext cx="204107" cy="100574"/>
    <xdr:sp macro="" textlink="">
      <xdr:nvSpPr>
        <xdr:cNvPr id="356" name="Text Box 1620">
          <a:extLst>
            <a:ext uri="{FF2B5EF4-FFF2-40B4-BE49-F238E27FC236}">
              <a16:creationId xmlns:a16="http://schemas.microsoft.com/office/drawing/2014/main" id="{A65F10E2-74E3-4591-AE07-552AE7024349}"/>
            </a:ext>
          </a:extLst>
        </xdr:cNvPr>
        <xdr:cNvSpPr txBox="1">
          <a:spLocks noChangeArrowheads="1"/>
        </xdr:cNvSpPr>
      </xdr:nvSpPr>
      <xdr:spPr bwMode="auto">
        <a:xfrm>
          <a:off x="6365809" y="1297142"/>
          <a:ext cx="204107" cy="1005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水害記念碑＊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50999</xdr:colOff>
      <xdr:row>15</xdr:row>
      <xdr:rowOff>70572</xdr:rowOff>
    </xdr:from>
    <xdr:to>
      <xdr:col>4</xdr:col>
      <xdr:colOff>251559</xdr:colOff>
      <xdr:row>16</xdr:row>
      <xdr:rowOff>70264</xdr:rowOff>
    </xdr:to>
    <xdr:sp macro="" textlink="">
      <xdr:nvSpPr>
        <xdr:cNvPr id="357" name="六角形 356">
          <a:extLst>
            <a:ext uri="{FF2B5EF4-FFF2-40B4-BE49-F238E27FC236}">
              <a16:creationId xmlns:a16="http://schemas.microsoft.com/office/drawing/2014/main" id="{D43B93B4-5252-4E76-88F4-6BB8DE29E474}"/>
            </a:ext>
          </a:extLst>
        </xdr:cNvPr>
        <xdr:cNvSpPr/>
      </xdr:nvSpPr>
      <xdr:spPr bwMode="auto">
        <a:xfrm>
          <a:off x="2349699" y="2610572"/>
          <a:ext cx="200560" cy="1711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721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716679</xdr:colOff>
      <xdr:row>14</xdr:row>
      <xdr:rowOff>33667</xdr:rowOff>
    </xdr:from>
    <xdr:to>
      <xdr:col>4</xdr:col>
      <xdr:colOff>79370</xdr:colOff>
      <xdr:row>14</xdr:row>
      <xdr:rowOff>155152</xdr:rowOff>
    </xdr:to>
    <xdr:sp macro="" textlink="">
      <xdr:nvSpPr>
        <xdr:cNvPr id="358" name="AutoShape 4802">
          <a:extLst>
            <a:ext uri="{FF2B5EF4-FFF2-40B4-BE49-F238E27FC236}">
              <a16:creationId xmlns:a16="http://schemas.microsoft.com/office/drawing/2014/main" id="{E576B323-4AF4-4D9B-B8EF-069BF020B51C}"/>
            </a:ext>
          </a:extLst>
        </xdr:cNvPr>
        <xdr:cNvSpPr>
          <a:spLocks noChangeArrowheads="1"/>
        </xdr:cNvSpPr>
      </xdr:nvSpPr>
      <xdr:spPr bwMode="auto">
        <a:xfrm>
          <a:off x="2297829" y="2402217"/>
          <a:ext cx="80241" cy="1214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178959</xdr:colOff>
      <xdr:row>34</xdr:row>
      <xdr:rowOff>146311</xdr:rowOff>
    </xdr:from>
    <xdr:ext cx="337495" cy="186974"/>
    <xdr:sp macro="" textlink="">
      <xdr:nvSpPr>
        <xdr:cNvPr id="359" name="Text Box 1664">
          <a:extLst>
            <a:ext uri="{FF2B5EF4-FFF2-40B4-BE49-F238E27FC236}">
              <a16:creationId xmlns:a16="http://schemas.microsoft.com/office/drawing/2014/main" id="{42884D62-5E13-42E0-827E-6DB33A14F625}"/>
            </a:ext>
          </a:extLst>
        </xdr:cNvPr>
        <xdr:cNvSpPr txBox="1">
          <a:spLocks noChangeArrowheads="1"/>
        </xdr:cNvSpPr>
      </xdr:nvSpPr>
      <xdr:spPr bwMode="auto">
        <a:xfrm>
          <a:off x="3182509" y="5943861"/>
          <a:ext cx="33749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119403</xdr:colOff>
      <xdr:row>3</xdr:row>
      <xdr:rowOff>29819</xdr:rowOff>
    </xdr:from>
    <xdr:ext cx="291207" cy="288585"/>
    <xdr:grpSp>
      <xdr:nvGrpSpPr>
        <xdr:cNvPr id="360" name="Group 6672">
          <a:extLst>
            <a:ext uri="{FF2B5EF4-FFF2-40B4-BE49-F238E27FC236}">
              <a16:creationId xmlns:a16="http://schemas.microsoft.com/office/drawing/2014/main" id="{C5F07A77-B058-44A6-8DE1-2540B8E08B26}"/>
            </a:ext>
          </a:extLst>
        </xdr:cNvPr>
        <xdr:cNvGrpSpPr>
          <a:grpSpLocks/>
        </xdr:cNvGrpSpPr>
      </xdr:nvGrpSpPr>
      <xdr:grpSpPr bwMode="auto">
        <a:xfrm>
          <a:off x="6674844" y="515407"/>
          <a:ext cx="291207" cy="288585"/>
          <a:chOff x="536" y="111"/>
          <a:chExt cx="46" cy="44"/>
        </a:xfrm>
      </xdr:grpSpPr>
      <xdr:pic>
        <xdr:nvPicPr>
          <xdr:cNvPr id="361" name="Picture 6673" descr="route2">
            <a:extLst>
              <a:ext uri="{FF2B5EF4-FFF2-40B4-BE49-F238E27FC236}">
                <a16:creationId xmlns:a16="http://schemas.microsoft.com/office/drawing/2014/main" id="{601693D2-D623-8AD9-0475-33313719890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2" name="Text Box 6674">
            <a:extLst>
              <a:ext uri="{FF2B5EF4-FFF2-40B4-BE49-F238E27FC236}">
                <a16:creationId xmlns:a16="http://schemas.microsoft.com/office/drawing/2014/main" id="{50F56FEB-7DC1-BEC0-D5D8-40A39DB125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564732</xdr:colOff>
      <xdr:row>2</xdr:row>
      <xdr:rowOff>55019</xdr:rowOff>
    </xdr:from>
    <xdr:to>
      <xdr:col>8</xdr:col>
      <xdr:colOff>122780</xdr:colOff>
      <xdr:row>7</xdr:row>
      <xdr:rowOff>31452</xdr:rowOff>
    </xdr:to>
    <xdr:sp macro="" textlink="">
      <xdr:nvSpPr>
        <xdr:cNvPr id="363" name="Line 72">
          <a:extLst>
            <a:ext uri="{FF2B5EF4-FFF2-40B4-BE49-F238E27FC236}">
              <a16:creationId xmlns:a16="http://schemas.microsoft.com/office/drawing/2014/main" id="{918EED52-003B-40F5-925B-A04B1A0F68A9}"/>
            </a:ext>
          </a:extLst>
        </xdr:cNvPr>
        <xdr:cNvSpPr>
          <a:spLocks noChangeShapeType="1"/>
        </xdr:cNvSpPr>
      </xdr:nvSpPr>
      <xdr:spPr bwMode="auto">
        <a:xfrm flipV="1">
          <a:off x="4977982" y="366169"/>
          <a:ext cx="262898" cy="833683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707962 w 707962"/>
            <a:gd name="connsiteY0" fmla="*/ 0 h 13541"/>
            <a:gd name="connsiteX1" fmla="*/ 0 w 707962"/>
            <a:gd name="connsiteY1" fmla="*/ 13541 h 13541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0 w 60664"/>
            <a:gd name="connsiteY0" fmla="*/ 0 h 14067"/>
            <a:gd name="connsiteX1" fmla="*/ 60664 w 60664"/>
            <a:gd name="connsiteY1" fmla="*/ 14067 h 14067"/>
            <a:gd name="connsiteX0" fmla="*/ 973850 w 974147"/>
            <a:gd name="connsiteY0" fmla="*/ 0 h 15858"/>
            <a:gd name="connsiteX1" fmla="*/ 299 w 974147"/>
            <a:gd name="connsiteY1" fmla="*/ 15858 h 15858"/>
            <a:gd name="connsiteX0" fmla="*/ 973850 w 973850"/>
            <a:gd name="connsiteY0" fmla="*/ 0 h 15858"/>
            <a:gd name="connsiteX1" fmla="*/ 331165 w 973850"/>
            <a:gd name="connsiteY1" fmla="*/ 6939 h 15858"/>
            <a:gd name="connsiteX2" fmla="*/ 299 w 973850"/>
            <a:gd name="connsiteY2" fmla="*/ 15858 h 15858"/>
            <a:gd name="connsiteX0" fmla="*/ 974395 w 974395"/>
            <a:gd name="connsiteY0" fmla="*/ 0 h 15858"/>
            <a:gd name="connsiteX1" fmla="*/ 331710 w 974395"/>
            <a:gd name="connsiteY1" fmla="*/ 6939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44274 w 944274"/>
            <a:gd name="connsiteY0" fmla="*/ 0 h 14296"/>
            <a:gd name="connsiteX1" fmla="*/ 301590 w 944274"/>
            <a:gd name="connsiteY1" fmla="*/ 5652 h 14296"/>
            <a:gd name="connsiteX2" fmla="*/ 922 w 944274"/>
            <a:gd name="connsiteY2" fmla="*/ 14296 h 14296"/>
            <a:gd name="connsiteX0" fmla="*/ 944274 w 944274"/>
            <a:gd name="connsiteY0" fmla="*/ 0 h 14296"/>
            <a:gd name="connsiteX1" fmla="*/ 301590 w 944274"/>
            <a:gd name="connsiteY1" fmla="*/ 5652 h 14296"/>
            <a:gd name="connsiteX2" fmla="*/ 922 w 944274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436551 w 943352"/>
            <a:gd name="connsiteY1" fmla="*/ 4457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436551 w 943352"/>
            <a:gd name="connsiteY1" fmla="*/ 4457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865423 w 943352"/>
            <a:gd name="connsiteY1" fmla="*/ 3332 h 14296"/>
            <a:gd name="connsiteX2" fmla="*/ 436551 w 943352"/>
            <a:gd name="connsiteY2" fmla="*/ 4457 h 14296"/>
            <a:gd name="connsiteX3" fmla="*/ 0 w 943352"/>
            <a:gd name="connsiteY3" fmla="*/ 14296 h 142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43352" h="14296">
              <a:moveTo>
                <a:pt x="943352" y="0"/>
              </a:moveTo>
              <a:cubicBezTo>
                <a:pt x="930364" y="479"/>
                <a:pt x="949890" y="2589"/>
                <a:pt x="865423" y="3332"/>
              </a:cubicBezTo>
              <a:lnTo>
                <a:pt x="436551" y="4457"/>
              </a:lnTo>
              <a:lnTo>
                <a:pt x="0" y="14296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587619</xdr:colOff>
      <xdr:row>2</xdr:row>
      <xdr:rowOff>47618</xdr:rowOff>
    </xdr:from>
    <xdr:ext cx="161189" cy="249116"/>
    <xdr:sp macro="" textlink="">
      <xdr:nvSpPr>
        <xdr:cNvPr id="364" name="Text Box 1620">
          <a:extLst>
            <a:ext uri="{FF2B5EF4-FFF2-40B4-BE49-F238E27FC236}">
              <a16:creationId xmlns:a16="http://schemas.microsoft.com/office/drawing/2014/main" id="{433B9D5D-7DE5-445E-B116-F731AF5048B9}"/>
            </a:ext>
          </a:extLst>
        </xdr:cNvPr>
        <xdr:cNvSpPr txBox="1">
          <a:spLocks noChangeArrowheads="1"/>
        </xdr:cNvSpPr>
      </xdr:nvSpPr>
      <xdr:spPr bwMode="auto">
        <a:xfrm>
          <a:off x="5000869" y="358768"/>
          <a:ext cx="161189" cy="2491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34020</xdr:colOff>
      <xdr:row>47</xdr:row>
      <xdr:rowOff>142874</xdr:rowOff>
    </xdr:from>
    <xdr:ext cx="217715" cy="122464"/>
    <xdr:sp macro="" textlink="">
      <xdr:nvSpPr>
        <xdr:cNvPr id="365" name="Text Box 849">
          <a:extLst>
            <a:ext uri="{FF2B5EF4-FFF2-40B4-BE49-F238E27FC236}">
              <a16:creationId xmlns:a16="http://schemas.microsoft.com/office/drawing/2014/main" id="{C9355CD8-EAD0-4F2F-934F-264801EFFD25}"/>
            </a:ext>
          </a:extLst>
        </xdr:cNvPr>
        <xdr:cNvSpPr txBox="1">
          <a:spLocks noChangeArrowheads="1"/>
        </xdr:cNvSpPr>
      </xdr:nvSpPr>
      <xdr:spPr bwMode="auto">
        <a:xfrm>
          <a:off x="923020" y="8207374"/>
          <a:ext cx="217715" cy="12246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0800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奥</a:t>
          </a:r>
        </a:p>
      </xdr:txBody>
    </xdr:sp>
    <xdr:clientData/>
  </xdr:oneCellAnchor>
  <xdr:twoCellAnchor>
    <xdr:from>
      <xdr:col>2</xdr:col>
      <xdr:colOff>239871</xdr:colOff>
      <xdr:row>47</xdr:row>
      <xdr:rowOff>139459</xdr:rowOff>
    </xdr:from>
    <xdr:to>
      <xdr:col>2</xdr:col>
      <xdr:colOff>402843</xdr:colOff>
      <xdr:row>48</xdr:row>
      <xdr:rowOff>138246</xdr:rowOff>
    </xdr:to>
    <xdr:sp macro="" textlink="">
      <xdr:nvSpPr>
        <xdr:cNvPr id="366" name="Oval 401">
          <a:extLst>
            <a:ext uri="{FF2B5EF4-FFF2-40B4-BE49-F238E27FC236}">
              <a16:creationId xmlns:a16="http://schemas.microsoft.com/office/drawing/2014/main" id="{946CDEED-8F6A-4B97-B414-967DFE8DA303}"/>
            </a:ext>
          </a:extLst>
        </xdr:cNvPr>
        <xdr:cNvSpPr>
          <a:spLocks noChangeArrowheads="1"/>
        </xdr:cNvSpPr>
      </xdr:nvSpPr>
      <xdr:spPr bwMode="auto">
        <a:xfrm rot="11071235">
          <a:off x="1128871" y="8203959"/>
          <a:ext cx="162972" cy="1702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25743</xdr:colOff>
      <xdr:row>25</xdr:row>
      <xdr:rowOff>28105</xdr:rowOff>
    </xdr:from>
    <xdr:to>
      <xdr:col>3</xdr:col>
      <xdr:colOff>178411</xdr:colOff>
      <xdr:row>25</xdr:row>
      <xdr:rowOff>170980</xdr:rowOff>
    </xdr:to>
    <xdr:sp macro="" textlink="">
      <xdr:nvSpPr>
        <xdr:cNvPr id="367" name="六角形 366">
          <a:extLst>
            <a:ext uri="{FF2B5EF4-FFF2-40B4-BE49-F238E27FC236}">
              <a16:creationId xmlns:a16="http://schemas.microsoft.com/office/drawing/2014/main" id="{044B09CD-38D6-4E87-AF8E-5743EDFE6054}"/>
            </a:ext>
          </a:extLst>
        </xdr:cNvPr>
        <xdr:cNvSpPr/>
      </xdr:nvSpPr>
      <xdr:spPr bwMode="auto">
        <a:xfrm>
          <a:off x="1619593" y="4282605"/>
          <a:ext cx="15266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158750</xdr:colOff>
      <xdr:row>25</xdr:row>
      <xdr:rowOff>111126</xdr:rowOff>
    </xdr:from>
    <xdr:to>
      <xdr:col>6</xdr:col>
      <xdr:colOff>174625</xdr:colOff>
      <xdr:row>29</xdr:row>
      <xdr:rowOff>158751</xdr:rowOff>
    </xdr:to>
    <xdr:sp macro="" textlink="">
      <xdr:nvSpPr>
        <xdr:cNvPr id="368" name="Line 120">
          <a:extLst>
            <a:ext uri="{FF2B5EF4-FFF2-40B4-BE49-F238E27FC236}">
              <a16:creationId xmlns:a16="http://schemas.microsoft.com/office/drawing/2014/main" id="{BCDEEE46-ADF9-44FC-8F42-5CF044628E87}"/>
            </a:ext>
          </a:extLst>
        </xdr:cNvPr>
        <xdr:cNvSpPr>
          <a:spLocks noChangeShapeType="1"/>
        </xdr:cNvSpPr>
      </xdr:nvSpPr>
      <xdr:spPr bwMode="auto">
        <a:xfrm flipH="1">
          <a:off x="3867150" y="4365626"/>
          <a:ext cx="1587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680798</xdr:colOff>
      <xdr:row>26</xdr:row>
      <xdr:rowOff>88871</xdr:rowOff>
    </xdr:from>
    <xdr:to>
      <xdr:col>6</xdr:col>
      <xdr:colOff>168469</xdr:colOff>
      <xdr:row>27</xdr:row>
      <xdr:rowOff>106913</xdr:rowOff>
    </xdr:to>
    <xdr:sp macro="" textlink="">
      <xdr:nvSpPr>
        <xdr:cNvPr id="369" name="六角形 368">
          <a:extLst>
            <a:ext uri="{FF2B5EF4-FFF2-40B4-BE49-F238E27FC236}">
              <a16:creationId xmlns:a16="http://schemas.microsoft.com/office/drawing/2014/main" id="{0043A1A7-F864-4F81-8B4E-8E9E5962C58B}"/>
            </a:ext>
          </a:extLst>
        </xdr:cNvPr>
        <xdr:cNvSpPr/>
      </xdr:nvSpPr>
      <xdr:spPr bwMode="auto">
        <a:xfrm>
          <a:off x="3684348" y="4514821"/>
          <a:ext cx="192521" cy="1894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5</xdr:col>
      <xdr:colOff>474346</xdr:colOff>
      <xdr:row>28</xdr:row>
      <xdr:rowOff>122079</xdr:rowOff>
    </xdr:from>
    <xdr:to>
      <xdr:col>6</xdr:col>
      <xdr:colOff>14084</xdr:colOff>
      <xdr:row>29</xdr:row>
      <xdr:rowOff>169251</xdr:rowOff>
    </xdr:to>
    <xdr:sp macro="" textlink="">
      <xdr:nvSpPr>
        <xdr:cNvPr id="370" name="六角形 369">
          <a:extLst>
            <a:ext uri="{FF2B5EF4-FFF2-40B4-BE49-F238E27FC236}">
              <a16:creationId xmlns:a16="http://schemas.microsoft.com/office/drawing/2014/main" id="{0F737FC3-8AA7-4D4D-8A59-01C4611B26FE}"/>
            </a:ext>
          </a:extLst>
        </xdr:cNvPr>
        <xdr:cNvSpPr/>
      </xdr:nvSpPr>
      <xdr:spPr bwMode="auto">
        <a:xfrm>
          <a:off x="3477896" y="4890929"/>
          <a:ext cx="244588" cy="2186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5</xdr:col>
      <xdr:colOff>539736</xdr:colOff>
      <xdr:row>26</xdr:row>
      <xdr:rowOff>106208</xdr:rowOff>
    </xdr:from>
    <xdr:to>
      <xdr:col>6</xdr:col>
      <xdr:colOff>174760</xdr:colOff>
      <xdr:row>32</xdr:row>
      <xdr:rowOff>160977</xdr:rowOff>
    </xdr:to>
    <xdr:sp macro="" textlink="">
      <xdr:nvSpPr>
        <xdr:cNvPr id="371" name="Freeform 527">
          <a:extLst>
            <a:ext uri="{FF2B5EF4-FFF2-40B4-BE49-F238E27FC236}">
              <a16:creationId xmlns:a16="http://schemas.microsoft.com/office/drawing/2014/main" id="{4E3FBBE6-D959-4C39-84D0-AB2822445EB6}"/>
            </a:ext>
          </a:extLst>
        </xdr:cNvPr>
        <xdr:cNvSpPr>
          <a:spLocks/>
        </xdr:cNvSpPr>
      </xdr:nvSpPr>
      <xdr:spPr bwMode="auto">
        <a:xfrm flipH="1">
          <a:off x="3543286" y="4532158"/>
          <a:ext cx="339874" cy="108346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518"/>
            <a:gd name="connsiteY0" fmla="*/ 9920 h 9920"/>
            <a:gd name="connsiteX1" fmla="*/ 1518 w 11518"/>
            <a:gd name="connsiteY1" fmla="*/ 0 h 9920"/>
            <a:gd name="connsiteX2" fmla="*/ 11518 w 11518"/>
            <a:gd name="connsiteY2" fmla="*/ 0 h 992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1395"/>
            <a:gd name="connsiteY0" fmla="*/ 10803 h 10803"/>
            <a:gd name="connsiteX1" fmla="*/ 1318 w 11395"/>
            <a:gd name="connsiteY1" fmla="*/ 803 h 10803"/>
            <a:gd name="connsiteX2" fmla="*/ 11395 w 11395"/>
            <a:gd name="connsiteY2" fmla="*/ 0 h 10803"/>
            <a:gd name="connsiteX0" fmla="*/ 0 w 10465"/>
            <a:gd name="connsiteY0" fmla="*/ 10000 h 10000"/>
            <a:gd name="connsiteX1" fmla="*/ 388 w 10465"/>
            <a:gd name="connsiteY1" fmla="*/ 803 h 10000"/>
            <a:gd name="connsiteX2" fmla="*/ 10465 w 10465"/>
            <a:gd name="connsiteY2" fmla="*/ 0 h 10000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171"/>
            <a:gd name="connsiteY0" fmla="*/ 12651 h 12651"/>
            <a:gd name="connsiteX1" fmla="*/ 388 w 12171"/>
            <a:gd name="connsiteY1" fmla="*/ 3454 h 12651"/>
            <a:gd name="connsiteX2" fmla="*/ 12171 w 12171"/>
            <a:gd name="connsiteY2" fmla="*/ 0 h 12651"/>
            <a:gd name="connsiteX0" fmla="*/ 0 w 11783"/>
            <a:gd name="connsiteY0" fmla="*/ 13695 h 13695"/>
            <a:gd name="connsiteX1" fmla="*/ 388 w 11783"/>
            <a:gd name="connsiteY1" fmla="*/ 4498 h 13695"/>
            <a:gd name="connsiteX2" fmla="*/ 11783 w 11783"/>
            <a:gd name="connsiteY2" fmla="*/ 0 h 13695"/>
            <a:gd name="connsiteX0" fmla="*/ 0 w 6605"/>
            <a:gd name="connsiteY0" fmla="*/ 18291 h 18291"/>
            <a:gd name="connsiteX1" fmla="*/ 388 w 6605"/>
            <a:gd name="connsiteY1" fmla="*/ 9094 h 18291"/>
            <a:gd name="connsiteX2" fmla="*/ 6605 w 6605"/>
            <a:gd name="connsiteY2" fmla="*/ 0 h 18291"/>
            <a:gd name="connsiteX0" fmla="*/ 0 w 10000"/>
            <a:gd name="connsiteY0" fmla="*/ 10000 h 10000"/>
            <a:gd name="connsiteX1" fmla="*/ 587 w 10000"/>
            <a:gd name="connsiteY1" fmla="*/ 497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587 w 10000"/>
            <a:gd name="connsiteY1" fmla="*/ 490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587 w 10000"/>
            <a:gd name="connsiteY1" fmla="*/ 4900 h 10000"/>
            <a:gd name="connsiteX2" fmla="*/ 10000 w 10000"/>
            <a:gd name="connsiteY2" fmla="*/ 0 h 10000"/>
            <a:gd name="connsiteX0" fmla="*/ 28 w 10028"/>
            <a:gd name="connsiteY0" fmla="*/ 10000 h 10000"/>
            <a:gd name="connsiteX1" fmla="*/ 815 w 10028"/>
            <a:gd name="connsiteY1" fmla="*/ 8975 h 10000"/>
            <a:gd name="connsiteX2" fmla="*/ 615 w 10028"/>
            <a:gd name="connsiteY2" fmla="*/ 4900 h 10000"/>
            <a:gd name="connsiteX3" fmla="*/ 10028 w 10028"/>
            <a:gd name="connsiteY3" fmla="*/ 0 h 10000"/>
            <a:gd name="connsiteX0" fmla="*/ 0 w 10000"/>
            <a:gd name="connsiteY0" fmla="*/ 10000 h 10000"/>
            <a:gd name="connsiteX1" fmla="*/ 787 w 10000"/>
            <a:gd name="connsiteY1" fmla="*/ 8975 h 10000"/>
            <a:gd name="connsiteX2" fmla="*/ 587 w 10000"/>
            <a:gd name="connsiteY2" fmla="*/ 4900 h 10000"/>
            <a:gd name="connsiteX3" fmla="*/ 1000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131" y="9865"/>
                <a:pt x="689" y="9825"/>
                <a:pt x="787" y="8975"/>
              </a:cubicBezTo>
              <a:cubicBezTo>
                <a:pt x="885" y="8125"/>
                <a:pt x="32" y="6647"/>
                <a:pt x="587" y="4900"/>
              </a:cubicBezTo>
              <a:cubicBezTo>
                <a:pt x="5042" y="3159"/>
                <a:pt x="8755" y="2104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60420</xdr:colOff>
      <xdr:row>29</xdr:row>
      <xdr:rowOff>142706</xdr:rowOff>
    </xdr:from>
    <xdr:to>
      <xdr:col>6</xdr:col>
      <xdr:colOff>246062</xdr:colOff>
      <xdr:row>30</xdr:row>
      <xdr:rowOff>133205</xdr:rowOff>
    </xdr:to>
    <xdr:sp macro="" textlink="">
      <xdr:nvSpPr>
        <xdr:cNvPr id="372" name="AutoShape 138">
          <a:extLst>
            <a:ext uri="{FF2B5EF4-FFF2-40B4-BE49-F238E27FC236}">
              <a16:creationId xmlns:a16="http://schemas.microsoft.com/office/drawing/2014/main" id="{14D9A341-5648-44B7-BC87-BFE8C3F86091}"/>
            </a:ext>
          </a:extLst>
        </xdr:cNvPr>
        <xdr:cNvSpPr>
          <a:spLocks noChangeArrowheads="1"/>
        </xdr:cNvSpPr>
      </xdr:nvSpPr>
      <xdr:spPr bwMode="auto">
        <a:xfrm>
          <a:off x="3768820" y="5083006"/>
          <a:ext cx="185642" cy="1619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328968</xdr:colOff>
      <xdr:row>27</xdr:row>
      <xdr:rowOff>119070</xdr:rowOff>
    </xdr:from>
    <xdr:ext cx="355482" cy="186974"/>
    <xdr:sp macro="" textlink="">
      <xdr:nvSpPr>
        <xdr:cNvPr id="373" name="Text Box 1664">
          <a:extLst>
            <a:ext uri="{FF2B5EF4-FFF2-40B4-BE49-F238E27FC236}">
              <a16:creationId xmlns:a16="http://schemas.microsoft.com/office/drawing/2014/main" id="{81686A4C-0B80-477B-A4DC-3CC298262E06}"/>
            </a:ext>
          </a:extLst>
        </xdr:cNvPr>
        <xdr:cNvSpPr txBox="1">
          <a:spLocks noChangeArrowheads="1"/>
        </xdr:cNvSpPr>
      </xdr:nvSpPr>
      <xdr:spPr bwMode="auto">
        <a:xfrm>
          <a:off x="3332518" y="4716470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189110</xdr:colOff>
      <xdr:row>31</xdr:row>
      <xdr:rowOff>102721</xdr:rowOff>
    </xdr:from>
    <xdr:to>
      <xdr:col>6</xdr:col>
      <xdr:colOff>406214</xdr:colOff>
      <xdr:row>32</xdr:row>
      <xdr:rowOff>108920</xdr:rowOff>
    </xdr:to>
    <xdr:sp macro="" textlink="">
      <xdr:nvSpPr>
        <xdr:cNvPr id="374" name="六角形 373">
          <a:extLst>
            <a:ext uri="{FF2B5EF4-FFF2-40B4-BE49-F238E27FC236}">
              <a16:creationId xmlns:a16="http://schemas.microsoft.com/office/drawing/2014/main" id="{048E7E4C-97F6-4981-8633-D9460C650D88}"/>
            </a:ext>
          </a:extLst>
        </xdr:cNvPr>
        <xdr:cNvSpPr/>
      </xdr:nvSpPr>
      <xdr:spPr bwMode="auto">
        <a:xfrm>
          <a:off x="3924404" y="5425515"/>
          <a:ext cx="217104" cy="1789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6</xdr:col>
      <xdr:colOff>79371</xdr:colOff>
      <xdr:row>28</xdr:row>
      <xdr:rowOff>27812</xdr:rowOff>
    </xdr:from>
    <xdr:to>
      <xdr:col>6</xdr:col>
      <xdr:colOff>254503</xdr:colOff>
      <xdr:row>29</xdr:row>
      <xdr:rowOff>23333</xdr:rowOff>
    </xdr:to>
    <xdr:sp macro="" textlink="">
      <xdr:nvSpPr>
        <xdr:cNvPr id="375" name="Freeform 395">
          <a:extLst>
            <a:ext uri="{FF2B5EF4-FFF2-40B4-BE49-F238E27FC236}">
              <a16:creationId xmlns:a16="http://schemas.microsoft.com/office/drawing/2014/main" id="{8F76A05D-9C35-421C-A692-0B67EC610E17}"/>
            </a:ext>
          </a:extLst>
        </xdr:cNvPr>
        <xdr:cNvSpPr>
          <a:spLocks/>
        </xdr:cNvSpPr>
      </xdr:nvSpPr>
      <xdr:spPr bwMode="auto">
        <a:xfrm>
          <a:off x="3787771" y="4796662"/>
          <a:ext cx="175132" cy="16697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188949</xdr:colOff>
      <xdr:row>29</xdr:row>
      <xdr:rowOff>16557</xdr:rowOff>
    </xdr:from>
    <xdr:ext cx="500049" cy="422488"/>
    <xdr:sp macro="" textlink="">
      <xdr:nvSpPr>
        <xdr:cNvPr id="376" name="Text Box 1664">
          <a:extLst>
            <a:ext uri="{FF2B5EF4-FFF2-40B4-BE49-F238E27FC236}">
              <a16:creationId xmlns:a16="http://schemas.microsoft.com/office/drawing/2014/main" id="{315BAB90-5E7E-4EA5-90D3-B3FEB1510160}"/>
            </a:ext>
          </a:extLst>
        </xdr:cNvPr>
        <xdr:cNvSpPr txBox="1">
          <a:spLocks noChangeArrowheads="1"/>
        </xdr:cNvSpPr>
      </xdr:nvSpPr>
      <xdr:spPr bwMode="auto">
        <a:xfrm>
          <a:off x="3897349" y="4956857"/>
          <a:ext cx="500049" cy="4224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893m</a:t>
          </a:r>
        </a:p>
      </xdr:txBody>
    </xdr:sp>
    <xdr:clientData/>
  </xdr:oneCellAnchor>
  <xdr:twoCellAnchor>
    <xdr:from>
      <xdr:col>3</xdr:col>
      <xdr:colOff>710064</xdr:colOff>
      <xdr:row>3</xdr:row>
      <xdr:rowOff>156213</xdr:rowOff>
    </xdr:from>
    <xdr:to>
      <xdr:col>4</xdr:col>
      <xdr:colOff>575827</xdr:colOff>
      <xdr:row>4</xdr:row>
      <xdr:rowOff>10652</xdr:rowOff>
    </xdr:to>
    <xdr:sp macro="" textlink="">
      <xdr:nvSpPr>
        <xdr:cNvPr id="377" name="Freeform 217">
          <a:extLst>
            <a:ext uri="{FF2B5EF4-FFF2-40B4-BE49-F238E27FC236}">
              <a16:creationId xmlns:a16="http://schemas.microsoft.com/office/drawing/2014/main" id="{3B2A1DEA-827C-4293-874C-07BE0BCFE648}"/>
            </a:ext>
          </a:extLst>
        </xdr:cNvPr>
        <xdr:cNvSpPr>
          <a:spLocks/>
        </xdr:cNvSpPr>
      </xdr:nvSpPr>
      <xdr:spPr bwMode="auto">
        <a:xfrm>
          <a:off x="2297564" y="638813"/>
          <a:ext cx="576963" cy="2588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136 w 11136"/>
            <a:gd name="connsiteY0" fmla="*/ 0 h 9979"/>
            <a:gd name="connsiteX1" fmla="*/ 6822 w 11136"/>
            <a:gd name="connsiteY1" fmla="*/ 5700 h 9979"/>
            <a:gd name="connsiteX2" fmla="*/ 0 w 11136"/>
            <a:gd name="connsiteY2" fmla="*/ 3364 h 9979"/>
            <a:gd name="connsiteX0" fmla="*/ 10000 w 10000"/>
            <a:gd name="connsiteY0" fmla="*/ 0 h 8426"/>
            <a:gd name="connsiteX1" fmla="*/ 6126 w 10000"/>
            <a:gd name="connsiteY1" fmla="*/ 5712 h 8426"/>
            <a:gd name="connsiteX2" fmla="*/ 0 w 10000"/>
            <a:gd name="connsiteY2" fmla="*/ 3371 h 8426"/>
            <a:gd name="connsiteX0" fmla="*/ 10000 w 10000"/>
            <a:gd name="connsiteY0" fmla="*/ 0 h 7185"/>
            <a:gd name="connsiteX1" fmla="*/ 6126 w 10000"/>
            <a:gd name="connsiteY1" fmla="*/ 6779 h 7185"/>
            <a:gd name="connsiteX2" fmla="*/ 0 w 10000"/>
            <a:gd name="connsiteY2" fmla="*/ 4001 h 71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185">
              <a:moveTo>
                <a:pt x="10000" y="0"/>
              </a:moveTo>
              <a:cubicBezTo>
                <a:pt x="6710" y="7009"/>
                <a:pt x="9800" y="2573"/>
                <a:pt x="6126" y="6779"/>
              </a:cubicBezTo>
              <a:cubicBezTo>
                <a:pt x="3836" y="8435"/>
                <a:pt x="2154" y="4526"/>
                <a:pt x="0" y="40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</xdr:col>
      <xdr:colOff>592670</xdr:colOff>
      <xdr:row>4</xdr:row>
      <xdr:rowOff>79375</xdr:rowOff>
    </xdr:from>
    <xdr:ext cx="188107" cy="190477"/>
    <xdr:pic>
      <xdr:nvPicPr>
        <xdr:cNvPr id="378" name="図 377">
          <a:extLst>
            <a:ext uri="{FF2B5EF4-FFF2-40B4-BE49-F238E27FC236}">
              <a16:creationId xmlns:a16="http://schemas.microsoft.com/office/drawing/2014/main" id="{BA5316BE-13C0-4380-91DD-A145DC5F8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76820" y="733425"/>
          <a:ext cx="188107" cy="190477"/>
        </a:xfrm>
        <a:prstGeom prst="rect">
          <a:avLst/>
        </a:prstGeom>
      </xdr:spPr>
    </xdr:pic>
    <xdr:clientData/>
  </xdr:oneCellAnchor>
  <xdr:oneCellAnchor>
    <xdr:from>
      <xdr:col>1</xdr:col>
      <xdr:colOff>571504</xdr:colOff>
      <xdr:row>7</xdr:row>
      <xdr:rowOff>21164</xdr:rowOff>
    </xdr:from>
    <xdr:ext cx="235734" cy="209664"/>
    <xdr:pic>
      <xdr:nvPicPr>
        <xdr:cNvPr id="379" name="図 378">
          <a:extLst>
            <a:ext uri="{FF2B5EF4-FFF2-40B4-BE49-F238E27FC236}">
              <a16:creationId xmlns:a16="http://schemas.microsoft.com/office/drawing/2014/main" id="{659B93B1-6456-4CEC-9507-D838FDD49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55654" y="1189564"/>
          <a:ext cx="235734" cy="209664"/>
        </a:xfrm>
        <a:prstGeom prst="rect">
          <a:avLst/>
        </a:prstGeom>
      </xdr:spPr>
    </xdr:pic>
    <xdr:clientData/>
  </xdr:oneCellAnchor>
  <xdr:oneCellAnchor>
    <xdr:from>
      <xdr:col>3</xdr:col>
      <xdr:colOff>678846</xdr:colOff>
      <xdr:row>12</xdr:row>
      <xdr:rowOff>164361</xdr:rowOff>
    </xdr:from>
    <xdr:ext cx="188108" cy="190136"/>
    <xdr:pic>
      <xdr:nvPicPr>
        <xdr:cNvPr id="380" name="図 379">
          <a:extLst>
            <a:ext uri="{FF2B5EF4-FFF2-40B4-BE49-F238E27FC236}">
              <a16:creationId xmlns:a16="http://schemas.microsoft.com/office/drawing/2014/main" id="{ABE48D32-A657-4A92-9FBE-18D8D7F1C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272696" y="2190011"/>
          <a:ext cx="188108" cy="190136"/>
        </a:xfrm>
        <a:prstGeom prst="rect">
          <a:avLst/>
        </a:prstGeom>
      </xdr:spPr>
    </xdr:pic>
    <xdr:clientData/>
  </xdr:oneCellAnchor>
  <xdr:oneCellAnchor>
    <xdr:from>
      <xdr:col>3</xdr:col>
      <xdr:colOff>619350</xdr:colOff>
      <xdr:row>13</xdr:row>
      <xdr:rowOff>158499</xdr:rowOff>
    </xdr:from>
    <xdr:ext cx="235735" cy="207035"/>
    <xdr:pic>
      <xdr:nvPicPr>
        <xdr:cNvPr id="381" name="図 380">
          <a:extLst>
            <a:ext uri="{FF2B5EF4-FFF2-40B4-BE49-F238E27FC236}">
              <a16:creationId xmlns:a16="http://schemas.microsoft.com/office/drawing/2014/main" id="{30AA03DC-F2DA-4DEF-B3D6-ED62D1DB7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213200" y="2355599"/>
          <a:ext cx="235735" cy="207035"/>
        </a:xfrm>
        <a:prstGeom prst="rect">
          <a:avLst/>
        </a:prstGeom>
      </xdr:spPr>
    </xdr:pic>
    <xdr:clientData/>
  </xdr:oneCellAnchor>
  <xdr:oneCellAnchor>
    <xdr:from>
      <xdr:col>7</xdr:col>
      <xdr:colOff>577238</xdr:colOff>
      <xdr:row>13</xdr:row>
      <xdr:rowOff>104751</xdr:rowOff>
    </xdr:from>
    <xdr:ext cx="178283" cy="163278"/>
    <xdr:pic>
      <xdr:nvPicPr>
        <xdr:cNvPr id="382" name="図 381">
          <a:extLst>
            <a:ext uri="{FF2B5EF4-FFF2-40B4-BE49-F238E27FC236}">
              <a16:creationId xmlns:a16="http://schemas.microsoft.com/office/drawing/2014/main" id="{D7B4F8A8-8712-4E6B-B605-0D411319E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017569" y="2317913"/>
          <a:ext cx="178283" cy="163278"/>
        </a:xfrm>
        <a:prstGeom prst="rect">
          <a:avLst/>
        </a:prstGeom>
      </xdr:spPr>
    </xdr:pic>
    <xdr:clientData/>
  </xdr:oneCellAnchor>
  <xdr:oneCellAnchor>
    <xdr:from>
      <xdr:col>7</xdr:col>
      <xdr:colOff>546201</xdr:colOff>
      <xdr:row>15</xdr:row>
      <xdr:rowOff>42738</xdr:rowOff>
    </xdr:from>
    <xdr:ext cx="185842" cy="163868"/>
    <xdr:pic>
      <xdr:nvPicPr>
        <xdr:cNvPr id="383" name="図 382">
          <a:extLst>
            <a:ext uri="{FF2B5EF4-FFF2-40B4-BE49-F238E27FC236}">
              <a16:creationId xmlns:a16="http://schemas.microsoft.com/office/drawing/2014/main" id="{0EAB326D-504B-456E-AEA5-8F23EEAA3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986532" y="2601414"/>
          <a:ext cx="185842" cy="163868"/>
        </a:xfrm>
        <a:prstGeom prst="rect">
          <a:avLst/>
        </a:prstGeom>
      </xdr:spPr>
    </xdr:pic>
    <xdr:clientData/>
  </xdr:oneCellAnchor>
  <xdr:twoCellAnchor>
    <xdr:from>
      <xdr:col>10</xdr:col>
      <xdr:colOff>67855</xdr:colOff>
      <xdr:row>14</xdr:row>
      <xdr:rowOff>152400</xdr:rowOff>
    </xdr:from>
    <xdr:to>
      <xdr:col>10</xdr:col>
      <xdr:colOff>427688</xdr:colOff>
      <xdr:row>16</xdr:row>
      <xdr:rowOff>0</xdr:rowOff>
    </xdr:to>
    <xdr:sp macro="" textlink="">
      <xdr:nvSpPr>
        <xdr:cNvPr id="384" name="Line 120">
          <a:extLst>
            <a:ext uri="{FF2B5EF4-FFF2-40B4-BE49-F238E27FC236}">
              <a16:creationId xmlns:a16="http://schemas.microsoft.com/office/drawing/2014/main" id="{5ED075F8-2BE3-48D0-A673-86F7D3542E88}"/>
            </a:ext>
          </a:extLst>
        </xdr:cNvPr>
        <xdr:cNvSpPr>
          <a:spLocks noChangeShapeType="1"/>
        </xdr:cNvSpPr>
      </xdr:nvSpPr>
      <xdr:spPr bwMode="auto">
        <a:xfrm flipH="1">
          <a:off x="6623296" y="2538319"/>
          <a:ext cx="359833" cy="1931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69522</xdr:colOff>
      <xdr:row>11</xdr:row>
      <xdr:rowOff>88446</xdr:rowOff>
    </xdr:from>
    <xdr:to>
      <xdr:col>10</xdr:col>
      <xdr:colOff>191834</xdr:colOff>
      <xdr:row>16</xdr:row>
      <xdr:rowOff>104798</xdr:rowOff>
    </xdr:to>
    <xdr:sp macro="" textlink="">
      <xdr:nvSpPr>
        <xdr:cNvPr id="385" name="Freeform 527">
          <a:extLst>
            <a:ext uri="{FF2B5EF4-FFF2-40B4-BE49-F238E27FC236}">
              <a16:creationId xmlns:a16="http://schemas.microsoft.com/office/drawing/2014/main" id="{D1DFB30D-89C8-43AD-9B7B-11CFA7986281}"/>
            </a:ext>
          </a:extLst>
        </xdr:cNvPr>
        <xdr:cNvSpPr>
          <a:spLocks/>
        </xdr:cNvSpPr>
      </xdr:nvSpPr>
      <xdr:spPr bwMode="auto">
        <a:xfrm flipH="1">
          <a:off x="6624963" y="1956093"/>
          <a:ext cx="122312" cy="88013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4985"/>
              </a:lnTo>
              <a:cubicBezTo>
                <a:pt x="6668" y="3115"/>
                <a:pt x="7650" y="318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380064</xdr:colOff>
      <xdr:row>12</xdr:row>
      <xdr:rowOff>115659</xdr:rowOff>
    </xdr:from>
    <xdr:to>
      <xdr:col>10</xdr:col>
      <xdr:colOff>570564</xdr:colOff>
      <xdr:row>14</xdr:row>
      <xdr:rowOff>149677</xdr:rowOff>
    </xdr:to>
    <xdr:sp macro="" textlink="">
      <xdr:nvSpPr>
        <xdr:cNvPr id="386" name="Line 120">
          <a:extLst>
            <a:ext uri="{FF2B5EF4-FFF2-40B4-BE49-F238E27FC236}">
              <a16:creationId xmlns:a16="http://schemas.microsoft.com/office/drawing/2014/main" id="{5C2A7394-011E-4798-88BE-D88E2E1F0D7E}"/>
            </a:ext>
          </a:extLst>
        </xdr:cNvPr>
        <xdr:cNvSpPr>
          <a:spLocks noChangeShapeType="1"/>
        </xdr:cNvSpPr>
      </xdr:nvSpPr>
      <xdr:spPr bwMode="auto">
        <a:xfrm flipH="1" flipV="1">
          <a:off x="6230468" y="2156063"/>
          <a:ext cx="895537" cy="3795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58450</xdr:colOff>
      <xdr:row>14</xdr:row>
      <xdr:rowOff>34944</xdr:rowOff>
    </xdr:from>
    <xdr:ext cx="312964" cy="165173"/>
    <xdr:sp macro="" textlink="">
      <xdr:nvSpPr>
        <xdr:cNvPr id="387" name="Text Box 1620">
          <a:extLst>
            <a:ext uri="{FF2B5EF4-FFF2-40B4-BE49-F238E27FC236}">
              <a16:creationId xmlns:a16="http://schemas.microsoft.com/office/drawing/2014/main" id="{A39CC0B2-9C19-45DD-B84F-DF4AF36DDD49}"/>
            </a:ext>
          </a:extLst>
        </xdr:cNvPr>
        <xdr:cNvSpPr txBox="1">
          <a:spLocks noChangeArrowheads="1"/>
        </xdr:cNvSpPr>
      </xdr:nvSpPr>
      <xdr:spPr bwMode="auto">
        <a:xfrm>
          <a:off x="6613891" y="2420863"/>
          <a:ext cx="312964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ｺｽﾓ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332457</xdr:colOff>
      <xdr:row>13</xdr:row>
      <xdr:rowOff>105882</xdr:rowOff>
    </xdr:from>
    <xdr:ext cx="421821" cy="293414"/>
    <xdr:sp macro="" textlink="">
      <xdr:nvSpPr>
        <xdr:cNvPr id="388" name="Text Box 1620">
          <a:extLst>
            <a:ext uri="{FF2B5EF4-FFF2-40B4-BE49-F238E27FC236}">
              <a16:creationId xmlns:a16="http://schemas.microsoft.com/office/drawing/2014/main" id="{891DAB21-661F-406C-9157-A6C4C0070783}"/>
            </a:ext>
          </a:extLst>
        </xdr:cNvPr>
        <xdr:cNvSpPr txBox="1">
          <a:spLocks noChangeArrowheads="1"/>
        </xdr:cNvSpPr>
      </xdr:nvSpPr>
      <xdr:spPr bwMode="auto">
        <a:xfrm>
          <a:off x="6182861" y="2319044"/>
          <a:ext cx="421821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教習所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44824</xdr:colOff>
      <xdr:row>10</xdr:row>
      <xdr:rowOff>137294</xdr:rowOff>
    </xdr:from>
    <xdr:to>
      <xdr:col>10</xdr:col>
      <xdr:colOff>184894</xdr:colOff>
      <xdr:row>11</xdr:row>
      <xdr:rowOff>103911</xdr:rowOff>
    </xdr:to>
    <xdr:sp macro="" textlink="">
      <xdr:nvSpPr>
        <xdr:cNvPr id="389" name="六角形 388">
          <a:extLst>
            <a:ext uri="{FF2B5EF4-FFF2-40B4-BE49-F238E27FC236}">
              <a16:creationId xmlns:a16="http://schemas.microsoft.com/office/drawing/2014/main" id="{67A4B4D6-732F-49FB-A381-8A4495A24FAC}"/>
            </a:ext>
          </a:extLst>
        </xdr:cNvPr>
        <xdr:cNvSpPr/>
      </xdr:nvSpPr>
      <xdr:spPr bwMode="auto">
        <a:xfrm>
          <a:off x="6600265" y="1832184"/>
          <a:ext cx="140070" cy="1393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333374</xdr:colOff>
      <xdr:row>12</xdr:row>
      <xdr:rowOff>13599</xdr:rowOff>
    </xdr:from>
    <xdr:to>
      <xdr:col>9</xdr:col>
      <xdr:colOff>509996</xdr:colOff>
      <xdr:row>12</xdr:row>
      <xdr:rowOff>151838</xdr:rowOff>
    </xdr:to>
    <xdr:sp macro="" textlink="">
      <xdr:nvSpPr>
        <xdr:cNvPr id="390" name="六角形 389">
          <a:extLst>
            <a:ext uri="{FF2B5EF4-FFF2-40B4-BE49-F238E27FC236}">
              <a16:creationId xmlns:a16="http://schemas.microsoft.com/office/drawing/2014/main" id="{95304CBC-E1B1-4310-8A95-1916E961A78D}"/>
            </a:ext>
          </a:extLst>
        </xdr:cNvPr>
        <xdr:cNvSpPr/>
      </xdr:nvSpPr>
      <xdr:spPr bwMode="auto">
        <a:xfrm>
          <a:off x="6156324" y="2039249"/>
          <a:ext cx="176622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409762</xdr:colOff>
      <xdr:row>13</xdr:row>
      <xdr:rowOff>101944</xdr:rowOff>
    </xdr:from>
    <xdr:to>
      <xdr:col>10</xdr:col>
      <xdr:colOff>586384</xdr:colOff>
      <xdr:row>14</xdr:row>
      <xdr:rowOff>70093</xdr:rowOff>
    </xdr:to>
    <xdr:sp macro="" textlink="">
      <xdr:nvSpPr>
        <xdr:cNvPr id="391" name="六角形 390">
          <a:extLst>
            <a:ext uri="{FF2B5EF4-FFF2-40B4-BE49-F238E27FC236}">
              <a16:creationId xmlns:a16="http://schemas.microsoft.com/office/drawing/2014/main" id="{5B81DE1E-B2B8-45D6-9667-F5B6501F3DC5}"/>
            </a:ext>
          </a:extLst>
        </xdr:cNvPr>
        <xdr:cNvSpPr/>
      </xdr:nvSpPr>
      <xdr:spPr bwMode="auto">
        <a:xfrm>
          <a:off x="6965203" y="2315106"/>
          <a:ext cx="176622" cy="1409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37352</xdr:colOff>
      <xdr:row>15</xdr:row>
      <xdr:rowOff>171329</xdr:rowOff>
    </xdr:from>
    <xdr:ext cx="312964" cy="165173"/>
    <xdr:sp macro="" textlink="">
      <xdr:nvSpPr>
        <xdr:cNvPr id="392" name="Text Box 1620">
          <a:extLst>
            <a:ext uri="{FF2B5EF4-FFF2-40B4-BE49-F238E27FC236}">
              <a16:creationId xmlns:a16="http://schemas.microsoft.com/office/drawing/2014/main" id="{A193C0B2-8B49-4748-8163-176006F995C7}"/>
            </a:ext>
          </a:extLst>
        </xdr:cNvPr>
        <xdr:cNvSpPr txBox="1">
          <a:spLocks noChangeArrowheads="1"/>
        </xdr:cNvSpPr>
      </xdr:nvSpPr>
      <xdr:spPr bwMode="auto">
        <a:xfrm>
          <a:off x="6592793" y="2730005"/>
          <a:ext cx="312964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13390</xdr:colOff>
      <xdr:row>13</xdr:row>
      <xdr:rowOff>53520</xdr:rowOff>
    </xdr:from>
    <xdr:to>
      <xdr:col>10</xdr:col>
      <xdr:colOff>147453</xdr:colOff>
      <xdr:row>14</xdr:row>
      <xdr:rowOff>18136</xdr:rowOff>
    </xdr:to>
    <xdr:sp macro="" textlink="">
      <xdr:nvSpPr>
        <xdr:cNvPr id="393" name="Oval 862">
          <a:extLst>
            <a:ext uri="{FF2B5EF4-FFF2-40B4-BE49-F238E27FC236}">
              <a16:creationId xmlns:a16="http://schemas.microsoft.com/office/drawing/2014/main" id="{9672A4D6-325C-4DDE-8ADF-349F7C198ABC}"/>
            </a:ext>
          </a:extLst>
        </xdr:cNvPr>
        <xdr:cNvSpPr>
          <a:spLocks noChangeArrowheads="1"/>
        </xdr:cNvSpPr>
      </xdr:nvSpPr>
      <xdr:spPr bwMode="auto">
        <a:xfrm>
          <a:off x="6568831" y="2266682"/>
          <a:ext cx="134063" cy="1373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9</xdr:col>
      <xdr:colOff>699329</xdr:colOff>
      <xdr:row>14</xdr:row>
      <xdr:rowOff>39986</xdr:rowOff>
    </xdr:from>
    <xdr:ext cx="151701" cy="126317"/>
    <xdr:pic>
      <xdr:nvPicPr>
        <xdr:cNvPr id="394" name="図 393">
          <a:extLst>
            <a:ext uri="{FF2B5EF4-FFF2-40B4-BE49-F238E27FC236}">
              <a16:creationId xmlns:a16="http://schemas.microsoft.com/office/drawing/2014/main" id="{5D03ABEC-845D-4B58-9EA1-B1AC0218B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549733" y="2425905"/>
          <a:ext cx="151701" cy="126317"/>
        </a:xfrm>
        <a:prstGeom prst="rect">
          <a:avLst/>
        </a:prstGeom>
      </xdr:spPr>
    </xdr:pic>
    <xdr:clientData/>
  </xdr:oneCellAnchor>
  <xdr:twoCellAnchor>
    <xdr:from>
      <xdr:col>9</xdr:col>
      <xdr:colOff>702857</xdr:colOff>
      <xdr:row>15</xdr:row>
      <xdr:rowOff>76203</xdr:rowOff>
    </xdr:from>
    <xdr:to>
      <xdr:col>10</xdr:col>
      <xdr:colOff>131356</xdr:colOff>
      <xdr:row>16</xdr:row>
      <xdr:rowOff>32877</xdr:rowOff>
    </xdr:to>
    <xdr:sp macro="" textlink="">
      <xdr:nvSpPr>
        <xdr:cNvPr id="395" name="Oval 383">
          <a:extLst>
            <a:ext uri="{FF2B5EF4-FFF2-40B4-BE49-F238E27FC236}">
              <a16:creationId xmlns:a16="http://schemas.microsoft.com/office/drawing/2014/main" id="{C5361B18-EFD3-4B68-B37D-38FDA3A55317}"/>
            </a:ext>
          </a:extLst>
        </xdr:cNvPr>
        <xdr:cNvSpPr>
          <a:spLocks noChangeArrowheads="1"/>
        </xdr:cNvSpPr>
      </xdr:nvSpPr>
      <xdr:spPr bwMode="auto">
        <a:xfrm>
          <a:off x="6553261" y="2634879"/>
          <a:ext cx="133536" cy="1294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457318</xdr:colOff>
      <xdr:row>15</xdr:row>
      <xdr:rowOff>122771</xdr:rowOff>
    </xdr:from>
    <xdr:ext cx="236543" cy="127853"/>
    <xdr:sp macro="" textlink="">
      <xdr:nvSpPr>
        <xdr:cNvPr id="396" name="Text Box 849">
          <a:extLst>
            <a:ext uri="{FF2B5EF4-FFF2-40B4-BE49-F238E27FC236}">
              <a16:creationId xmlns:a16="http://schemas.microsoft.com/office/drawing/2014/main" id="{0CB4E9F1-6ADC-45C1-9A91-F08CE2EF1A4A}"/>
            </a:ext>
          </a:extLst>
        </xdr:cNvPr>
        <xdr:cNvSpPr txBox="1">
          <a:spLocks noChangeArrowheads="1"/>
        </xdr:cNvSpPr>
      </xdr:nvSpPr>
      <xdr:spPr bwMode="auto">
        <a:xfrm>
          <a:off x="6307722" y="2681447"/>
          <a:ext cx="236543" cy="12785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紫合</a:t>
          </a:r>
        </a:p>
      </xdr:txBody>
    </xdr:sp>
    <xdr:clientData/>
  </xdr:oneCellAnchor>
  <xdr:oneCellAnchor>
    <xdr:from>
      <xdr:col>1</xdr:col>
      <xdr:colOff>640292</xdr:colOff>
      <xdr:row>22</xdr:row>
      <xdr:rowOff>21167</xdr:rowOff>
    </xdr:from>
    <xdr:ext cx="143121" cy="140220"/>
    <xdr:pic>
      <xdr:nvPicPr>
        <xdr:cNvPr id="397" name="図 396">
          <a:extLst>
            <a:ext uri="{FF2B5EF4-FFF2-40B4-BE49-F238E27FC236}">
              <a16:creationId xmlns:a16="http://schemas.microsoft.com/office/drawing/2014/main" id="{024ECB2B-DC97-4050-A101-0499B870C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24442" y="3761317"/>
          <a:ext cx="143121" cy="140220"/>
        </a:xfrm>
        <a:prstGeom prst="rect">
          <a:avLst/>
        </a:prstGeom>
      </xdr:spPr>
    </xdr:pic>
    <xdr:clientData/>
  </xdr:oneCellAnchor>
  <xdr:oneCellAnchor>
    <xdr:from>
      <xdr:col>3</xdr:col>
      <xdr:colOff>645583</xdr:colOff>
      <xdr:row>22</xdr:row>
      <xdr:rowOff>111126</xdr:rowOff>
    </xdr:from>
    <xdr:ext cx="143122" cy="139878"/>
    <xdr:pic>
      <xdr:nvPicPr>
        <xdr:cNvPr id="398" name="図 397">
          <a:extLst>
            <a:ext uri="{FF2B5EF4-FFF2-40B4-BE49-F238E27FC236}">
              <a16:creationId xmlns:a16="http://schemas.microsoft.com/office/drawing/2014/main" id="{C6C91CD3-88ED-498D-9A80-0D1D28D83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239433" y="3851276"/>
          <a:ext cx="143122" cy="139878"/>
        </a:xfrm>
        <a:prstGeom prst="rect">
          <a:avLst/>
        </a:prstGeom>
      </xdr:spPr>
    </xdr:pic>
    <xdr:clientData/>
  </xdr:oneCellAnchor>
  <xdr:oneCellAnchor>
    <xdr:from>
      <xdr:col>6</xdr:col>
      <xdr:colOff>3109</xdr:colOff>
      <xdr:row>21</xdr:row>
      <xdr:rowOff>126998</xdr:rowOff>
    </xdr:from>
    <xdr:ext cx="143122" cy="139879"/>
    <xdr:pic>
      <xdr:nvPicPr>
        <xdr:cNvPr id="399" name="図 398">
          <a:extLst>
            <a:ext uri="{FF2B5EF4-FFF2-40B4-BE49-F238E27FC236}">
              <a16:creationId xmlns:a16="http://schemas.microsoft.com/office/drawing/2014/main" id="{046D6B76-D6B8-40BF-86BA-0E8F4AEEA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738403" y="3722219"/>
          <a:ext cx="143122" cy="139879"/>
        </a:xfrm>
        <a:prstGeom prst="rect">
          <a:avLst/>
        </a:prstGeom>
      </xdr:spPr>
    </xdr:pic>
    <xdr:clientData/>
  </xdr:oneCellAnchor>
  <xdr:oneCellAnchor>
    <xdr:from>
      <xdr:col>5</xdr:col>
      <xdr:colOff>691651</xdr:colOff>
      <xdr:row>20</xdr:row>
      <xdr:rowOff>51151</xdr:rowOff>
    </xdr:from>
    <xdr:ext cx="173605" cy="176458"/>
    <xdr:pic>
      <xdr:nvPicPr>
        <xdr:cNvPr id="400" name="図 399">
          <a:extLst>
            <a:ext uri="{FF2B5EF4-FFF2-40B4-BE49-F238E27FC236}">
              <a16:creationId xmlns:a16="http://schemas.microsoft.com/office/drawing/2014/main" id="{82399157-23F8-49FE-9BAB-01F04C386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721908" y="3473614"/>
          <a:ext cx="173605" cy="176458"/>
        </a:xfrm>
        <a:prstGeom prst="rect">
          <a:avLst/>
        </a:prstGeom>
      </xdr:spPr>
    </xdr:pic>
    <xdr:clientData/>
  </xdr:oneCellAnchor>
  <xdr:twoCellAnchor>
    <xdr:from>
      <xdr:col>9</xdr:col>
      <xdr:colOff>228597</xdr:colOff>
      <xdr:row>24</xdr:row>
      <xdr:rowOff>21164</xdr:rowOff>
    </xdr:from>
    <xdr:to>
      <xdr:col>10</xdr:col>
      <xdr:colOff>169329</xdr:colOff>
      <xdr:row>24</xdr:row>
      <xdr:rowOff>93130</xdr:rowOff>
    </xdr:to>
    <xdr:sp macro="" textlink="">
      <xdr:nvSpPr>
        <xdr:cNvPr id="401" name="Line 76">
          <a:extLst>
            <a:ext uri="{FF2B5EF4-FFF2-40B4-BE49-F238E27FC236}">
              <a16:creationId xmlns:a16="http://schemas.microsoft.com/office/drawing/2014/main" id="{7C534189-20E7-4073-9E9D-AA75CC03616C}"/>
            </a:ext>
          </a:extLst>
        </xdr:cNvPr>
        <xdr:cNvSpPr>
          <a:spLocks noChangeShapeType="1"/>
        </xdr:cNvSpPr>
      </xdr:nvSpPr>
      <xdr:spPr bwMode="auto">
        <a:xfrm>
          <a:off x="6051547" y="4104214"/>
          <a:ext cx="645582" cy="719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120694</xdr:colOff>
      <xdr:row>19</xdr:row>
      <xdr:rowOff>6350</xdr:rowOff>
    </xdr:from>
    <xdr:to>
      <xdr:col>10</xdr:col>
      <xdr:colOff>126999</xdr:colOff>
      <xdr:row>20</xdr:row>
      <xdr:rowOff>76200</xdr:rowOff>
    </xdr:to>
    <xdr:sp macro="" textlink="">
      <xdr:nvSpPr>
        <xdr:cNvPr id="402" name="Line 120">
          <a:extLst>
            <a:ext uri="{FF2B5EF4-FFF2-40B4-BE49-F238E27FC236}">
              <a16:creationId xmlns:a16="http://schemas.microsoft.com/office/drawing/2014/main" id="{DE6DE4DF-0478-41D4-9447-18BC0F9A0F8A}"/>
            </a:ext>
          </a:extLst>
        </xdr:cNvPr>
        <xdr:cNvSpPr>
          <a:spLocks noChangeShapeType="1"/>
        </xdr:cNvSpPr>
      </xdr:nvSpPr>
      <xdr:spPr bwMode="auto">
        <a:xfrm flipH="1" flipV="1">
          <a:off x="6648494" y="3232150"/>
          <a:ext cx="6305" cy="241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6804</xdr:colOff>
      <xdr:row>17</xdr:row>
      <xdr:rowOff>20412</xdr:rowOff>
    </xdr:from>
    <xdr:to>
      <xdr:col>7</xdr:col>
      <xdr:colOff>158338</xdr:colOff>
      <xdr:row>17</xdr:row>
      <xdr:rowOff>163287</xdr:rowOff>
    </xdr:to>
    <xdr:sp macro="" textlink="">
      <xdr:nvSpPr>
        <xdr:cNvPr id="403" name="六角形 402">
          <a:extLst>
            <a:ext uri="{FF2B5EF4-FFF2-40B4-BE49-F238E27FC236}">
              <a16:creationId xmlns:a16="http://schemas.microsoft.com/office/drawing/2014/main" id="{C0DC4691-169A-4359-A168-D39F495A7223}"/>
            </a:ext>
          </a:extLst>
        </xdr:cNvPr>
        <xdr:cNvSpPr/>
      </xdr:nvSpPr>
      <xdr:spPr bwMode="auto">
        <a:xfrm>
          <a:off x="4420054" y="2903312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704850</xdr:colOff>
      <xdr:row>17</xdr:row>
      <xdr:rowOff>135466</xdr:rowOff>
    </xdr:from>
    <xdr:to>
      <xdr:col>8</xdr:col>
      <xdr:colOff>4234</xdr:colOff>
      <xdr:row>24</xdr:row>
      <xdr:rowOff>68031</xdr:rowOff>
    </xdr:to>
    <xdr:sp macro="" textlink="">
      <xdr:nvSpPr>
        <xdr:cNvPr id="404" name="Line 75">
          <a:extLst>
            <a:ext uri="{FF2B5EF4-FFF2-40B4-BE49-F238E27FC236}">
              <a16:creationId xmlns:a16="http://schemas.microsoft.com/office/drawing/2014/main" id="{8A7D9252-6F22-4536-9E66-96E37F6D2A38}"/>
            </a:ext>
          </a:extLst>
        </xdr:cNvPr>
        <xdr:cNvSpPr>
          <a:spLocks noChangeShapeType="1"/>
        </xdr:cNvSpPr>
      </xdr:nvSpPr>
      <xdr:spPr bwMode="auto">
        <a:xfrm flipV="1">
          <a:off x="5118100" y="3018366"/>
          <a:ext cx="4234" cy="113271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333375</xdr:colOff>
      <xdr:row>20</xdr:row>
      <xdr:rowOff>38097</xdr:rowOff>
    </xdr:from>
    <xdr:to>
      <xdr:col>7</xdr:col>
      <xdr:colOff>702167</xdr:colOff>
      <xdr:row>22</xdr:row>
      <xdr:rowOff>68004</xdr:rowOff>
    </xdr:to>
    <xdr:sp macro="" textlink="">
      <xdr:nvSpPr>
        <xdr:cNvPr id="405" name="Line 76">
          <a:extLst>
            <a:ext uri="{FF2B5EF4-FFF2-40B4-BE49-F238E27FC236}">
              <a16:creationId xmlns:a16="http://schemas.microsoft.com/office/drawing/2014/main" id="{7BE0558E-027B-47B3-84F3-73E25E3350A0}"/>
            </a:ext>
          </a:extLst>
        </xdr:cNvPr>
        <xdr:cNvSpPr>
          <a:spLocks noChangeShapeType="1"/>
        </xdr:cNvSpPr>
      </xdr:nvSpPr>
      <xdr:spPr bwMode="auto">
        <a:xfrm>
          <a:off x="4746625" y="3435347"/>
          <a:ext cx="368792" cy="3728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183708</xdr:colOff>
      <xdr:row>20</xdr:row>
      <xdr:rowOff>117155</xdr:rowOff>
    </xdr:from>
    <xdr:ext cx="346074" cy="317478"/>
    <xdr:grpSp>
      <xdr:nvGrpSpPr>
        <xdr:cNvPr id="406" name="Group 6672">
          <a:extLst>
            <a:ext uri="{FF2B5EF4-FFF2-40B4-BE49-F238E27FC236}">
              <a16:creationId xmlns:a16="http://schemas.microsoft.com/office/drawing/2014/main" id="{9BFEEB91-1138-47A1-B196-862A1BBAC629}"/>
            </a:ext>
          </a:extLst>
        </xdr:cNvPr>
        <xdr:cNvGrpSpPr>
          <a:grpSpLocks/>
        </xdr:cNvGrpSpPr>
      </xdr:nvGrpSpPr>
      <xdr:grpSpPr bwMode="auto">
        <a:xfrm>
          <a:off x="4624039" y="3539618"/>
          <a:ext cx="346074" cy="317478"/>
          <a:chOff x="536" y="110"/>
          <a:chExt cx="46" cy="44"/>
        </a:xfrm>
      </xdr:grpSpPr>
      <xdr:pic>
        <xdr:nvPicPr>
          <xdr:cNvPr id="407" name="Picture 6673" descr="route2">
            <a:extLst>
              <a:ext uri="{FF2B5EF4-FFF2-40B4-BE49-F238E27FC236}">
                <a16:creationId xmlns:a16="http://schemas.microsoft.com/office/drawing/2014/main" id="{85DD2A81-86E1-A161-9EA8-A19AC5CEFD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8" name="Text Box 6674">
            <a:extLst>
              <a:ext uri="{FF2B5EF4-FFF2-40B4-BE49-F238E27FC236}">
                <a16:creationId xmlns:a16="http://schemas.microsoft.com/office/drawing/2014/main" id="{C889E95F-D0C6-B7EF-016F-C1F9E57139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oneCellAnchor>
  <xdr:oneCellAnchor>
    <xdr:from>
      <xdr:col>8</xdr:col>
      <xdr:colOff>74844</xdr:colOff>
      <xdr:row>22</xdr:row>
      <xdr:rowOff>142861</xdr:rowOff>
    </xdr:from>
    <xdr:ext cx="346074" cy="317480"/>
    <xdr:grpSp>
      <xdr:nvGrpSpPr>
        <xdr:cNvPr id="409" name="Group 6672">
          <a:extLst>
            <a:ext uri="{FF2B5EF4-FFF2-40B4-BE49-F238E27FC236}">
              <a16:creationId xmlns:a16="http://schemas.microsoft.com/office/drawing/2014/main" id="{C7E21286-9821-4D6C-8005-37A01C1361ED}"/>
            </a:ext>
          </a:extLst>
        </xdr:cNvPr>
        <xdr:cNvGrpSpPr>
          <a:grpSpLocks/>
        </xdr:cNvGrpSpPr>
      </xdr:nvGrpSpPr>
      <xdr:grpSpPr bwMode="auto">
        <a:xfrm>
          <a:off x="5220212" y="3910839"/>
          <a:ext cx="346074" cy="317480"/>
          <a:chOff x="536" y="110"/>
          <a:chExt cx="46" cy="44"/>
        </a:xfrm>
      </xdr:grpSpPr>
      <xdr:pic>
        <xdr:nvPicPr>
          <xdr:cNvPr id="410" name="Picture 6673" descr="route2">
            <a:extLst>
              <a:ext uri="{FF2B5EF4-FFF2-40B4-BE49-F238E27FC236}">
                <a16:creationId xmlns:a16="http://schemas.microsoft.com/office/drawing/2014/main" id="{FC728E62-D942-2382-7C38-D52D784CBBE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1" name="Text Box 6674">
            <a:extLst>
              <a:ext uri="{FF2B5EF4-FFF2-40B4-BE49-F238E27FC236}">
                <a16:creationId xmlns:a16="http://schemas.microsoft.com/office/drawing/2014/main" id="{76E80E3F-9B05-62B9-DAB0-64B0C78E22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oneCellAnchor>
  <xdr:twoCellAnchor>
    <xdr:from>
      <xdr:col>9</xdr:col>
      <xdr:colOff>388757</xdr:colOff>
      <xdr:row>20</xdr:row>
      <xdr:rowOff>25200</xdr:rowOff>
    </xdr:from>
    <xdr:to>
      <xdr:col>10</xdr:col>
      <xdr:colOff>649946</xdr:colOff>
      <xdr:row>22</xdr:row>
      <xdr:rowOff>134859</xdr:rowOff>
    </xdr:to>
    <xdr:grpSp>
      <xdr:nvGrpSpPr>
        <xdr:cNvPr id="412" name="グループ化 411">
          <a:extLst>
            <a:ext uri="{FF2B5EF4-FFF2-40B4-BE49-F238E27FC236}">
              <a16:creationId xmlns:a16="http://schemas.microsoft.com/office/drawing/2014/main" id="{A398FCD4-53AA-4258-BE34-F969AF2511C1}"/>
            </a:ext>
          </a:extLst>
        </xdr:cNvPr>
        <xdr:cNvGrpSpPr/>
      </xdr:nvGrpSpPr>
      <xdr:grpSpPr>
        <a:xfrm rot="5164951">
          <a:off x="6494687" y="3192137"/>
          <a:ext cx="455174" cy="966226"/>
          <a:chOff x="6979865" y="3241993"/>
          <a:chExt cx="554839" cy="1014099"/>
        </a:xfrm>
      </xdr:grpSpPr>
      <xdr:sp macro="" textlink="">
        <xdr:nvSpPr>
          <xdr:cNvPr id="413" name="Freeform 217">
            <a:extLst>
              <a:ext uri="{FF2B5EF4-FFF2-40B4-BE49-F238E27FC236}">
                <a16:creationId xmlns:a16="http://schemas.microsoft.com/office/drawing/2014/main" id="{3AAC50CE-29CB-9BDF-B2A6-A8BB260C356F}"/>
              </a:ext>
            </a:extLst>
          </xdr:cNvPr>
          <xdr:cNvSpPr>
            <a:spLocks/>
          </xdr:cNvSpPr>
        </xdr:nvSpPr>
        <xdr:spPr bwMode="auto">
          <a:xfrm rot="12905284">
            <a:off x="6979865" y="3241993"/>
            <a:ext cx="554839" cy="1014099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18438"/>
              <a:gd name="connsiteX1" fmla="*/ 5852 w 10000"/>
              <a:gd name="connsiteY1" fmla="*/ 18289 h 18438"/>
              <a:gd name="connsiteX2" fmla="*/ 2832 w 10000"/>
              <a:gd name="connsiteY2" fmla="*/ 9062 h 18438"/>
              <a:gd name="connsiteX3" fmla="*/ 0 w 10000"/>
              <a:gd name="connsiteY3" fmla="*/ 6797 h 18438"/>
              <a:gd name="connsiteX0" fmla="*/ 11498 w 11498"/>
              <a:gd name="connsiteY0" fmla="*/ 23635 h 42073"/>
              <a:gd name="connsiteX1" fmla="*/ 7350 w 11498"/>
              <a:gd name="connsiteY1" fmla="*/ 41924 h 42073"/>
              <a:gd name="connsiteX2" fmla="*/ 4330 w 11498"/>
              <a:gd name="connsiteY2" fmla="*/ 32697 h 42073"/>
              <a:gd name="connsiteX3" fmla="*/ 0 w 11498"/>
              <a:gd name="connsiteY3" fmla="*/ 0 h 42073"/>
              <a:gd name="connsiteX0" fmla="*/ 11498 w 11498"/>
              <a:gd name="connsiteY0" fmla="*/ 46916 h 65448"/>
              <a:gd name="connsiteX1" fmla="*/ 7350 w 11498"/>
              <a:gd name="connsiteY1" fmla="*/ 65205 h 65448"/>
              <a:gd name="connsiteX2" fmla="*/ 4330 w 11498"/>
              <a:gd name="connsiteY2" fmla="*/ 55978 h 65448"/>
              <a:gd name="connsiteX3" fmla="*/ 3503 w 11498"/>
              <a:gd name="connsiteY3" fmla="*/ 660 h 65448"/>
              <a:gd name="connsiteX4" fmla="*/ 0 w 11498"/>
              <a:gd name="connsiteY4" fmla="*/ 23281 h 65448"/>
              <a:gd name="connsiteX0" fmla="*/ 11826 w 11826"/>
              <a:gd name="connsiteY0" fmla="*/ 53003 h 71535"/>
              <a:gd name="connsiteX1" fmla="*/ 7678 w 11826"/>
              <a:gd name="connsiteY1" fmla="*/ 71292 h 71535"/>
              <a:gd name="connsiteX2" fmla="*/ 4658 w 11826"/>
              <a:gd name="connsiteY2" fmla="*/ 62065 h 71535"/>
              <a:gd name="connsiteX3" fmla="*/ 3831 w 11826"/>
              <a:gd name="connsiteY3" fmla="*/ 6747 h 71535"/>
              <a:gd name="connsiteX4" fmla="*/ 0 w 11826"/>
              <a:gd name="connsiteY4" fmla="*/ 0 h 71535"/>
              <a:gd name="connsiteX0" fmla="*/ 11826 w 11826"/>
              <a:gd name="connsiteY0" fmla="*/ 53003 h 74488"/>
              <a:gd name="connsiteX1" fmla="*/ 7678 w 11826"/>
              <a:gd name="connsiteY1" fmla="*/ 71292 h 74488"/>
              <a:gd name="connsiteX2" fmla="*/ 5246 w 11826"/>
              <a:gd name="connsiteY2" fmla="*/ 72193 h 74488"/>
              <a:gd name="connsiteX3" fmla="*/ 3831 w 11826"/>
              <a:gd name="connsiteY3" fmla="*/ 6747 h 74488"/>
              <a:gd name="connsiteX4" fmla="*/ 0 w 11826"/>
              <a:gd name="connsiteY4" fmla="*/ 0 h 74488"/>
              <a:gd name="connsiteX0" fmla="*/ 11826 w 11826"/>
              <a:gd name="connsiteY0" fmla="*/ 58668 h 80153"/>
              <a:gd name="connsiteX1" fmla="*/ 7678 w 11826"/>
              <a:gd name="connsiteY1" fmla="*/ 76957 h 80153"/>
              <a:gd name="connsiteX2" fmla="*/ 5246 w 11826"/>
              <a:gd name="connsiteY2" fmla="*/ 77858 h 80153"/>
              <a:gd name="connsiteX3" fmla="*/ 3831 w 11826"/>
              <a:gd name="connsiteY3" fmla="*/ 12412 h 80153"/>
              <a:gd name="connsiteX4" fmla="*/ 0 w 11826"/>
              <a:gd name="connsiteY4" fmla="*/ 5665 h 80153"/>
              <a:gd name="connsiteX0" fmla="*/ 11826 w 11826"/>
              <a:gd name="connsiteY0" fmla="*/ 81526 h 103011"/>
              <a:gd name="connsiteX1" fmla="*/ 7678 w 11826"/>
              <a:gd name="connsiteY1" fmla="*/ 99815 h 103011"/>
              <a:gd name="connsiteX2" fmla="*/ 5246 w 11826"/>
              <a:gd name="connsiteY2" fmla="*/ 100716 h 103011"/>
              <a:gd name="connsiteX3" fmla="*/ 3831 w 11826"/>
              <a:gd name="connsiteY3" fmla="*/ 35270 h 103011"/>
              <a:gd name="connsiteX4" fmla="*/ 0 w 11826"/>
              <a:gd name="connsiteY4" fmla="*/ 28523 h 103011"/>
              <a:gd name="connsiteX0" fmla="*/ 11987 w 11987"/>
              <a:gd name="connsiteY0" fmla="*/ 83014 h 104499"/>
              <a:gd name="connsiteX1" fmla="*/ 7839 w 11987"/>
              <a:gd name="connsiteY1" fmla="*/ 101303 h 104499"/>
              <a:gd name="connsiteX2" fmla="*/ 5407 w 11987"/>
              <a:gd name="connsiteY2" fmla="*/ 102204 h 104499"/>
              <a:gd name="connsiteX3" fmla="*/ 3992 w 11987"/>
              <a:gd name="connsiteY3" fmla="*/ 36758 h 104499"/>
              <a:gd name="connsiteX4" fmla="*/ 0 w 11987"/>
              <a:gd name="connsiteY4" fmla="*/ 24923 h 104499"/>
              <a:gd name="connsiteX0" fmla="*/ 12602 w 12602"/>
              <a:gd name="connsiteY0" fmla="*/ 87078 h 108563"/>
              <a:gd name="connsiteX1" fmla="*/ 8454 w 12602"/>
              <a:gd name="connsiteY1" fmla="*/ 105367 h 108563"/>
              <a:gd name="connsiteX2" fmla="*/ 6022 w 12602"/>
              <a:gd name="connsiteY2" fmla="*/ 106268 h 108563"/>
              <a:gd name="connsiteX3" fmla="*/ 4607 w 12602"/>
              <a:gd name="connsiteY3" fmla="*/ 40822 h 108563"/>
              <a:gd name="connsiteX4" fmla="*/ 0 w 12602"/>
              <a:gd name="connsiteY4" fmla="*/ 16945 h 108563"/>
              <a:gd name="connsiteX0" fmla="*/ 10533 w 10533"/>
              <a:gd name="connsiteY0" fmla="*/ 91461 h 112946"/>
              <a:gd name="connsiteX1" fmla="*/ 6385 w 10533"/>
              <a:gd name="connsiteY1" fmla="*/ 109750 h 112946"/>
              <a:gd name="connsiteX2" fmla="*/ 3953 w 10533"/>
              <a:gd name="connsiteY2" fmla="*/ 110651 h 112946"/>
              <a:gd name="connsiteX3" fmla="*/ 2538 w 10533"/>
              <a:gd name="connsiteY3" fmla="*/ 45205 h 112946"/>
              <a:gd name="connsiteX4" fmla="*/ 0 w 10533"/>
              <a:gd name="connsiteY4" fmla="*/ 10711 h 112946"/>
              <a:gd name="connsiteX0" fmla="*/ 9526 w 9526"/>
              <a:gd name="connsiteY0" fmla="*/ 96740 h 118225"/>
              <a:gd name="connsiteX1" fmla="*/ 5378 w 9526"/>
              <a:gd name="connsiteY1" fmla="*/ 115029 h 118225"/>
              <a:gd name="connsiteX2" fmla="*/ 2946 w 9526"/>
              <a:gd name="connsiteY2" fmla="*/ 115930 h 118225"/>
              <a:gd name="connsiteX3" fmla="*/ 1531 w 9526"/>
              <a:gd name="connsiteY3" fmla="*/ 50484 h 118225"/>
              <a:gd name="connsiteX4" fmla="*/ 0 w 9526"/>
              <a:gd name="connsiteY4" fmla="*/ 5568 h 118225"/>
              <a:gd name="connsiteX0" fmla="*/ 9951 w 9951"/>
              <a:gd name="connsiteY0" fmla="*/ 10024 h 10042"/>
              <a:gd name="connsiteX1" fmla="*/ 5646 w 9951"/>
              <a:gd name="connsiteY1" fmla="*/ 9730 h 10042"/>
              <a:gd name="connsiteX2" fmla="*/ 3093 w 9951"/>
              <a:gd name="connsiteY2" fmla="*/ 9806 h 10042"/>
              <a:gd name="connsiteX3" fmla="*/ 1607 w 9951"/>
              <a:gd name="connsiteY3" fmla="*/ 4270 h 10042"/>
              <a:gd name="connsiteX4" fmla="*/ 0 w 9951"/>
              <a:gd name="connsiteY4" fmla="*/ 471 h 10042"/>
              <a:gd name="connsiteX0" fmla="*/ 10000 w 10000"/>
              <a:gd name="connsiteY0" fmla="*/ 9982 h 9982"/>
              <a:gd name="connsiteX1" fmla="*/ 5674 w 10000"/>
              <a:gd name="connsiteY1" fmla="*/ 9689 h 9982"/>
              <a:gd name="connsiteX2" fmla="*/ 3108 w 10000"/>
              <a:gd name="connsiteY2" fmla="*/ 9765 h 9982"/>
              <a:gd name="connsiteX3" fmla="*/ 1615 w 10000"/>
              <a:gd name="connsiteY3" fmla="*/ 4252 h 9982"/>
              <a:gd name="connsiteX4" fmla="*/ 0 w 10000"/>
              <a:gd name="connsiteY4" fmla="*/ 469 h 9982"/>
              <a:gd name="connsiteX0" fmla="*/ 2408 w 5679"/>
              <a:gd name="connsiteY0" fmla="*/ 18401 h 18401"/>
              <a:gd name="connsiteX1" fmla="*/ 5674 w 5679"/>
              <a:gd name="connsiteY1" fmla="*/ 9706 h 18401"/>
              <a:gd name="connsiteX2" fmla="*/ 3108 w 5679"/>
              <a:gd name="connsiteY2" fmla="*/ 9783 h 18401"/>
              <a:gd name="connsiteX3" fmla="*/ 1615 w 5679"/>
              <a:gd name="connsiteY3" fmla="*/ 4260 h 18401"/>
              <a:gd name="connsiteX4" fmla="*/ 0 w 5679"/>
              <a:gd name="connsiteY4" fmla="*/ 470 h 18401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7261"/>
              <a:gd name="connsiteY0" fmla="*/ 12190 h 12190"/>
              <a:gd name="connsiteX1" fmla="*/ 5452 w 7261"/>
              <a:gd name="connsiteY1" fmla="*/ 9485 h 12190"/>
              <a:gd name="connsiteX2" fmla="*/ 7254 w 7261"/>
              <a:gd name="connsiteY2" fmla="*/ 7507 h 12190"/>
              <a:gd name="connsiteX3" fmla="*/ 4625 w 7261"/>
              <a:gd name="connsiteY3" fmla="*/ 4505 h 12190"/>
              <a:gd name="connsiteX4" fmla="*/ 0 w 7261"/>
              <a:gd name="connsiteY4" fmla="*/ 0 h 12190"/>
              <a:gd name="connsiteX0" fmla="*/ 431 w 10011"/>
              <a:gd name="connsiteY0" fmla="*/ 11545 h 11545"/>
              <a:gd name="connsiteX1" fmla="*/ 7509 w 10011"/>
              <a:gd name="connsiteY1" fmla="*/ 7781 h 11545"/>
              <a:gd name="connsiteX2" fmla="*/ 9990 w 10011"/>
              <a:gd name="connsiteY2" fmla="*/ 6158 h 11545"/>
              <a:gd name="connsiteX3" fmla="*/ 6370 w 10011"/>
              <a:gd name="connsiteY3" fmla="*/ 3696 h 11545"/>
              <a:gd name="connsiteX4" fmla="*/ 0 w 10011"/>
              <a:gd name="connsiteY4" fmla="*/ 0 h 11545"/>
              <a:gd name="connsiteX0" fmla="*/ 300 w 12406"/>
              <a:gd name="connsiteY0" fmla="*/ 11229 h 11229"/>
              <a:gd name="connsiteX1" fmla="*/ 9894 w 12406"/>
              <a:gd name="connsiteY1" fmla="*/ 7781 h 11229"/>
              <a:gd name="connsiteX2" fmla="*/ 12375 w 12406"/>
              <a:gd name="connsiteY2" fmla="*/ 6158 h 11229"/>
              <a:gd name="connsiteX3" fmla="*/ 8755 w 12406"/>
              <a:gd name="connsiteY3" fmla="*/ 3696 h 11229"/>
              <a:gd name="connsiteX4" fmla="*/ 2385 w 12406"/>
              <a:gd name="connsiteY4" fmla="*/ 0 h 11229"/>
              <a:gd name="connsiteX0" fmla="*/ 0 w 12106"/>
              <a:gd name="connsiteY0" fmla="*/ 11229 h 11229"/>
              <a:gd name="connsiteX1" fmla="*/ 9594 w 12106"/>
              <a:gd name="connsiteY1" fmla="*/ 7781 h 11229"/>
              <a:gd name="connsiteX2" fmla="*/ 12075 w 12106"/>
              <a:gd name="connsiteY2" fmla="*/ 6158 h 11229"/>
              <a:gd name="connsiteX3" fmla="*/ 8455 w 12106"/>
              <a:gd name="connsiteY3" fmla="*/ 3696 h 11229"/>
              <a:gd name="connsiteX4" fmla="*/ 2085 w 12106"/>
              <a:gd name="connsiteY4" fmla="*/ 0 h 11229"/>
              <a:gd name="connsiteX0" fmla="*/ 0 w 10072"/>
              <a:gd name="connsiteY0" fmla="*/ 11229 h 11229"/>
              <a:gd name="connsiteX1" fmla="*/ 9594 w 10072"/>
              <a:gd name="connsiteY1" fmla="*/ 7781 h 11229"/>
              <a:gd name="connsiteX2" fmla="*/ 8608 w 10072"/>
              <a:gd name="connsiteY2" fmla="*/ 6166 h 11229"/>
              <a:gd name="connsiteX3" fmla="*/ 8455 w 10072"/>
              <a:gd name="connsiteY3" fmla="*/ 3696 h 11229"/>
              <a:gd name="connsiteX4" fmla="*/ 2085 w 10072"/>
              <a:gd name="connsiteY4" fmla="*/ 0 h 11229"/>
              <a:gd name="connsiteX0" fmla="*/ 0 w 9727"/>
              <a:gd name="connsiteY0" fmla="*/ 11229 h 11229"/>
              <a:gd name="connsiteX1" fmla="*/ 5261 w 9727"/>
              <a:gd name="connsiteY1" fmla="*/ 8787 h 11229"/>
              <a:gd name="connsiteX2" fmla="*/ 9594 w 9727"/>
              <a:gd name="connsiteY2" fmla="*/ 7781 h 11229"/>
              <a:gd name="connsiteX3" fmla="*/ 8608 w 9727"/>
              <a:gd name="connsiteY3" fmla="*/ 6166 h 11229"/>
              <a:gd name="connsiteX4" fmla="*/ 8455 w 9727"/>
              <a:gd name="connsiteY4" fmla="*/ 3696 h 11229"/>
              <a:gd name="connsiteX5" fmla="*/ 2085 w 9727"/>
              <a:gd name="connsiteY5" fmla="*/ 0 h 11229"/>
              <a:gd name="connsiteX0" fmla="*/ 0 w 9533"/>
              <a:gd name="connsiteY0" fmla="*/ 10000 h 10000"/>
              <a:gd name="connsiteX1" fmla="*/ 5409 w 9533"/>
              <a:gd name="connsiteY1" fmla="*/ 7825 h 10000"/>
              <a:gd name="connsiteX2" fmla="*/ 8850 w 9533"/>
              <a:gd name="connsiteY2" fmla="*/ 5491 h 10000"/>
              <a:gd name="connsiteX3" fmla="*/ 8692 w 9533"/>
              <a:gd name="connsiteY3" fmla="*/ 3291 h 10000"/>
              <a:gd name="connsiteX4" fmla="*/ 2144 w 9533"/>
              <a:gd name="connsiteY4" fmla="*/ 0 h 10000"/>
              <a:gd name="connsiteX0" fmla="*/ 0 w 9365"/>
              <a:gd name="connsiteY0" fmla="*/ 10000 h 10000"/>
              <a:gd name="connsiteX1" fmla="*/ 5674 w 9365"/>
              <a:gd name="connsiteY1" fmla="*/ 7825 h 10000"/>
              <a:gd name="connsiteX2" fmla="*/ 9284 w 9365"/>
              <a:gd name="connsiteY2" fmla="*/ 5491 h 10000"/>
              <a:gd name="connsiteX3" fmla="*/ 7257 w 9365"/>
              <a:gd name="connsiteY3" fmla="*/ 3003 h 10000"/>
              <a:gd name="connsiteX4" fmla="*/ 2249 w 9365"/>
              <a:gd name="connsiteY4" fmla="*/ 0 h 10000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  <a:gd name="connsiteX0" fmla="*/ 15054 w 15194"/>
              <a:gd name="connsiteY0" fmla="*/ 11306 h 11306"/>
              <a:gd name="connsiteX1" fmla="*/ 370 w 15194"/>
              <a:gd name="connsiteY1" fmla="*/ 9093 h 11306"/>
              <a:gd name="connsiteX2" fmla="*/ 4225 w 15194"/>
              <a:gd name="connsiteY2" fmla="*/ 6759 h 11306"/>
              <a:gd name="connsiteX3" fmla="*/ 2060 w 15194"/>
              <a:gd name="connsiteY3" fmla="*/ 4271 h 11306"/>
              <a:gd name="connsiteX4" fmla="*/ 800 w 15194"/>
              <a:gd name="connsiteY4" fmla="*/ 0 h 11306"/>
              <a:gd name="connsiteX0" fmla="*/ 14542 w 14877"/>
              <a:gd name="connsiteY0" fmla="*/ 11306 h 11306"/>
              <a:gd name="connsiteX1" fmla="*/ 9073 w 14877"/>
              <a:gd name="connsiteY1" fmla="*/ 8468 h 11306"/>
              <a:gd name="connsiteX2" fmla="*/ 3713 w 14877"/>
              <a:gd name="connsiteY2" fmla="*/ 6759 h 11306"/>
              <a:gd name="connsiteX3" fmla="*/ 1548 w 14877"/>
              <a:gd name="connsiteY3" fmla="*/ 4271 h 11306"/>
              <a:gd name="connsiteX4" fmla="*/ 288 w 14877"/>
              <a:gd name="connsiteY4" fmla="*/ 0 h 11306"/>
              <a:gd name="connsiteX0" fmla="*/ 14542 w 14864"/>
              <a:gd name="connsiteY0" fmla="*/ 11306 h 11306"/>
              <a:gd name="connsiteX1" fmla="*/ 9073 w 14864"/>
              <a:gd name="connsiteY1" fmla="*/ 8468 h 11306"/>
              <a:gd name="connsiteX2" fmla="*/ 5356 w 14864"/>
              <a:gd name="connsiteY2" fmla="*/ 6571 h 11306"/>
              <a:gd name="connsiteX3" fmla="*/ 1548 w 14864"/>
              <a:gd name="connsiteY3" fmla="*/ 4271 h 11306"/>
              <a:gd name="connsiteX4" fmla="*/ 288 w 14864"/>
              <a:gd name="connsiteY4" fmla="*/ 0 h 11306"/>
              <a:gd name="connsiteX0" fmla="*/ 14542 w 14542"/>
              <a:gd name="connsiteY0" fmla="*/ 11306 h 11306"/>
              <a:gd name="connsiteX1" fmla="*/ 9073 w 14542"/>
              <a:gd name="connsiteY1" fmla="*/ 8468 h 11306"/>
              <a:gd name="connsiteX2" fmla="*/ 5356 w 14542"/>
              <a:gd name="connsiteY2" fmla="*/ 6571 h 11306"/>
              <a:gd name="connsiteX3" fmla="*/ 1548 w 14542"/>
              <a:gd name="connsiteY3" fmla="*/ 4271 h 11306"/>
              <a:gd name="connsiteX4" fmla="*/ 288 w 14542"/>
              <a:gd name="connsiteY4" fmla="*/ 0 h 11306"/>
              <a:gd name="connsiteX0" fmla="*/ 19917 w 19917"/>
              <a:gd name="connsiteY0" fmla="*/ 10545 h 10545"/>
              <a:gd name="connsiteX1" fmla="*/ 14448 w 19917"/>
              <a:gd name="connsiteY1" fmla="*/ 7707 h 10545"/>
              <a:gd name="connsiteX2" fmla="*/ 10731 w 19917"/>
              <a:gd name="connsiteY2" fmla="*/ 5810 h 10545"/>
              <a:gd name="connsiteX3" fmla="*/ 6923 w 19917"/>
              <a:gd name="connsiteY3" fmla="*/ 3510 h 10545"/>
              <a:gd name="connsiteX4" fmla="*/ 0 w 19917"/>
              <a:gd name="connsiteY4" fmla="*/ 0 h 10545"/>
              <a:gd name="connsiteX0" fmla="*/ 19917 w 20874"/>
              <a:gd name="connsiteY0" fmla="*/ 10545 h 10545"/>
              <a:gd name="connsiteX1" fmla="*/ 20592 w 20874"/>
              <a:gd name="connsiteY1" fmla="*/ 10102 h 10545"/>
              <a:gd name="connsiteX2" fmla="*/ 14448 w 20874"/>
              <a:gd name="connsiteY2" fmla="*/ 7707 h 10545"/>
              <a:gd name="connsiteX3" fmla="*/ 10731 w 20874"/>
              <a:gd name="connsiteY3" fmla="*/ 5810 h 10545"/>
              <a:gd name="connsiteX4" fmla="*/ 6923 w 20874"/>
              <a:gd name="connsiteY4" fmla="*/ 3510 h 10545"/>
              <a:gd name="connsiteX5" fmla="*/ 0 w 20874"/>
              <a:gd name="connsiteY5" fmla="*/ 0 h 10545"/>
              <a:gd name="connsiteX0" fmla="*/ 20592 w 20592"/>
              <a:gd name="connsiteY0" fmla="*/ 10102 h 10102"/>
              <a:gd name="connsiteX1" fmla="*/ 14448 w 20592"/>
              <a:gd name="connsiteY1" fmla="*/ 7707 h 10102"/>
              <a:gd name="connsiteX2" fmla="*/ 10731 w 20592"/>
              <a:gd name="connsiteY2" fmla="*/ 5810 h 10102"/>
              <a:gd name="connsiteX3" fmla="*/ 6923 w 20592"/>
              <a:gd name="connsiteY3" fmla="*/ 3510 h 10102"/>
              <a:gd name="connsiteX4" fmla="*/ 0 w 20592"/>
              <a:gd name="connsiteY4" fmla="*/ 0 h 101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592" h="10102">
                <a:moveTo>
                  <a:pt x="20592" y="10102"/>
                </a:moveTo>
                <a:cubicBezTo>
                  <a:pt x="19681" y="9629"/>
                  <a:pt x="16091" y="8422"/>
                  <a:pt x="14448" y="7707"/>
                </a:cubicBezTo>
                <a:cubicBezTo>
                  <a:pt x="12805" y="6992"/>
                  <a:pt x="11985" y="6510"/>
                  <a:pt x="10731" y="5810"/>
                </a:cubicBezTo>
                <a:cubicBezTo>
                  <a:pt x="9477" y="5111"/>
                  <a:pt x="9051" y="3693"/>
                  <a:pt x="6923" y="3510"/>
                </a:cubicBezTo>
                <a:cubicBezTo>
                  <a:pt x="4060" y="681"/>
                  <a:pt x="478" y="1179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414" name="Group 405">
            <a:extLst>
              <a:ext uri="{FF2B5EF4-FFF2-40B4-BE49-F238E27FC236}">
                <a16:creationId xmlns:a16="http://schemas.microsoft.com/office/drawing/2014/main" id="{A3FBF76A-7661-3557-04EA-C2DB28EB7482}"/>
              </a:ext>
            </a:extLst>
          </xdr:cNvPr>
          <xdr:cNvGrpSpPr>
            <a:grpSpLocks/>
          </xdr:cNvGrpSpPr>
        </xdr:nvGrpSpPr>
        <xdr:grpSpPr bwMode="auto">
          <a:xfrm rot="16549082">
            <a:off x="7125385" y="3642431"/>
            <a:ext cx="251400" cy="321567"/>
            <a:chOff x="719" y="97"/>
            <a:chExt cx="22" cy="15"/>
          </a:xfrm>
        </xdr:grpSpPr>
        <xdr:sp macro="" textlink="">
          <xdr:nvSpPr>
            <xdr:cNvPr id="416" name="Freeform 406">
              <a:extLst>
                <a:ext uri="{FF2B5EF4-FFF2-40B4-BE49-F238E27FC236}">
                  <a16:creationId xmlns:a16="http://schemas.microsoft.com/office/drawing/2014/main" id="{D400C0D8-05BA-0C55-8C74-7F00641FCDA9}"/>
                </a:ext>
              </a:extLst>
            </xdr:cNvPr>
            <xdr:cNvSpPr>
              <a:spLocks/>
            </xdr:cNvSpPr>
          </xdr:nvSpPr>
          <xdr:spPr bwMode="auto">
            <a:xfrm>
              <a:off x="719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17" name="Freeform 407">
              <a:extLst>
                <a:ext uri="{FF2B5EF4-FFF2-40B4-BE49-F238E27FC236}">
                  <a16:creationId xmlns:a16="http://schemas.microsoft.com/office/drawing/2014/main" id="{3FBCB978-7898-39B2-A0F5-CA62359A62D5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415" name="Text Box 1620">
            <a:extLst>
              <a:ext uri="{FF2B5EF4-FFF2-40B4-BE49-F238E27FC236}">
                <a16:creationId xmlns:a16="http://schemas.microsoft.com/office/drawing/2014/main" id="{223C2564-BE5B-A654-B5CD-9945EEAE2057}"/>
              </a:ext>
            </a:extLst>
          </xdr:cNvPr>
          <xdr:cNvSpPr txBox="1">
            <a:spLocks noChangeArrowheads="1"/>
          </xdr:cNvSpPr>
        </xdr:nvSpPr>
        <xdr:spPr bwMode="auto">
          <a:xfrm rot="16402527">
            <a:off x="7300489" y="3672288"/>
            <a:ext cx="121146" cy="26912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10</xdr:col>
      <xdr:colOff>271899</xdr:colOff>
      <xdr:row>21</xdr:row>
      <xdr:rowOff>68412</xdr:rowOff>
    </xdr:from>
    <xdr:ext cx="421821" cy="165173"/>
    <xdr:sp macro="" textlink="">
      <xdr:nvSpPr>
        <xdr:cNvPr id="418" name="Text Box 1620">
          <a:extLst>
            <a:ext uri="{FF2B5EF4-FFF2-40B4-BE49-F238E27FC236}">
              <a16:creationId xmlns:a16="http://schemas.microsoft.com/office/drawing/2014/main" id="{014E8ACE-4362-4A70-9C1D-0226CD99D43C}"/>
            </a:ext>
          </a:extLst>
        </xdr:cNvPr>
        <xdr:cNvSpPr txBox="1">
          <a:spLocks noChangeArrowheads="1"/>
        </xdr:cNvSpPr>
      </xdr:nvSpPr>
      <xdr:spPr bwMode="auto">
        <a:xfrm>
          <a:off x="6799699" y="3637112"/>
          <a:ext cx="421821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篠山川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218817</xdr:colOff>
      <xdr:row>20</xdr:row>
      <xdr:rowOff>34323</xdr:rowOff>
    </xdr:from>
    <xdr:to>
      <xdr:col>10</xdr:col>
      <xdr:colOff>542017</xdr:colOff>
      <xdr:row>20</xdr:row>
      <xdr:rowOff>145143</xdr:rowOff>
    </xdr:to>
    <xdr:sp macro="" textlink="">
      <xdr:nvSpPr>
        <xdr:cNvPr id="419" name="Line 120">
          <a:extLst>
            <a:ext uri="{FF2B5EF4-FFF2-40B4-BE49-F238E27FC236}">
              <a16:creationId xmlns:a16="http://schemas.microsoft.com/office/drawing/2014/main" id="{2510F4BB-B316-435D-9579-35DC35B98CF0}"/>
            </a:ext>
          </a:extLst>
        </xdr:cNvPr>
        <xdr:cNvSpPr>
          <a:spLocks noChangeShapeType="1"/>
        </xdr:cNvSpPr>
      </xdr:nvSpPr>
      <xdr:spPr bwMode="auto">
        <a:xfrm>
          <a:off x="6041767" y="3431573"/>
          <a:ext cx="1028050" cy="110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377542</xdr:colOff>
      <xdr:row>18</xdr:row>
      <xdr:rowOff>55797</xdr:rowOff>
    </xdr:from>
    <xdr:to>
      <xdr:col>10</xdr:col>
      <xdr:colOff>261722</xdr:colOff>
      <xdr:row>24</xdr:row>
      <xdr:rowOff>154460</xdr:rowOff>
    </xdr:to>
    <xdr:sp macro="" textlink="">
      <xdr:nvSpPr>
        <xdr:cNvPr id="420" name="Freeform 527">
          <a:extLst>
            <a:ext uri="{FF2B5EF4-FFF2-40B4-BE49-F238E27FC236}">
              <a16:creationId xmlns:a16="http://schemas.microsoft.com/office/drawing/2014/main" id="{055749FE-1E9D-4A7C-85C4-AFCFFBA8A4E2}"/>
            </a:ext>
          </a:extLst>
        </xdr:cNvPr>
        <xdr:cNvSpPr>
          <a:spLocks/>
        </xdr:cNvSpPr>
      </xdr:nvSpPr>
      <xdr:spPr bwMode="auto">
        <a:xfrm flipH="1">
          <a:off x="6200492" y="3110147"/>
          <a:ext cx="589030" cy="112736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641"/>
            <a:gd name="connsiteY0" fmla="*/ 13332 h 13332"/>
            <a:gd name="connsiteX1" fmla="*/ 2641 w 12641"/>
            <a:gd name="connsiteY1" fmla="*/ 0 h 13332"/>
            <a:gd name="connsiteX2" fmla="*/ 12641 w 12641"/>
            <a:gd name="connsiteY2" fmla="*/ 0 h 13332"/>
            <a:gd name="connsiteX0" fmla="*/ 0 w 12641"/>
            <a:gd name="connsiteY0" fmla="*/ 13332 h 13332"/>
            <a:gd name="connsiteX1" fmla="*/ 2641 w 12641"/>
            <a:gd name="connsiteY1" fmla="*/ 0 h 13332"/>
            <a:gd name="connsiteX2" fmla="*/ 12641 w 12641"/>
            <a:gd name="connsiteY2" fmla="*/ 0 h 13332"/>
            <a:gd name="connsiteX0" fmla="*/ 0 w 13022"/>
            <a:gd name="connsiteY0" fmla="*/ 14870 h 14870"/>
            <a:gd name="connsiteX1" fmla="*/ 2641 w 13022"/>
            <a:gd name="connsiteY1" fmla="*/ 1538 h 14870"/>
            <a:gd name="connsiteX2" fmla="*/ 13022 w 13022"/>
            <a:gd name="connsiteY2" fmla="*/ 0 h 14870"/>
            <a:gd name="connsiteX0" fmla="*/ 0 w 13098"/>
            <a:gd name="connsiteY0" fmla="*/ 15953 h 15953"/>
            <a:gd name="connsiteX1" fmla="*/ 2641 w 13098"/>
            <a:gd name="connsiteY1" fmla="*/ 2621 h 15953"/>
            <a:gd name="connsiteX2" fmla="*/ 13098 w 13098"/>
            <a:gd name="connsiteY2" fmla="*/ 0 h 15953"/>
            <a:gd name="connsiteX0" fmla="*/ 0 w 13098"/>
            <a:gd name="connsiteY0" fmla="*/ 15953 h 15953"/>
            <a:gd name="connsiteX1" fmla="*/ 2641 w 13098"/>
            <a:gd name="connsiteY1" fmla="*/ 2621 h 15953"/>
            <a:gd name="connsiteX2" fmla="*/ 13098 w 13098"/>
            <a:gd name="connsiteY2" fmla="*/ 0 h 15953"/>
            <a:gd name="connsiteX0" fmla="*/ 0 w 10433"/>
            <a:gd name="connsiteY0" fmla="*/ 14984 h 14984"/>
            <a:gd name="connsiteX1" fmla="*/ 2641 w 10433"/>
            <a:gd name="connsiteY1" fmla="*/ 1652 h 14984"/>
            <a:gd name="connsiteX2" fmla="*/ 10433 w 10433"/>
            <a:gd name="connsiteY2" fmla="*/ 0 h 14984"/>
            <a:gd name="connsiteX0" fmla="*/ 0 w 10433"/>
            <a:gd name="connsiteY0" fmla="*/ 14984 h 14984"/>
            <a:gd name="connsiteX1" fmla="*/ 2641 w 10433"/>
            <a:gd name="connsiteY1" fmla="*/ 1652 h 14984"/>
            <a:gd name="connsiteX2" fmla="*/ 10433 w 10433"/>
            <a:gd name="connsiteY2" fmla="*/ 0 h 14984"/>
            <a:gd name="connsiteX0" fmla="*/ 0 w 10433"/>
            <a:gd name="connsiteY0" fmla="*/ 14984 h 14984"/>
            <a:gd name="connsiteX1" fmla="*/ 2641 w 10433"/>
            <a:gd name="connsiteY1" fmla="*/ 1253 h 14984"/>
            <a:gd name="connsiteX2" fmla="*/ 10433 w 10433"/>
            <a:gd name="connsiteY2" fmla="*/ 0 h 14984"/>
            <a:gd name="connsiteX0" fmla="*/ 0 w 10433"/>
            <a:gd name="connsiteY0" fmla="*/ 14984 h 14984"/>
            <a:gd name="connsiteX1" fmla="*/ 2641 w 10433"/>
            <a:gd name="connsiteY1" fmla="*/ 1253 h 14984"/>
            <a:gd name="connsiteX2" fmla="*/ 10433 w 10433"/>
            <a:gd name="connsiteY2" fmla="*/ 0 h 149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33" h="14984">
              <a:moveTo>
                <a:pt x="0" y="14984"/>
              </a:moveTo>
              <a:cubicBezTo>
                <a:pt x="3878" y="12312"/>
                <a:pt x="1761" y="5697"/>
                <a:pt x="2641" y="1253"/>
              </a:cubicBezTo>
              <a:cubicBezTo>
                <a:pt x="5669" y="683"/>
                <a:pt x="7024" y="1082"/>
                <a:pt x="1043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94143</xdr:colOff>
      <xdr:row>18</xdr:row>
      <xdr:rowOff>145052</xdr:rowOff>
    </xdr:from>
    <xdr:to>
      <xdr:col>10</xdr:col>
      <xdr:colOff>549188</xdr:colOff>
      <xdr:row>18</xdr:row>
      <xdr:rowOff>167331</xdr:rowOff>
    </xdr:to>
    <xdr:sp macro="" textlink="">
      <xdr:nvSpPr>
        <xdr:cNvPr id="421" name="Line 127">
          <a:extLst>
            <a:ext uri="{FF2B5EF4-FFF2-40B4-BE49-F238E27FC236}">
              <a16:creationId xmlns:a16="http://schemas.microsoft.com/office/drawing/2014/main" id="{E6F467C2-0713-4D21-84A0-39DBD6305FFE}"/>
            </a:ext>
          </a:extLst>
        </xdr:cNvPr>
        <xdr:cNvSpPr>
          <a:spLocks noChangeShapeType="1"/>
        </xdr:cNvSpPr>
      </xdr:nvSpPr>
      <xdr:spPr bwMode="auto">
        <a:xfrm flipH="1" flipV="1">
          <a:off x="6621943" y="3199402"/>
          <a:ext cx="455045" cy="222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630496</xdr:colOff>
      <xdr:row>22</xdr:row>
      <xdr:rowOff>81943</xdr:rowOff>
    </xdr:from>
    <xdr:to>
      <xdr:col>10</xdr:col>
      <xdr:colOff>100151</xdr:colOff>
      <xdr:row>23</xdr:row>
      <xdr:rowOff>36485</xdr:rowOff>
    </xdr:to>
    <xdr:sp macro="" textlink="">
      <xdr:nvSpPr>
        <xdr:cNvPr id="422" name="六角形 421">
          <a:extLst>
            <a:ext uri="{FF2B5EF4-FFF2-40B4-BE49-F238E27FC236}">
              <a16:creationId xmlns:a16="http://schemas.microsoft.com/office/drawing/2014/main" id="{400A71BF-0916-4B83-B04A-B537A2861CD4}"/>
            </a:ext>
          </a:extLst>
        </xdr:cNvPr>
        <xdr:cNvSpPr/>
      </xdr:nvSpPr>
      <xdr:spPr bwMode="auto">
        <a:xfrm>
          <a:off x="6453446" y="3822093"/>
          <a:ext cx="174505" cy="1259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524767</xdr:colOff>
      <xdr:row>18</xdr:row>
      <xdr:rowOff>129851</xdr:rowOff>
    </xdr:from>
    <xdr:to>
      <xdr:col>8</xdr:col>
      <xdr:colOff>49893</xdr:colOff>
      <xdr:row>19</xdr:row>
      <xdr:rowOff>159351</xdr:rowOff>
    </xdr:to>
    <xdr:sp macro="" textlink="">
      <xdr:nvSpPr>
        <xdr:cNvPr id="423" name="六角形 422">
          <a:extLst>
            <a:ext uri="{FF2B5EF4-FFF2-40B4-BE49-F238E27FC236}">
              <a16:creationId xmlns:a16="http://schemas.microsoft.com/office/drawing/2014/main" id="{281E36B5-AB5F-4C8E-83ED-B8649D199951}"/>
            </a:ext>
          </a:extLst>
        </xdr:cNvPr>
        <xdr:cNvSpPr/>
      </xdr:nvSpPr>
      <xdr:spPr bwMode="auto">
        <a:xfrm>
          <a:off x="4938017" y="3184201"/>
          <a:ext cx="229976" cy="2009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245533</xdr:colOff>
      <xdr:row>20</xdr:row>
      <xdr:rowOff>119135</xdr:rowOff>
    </xdr:from>
    <xdr:to>
      <xdr:col>10</xdr:col>
      <xdr:colOff>267616</xdr:colOff>
      <xdr:row>22</xdr:row>
      <xdr:rowOff>71967</xdr:rowOff>
    </xdr:to>
    <xdr:sp macro="" textlink="">
      <xdr:nvSpPr>
        <xdr:cNvPr id="424" name="Line 120">
          <a:extLst>
            <a:ext uri="{FF2B5EF4-FFF2-40B4-BE49-F238E27FC236}">
              <a16:creationId xmlns:a16="http://schemas.microsoft.com/office/drawing/2014/main" id="{12EDC581-132F-4B38-9C45-4AB053612371}"/>
            </a:ext>
          </a:extLst>
        </xdr:cNvPr>
        <xdr:cNvSpPr>
          <a:spLocks noChangeShapeType="1"/>
        </xdr:cNvSpPr>
      </xdr:nvSpPr>
      <xdr:spPr bwMode="auto">
        <a:xfrm flipV="1">
          <a:off x="6773333" y="3516385"/>
          <a:ext cx="22083" cy="295732"/>
        </a:xfrm>
        <a:prstGeom prst="line">
          <a:avLst/>
        </a:prstGeom>
        <a:noFill/>
        <a:ln w="254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207491</xdr:colOff>
      <xdr:row>21</xdr:row>
      <xdr:rowOff>126771</xdr:rowOff>
    </xdr:from>
    <xdr:to>
      <xdr:col>10</xdr:col>
      <xdr:colOff>624928</xdr:colOff>
      <xdr:row>22</xdr:row>
      <xdr:rowOff>38323</xdr:rowOff>
    </xdr:to>
    <xdr:sp macro="" textlink="">
      <xdr:nvSpPr>
        <xdr:cNvPr id="425" name="Line 120">
          <a:extLst>
            <a:ext uri="{FF2B5EF4-FFF2-40B4-BE49-F238E27FC236}">
              <a16:creationId xmlns:a16="http://schemas.microsoft.com/office/drawing/2014/main" id="{2D54178C-C231-4B56-A0CB-24F717259AD4}"/>
            </a:ext>
          </a:extLst>
        </xdr:cNvPr>
        <xdr:cNvSpPr>
          <a:spLocks noChangeShapeType="1"/>
        </xdr:cNvSpPr>
      </xdr:nvSpPr>
      <xdr:spPr bwMode="auto">
        <a:xfrm>
          <a:off x="6030441" y="3695471"/>
          <a:ext cx="1122287" cy="830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190512</xdr:colOff>
      <xdr:row>22</xdr:row>
      <xdr:rowOff>33347</xdr:rowOff>
    </xdr:from>
    <xdr:ext cx="462635" cy="165173"/>
    <xdr:sp macro="" textlink="">
      <xdr:nvSpPr>
        <xdr:cNvPr id="426" name="Text Box 1620">
          <a:extLst>
            <a:ext uri="{FF2B5EF4-FFF2-40B4-BE49-F238E27FC236}">
              <a16:creationId xmlns:a16="http://schemas.microsoft.com/office/drawing/2014/main" id="{1C4EF35E-AB77-4A4D-A042-7C07EF99978B}"/>
            </a:ext>
          </a:extLst>
        </xdr:cNvPr>
        <xdr:cNvSpPr txBox="1">
          <a:spLocks noChangeArrowheads="1"/>
        </xdr:cNvSpPr>
      </xdr:nvSpPr>
      <xdr:spPr bwMode="auto">
        <a:xfrm>
          <a:off x="6718312" y="3773497"/>
          <a:ext cx="46263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259829</xdr:colOff>
      <xdr:row>20</xdr:row>
      <xdr:rowOff>91585</xdr:rowOff>
    </xdr:from>
    <xdr:to>
      <xdr:col>10</xdr:col>
      <xdr:colOff>408784</xdr:colOff>
      <xdr:row>21</xdr:row>
      <xdr:rowOff>39687</xdr:rowOff>
    </xdr:to>
    <xdr:sp macro="" textlink="">
      <xdr:nvSpPr>
        <xdr:cNvPr id="427" name="六角形 426">
          <a:extLst>
            <a:ext uri="{FF2B5EF4-FFF2-40B4-BE49-F238E27FC236}">
              <a16:creationId xmlns:a16="http://schemas.microsoft.com/office/drawing/2014/main" id="{2ED9C687-60AB-4FB8-98D1-55EF9C02FC51}"/>
            </a:ext>
          </a:extLst>
        </xdr:cNvPr>
        <xdr:cNvSpPr/>
      </xdr:nvSpPr>
      <xdr:spPr bwMode="auto">
        <a:xfrm>
          <a:off x="6787629" y="3488835"/>
          <a:ext cx="148955" cy="1195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702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54481</xdr:colOff>
      <xdr:row>18</xdr:row>
      <xdr:rowOff>15826</xdr:rowOff>
    </xdr:from>
    <xdr:ext cx="142875" cy="678134"/>
    <xdr:sp macro="" textlink="">
      <xdr:nvSpPr>
        <xdr:cNvPr id="428" name="Text Box 1620">
          <a:extLst>
            <a:ext uri="{FF2B5EF4-FFF2-40B4-BE49-F238E27FC236}">
              <a16:creationId xmlns:a16="http://schemas.microsoft.com/office/drawing/2014/main" id="{359D2DE6-0AC2-48FB-B0AB-BF8E619683C7}"/>
            </a:ext>
          </a:extLst>
        </xdr:cNvPr>
        <xdr:cNvSpPr txBox="1">
          <a:spLocks noChangeArrowheads="1"/>
        </xdr:cNvSpPr>
      </xdr:nvSpPr>
      <xdr:spPr bwMode="auto">
        <a:xfrm>
          <a:off x="5172581" y="3070176"/>
          <a:ext cx="142875" cy="67813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↑篠山市街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0</xdr:colOff>
      <xdr:row>17</xdr:row>
      <xdr:rowOff>14517</xdr:rowOff>
    </xdr:from>
    <xdr:to>
      <xdr:col>9</xdr:col>
      <xdr:colOff>151534</xdr:colOff>
      <xdr:row>17</xdr:row>
      <xdr:rowOff>157392</xdr:rowOff>
    </xdr:to>
    <xdr:sp macro="" textlink="">
      <xdr:nvSpPr>
        <xdr:cNvPr id="429" name="六角形 428">
          <a:extLst>
            <a:ext uri="{FF2B5EF4-FFF2-40B4-BE49-F238E27FC236}">
              <a16:creationId xmlns:a16="http://schemas.microsoft.com/office/drawing/2014/main" id="{5ACD37F1-E98B-4CCC-A8FD-DBEC49BF65DE}"/>
            </a:ext>
          </a:extLst>
        </xdr:cNvPr>
        <xdr:cNvSpPr/>
      </xdr:nvSpPr>
      <xdr:spPr bwMode="auto">
        <a:xfrm>
          <a:off x="5822950" y="2897417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639536</xdr:colOff>
      <xdr:row>21</xdr:row>
      <xdr:rowOff>148168</xdr:rowOff>
    </xdr:from>
    <xdr:to>
      <xdr:col>8</xdr:col>
      <xdr:colOff>68561</xdr:colOff>
      <xdr:row>22</xdr:row>
      <xdr:rowOff>112784</xdr:rowOff>
    </xdr:to>
    <xdr:sp macro="" textlink="">
      <xdr:nvSpPr>
        <xdr:cNvPr id="431" name="Oval 862">
          <a:extLst>
            <a:ext uri="{FF2B5EF4-FFF2-40B4-BE49-F238E27FC236}">
              <a16:creationId xmlns:a16="http://schemas.microsoft.com/office/drawing/2014/main" id="{BE4CA2DA-8C43-47D9-B0FA-0B8C22862618}"/>
            </a:ext>
          </a:extLst>
        </xdr:cNvPr>
        <xdr:cNvSpPr>
          <a:spLocks noChangeArrowheads="1"/>
        </xdr:cNvSpPr>
      </xdr:nvSpPr>
      <xdr:spPr bwMode="auto">
        <a:xfrm>
          <a:off x="5052786" y="3716868"/>
          <a:ext cx="133875" cy="1360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72939</xdr:colOff>
      <xdr:row>20</xdr:row>
      <xdr:rowOff>51488</xdr:rowOff>
    </xdr:from>
    <xdr:to>
      <xdr:col>10</xdr:col>
      <xdr:colOff>184494</xdr:colOff>
      <xdr:row>20</xdr:row>
      <xdr:rowOff>163038</xdr:rowOff>
    </xdr:to>
    <xdr:sp macro="" textlink="">
      <xdr:nvSpPr>
        <xdr:cNvPr id="432" name="Oval 862">
          <a:extLst>
            <a:ext uri="{FF2B5EF4-FFF2-40B4-BE49-F238E27FC236}">
              <a16:creationId xmlns:a16="http://schemas.microsoft.com/office/drawing/2014/main" id="{4FE9D7FD-9A18-4136-B13C-22B5B20A267F}"/>
            </a:ext>
          </a:extLst>
        </xdr:cNvPr>
        <xdr:cNvSpPr>
          <a:spLocks noChangeArrowheads="1"/>
        </xdr:cNvSpPr>
      </xdr:nvSpPr>
      <xdr:spPr bwMode="auto">
        <a:xfrm>
          <a:off x="6600739" y="3448738"/>
          <a:ext cx="111555" cy="111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7</xdr:col>
      <xdr:colOff>630464</xdr:colOff>
      <xdr:row>22</xdr:row>
      <xdr:rowOff>131536</xdr:rowOff>
    </xdr:from>
    <xdr:ext cx="159552" cy="128171"/>
    <xdr:pic>
      <xdr:nvPicPr>
        <xdr:cNvPr id="433" name="図 432">
          <a:extLst>
            <a:ext uri="{FF2B5EF4-FFF2-40B4-BE49-F238E27FC236}">
              <a16:creationId xmlns:a16="http://schemas.microsoft.com/office/drawing/2014/main" id="{5853EFFB-68A3-4C1C-AD18-D37E68D28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043714" y="3871686"/>
          <a:ext cx="159552" cy="128171"/>
        </a:xfrm>
        <a:prstGeom prst="rect">
          <a:avLst/>
        </a:prstGeom>
      </xdr:spPr>
    </xdr:pic>
    <xdr:clientData/>
  </xdr:oneCellAnchor>
  <xdr:oneCellAnchor>
    <xdr:from>
      <xdr:col>10</xdr:col>
      <xdr:colOff>38288</xdr:colOff>
      <xdr:row>18</xdr:row>
      <xdr:rowOff>145101</xdr:rowOff>
    </xdr:from>
    <xdr:ext cx="154462" cy="126861"/>
    <xdr:pic>
      <xdr:nvPicPr>
        <xdr:cNvPr id="434" name="図 433">
          <a:extLst>
            <a:ext uri="{FF2B5EF4-FFF2-40B4-BE49-F238E27FC236}">
              <a16:creationId xmlns:a16="http://schemas.microsoft.com/office/drawing/2014/main" id="{72DA6BCA-DED9-48E5-8933-A98A9AD83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566088" y="3199451"/>
          <a:ext cx="154462" cy="126861"/>
        </a:xfrm>
        <a:prstGeom prst="rect">
          <a:avLst/>
        </a:prstGeom>
      </xdr:spPr>
    </xdr:pic>
    <xdr:clientData/>
  </xdr:oneCellAnchor>
  <xdr:oneCellAnchor>
    <xdr:from>
      <xdr:col>10</xdr:col>
      <xdr:colOff>135460</xdr:colOff>
      <xdr:row>24</xdr:row>
      <xdr:rowOff>12695</xdr:rowOff>
    </xdr:from>
    <xdr:ext cx="144151" cy="141430"/>
    <xdr:pic>
      <xdr:nvPicPr>
        <xdr:cNvPr id="435" name="図 434">
          <a:extLst>
            <a:ext uri="{FF2B5EF4-FFF2-40B4-BE49-F238E27FC236}">
              <a16:creationId xmlns:a16="http://schemas.microsoft.com/office/drawing/2014/main" id="{125048F0-0CD0-4DFA-B062-C978F8C58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663260" y="4095745"/>
          <a:ext cx="144151" cy="141430"/>
        </a:xfrm>
        <a:prstGeom prst="rect">
          <a:avLst/>
        </a:prstGeom>
      </xdr:spPr>
    </xdr:pic>
    <xdr:clientData/>
  </xdr:oneCellAnchor>
  <xdr:twoCellAnchor>
    <xdr:from>
      <xdr:col>9</xdr:col>
      <xdr:colOff>300558</xdr:colOff>
      <xdr:row>23</xdr:row>
      <xdr:rowOff>148167</xdr:rowOff>
    </xdr:from>
    <xdr:to>
      <xdr:col>9</xdr:col>
      <xdr:colOff>477180</xdr:colOff>
      <xdr:row>24</xdr:row>
      <xdr:rowOff>102710</xdr:rowOff>
    </xdr:to>
    <xdr:sp macro="" textlink="">
      <xdr:nvSpPr>
        <xdr:cNvPr id="436" name="六角形 435">
          <a:extLst>
            <a:ext uri="{FF2B5EF4-FFF2-40B4-BE49-F238E27FC236}">
              <a16:creationId xmlns:a16="http://schemas.microsoft.com/office/drawing/2014/main" id="{0227200B-0267-4ADE-BB5B-7A292F728351}"/>
            </a:ext>
          </a:extLst>
        </xdr:cNvPr>
        <xdr:cNvSpPr/>
      </xdr:nvSpPr>
      <xdr:spPr bwMode="auto">
        <a:xfrm>
          <a:off x="6123508" y="4059767"/>
          <a:ext cx="176622" cy="1259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306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537627</xdr:colOff>
      <xdr:row>23</xdr:row>
      <xdr:rowOff>93132</xdr:rowOff>
    </xdr:from>
    <xdr:ext cx="317502" cy="143933"/>
    <xdr:sp macro="" textlink="">
      <xdr:nvSpPr>
        <xdr:cNvPr id="437" name="Text Box 849">
          <a:extLst>
            <a:ext uri="{FF2B5EF4-FFF2-40B4-BE49-F238E27FC236}">
              <a16:creationId xmlns:a16="http://schemas.microsoft.com/office/drawing/2014/main" id="{058F319C-E079-4646-B85E-9CDCF06BCDBB}"/>
            </a:ext>
          </a:extLst>
        </xdr:cNvPr>
        <xdr:cNvSpPr txBox="1">
          <a:spLocks noChangeArrowheads="1"/>
        </xdr:cNvSpPr>
      </xdr:nvSpPr>
      <xdr:spPr bwMode="auto">
        <a:xfrm>
          <a:off x="6360577" y="4004732"/>
          <a:ext cx="317502" cy="14393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糯ヶ坪</a:t>
          </a:r>
        </a:p>
      </xdr:txBody>
    </xdr:sp>
    <xdr:clientData/>
  </xdr:oneCellAnchor>
  <xdr:oneCellAnchor>
    <xdr:from>
      <xdr:col>10</xdr:col>
      <xdr:colOff>198966</xdr:colOff>
      <xdr:row>23</xdr:row>
      <xdr:rowOff>114301</xdr:rowOff>
    </xdr:from>
    <xdr:ext cx="320566" cy="98915"/>
    <xdr:sp macro="" textlink="">
      <xdr:nvSpPr>
        <xdr:cNvPr id="438" name="Text Box 1416">
          <a:extLst>
            <a:ext uri="{FF2B5EF4-FFF2-40B4-BE49-F238E27FC236}">
              <a16:creationId xmlns:a16="http://schemas.microsoft.com/office/drawing/2014/main" id="{CE150CE8-F2AA-49ED-9849-2E62ADB2A402}"/>
            </a:ext>
          </a:extLst>
        </xdr:cNvPr>
        <xdr:cNvSpPr txBox="1">
          <a:spLocks noChangeArrowheads="1"/>
        </xdr:cNvSpPr>
      </xdr:nvSpPr>
      <xdr:spPr bwMode="auto">
        <a:xfrm>
          <a:off x="6726766" y="4025901"/>
          <a:ext cx="320566" cy="9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ﾏﾂﾀﾞ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41792</xdr:colOff>
      <xdr:row>3</xdr:row>
      <xdr:rowOff>141920</xdr:rowOff>
    </xdr:from>
    <xdr:to>
      <xdr:col>9</xdr:col>
      <xdr:colOff>218414</xdr:colOff>
      <xdr:row>4</xdr:row>
      <xdr:rowOff>110071</xdr:rowOff>
    </xdr:to>
    <xdr:sp macro="" textlink="">
      <xdr:nvSpPr>
        <xdr:cNvPr id="439" name="六角形 438">
          <a:extLst>
            <a:ext uri="{FF2B5EF4-FFF2-40B4-BE49-F238E27FC236}">
              <a16:creationId xmlns:a16="http://schemas.microsoft.com/office/drawing/2014/main" id="{039F3635-31AE-47F1-A94A-266BD4A3F444}"/>
            </a:ext>
          </a:extLst>
        </xdr:cNvPr>
        <xdr:cNvSpPr/>
      </xdr:nvSpPr>
      <xdr:spPr bwMode="auto">
        <a:xfrm>
          <a:off x="5864742" y="624520"/>
          <a:ext cx="176622" cy="1396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132662</xdr:colOff>
      <xdr:row>3</xdr:row>
      <xdr:rowOff>92152</xdr:rowOff>
    </xdr:from>
    <xdr:to>
      <xdr:col>10</xdr:col>
      <xdr:colOff>225426</xdr:colOff>
      <xdr:row>5</xdr:row>
      <xdr:rowOff>95251</xdr:rowOff>
    </xdr:to>
    <xdr:sp macro="" textlink="">
      <xdr:nvSpPr>
        <xdr:cNvPr id="440" name="AutoShape 1653">
          <a:extLst>
            <a:ext uri="{FF2B5EF4-FFF2-40B4-BE49-F238E27FC236}">
              <a16:creationId xmlns:a16="http://schemas.microsoft.com/office/drawing/2014/main" id="{001B53F2-50DA-4547-B51C-AFCA67AF62B1}"/>
            </a:ext>
          </a:extLst>
        </xdr:cNvPr>
        <xdr:cNvSpPr>
          <a:spLocks/>
        </xdr:cNvSpPr>
      </xdr:nvSpPr>
      <xdr:spPr bwMode="auto">
        <a:xfrm rot="5400000" flipH="1">
          <a:off x="6181419" y="348945"/>
          <a:ext cx="345999" cy="79761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635648</xdr:colOff>
      <xdr:row>38</xdr:row>
      <xdr:rowOff>18931</xdr:rowOff>
    </xdr:from>
    <xdr:to>
      <xdr:col>10</xdr:col>
      <xdr:colOff>74635</xdr:colOff>
      <xdr:row>38</xdr:row>
      <xdr:rowOff>142645</xdr:rowOff>
    </xdr:to>
    <xdr:sp macro="" textlink="">
      <xdr:nvSpPr>
        <xdr:cNvPr id="441" name="AutoShape 93">
          <a:extLst>
            <a:ext uri="{FF2B5EF4-FFF2-40B4-BE49-F238E27FC236}">
              <a16:creationId xmlns:a16="http://schemas.microsoft.com/office/drawing/2014/main" id="{664BD8A5-124D-4544-B8A2-A88D363063EE}"/>
            </a:ext>
          </a:extLst>
        </xdr:cNvPr>
        <xdr:cNvSpPr>
          <a:spLocks noChangeArrowheads="1"/>
        </xdr:cNvSpPr>
      </xdr:nvSpPr>
      <xdr:spPr bwMode="auto">
        <a:xfrm>
          <a:off x="6458598" y="6502281"/>
          <a:ext cx="143837" cy="12371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618578</xdr:colOff>
      <xdr:row>36</xdr:row>
      <xdr:rowOff>130794</xdr:rowOff>
    </xdr:from>
    <xdr:to>
      <xdr:col>10</xdr:col>
      <xdr:colOff>93253</xdr:colOff>
      <xdr:row>37</xdr:row>
      <xdr:rowOff>136387</xdr:rowOff>
    </xdr:to>
    <xdr:sp macro="" textlink="">
      <xdr:nvSpPr>
        <xdr:cNvPr id="442" name="Oval 1295">
          <a:extLst>
            <a:ext uri="{FF2B5EF4-FFF2-40B4-BE49-F238E27FC236}">
              <a16:creationId xmlns:a16="http://schemas.microsoft.com/office/drawing/2014/main" id="{28C8E358-1F44-4F6F-8EF2-129EF2E3DF65}"/>
            </a:ext>
          </a:extLst>
        </xdr:cNvPr>
        <xdr:cNvSpPr>
          <a:spLocks noChangeArrowheads="1"/>
        </xdr:cNvSpPr>
      </xdr:nvSpPr>
      <xdr:spPr bwMode="auto">
        <a:xfrm>
          <a:off x="6441528" y="6271244"/>
          <a:ext cx="179525" cy="1770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99125</xdr:colOff>
      <xdr:row>31</xdr:row>
      <xdr:rowOff>43793</xdr:rowOff>
    </xdr:from>
    <xdr:to>
      <xdr:col>8</xdr:col>
      <xdr:colOff>244966</xdr:colOff>
      <xdr:row>32</xdr:row>
      <xdr:rowOff>7445</xdr:rowOff>
    </xdr:to>
    <xdr:sp macro="" textlink="">
      <xdr:nvSpPr>
        <xdr:cNvPr id="443" name="AutoShape 93">
          <a:extLst>
            <a:ext uri="{FF2B5EF4-FFF2-40B4-BE49-F238E27FC236}">
              <a16:creationId xmlns:a16="http://schemas.microsoft.com/office/drawing/2014/main" id="{A0DB8278-8BF9-4192-B0FB-CB20732D1B06}"/>
            </a:ext>
          </a:extLst>
        </xdr:cNvPr>
        <xdr:cNvSpPr>
          <a:spLocks noChangeArrowheads="1"/>
        </xdr:cNvSpPr>
      </xdr:nvSpPr>
      <xdr:spPr bwMode="auto">
        <a:xfrm>
          <a:off x="5217225" y="5326993"/>
          <a:ext cx="145841" cy="1351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122670</xdr:colOff>
      <xdr:row>27</xdr:row>
      <xdr:rowOff>48100</xdr:rowOff>
    </xdr:from>
    <xdr:ext cx="304777" cy="456017"/>
    <xdr:pic>
      <xdr:nvPicPr>
        <xdr:cNvPr id="444" name="図 443">
          <a:extLst>
            <a:ext uri="{FF2B5EF4-FFF2-40B4-BE49-F238E27FC236}">
              <a16:creationId xmlns:a16="http://schemas.microsoft.com/office/drawing/2014/main" id="{EF101A67-5028-4D7E-8EDE-E85097FF1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17097607">
          <a:off x="4460300" y="4721120"/>
          <a:ext cx="456017" cy="304777"/>
        </a:xfrm>
        <a:prstGeom prst="rect">
          <a:avLst/>
        </a:prstGeom>
      </xdr:spPr>
    </xdr:pic>
    <xdr:clientData/>
  </xdr:oneCellAnchor>
  <xdr:twoCellAnchor>
    <xdr:from>
      <xdr:col>4</xdr:col>
      <xdr:colOff>180219</xdr:colOff>
      <xdr:row>27</xdr:row>
      <xdr:rowOff>21444</xdr:rowOff>
    </xdr:from>
    <xdr:to>
      <xdr:col>4</xdr:col>
      <xdr:colOff>356123</xdr:colOff>
      <xdr:row>27</xdr:row>
      <xdr:rowOff>171612</xdr:rowOff>
    </xdr:to>
    <xdr:sp macro="" textlink="">
      <xdr:nvSpPr>
        <xdr:cNvPr id="445" name="六角形 444">
          <a:extLst>
            <a:ext uri="{FF2B5EF4-FFF2-40B4-BE49-F238E27FC236}">
              <a16:creationId xmlns:a16="http://schemas.microsoft.com/office/drawing/2014/main" id="{6A43C629-B576-446C-8A34-D8741E17AAE6}"/>
            </a:ext>
          </a:extLst>
        </xdr:cNvPr>
        <xdr:cNvSpPr/>
      </xdr:nvSpPr>
      <xdr:spPr bwMode="auto">
        <a:xfrm>
          <a:off x="2478919" y="4618844"/>
          <a:ext cx="175904" cy="1501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9</xdr:col>
      <xdr:colOff>17164</xdr:colOff>
      <xdr:row>27</xdr:row>
      <xdr:rowOff>124425</xdr:rowOff>
    </xdr:from>
    <xdr:to>
      <xdr:col>9</xdr:col>
      <xdr:colOff>171629</xdr:colOff>
      <xdr:row>28</xdr:row>
      <xdr:rowOff>98308</xdr:rowOff>
    </xdr:to>
    <xdr:sp macro="" textlink="">
      <xdr:nvSpPr>
        <xdr:cNvPr id="446" name="六角形 445">
          <a:extLst>
            <a:ext uri="{FF2B5EF4-FFF2-40B4-BE49-F238E27FC236}">
              <a16:creationId xmlns:a16="http://schemas.microsoft.com/office/drawing/2014/main" id="{793B51C5-7C97-48DE-BB65-20A96277B41D}"/>
            </a:ext>
          </a:extLst>
        </xdr:cNvPr>
        <xdr:cNvSpPr/>
      </xdr:nvSpPr>
      <xdr:spPr bwMode="auto">
        <a:xfrm>
          <a:off x="5840114" y="4721825"/>
          <a:ext cx="154465" cy="14533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227403</xdr:colOff>
      <xdr:row>27</xdr:row>
      <xdr:rowOff>124421</xdr:rowOff>
    </xdr:from>
    <xdr:to>
      <xdr:col>9</xdr:col>
      <xdr:colOff>381868</xdr:colOff>
      <xdr:row>28</xdr:row>
      <xdr:rowOff>95674</xdr:rowOff>
    </xdr:to>
    <xdr:sp macro="" textlink="">
      <xdr:nvSpPr>
        <xdr:cNvPr id="447" name="六角形 446">
          <a:extLst>
            <a:ext uri="{FF2B5EF4-FFF2-40B4-BE49-F238E27FC236}">
              <a16:creationId xmlns:a16="http://schemas.microsoft.com/office/drawing/2014/main" id="{626311D1-90C2-45FC-87DF-13E82B9A8574}"/>
            </a:ext>
          </a:extLst>
        </xdr:cNvPr>
        <xdr:cNvSpPr/>
      </xdr:nvSpPr>
      <xdr:spPr bwMode="auto">
        <a:xfrm>
          <a:off x="6050353" y="4721821"/>
          <a:ext cx="154465" cy="14270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27</xdr:row>
      <xdr:rowOff>133003</xdr:rowOff>
    </xdr:from>
    <xdr:to>
      <xdr:col>5</xdr:col>
      <xdr:colOff>151534</xdr:colOff>
      <xdr:row>28</xdr:row>
      <xdr:rowOff>104256</xdr:rowOff>
    </xdr:to>
    <xdr:sp macro="" textlink="">
      <xdr:nvSpPr>
        <xdr:cNvPr id="448" name="六角形 447">
          <a:extLst>
            <a:ext uri="{FF2B5EF4-FFF2-40B4-BE49-F238E27FC236}">
              <a16:creationId xmlns:a16="http://schemas.microsoft.com/office/drawing/2014/main" id="{D9A3369D-4D85-4F68-8111-3FE2D3DCCE33}"/>
            </a:ext>
          </a:extLst>
        </xdr:cNvPr>
        <xdr:cNvSpPr/>
      </xdr:nvSpPr>
      <xdr:spPr bwMode="auto">
        <a:xfrm>
          <a:off x="3003550" y="4730403"/>
          <a:ext cx="151534" cy="14270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200305</xdr:colOff>
      <xdr:row>27</xdr:row>
      <xdr:rowOff>129884</xdr:rowOff>
    </xdr:from>
    <xdr:to>
      <xdr:col>5</xdr:col>
      <xdr:colOff>352973</xdr:colOff>
      <xdr:row>28</xdr:row>
      <xdr:rowOff>101137</xdr:rowOff>
    </xdr:to>
    <xdr:sp macro="" textlink="">
      <xdr:nvSpPr>
        <xdr:cNvPr id="449" name="六角形 448">
          <a:extLst>
            <a:ext uri="{FF2B5EF4-FFF2-40B4-BE49-F238E27FC236}">
              <a16:creationId xmlns:a16="http://schemas.microsoft.com/office/drawing/2014/main" id="{F043AE63-6BCB-4105-B54D-4075188DF891}"/>
            </a:ext>
          </a:extLst>
        </xdr:cNvPr>
        <xdr:cNvSpPr/>
      </xdr:nvSpPr>
      <xdr:spPr bwMode="auto">
        <a:xfrm>
          <a:off x="3203855" y="4727284"/>
          <a:ext cx="152668" cy="14270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15643</xdr:colOff>
      <xdr:row>22</xdr:row>
      <xdr:rowOff>137302</xdr:rowOff>
    </xdr:from>
    <xdr:ext cx="124976" cy="119301"/>
    <xdr:pic>
      <xdr:nvPicPr>
        <xdr:cNvPr id="450" name="図 449">
          <a:extLst>
            <a:ext uri="{FF2B5EF4-FFF2-40B4-BE49-F238E27FC236}">
              <a16:creationId xmlns:a16="http://schemas.microsoft.com/office/drawing/2014/main" id="{5B6AD4A1-9195-4C26-8D40-15999B16A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3750937" y="3905280"/>
          <a:ext cx="124976" cy="119301"/>
        </a:xfrm>
        <a:prstGeom prst="rect">
          <a:avLst/>
        </a:prstGeom>
      </xdr:spPr>
    </xdr:pic>
    <xdr:clientData/>
  </xdr:oneCellAnchor>
  <xdr:twoCellAnchor>
    <xdr:from>
      <xdr:col>9</xdr:col>
      <xdr:colOff>66015</xdr:colOff>
      <xdr:row>20</xdr:row>
      <xdr:rowOff>30436</xdr:rowOff>
    </xdr:from>
    <xdr:to>
      <xdr:col>9</xdr:col>
      <xdr:colOff>244159</xdr:colOff>
      <xdr:row>21</xdr:row>
      <xdr:rowOff>17564</xdr:rowOff>
    </xdr:to>
    <xdr:sp macro="" textlink="">
      <xdr:nvSpPr>
        <xdr:cNvPr id="451" name="六角形 450">
          <a:extLst>
            <a:ext uri="{FF2B5EF4-FFF2-40B4-BE49-F238E27FC236}">
              <a16:creationId xmlns:a16="http://schemas.microsoft.com/office/drawing/2014/main" id="{05CD7CD8-E7B3-47B0-B473-16CA571E60E9}"/>
            </a:ext>
          </a:extLst>
        </xdr:cNvPr>
        <xdr:cNvSpPr/>
      </xdr:nvSpPr>
      <xdr:spPr bwMode="auto">
        <a:xfrm>
          <a:off x="5888965" y="3427686"/>
          <a:ext cx="178144" cy="1585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231690</xdr:colOff>
      <xdr:row>20</xdr:row>
      <xdr:rowOff>124430</xdr:rowOff>
    </xdr:from>
    <xdr:ext cx="570641" cy="145878"/>
    <xdr:sp macro="" textlink="">
      <xdr:nvSpPr>
        <xdr:cNvPr id="452" name="Text Box 849">
          <a:extLst>
            <a:ext uri="{FF2B5EF4-FFF2-40B4-BE49-F238E27FC236}">
              <a16:creationId xmlns:a16="http://schemas.microsoft.com/office/drawing/2014/main" id="{B68C3624-4EDD-4D40-B8D2-F5C7C477D57D}"/>
            </a:ext>
          </a:extLst>
        </xdr:cNvPr>
        <xdr:cNvSpPr txBox="1">
          <a:spLocks noChangeArrowheads="1"/>
        </xdr:cNvSpPr>
      </xdr:nvSpPr>
      <xdr:spPr bwMode="auto">
        <a:xfrm>
          <a:off x="6054640" y="3521680"/>
          <a:ext cx="570641" cy="145878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京口橋北詰</a:t>
          </a:r>
        </a:p>
      </xdr:txBody>
    </xdr:sp>
    <xdr:clientData/>
  </xdr:oneCellAnchor>
  <xdr:oneCellAnchor>
    <xdr:from>
      <xdr:col>9</xdr:col>
      <xdr:colOff>313214</xdr:colOff>
      <xdr:row>17</xdr:row>
      <xdr:rowOff>102334</xdr:rowOff>
    </xdr:from>
    <xdr:ext cx="715276" cy="260318"/>
    <xdr:pic>
      <xdr:nvPicPr>
        <xdr:cNvPr id="453" name="図 452">
          <a:extLst>
            <a:ext uri="{FF2B5EF4-FFF2-40B4-BE49-F238E27FC236}">
              <a16:creationId xmlns:a16="http://schemas.microsoft.com/office/drawing/2014/main" id="{CD657076-6B53-4D3E-99BD-B91C8739B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596613">
          <a:off x="6136164" y="2985234"/>
          <a:ext cx="715276" cy="260318"/>
        </a:xfrm>
        <a:prstGeom prst="rect">
          <a:avLst/>
        </a:prstGeom>
      </xdr:spPr>
    </xdr:pic>
    <xdr:clientData/>
  </xdr:oneCellAnchor>
  <xdr:oneCellAnchor>
    <xdr:from>
      <xdr:col>9</xdr:col>
      <xdr:colOff>437642</xdr:colOff>
      <xdr:row>17</xdr:row>
      <xdr:rowOff>2667</xdr:rowOff>
    </xdr:from>
    <xdr:ext cx="596378" cy="168955"/>
    <xdr:sp macro="" textlink="">
      <xdr:nvSpPr>
        <xdr:cNvPr id="454" name="Text Box 1620">
          <a:extLst>
            <a:ext uri="{FF2B5EF4-FFF2-40B4-BE49-F238E27FC236}">
              <a16:creationId xmlns:a16="http://schemas.microsoft.com/office/drawing/2014/main" id="{087F76E9-F405-47A2-9E5E-372A6E1BDDE9}"/>
            </a:ext>
          </a:extLst>
        </xdr:cNvPr>
        <xdr:cNvSpPr txBox="1">
          <a:spLocks noChangeArrowheads="1"/>
        </xdr:cNvSpPr>
      </xdr:nvSpPr>
      <xdr:spPr bwMode="auto">
        <a:xfrm>
          <a:off x="6260592" y="2885567"/>
          <a:ext cx="596378" cy="16895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道なり真直ぐお堀端へ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273096</xdr:colOff>
      <xdr:row>24</xdr:row>
      <xdr:rowOff>171700</xdr:rowOff>
    </xdr:from>
    <xdr:to>
      <xdr:col>2</xdr:col>
      <xdr:colOff>187591</xdr:colOff>
      <xdr:row>32</xdr:row>
      <xdr:rowOff>171810</xdr:rowOff>
    </xdr:to>
    <xdr:sp macro="" textlink="">
      <xdr:nvSpPr>
        <xdr:cNvPr id="455" name="Freeform 527">
          <a:extLst>
            <a:ext uri="{FF2B5EF4-FFF2-40B4-BE49-F238E27FC236}">
              <a16:creationId xmlns:a16="http://schemas.microsoft.com/office/drawing/2014/main" id="{F3BB084A-AACD-479C-AD1E-38CB1F2F7BF5}"/>
            </a:ext>
          </a:extLst>
        </xdr:cNvPr>
        <xdr:cNvSpPr>
          <a:spLocks/>
        </xdr:cNvSpPr>
      </xdr:nvSpPr>
      <xdr:spPr bwMode="auto">
        <a:xfrm>
          <a:off x="457246" y="4254750"/>
          <a:ext cx="619345" cy="137171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1050"/>
            <a:gd name="connsiteY0" fmla="*/ 24308 h 24308"/>
            <a:gd name="connsiteX1" fmla="*/ 0 w 11050"/>
            <a:gd name="connsiteY1" fmla="*/ 17244 h 24308"/>
            <a:gd name="connsiteX2" fmla="*/ 11050 w 11050"/>
            <a:gd name="connsiteY2" fmla="*/ 0 h 24308"/>
            <a:gd name="connsiteX0" fmla="*/ 0 w 11050"/>
            <a:gd name="connsiteY0" fmla="*/ 24308 h 24308"/>
            <a:gd name="connsiteX1" fmla="*/ 0 w 11050"/>
            <a:gd name="connsiteY1" fmla="*/ 17244 h 24308"/>
            <a:gd name="connsiteX2" fmla="*/ 11050 w 11050"/>
            <a:gd name="connsiteY2" fmla="*/ 0 h 24308"/>
            <a:gd name="connsiteX0" fmla="*/ 0 w 11050"/>
            <a:gd name="connsiteY0" fmla="*/ 24308 h 24308"/>
            <a:gd name="connsiteX1" fmla="*/ 0 w 11050"/>
            <a:gd name="connsiteY1" fmla="*/ 17244 h 24308"/>
            <a:gd name="connsiteX2" fmla="*/ 8275 w 11050"/>
            <a:gd name="connsiteY2" fmla="*/ 16970 h 24308"/>
            <a:gd name="connsiteX3" fmla="*/ 11050 w 11050"/>
            <a:gd name="connsiteY3" fmla="*/ 0 h 24308"/>
            <a:gd name="connsiteX0" fmla="*/ 0 w 9700"/>
            <a:gd name="connsiteY0" fmla="*/ 26083 h 26083"/>
            <a:gd name="connsiteX1" fmla="*/ 0 w 9700"/>
            <a:gd name="connsiteY1" fmla="*/ 19019 h 26083"/>
            <a:gd name="connsiteX2" fmla="*/ 8275 w 9700"/>
            <a:gd name="connsiteY2" fmla="*/ 18745 h 26083"/>
            <a:gd name="connsiteX3" fmla="*/ 9700 w 9700"/>
            <a:gd name="connsiteY3" fmla="*/ 0 h 26083"/>
            <a:gd name="connsiteX0" fmla="*/ 0 w 10873"/>
            <a:gd name="connsiteY0" fmla="*/ 10000 h 10000"/>
            <a:gd name="connsiteX1" fmla="*/ 0 w 10873"/>
            <a:gd name="connsiteY1" fmla="*/ 7292 h 10000"/>
            <a:gd name="connsiteX2" fmla="*/ 10232 w 10873"/>
            <a:gd name="connsiteY2" fmla="*/ 7272 h 10000"/>
            <a:gd name="connsiteX3" fmla="*/ 10000 w 10873"/>
            <a:gd name="connsiteY3" fmla="*/ 0 h 10000"/>
            <a:gd name="connsiteX0" fmla="*/ 0 w 11061"/>
            <a:gd name="connsiteY0" fmla="*/ 9320 h 9320"/>
            <a:gd name="connsiteX1" fmla="*/ 0 w 11061"/>
            <a:gd name="connsiteY1" fmla="*/ 6612 h 9320"/>
            <a:gd name="connsiteX2" fmla="*/ 10232 w 11061"/>
            <a:gd name="connsiteY2" fmla="*/ 6592 h 9320"/>
            <a:gd name="connsiteX3" fmla="*/ 10928 w 11061"/>
            <a:gd name="connsiteY3" fmla="*/ 0 h 9320"/>
            <a:gd name="connsiteX0" fmla="*/ 0 w 10213"/>
            <a:gd name="connsiteY0" fmla="*/ 10000 h 10000"/>
            <a:gd name="connsiteX1" fmla="*/ 0 w 10213"/>
            <a:gd name="connsiteY1" fmla="*/ 7094 h 10000"/>
            <a:gd name="connsiteX2" fmla="*/ 9531 w 10213"/>
            <a:gd name="connsiteY2" fmla="*/ 6845 h 10000"/>
            <a:gd name="connsiteX3" fmla="*/ 9880 w 10213"/>
            <a:gd name="connsiteY3" fmla="*/ 0 h 10000"/>
            <a:gd name="connsiteX0" fmla="*/ 0 w 10213"/>
            <a:gd name="connsiteY0" fmla="*/ 10000 h 10000"/>
            <a:gd name="connsiteX1" fmla="*/ 0 w 10213"/>
            <a:gd name="connsiteY1" fmla="*/ 7094 h 10000"/>
            <a:gd name="connsiteX2" fmla="*/ 9531 w 10213"/>
            <a:gd name="connsiteY2" fmla="*/ 6845 h 10000"/>
            <a:gd name="connsiteX3" fmla="*/ 9880 w 10213"/>
            <a:gd name="connsiteY3" fmla="*/ 0 h 10000"/>
            <a:gd name="connsiteX0" fmla="*/ 0 w 10213"/>
            <a:gd name="connsiteY0" fmla="*/ 10000 h 10000"/>
            <a:gd name="connsiteX1" fmla="*/ 0 w 10213"/>
            <a:gd name="connsiteY1" fmla="*/ 7094 h 10000"/>
            <a:gd name="connsiteX2" fmla="*/ 9531 w 10213"/>
            <a:gd name="connsiteY2" fmla="*/ 6845 h 10000"/>
            <a:gd name="connsiteX3" fmla="*/ 9880 w 10213"/>
            <a:gd name="connsiteY3" fmla="*/ 0 h 10000"/>
            <a:gd name="connsiteX0" fmla="*/ 0 w 10213"/>
            <a:gd name="connsiteY0" fmla="*/ 10000 h 10000"/>
            <a:gd name="connsiteX1" fmla="*/ 0 w 10213"/>
            <a:gd name="connsiteY1" fmla="*/ 6912 h 10000"/>
            <a:gd name="connsiteX2" fmla="*/ 9531 w 10213"/>
            <a:gd name="connsiteY2" fmla="*/ 6845 h 10000"/>
            <a:gd name="connsiteX3" fmla="*/ 9880 w 10213"/>
            <a:gd name="connsiteY3" fmla="*/ 0 h 10000"/>
            <a:gd name="connsiteX0" fmla="*/ 0 w 9880"/>
            <a:gd name="connsiteY0" fmla="*/ 10000 h 10000"/>
            <a:gd name="connsiteX1" fmla="*/ 0 w 9880"/>
            <a:gd name="connsiteY1" fmla="*/ 6912 h 10000"/>
            <a:gd name="connsiteX2" fmla="*/ 9531 w 9880"/>
            <a:gd name="connsiteY2" fmla="*/ 6845 h 10000"/>
            <a:gd name="connsiteX3" fmla="*/ 9880 w 9880"/>
            <a:gd name="connsiteY3" fmla="*/ 0 h 10000"/>
            <a:gd name="connsiteX0" fmla="*/ 0 w 10071"/>
            <a:gd name="connsiteY0" fmla="*/ 12874 h 12874"/>
            <a:gd name="connsiteX1" fmla="*/ 0 w 10071"/>
            <a:gd name="connsiteY1" fmla="*/ 9786 h 12874"/>
            <a:gd name="connsiteX2" fmla="*/ 9647 w 10071"/>
            <a:gd name="connsiteY2" fmla="*/ 9719 h 12874"/>
            <a:gd name="connsiteX3" fmla="*/ 10071 w 10071"/>
            <a:gd name="connsiteY3" fmla="*/ 0 h 12874"/>
            <a:gd name="connsiteX0" fmla="*/ 0 w 10071"/>
            <a:gd name="connsiteY0" fmla="*/ 12874 h 12874"/>
            <a:gd name="connsiteX1" fmla="*/ 0 w 10071"/>
            <a:gd name="connsiteY1" fmla="*/ 9786 h 12874"/>
            <a:gd name="connsiteX2" fmla="*/ 9647 w 10071"/>
            <a:gd name="connsiteY2" fmla="*/ 9719 h 12874"/>
            <a:gd name="connsiteX3" fmla="*/ 10071 w 10071"/>
            <a:gd name="connsiteY3" fmla="*/ 0 h 12874"/>
            <a:gd name="connsiteX0" fmla="*/ 0 w 9788"/>
            <a:gd name="connsiteY0" fmla="*/ 12692 h 12692"/>
            <a:gd name="connsiteX1" fmla="*/ 0 w 9788"/>
            <a:gd name="connsiteY1" fmla="*/ 9604 h 12692"/>
            <a:gd name="connsiteX2" fmla="*/ 9647 w 9788"/>
            <a:gd name="connsiteY2" fmla="*/ 9537 h 12692"/>
            <a:gd name="connsiteX3" fmla="*/ 9788 w 9788"/>
            <a:gd name="connsiteY3" fmla="*/ 0 h 12692"/>
            <a:gd name="connsiteX0" fmla="*/ 0 w 11735"/>
            <a:gd name="connsiteY0" fmla="*/ 10719 h 10719"/>
            <a:gd name="connsiteX1" fmla="*/ 0 w 11735"/>
            <a:gd name="connsiteY1" fmla="*/ 8286 h 10719"/>
            <a:gd name="connsiteX2" fmla="*/ 9856 w 11735"/>
            <a:gd name="connsiteY2" fmla="*/ 8233 h 10719"/>
            <a:gd name="connsiteX3" fmla="*/ 11735 w 11735"/>
            <a:gd name="connsiteY3" fmla="*/ 0 h 10719"/>
            <a:gd name="connsiteX0" fmla="*/ 0 w 11735"/>
            <a:gd name="connsiteY0" fmla="*/ 10719 h 10719"/>
            <a:gd name="connsiteX1" fmla="*/ 0 w 11735"/>
            <a:gd name="connsiteY1" fmla="*/ 8286 h 10719"/>
            <a:gd name="connsiteX2" fmla="*/ 9856 w 11735"/>
            <a:gd name="connsiteY2" fmla="*/ 8233 h 10719"/>
            <a:gd name="connsiteX3" fmla="*/ 11735 w 11735"/>
            <a:gd name="connsiteY3" fmla="*/ 0 h 10719"/>
            <a:gd name="connsiteX0" fmla="*/ 0 w 11735"/>
            <a:gd name="connsiteY0" fmla="*/ 10719 h 10719"/>
            <a:gd name="connsiteX1" fmla="*/ 0 w 11735"/>
            <a:gd name="connsiteY1" fmla="*/ 8286 h 10719"/>
            <a:gd name="connsiteX2" fmla="*/ 9856 w 11735"/>
            <a:gd name="connsiteY2" fmla="*/ 8233 h 10719"/>
            <a:gd name="connsiteX3" fmla="*/ 10288 w 11735"/>
            <a:gd name="connsiteY3" fmla="*/ 1043 h 10719"/>
            <a:gd name="connsiteX4" fmla="*/ 11735 w 11735"/>
            <a:gd name="connsiteY4" fmla="*/ 0 h 10719"/>
            <a:gd name="connsiteX0" fmla="*/ 0 w 12313"/>
            <a:gd name="connsiteY0" fmla="*/ 10791 h 10791"/>
            <a:gd name="connsiteX1" fmla="*/ 0 w 12313"/>
            <a:gd name="connsiteY1" fmla="*/ 8358 h 10791"/>
            <a:gd name="connsiteX2" fmla="*/ 9856 w 12313"/>
            <a:gd name="connsiteY2" fmla="*/ 8305 h 10791"/>
            <a:gd name="connsiteX3" fmla="*/ 10288 w 12313"/>
            <a:gd name="connsiteY3" fmla="*/ 1115 h 10791"/>
            <a:gd name="connsiteX4" fmla="*/ 12313 w 12313"/>
            <a:gd name="connsiteY4" fmla="*/ 0 h 10791"/>
            <a:gd name="connsiteX0" fmla="*/ 0 w 12313"/>
            <a:gd name="connsiteY0" fmla="*/ 10791 h 10791"/>
            <a:gd name="connsiteX1" fmla="*/ 0 w 12313"/>
            <a:gd name="connsiteY1" fmla="*/ 8358 h 10791"/>
            <a:gd name="connsiteX2" fmla="*/ 9856 w 12313"/>
            <a:gd name="connsiteY2" fmla="*/ 8305 h 10791"/>
            <a:gd name="connsiteX3" fmla="*/ 10143 w 12313"/>
            <a:gd name="connsiteY3" fmla="*/ 1546 h 10791"/>
            <a:gd name="connsiteX4" fmla="*/ 12313 w 12313"/>
            <a:gd name="connsiteY4" fmla="*/ 0 h 10791"/>
            <a:gd name="connsiteX0" fmla="*/ 0 w 12313"/>
            <a:gd name="connsiteY0" fmla="*/ 10791 h 10791"/>
            <a:gd name="connsiteX1" fmla="*/ 0 w 12313"/>
            <a:gd name="connsiteY1" fmla="*/ 8358 h 10791"/>
            <a:gd name="connsiteX2" fmla="*/ 9856 w 12313"/>
            <a:gd name="connsiteY2" fmla="*/ 8305 h 10791"/>
            <a:gd name="connsiteX3" fmla="*/ 10143 w 12313"/>
            <a:gd name="connsiteY3" fmla="*/ 1546 h 10791"/>
            <a:gd name="connsiteX4" fmla="*/ 10794 w 12313"/>
            <a:gd name="connsiteY4" fmla="*/ 720 h 10791"/>
            <a:gd name="connsiteX5" fmla="*/ 12313 w 12313"/>
            <a:gd name="connsiteY5" fmla="*/ 0 h 10791"/>
            <a:gd name="connsiteX0" fmla="*/ 0 w 12313"/>
            <a:gd name="connsiteY0" fmla="*/ 10791 h 10791"/>
            <a:gd name="connsiteX1" fmla="*/ 0 w 12313"/>
            <a:gd name="connsiteY1" fmla="*/ 8358 h 10791"/>
            <a:gd name="connsiteX2" fmla="*/ 9856 w 12313"/>
            <a:gd name="connsiteY2" fmla="*/ 8305 h 10791"/>
            <a:gd name="connsiteX3" fmla="*/ 10143 w 12313"/>
            <a:gd name="connsiteY3" fmla="*/ 1546 h 10791"/>
            <a:gd name="connsiteX4" fmla="*/ 11517 w 12313"/>
            <a:gd name="connsiteY4" fmla="*/ 1151 h 10791"/>
            <a:gd name="connsiteX5" fmla="*/ 12313 w 12313"/>
            <a:gd name="connsiteY5" fmla="*/ 0 h 10791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143 w 11662"/>
            <a:gd name="connsiteY3" fmla="*/ 1618 h 10863"/>
            <a:gd name="connsiteX4" fmla="*/ 11517 w 11662"/>
            <a:gd name="connsiteY4" fmla="*/ 1223 h 10863"/>
            <a:gd name="connsiteX5" fmla="*/ 11662 w 11662"/>
            <a:gd name="connsiteY5" fmla="*/ 0 h 10863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360 w 11662"/>
            <a:gd name="connsiteY3" fmla="*/ 1798 h 10863"/>
            <a:gd name="connsiteX4" fmla="*/ 11517 w 11662"/>
            <a:gd name="connsiteY4" fmla="*/ 1223 h 10863"/>
            <a:gd name="connsiteX5" fmla="*/ 11662 w 11662"/>
            <a:gd name="connsiteY5" fmla="*/ 0 h 10863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360 w 11662"/>
            <a:gd name="connsiteY3" fmla="*/ 1798 h 10863"/>
            <a:gd name="connsiteX4" fmla="*/ 11517 w 11662"/>
            <a:gd name="connsiteY4" fmla="*/ 1223 h 10863"/>
            <a:gd name="connsiteX5" fmla="*/ 11662 w 11662"/>
            <a:gd name="connsiteY5" fmla="*/ 0 h 10863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360 w 11662"/>
            <a:gd name="connsiteY3" fmla="*/ 1798 h 10863"/>
            <a:gd name="connsiteX4" fmla="*/ 11517 w 11662"/>
            <a:gd name="connsiteY4" fmla="*/ 1223 h 10863"/>
            <a:gd name="connsiteX5" fmla="*/ 11662 w 11662"/>
            <a:gd name="connsiteY5" fmla="*/ 0 h 10863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143 w 11662"/>
            <a:gd name="connsiteY3" fmla="*/ 1690 h 10863"/>
            <a:gd name="connsiteX4" fmla="*/ 11517 w 11662"/>
            <a:gd name="connsiteY4" fmla="*/ 1223 h 10863"/>
            <a:gd name="connsiteX5" fmla="*/ 11662 w 11662"/>
            <a:gd name="connsiteY5" fmla="*/ 0 h 10863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143 w 11662"/>
            <a:gd name="connsiteY3" fmla="*/ 1690 h 10863"/>
            <a:gd name="connsiteX4" fmla="*/ 11083 w 11662"/>
            <a:gd name="connsiteY4" fmla="*/ 1151 h 10863"/>
            <a:gd name="connsiteX5" fmla="*/ 11662 w 11662"/>
            <a:gd name="connsiteY5" fmla="*/ 0 h 10863"/>
            <a:gd name="connsiteX0" fmla="*/ 0 w 11210"/>
            <a:gd name="connsiteY0" fmla="*/ 10935 h 10935"/>
            <a:gd name="connsiteX1" fmla="*/ 0 w 11210"/>
            <a:gd name="connsiteY1" fmla="*/ 8502 h 10935"/>
            <a:gd name="connsiteX2" fmla="*/ 9856 w 11210"/>
            <a:gd name="connsiteY2" fmla="*/ 8449 h 10935"/>
            <a:gd name="connsiteX3" fmla="*/ 10143 w 11210"/>
            <a:gd name="connsiteY3" fmla="*/ 1762 h 10935"/>
            <a:gd name="connsiteX4" fmla="*/ 11083 w 11210"/>
            <a:gd name="connsiteY4" fmla="*/ 1223 h 10935"/>
            <a:gd name="connsiteX5" fmla="*/ 11156 w 11210"/>
            <a:gd name="connsiteY5" fmla="*/ 0 h 10935"/>
            <a:gd name="connsiteX0" fmla="*/ 0 w 11210"/>
            <a:gd name="connsiteY0" fmla="*/ 10935 h 10935"/>
            <a:gd name="connsiteX1" fmla="*/ 0 w 11210"/>
            <a:gd name="connsiteY1" fmla="*/ 8502 h 10935"/>
            <a:gd name="connsiteX2" fmla="*/ 9856 w 11210"/>
            <a:gd name="connsiteY2" fmla="*/ 8449 h 10935"/>
            <a:gd name="connsiteX3" fmla="*/ 10143 w 11210"/>
            <a:gd name="connsiteY3" fmla="*/ 1762 h 10935"/>
            <a:gd name="connsiteX4" fmla="*/ 11083 w 11210"/>
            <a:gd name="connsiteY4" fmla="*/ 1223 h 10935"/>
            <a:gd name="connsiteX5" fmla="*/ 11156 w 11210"/>
            <a:gd name="connsiteY5" fmla="*/ 0 h 10935"/>
            <a:gd name="connsiteX0" fmla="*/ 0 w 11210"/>
            <a:gd name="connsiteY0" fmla="*/ 10935 h 10935"/>
            <a:gd name="connsiteX1" fmla="*/ 0 w 11210"/>
            <a:gd name="connsiteY1" fmla="*/ 8502 h 10935"/>
            <a:gd name="connsiteX2" fmla="*/ 9856 w 11210"/>
            <a:gd name="connsiteY2" fmla="*/ 8449 h 10935"/>
            <a:gd name="connsiteX3" fmla="*/ 9782 w 11210"/>
            <a:gd name="connsiteY3" fmla="*/ 1582 h 10935"/>
            <a:gd name="connsiteX4" fmla="*/ 11083 w 11210"/>
            <a:gd name="connsiteY4" fmla="*/ 1223 h 10935"/>
            <a:gd name="connsiteX5" fmla="*/ 11156 w 11210"/>
            <a:gd name="connsiteY5" fmla="*/ 0 h 10935"/>
            <a:gd name="connsiteX0" fmla="*/ 0 w 11334"/>
            <a:gd name="connsiteY0" fmla="*/ 10935 h 10935"/>
            <a:gd name="connsiteX1" fmla="*/ 0 w 11334"/>
            <a:gd name="connsiteY1" fmla="*/ 8502 h 10935"/>
            <a:gd name="connsiteX2" fmla="*/ 9856 w 11334"/>
            <a:gd name="connsiteY2" fmla="*/ 8449 h 10935"/>
            <a:gd name="connsiteX3" fmla="*/ 9782 w 11334"/>
            <a:gd name="connsiteY3" fmla="*/ 1582 h 10935"/>
            <a:gd name="connsiteX4" fmla="*/ 11228 w 11334"/>
            <a:gd name="connsiteY4" fmla="*/ 1079 h 10935"/>
            <a:gd name="connsiteX5" fmla="*/ 11156 w 11334"/>
            <a:gd name="connsiteY5" fmla="*/ 0 h 10935"/>
            <a:gd name="connsiteX0" fmla="*/ 0 w 11334"/>
            <a:gd name="connsiteY0" fmla="*/ 10935 h 10935"/>
            <a:gd name="connsiteX1" fmla="*/ 0 w 11334"/>
            <a:gd name="connsiteY1" fmla="*/ 8502 h 10935"/>
            <a:gd name="connsiteX2" fmla="*/ 9856 w 11334"/>
            <a:gd name="connsiteY2" fmla="*/ 8449 h 10935"/>
            <a:gd name="connsiteX3" fmla="*/ 10071 w 11334"/>
            <a:gd name="connsiteY3" fmla="*/ 1582 h 10935"/>
            <a:gd name="connsiteX4" fmla="*/ 11228 w 11334"/>
            <a:gd name="connsiteY4" fmla="*/ 1079 h 10935"/>
            <a:gd name="connsiteX5" fmla="*/ 11156 w 11334"/>
            <a:gd name="connsiteY5" fmla="*/ 0 h 10935"/>
            <a:gd name="connsiteX0" fmla="*/ 0 w 11334"/>
            <a:gd name="connsiteY0" fmla="*/ 10935 h 10935"/>
            <a:gd name="connsiteX1" fmla="*/ 0 w 11334"/>
            <a:gd name="connsiteY1" fmla="*/ 8502 h 10935"/>
            <a:gd name="connsiteX2" fmla="*/ 9856 w 11334"/>
            <a:gd name="connsiteY2" fmla="*/ 8449 h 10935"/>
            <a:gd name="connsiteX3" fmla="*/ 10071 w 11334"/>
            <a:gd name="connsiteY3" fmla="*/ 1582 h 10935"/>
            <a:gd name="connsiteX4" fmla="*/ 11228 w 11334"/>
            <a:gd name="connsiteY4" fmla="*/ 1079 h 10935"/>
            <a:gd name="connsiteX5" fmla="*/ 11156 w 11334"/>
            <a:gd name="connsiteY5" fmla="*/ 0 h 10935"/>
            <a:gd name="connsiteX0" fmla="*/ 30 w 11364"/>
            <a:gd name="connsiteY0" fmla="*/ 10935 h 10935"/>
            <a:gd name="connsiteX1" fmla="*/ 0 w 11364"/>
            <a:gd name="connsiteY1" fmla="*/ 8428 h 10935"/>
            <a:gd name="connsiteX2" fmla="*/ 9886 w 11364"/>
            <a:gd name="connsiteY2" fmla="*/ 8449 h 10935"/>
            <a:gd name="connsiteX3" fmla="*/ 10101 w 11364"/>
            <a:gd name="connsiteY3" fmla="*/ 1582 h 10935"/>
            <a:gd name="connsiteX4" fmla="*/ 11258 w 11364"/>
            <a:gd name="connsiteY4" fmla="*/ 1079 h 10935"/>
            <a:gd name="connsiteX5" fmla="*/ 11186 w 11364"/>
            <a:gd name="connsiteY5" fmla="*/ 0 h 10935"/>
            <a:gd name="connsiteX0" fmla="*/ 30 w 11364"/>
            <a:gd name="connsiteY0" fmla="*/ 10935 h 10935"/>
            <a:gd name="connsiteX1" fmla="*/ 0 w 11364"/>
            <a:gd name="connsiteY1" fmla="*/ 8428 h 10935"/>
            <a:gd name="connsiteX2" fmla="*/ 9886 w 11364"/>
            <a:gd name="connsiteY2" fmla="*/ 8449 h 10935"/>
            <a:gd name="connsiteX3" fmla="*/ 9905 w 11364"/>
            <a:gd name="connsiteY3" fmla="*/ 1652 h 10935"/>
            <a:gd name="connsiteX4" fmla="*/ 11258 w 11364"/>
            <a:gd name="connsiteY4" fmla="*/ 1079 h 10935"/>
            <a:gd name="connsiteX5" fmla="*/ 11186 w 11364"/>
            <a:gd name="connsiteY5" fmla="*/ 0 h 10935"/>
            <a:gd name="connsiteX0" fmla="*/ 30 w 11364"/>
            <a:gd name="connsiteY0" fmla="*/ 10935 h 10935"/>
            <a:gd name="connsiteX1" fmla="*/ 0 w 11364"/>
            <a:gd name="connsiteY1" fmla="*/ 8428 h 10935"/>
            <a:gd name="connsiteX2" fmla="*/ 9886 w 11364"/>
            <a:gd name="connsiteY2" fmla="*/ 8449 h 10935"/>
            <a:gd name="connsiteX3" fmla="*/ 10023 w 11364"/>
            <a:gd name="connsiteY3" fmla="*/ 1687 h 10935"/>
            <a:gd name="connsiteX4" fmla="*/ 11258 w 11364"/>
            <a:gd name="connsiteY4" fmla="*/ 1079 h 10935"/>
            <a:gd name="connsiteX5" fmla="*/ 11186 w 11364"/>
            <a:gd name="connsiteY5" fmla="*/ 0 h 10935"/>
            <a:gd name="connsiteX0" fmla="*/ 30 w 11364"/>
            <a:gd name="connsiteY0" fmla="*/ 10935 h 10935"/>
            <a:gd name="connsiteX1" fmla="*/ 0 w 11364"/>
            <a:gd name="connsiteY1" fmla="*/ 8428 h 10935"/>
            <a:gd name="connsiteX2" fmla="*/ 9886 w 11364"/>
            <a:gd name="connsiteY2" fmla="*/ 8449 h 10935"/>
            <a:gd name="connsiteX3" fmla="*/ 10023 w 11364"/>
            <a:gd name="connsiteY3" fmla="*/ 1687 h 10935"/>
            <a:gd name="connsiteX4" fmla="*/ 11258 w 11364"/>
            <a:gd name="connsiteY4" fmla="*/ 1079 h 10935"/>
            <a:gd name="connsiteX5" fmla="*/ 11186 w 11364"/>
            <a:gd name="connsiteY5" fmla="*/ 0 h 10935"/>
            <a:gd name="connsiteX0" fmla="*/ 30 w 11399"/>
            <a:gd name="connsiteY0" fmla="*/ 10935 h 10935"/>
            <a:gd name="connsiteX1" fmla="*/ 0 w 11399"/>
            <a:gd name="connsiteY1" fmla="*/ 8428 h 10935"/>
            <a:gd name="connsiteX2" fmla="*/ 9886 w 11399"/>
            <a:gd name="connsiteY2" fmla="*/ 8449 h 10935"/>
            <a:gd name="connsiteX3" fmla="*/ 10023 w 11399"/>
            <a:gd name="connsiteY3" fmla="*/ 1687 h 10935"/>
            <a:gd name="connsiteX4" fmla="*/ 11297 w 11399"/>
            <a:gd name="connsiteY4" fmla="*/ 973 h 10935"/>
            <a:gd name="connsiteX5" fmla="*/ 11186 w 11399"/>
            <a:gd name="connsiteY5" fmla="*/ 0 h 10935"/>
            <a:gd name="connsiteX0" fmla="*/ 30 w 11399"/>
            <a:gd name="connsiteY0" fmla="*/ 10935 h 10935"/>
            <a:gd name="connsiteX1" fmla="*/ 0 w 11399"/>
            <a:gd name="connsiteY1" fmla="*/ 8428 h 10935"/>
            <a:gd name="connsiteX2" fmla="*/ 9886 w 11399"/>
            <a:gd name="connsiteY2" fmla="*/ 8449 h 10935"/>
            <a:gd name="connsiteX3" fmla="*/ 10023 w 11399"/>
            <a:gd name="connsiteY3" fmla="*/ 1529 h 10935"/>
            <a:gd name="connsiteX4" fmla="*/ 11297 w 11399"/>
            <a:gd name="connsiteY4" fmla="*/ 973 h 10935"/>
            <a:gd name="connsiteX5" fmla="*/ 11186 w 11399"/>
            <a:gd name="connsiteY5" fmla="*/ 0 h 10935"/>
            <a:gd name="connsiteX0" fmla="*/ 30 w 11399"/>
            <a:gd name="connsiteY0" fmla="*/ 10935 h 10935"/>
            <a:gd name="connsiteX1" fmla="*/ 0 w 11399"/>
            <a:gd name="connsiteY1" fmla="*/ 8428 h 10935"/>
            <a:gd name="connsiteX2" fmla="*/ 9886 w 11399"/>
            <a:gd name="connsiteY2" fmla="*/ 8449 h 10935"/>
            <a:gd name="connsiteX3" fmla="*/ 10023 w 11399"/>
            <a:gd name="connsiteY3" fmla="*/ 1529 h 10935"/>
            <a:gd name="connsiteX4" fmla="*/ 11297 w 11399"/>
            <a:gd name="connsiteY4" fmla="*/ 973 h 10935"/>
            <a:gd name="connsiteX5" fmla="*/ 11186 w 11399"/>
            <a:gd name="connsiteY5" fmla="*/ 0 h 10935"/>
            <a:gd name="connsiteX0" fmla="*/ 30 w 11539"/>
            <a:gd name="connsiteY0" fmla="*/ 10935 h 10935"/>
            <a:gd name="connsiteX1" fmla="*/ 0 w 11539"/>
            <a:gd name="connsiteY1" fmla="*/ 8428 h 10935"/>
            <a:gd name="connsiteX2" fmla="*/ 9886 w 11539"/>
            <a:gd name="connsiteY2" fmla="*/ 8449 h 10935"/>
            <a:gd name="connsiteX3" fmla="*/ 10023 w 11539"/>
            <a:gd name="connsiteY3" fmla="*/ 1529 h 10935"/>
            <a:gd name="connsiteX4" fmla="*/ 11297 w 11539"/>
            <a:gd name="connsiteY4" fmla="*/ 973 h 10935"/>
            <a:gd name="connsiteX5" fmla="*/ 11539 w 11539"/>
            <a:gd name="connsiteY5" fmla="*/ 0 h 10935"/>
            <a:gd name="connsiteX0" fmla="*/ 30 w 11426"/>
            <a:gd name="connsiteY0" fmla="*/ 10935 h 10935"/>
            <a:gd name="connsiteX1" fmla="*/ 0 w 11426"/>
            <a:gd name="connsiteY1" fmla="*/ 8428 h 10935"/>
            <a:gd name="connsiteX2" fmla="*/ 9886 w 11426"/>
            <a:gd name="connsiteY2" fmla="*/ 8449 h 10935"/>
            <a:gd name="connsiteX3" fmla="*/ 10023 w 11426"/>
            <a:gd name="connsiteY3" fmla="*/ 1529 h 10935"/>
            <a:gd name="connsiteX4" fmla="*/ 11297 w 11426"/>
            <a:gd name="connsiteY4" fmla="*/ 973 h 10935"/>
            <a:gd name="connsiteX5" fmla="*/ 11382 w 11426"/>
            <a:gd name="connsiteY5" fmla="*/ 0 h 10935"/>
            <a:gd name="connsiteX0" fmla="*/ 697 w 11426"/>
            <a:gd name="connsiteY0" fmla="*/ 11587 h 11587"/>
            <a:gd name="connsiteX1" fmla="*/ 0 w 11426"/>
            <a:gd name="connsiteY1" fmla="*/ 8428 h 11587"/>
            <a:gd name="connsiteX2" fmla="*/ 9886 w 11426"/>
            <a:gd name="connsiteY2" fmla="*/ 8449 h 11587"/>
            <a:gd name="connsiteX3" fmla="*/ 10023 w 11426"/>
            <a:gd name="connsiteY3" fmla="*/ 1529 h 11587"/>
            <a:gd name="connsiteX4" fmla="*/ 11297 w 11426"/>
            <a:gd name="connsiteY4" fmla="*/ 973 h 11587"/>
            <a:gd name="connsiteX5" fmla="*/ 11382 w 11426"/>
            <a:gd name="connsiteY5" fmla="*/ 0 h 11587"/>
            <a:gd name="connsiteX0" fmla="*/ 1414 w 12143"/>
            <a:gd name="connsiteY0" fmla="*/ 11587 h 11587"/>
            <a:gd name="connsiteX1" fmla="*/ 779 w 12143"/>
            <a:gd name="connsiteY1" fmla="*/ 10829 h 11587"/>
            <a:gd name="connsiteX2" fmla="*/ 717 w 12143"/>
            <a:gd name="connsiteY2" fmla="*/ 8428 h 11587"/>
            <a:gd name="connsiteX3" fmla="*/ 10603 w 12143"/>
            <a:gd name="connsiteY3" fmla="*/ 8449 h 11587"/>
            <a:gd name="connsiteX4" fmla="*/ 10740 w 12143"/>
            <a:gd name="connsiteY4" fmla="*/ 1529 h 11587"/>
            <a:gd name="connsiteX5" fmla="*/ 12014 w 12143"/>
            <a:gd name="connsiteY5" fmla="*/ 973 h 11587"/>
            <a:gd name="connsiteX6" fmla="*/ 12099 w 12143"/>
            <a:gd name="connsiteY6" fmla="*/ 0 h 11587"/>
            <a:gd name="connsiteX0" fmla="*/ 839 w 11568"/>
            <a:gd name="connsiteY0" fmla="*/ 11587 h 11587"/>
            <a:gd name="connsiteX1" fmla="*/ 204 w 11568"/>
            <a:gd name="connsiteY1" fmla="*/ 10829 h 11587"/>
            <a:gd name="connsiteX2" fmla="*/ 142 w 11568"/>
            <a:gd name="connsiteY2" fmla="*/ 8428 h 11587"/>
            <a:gd name="connsiteX3" fmla="*/ 10028 w 11568"/>
            <a:gd name="connsiteY3" fmla="*/ 8449 h 11587"/>
            <a:gd name="connsiteX4" fmla="*/ 10165 w 11568"/>
            <a:gd name="connsiteY4" fmla="*/ 1529 h 11587"/>
            <a:gd name="connsiteX5" fmla="*/ 11439 w 11568"/>
            <a:gd name="connsiteY5" fmla="*/ 973 h 11587"/>
            <a:gd name="connsiteX6" fmla="*/ 11524 w 11568"/>
            <a:gd name="connsiteY6" fmla="*/ 0 h 11587"/>
            <a:gd name="connsiteX0" fmla="*/ 1132 w 11861"/>
            <a:gd name="connsiteY0" fmla="*/ 11587 h 11587"/>
            <a:gd name="connsiteX1" fmla="*/ 497 w 11861"/>
            <a:gd name="connsiteY1" fmla="*/ 10829 h 11587"/>
            <a:gd name="connsiteX2" fmla="*/ 82 w 11861"/>
            <a:gd name="connsiteY2" fmla="*/ 8428 h 11587"/>
            <a:gd name="connsiteX3" fmla="*/ 10321 w 11861"/>
            <a:gd name="connsiteY3" fmla="*/ 8449 h 11587"/>
            <a:gd name="connsiteX4" fmla="*/ 10458 w 11861"/>
            <a:gd name="connsiteY4" fmla="*/ 1529 h 11587"/>
            <a:gd name="connsiteX5" fmla="*/ 11732 w 11861"/>
            <a:gd name="connsiteY5" fmla="*/ 973 h 11587"/>
            <a:gd name="connsiteX6" fmla="*/ 11817 w 11861"/>
            <a:gd name="connsiteY6" fmla="*/ 0 h 11587"/>
            <a:gd name="connsiteX0" fmla="*/ 1147 w 11876"/>
            <a:gd name="connsiteY0" fmla="*/ 11587 h 11587"/>
            <a:gd name="connsiteX1" fmla="*/ 512 w 11876"/>
            <a:gd name="connsiteY1" fmla="*/ 10829 h 11587"/>
            <a:gd name="connsiteX2" fmla="*/ 97 w 11876"/>
            <a:gd name="connsiteY2" fmla="*/ 8428 h 11587"/>
            <a:gd name="connsiteX3" fmla="*/ 10336 w 11876"/>
            <a:gd name="connsiteY3" fmla="*/ 8449 h 11587"/>
            <a:gd name="connsiteX4" fmla="*/ 10473 w 11876"/>
            <a:gd name="connsiteY4" fmla="*/ 1529 h 11587"/>
            <a:gd name="connsiteX5" fmla="*/ 11747 w 11876"/>
            <a:gd name="connsiteY5" fmla="*/ 973 h 11587"/>
            <a:gd name="connsiteX6" fmla="*/ 11832 w 11876"/>
            <a:gd name="connsiteY6" fmla="*/ 0 h 11587"/>
            <a:gd name="connsiteX0" fmla="*/ 1069 w 11876"/>
            <a:gd name="connsiteY0" fmla="*/ 11693 h 11693"/>
            <a:gd name="connsiteX1" fmla="*/ 512 w 11876"/>
            <a:gd name="connsiteY1" fmla="*/ 10829 h 11693"/>
            <a:gd name="connsiteX2" fmla="*/ 97 w 11876"/>
            <a:gd name="connsiteY2" fmla="*/ 8428 h 11693"/>
            <a:gd name="connsiteX3" fmla="*/ 10336 w 11876"/>
            <a:gd name="connsiteY3" fmla="*/ 8449 h 11693"/>
            <a:gd name="connsiteX4" fmla="*/ 10473 w 11876"/>
            <a:gd name="connsiteY4" fmla="*/ 1529 h 11693"/>
            <a:gd name="connsiteX5" fmla="*/ 11747 w 11876"/>
            <a:gd name="connsiteY5" fmla="*/ 973 h 11693"/>
            <a:gd name="connsiteX6" fmla="*/ 11832 w 11876"/>
            <a:gd name="connsiteY6" fmla="*/ 0 h 11693"/>
            <a:gd name="connsiteX0" fmla="*/ 559 w 11876"/>
            <a:gd name="connsiteY0" fmla="*/ 11587 h 11587"/>
            <a:gd name="connsiteX1" fmla="*/ 512 w 11876"/>
            <a:gd name="connsiteY1" fmla="*/ 10829 h 11587"/>
            <a:gd name="connsiteX2" fmla="*/ 97 w 11876"/>
            <a:gd name="connsiteY2" fmla="*/ 8428 h 11587"/>
            <a:gd name="connsiteX3" fmla="*/ 10336 w 11876"/>
            <a:gd name="connsiteY3" fmla="*/ 8449 h 11587"/>
            <a:gd name="connsiteX4" fmla="*/ 10473 w 11876"/>
            <a:gd name="connsiteY4" fmla="*/ 1529 h 11587"/>
            <a:gd name="connsiteX5" fmla="*/ 11747 w 11876"/>
            <a:gd name="connsiteY5" fmla="*/ 973 h 11587"/>
            <a:gd name="connsiteX6" fmla="*/ 11832 w 11876"/>
            <a:gd name="connsiteY6" fmla="*/ 0 h 11587"/>
            <a:gd name="connsiteX0" fmla="*/ 552 w 11869"/>
            <a:gd name="connsiteY0" fmla="*/ 11587 h 11587"/>
            <a:gd name="connsiteX1" fmla="*/ 583 w 11869"/>
            <a:gd name="connsiteY1" fmla="*/ 10776 h 11587"/>
            <a:gd name="connsiteX2" fmla="*/ 90 w 11869"/>
            <a:gd name="connsiteY2" fmla="*/ 8428 h 11587"/>
            <a:gd name="connsiteX3" fmla="*/ 10329 w 11869"/>
            <a:gd name="connsiteY3" fmla="*/ 8449 h 11587"/>
            <a:gd name="connsiteX4" fmla="*/ 10466 w 11869"/>
            <a:gd name="connsiteY4" fmla="*/ 1529 h 11587"/>
            <a:gd name="connsiteX5" fmla="*/ 11740 w 11869"/>
            <a:gd name="connsiteY5" fmla="*/ 973 h 11587"/>
            <a:gd name="connsiteX6" fmla="*/ 11825 w 11869"/>
            <a:gd name="connsiteY6" fmla="*/ 0 h 11587"/>
            <a:gd name="connsiteX0" fmla="*/ 552 w 11869"/>
            <a:gd name="connsiteY0" fmla="*/ 11587 h 11587"/>
            <a:gd name="connsiteX1" fmla="*/ 583 w 11869"/>
            <a:gd name="connsiteY1" fmla="*/ 10952 h 11587"/>
            <a:gd name="connsiteX2" fmla="*/ 90 w 11869"/>
            <a:gd name="connsiteY2" fmla="*/ 8428 h 11587"/>
            <a:gd name="connsiteX3" fmla="*/ 10329 w 11869"/>
            <a:gd name="connsiteY3" fmla="*/ 8449 h 11587"/>
            <a:gd name="connsiteX4" fmla="*/ 10466 w 11869"/>
            <a:gd name="connsiteY4" fmla="*/ 1529 h 11587"/>
            <a:gd name="connsiteX5" fmla="*/ 11740 w 11869"/>
            <a:gd name="connsiteY5" fmla="*/ 973 h 11587"/>
            <a:gd name="connsiteX6" fmla="*/ 11825 w 11869"/>
            <a:gd name="connsiteY6" fmla="*/ 0 h 11587"/>
            <a:gd name="connsiteX0" fmla="*/ 548 w 11865"/>
            <a:gd name="connsiteY0" fmla="*/ 11587 h 11587"/>
            <a:gd name="connsiteX1" fmla="*/ 618 w 11865"/>
            <a:gd name="connsiteY1" fmla="*/ 11075 h 11587"/>
            <a:gd name="connsiteX2" fmla="*/ 86 w 11865"/>
            <a:gd name="connsiteY2" fmla="*/ 8428 h 11587"/>
            <a:gd name="connsiteX3" fmla="*/ 10325 w 11865"/>
            <a:gd name="connsiteY3" fmla="*/ 8449 h 11587"/>
            <a:gd name="connsiteX4" fmla="*/ 10462 w 11865"/>
            <a:gd name="connsiteY4" fmla="*/ 1529 h 11587"/>
            <a:gd name="connsiteX5" fmla="*/ 11736 w 11865"/>
            <a:gd name="connsiteY5" fmla="*/ 973 h 11587"/>
            <a:gd name="connsiteX6" fmla="*/ 11821 w 11865"/>
            <a:gd name="connsiteY6" fmla="*/ 0 h 11587"/>
            <a:gd name="connsiteX0" fmla="*/ 666 w 11865"/>
            <a:gd name="connsiteY0" fmla="*/ 11781 h 11781"/>
            <a:gd name="connsiteX1" fmla="*/ 618 w 11865"/>
            <a:gd name="connsiteY1" fmla="*/ 11075 h 11781"/>
            <a:gd name="connsiteX2" fmla="*/ 86 w 11865"/>
            <a:gd name="connsiteY2" fmla="*/ 8428 h 11781"/>
            <a:gd name="connsiteX3" fmla="*/ 10325 w 11865"/>
            <a:gd name="connsiteY3" fmla="*/ 8449 h 11781"/>
            <a:gd name="connsiteX4" fmla="*/ 10462 w 11865"/>
            <a:gd name="connsiteY4" fmla="*/ 1529 h 11781"/>
            <a:gd name="connsiteX5" fmla="*/ 11736 w 11865"/>
            <a:gd name="connsiteY5" fmla="*/ 973 h 11781"/>
            <a:gd name="connsiteX6" fmla="*/ 11821 w 11865"/>
            <a:gd name="connsiteY6" fmla="*/ 0 h 11781"/>
            <a:gd name="connsiteX0" fmla="*/ 603 w 11802"/>
            <a:gd name="connsiteY0" fmla="*/ 11781 h 11781"/>
            <a:gd name="connsiteX1" fmla="*/ 555 w 11802"/>
            <a:gd name="connsiteY1" fmla="*/ 11075 h 11781"/>
            <a:gd name="connsiteX2" fmla="*/ 23 w 11802"/>
            <a:gd name="connsiteY2" fmla="*/ 8428 h 11781"/>
            <a:gd name="connsiteX3" fmla="*/ 10262 w 11802"/>
            <a:gd name="connsiteY3" fmla="*/ 8449 h 11781"/>
            <a:gd name="connsiteX4" fmla="*/ 10399 w 11802"/>
            <a:gd name="connsiteY4" fmla="*/ 1529 h 11781"/>
            <a:gd name="connsiteX5" fmla="*/ 11673 w 11802"/>
            <a:gd name="connsiteY5" fmla="*/ 973 h 11781"/>
            <a:gd name="connsiteX6" fmla="*/ 11758 w 11802"/>
            <a:gd name="connsiteY6" fmla="*/ 0 h 11781"/>
            <a:gd name="connsiteX0" fmla="*/ 603 w 11802"/>
            <a:gd name="connsiteY0" fmla="*/ 11781 h 11781"/>
            <a:gd name="connsiteX1" fmla="*/ 555 w 11802"/>
            <a:gd name="connsiteY1" fmla="*/ 11163 h 11781"/>
            <a:gd name="connsiteX2" fmla="*/ 23 w 11802"/>
            <a:gd name="connsiteY2" fmla="*/ 8428 h 11781"/>
            <a:gd name="connsiteX3" fmla="*/ 10262 w 11802"/>
            <a:gd name="connsiteY3" fmla="*/ 8449 h 11781"/>
            <a:gd name="connsiteX4" fmla="*/ 10399 w 11802"/>
            <a:gd name="connsiteY4" fmla="*/ 1529 h 11781"/>
            <a:gd name="connsiteX5" fmla="*/ 11673 w 11802"/>
            <a:gd name="connsiteY5" fmla="*/ 973 h 11781"/>
            <a:gd name="connsiteX6" fmla="*/ 11758 w 11802"/>
            <a:gd name="connsiteY6" fmla="*/ 0 h 11781"/>
            <a:gd name="connsiteX0" fmla="*/ 607 w 11806"/>
            <a:gd name="connsiteY0" fmla="*/ 11781 h 11781"/>
            <a:gd name="connsiteX1" fmla="*/ 441 w 11806"/>
            <a:gd name="connsiteY1" fmla="*/ 11181 h 11781"/>
            <a:gd name="connsiteX2" fmla="*/ 27 w 11806"/>
            <a:gd name="connsiteY2" fmla="*/ 8428 h 11781"/>
            <a:gd name="connsiteX3" fmla="*/ 10266 w 11806"/>
            <a:gd name="connsiteY3" fmla="*/ 8449 h 11781"/>
            <a:gd name="connsiteX4" fmla="*/ 10403 w 11806"/>
            <a:gd name="connsiteY4" fmla="*/ 1529 h 11781"/>
            <a:gd name="connsiteX5" fmla="*/ 11677 w 11806"/>
            <a:gd name="connsiteY5" fmla="*/ 973 h 11781"/>
            <a:gd name="connsiteX6" fmla="*/ 11762 w 11806"/>
            <a:gd name="connsiteY6" fmla="*/ 0 h 11781"/>
            <a:gd name="connsiteX0" fmla="*/ 614 w 11813"/>
            <a:gd name="connsiteY0" fmla="*/ 11781 h 11781"/>
            <a:gd name="connsiteX1" fmla="*/ 330 w 11813"/>
            <a:gd name="connsiteY1" fmla="*/ 11234 h 11781"/>
            <a:gd name="connsiteX2" fmla="*/ 34 w 11813"/>
            <a:gd name="connsiteY2" fmla="*/ 8428 h 11781"/>
            <a:gd name="connsiteX3" fmla="*/ 10273 w 11813"/>
            <a:gd name="connsiteY3" fmla="*/ 8449 h 11781"/>
            <a:gd name="connsiteX4" fmla="*/ 10410 w 11813"/>
            <a:gd name="connsiteY4" fmla="*/ 1529 h 11781"/>
            <a:gd name="connsiteX5" fmla="*/ 11684 w 11813"/>
            <a:gd name="connsiteY5" fmla="*/ 973 h 11781"/>
            <a:gd name="connsiteX6" fmla="*/ 11769 w 11813"/>
            <a:gd name="connsiteY6" fmla="*/ 0 h 11781"/>
            <a:gd name="connsiteX0" fmla="*/ 601 w 11800"/>
            <a:gd name="connsiteY0" fmla="*/ 11781 h 11781"/>
            <a:gd name="connsiteX1" fmla="*/ 631 w 11800"/>
            <a:gd name="connsiteY1" fmla="*/ 11234 h 11781"/>
            <a:gd name="connsiteX2" fmla="*/ 21 w 11800"/>
            <a:gd name="connsiteY2" fmla="*/ 8428 h 11781"/>
            <a:gd name="connsiteX3" fmla="*/ 10260 w 11800"/>
            <a:gd name="connsiteY3" fmla="*/ 8449 h 11781"/>
            <a:gd name="connsiteX4" fmla="*/ 10397 w 11800"/>
            <a:gd name="connsiteY4" fmla="*/ 1529 h 11781"/>
            <a:gd name="connsiteX5" fmla="*/ 11671 w 11800"/>
            <a:gd name="connsiteY5" fmla="*/ 973 h 11781"/>
            <a:gd name="connsiteX6" fmla="*/ 11756 w 11800"/>
            <a:gd name="connsiteY6" fmla="*/ 0 h 11781"/>
            <a:gd name="connsiteX0" fmla="*/ 637 w 11836"/>
            <a:gd name="connsiteY0" fmla="*/ 11781 h 11781"/>
            <a:gd name="connsiteX1" fmla="*/ 667 w 11836"/>
            <a:gd name="connsiteY1" fmla="*/ 11234 h 11781"/>
            <a:gd name="connsiteX2" fmla="*/ 57 w 11836"/>
            <a:gd name="connsiteY2" fmla="*/ 8428 h 11781"/>
            <a:gd name="connsiteX3" fmla="*/ 10296 w 11836"/>
            <a:gd name="connsiteY3" fmla="*/ 8449 h 11781"/>
            <a:gd name="connsiteX4" fmla="*/ 10433 w 11836"/>
            <a:gd name="connsiteY4" fmla="*/ 1529 h 11781"/>
            <a:gd name="connsiteX5" fmla="*/ 11707 w 11836"/>
            <a:gd name="connsiteY5" fmla="*/ 973 h 11781"/>
            <a:gd name="connsiteX6" fmla="*/ 11792 w 11836"/>
            <a:gd name="connsiteY6" fmla="*/ 0 h 11781"/>
            <a:gd name="connsiteX0" fmla="*/ 600 w 11799"/>
            <a:gd name="connsiteY0" fmla="*/ 11834 h 11834"/>
            <a:gd name="connsiteX1" fmla="*/ 630 w 11799"/>
            <a:gd name="connsiteY1" fmla="*/ 11234 h 11834"/>
            <a:gd name="connsiteX2" fmla="*/ 20 w 11799"/>
            <a:gd name="connsiteY2" fmla="*/ 8428 h 11834"/>
            <a:gd name="connsiteX3" fmla="*/ 10259 w 11799"/>
            <a:gd name="connsiteY3" fmla="*/ 8449 h 11834"/>
            <a:gd name="connsiteX4" fmla="*/ 10396 w 11799"/>
            <a:gd name="connsiteY4" fmla="*/ 1529 h 11834"/>
            <a:gd name="connsiteX5" fmla="*/ 11670 w 11799"/>
            <a:gd name="connsiteY5" fmla="*/ 973 h 11834"/>
            <a:gd name="connsiteX6" fmla="*/ 11755 w 11799"/>
            <a:gd name="connsiteY6" fmla="*/ 0 h 11834"/>
            <a:gd name="connsiteX0" fmla="*/ 725 w 11924"/>
            <a:gd name="connsiteY0" fmla="*/ 11834 h 11834"/>
            <a:gd name="connsiteX1" fmla="*/ 755 w 11924"/>
            <a:gd name="connsiteY1" fmla="*/ 11234 h 11834"/>
            <a:gd name="connsiteX2" fmla="*/ 145 w 11924"/>
            <a:gd name="connsiteY2" fmla="*/ 8428 h 11834"/>
            <a:gd name="connsiteX3" fmla="*/ 10384 w 11924"/>
            <a:gd name="connsiteY3" fmla="*/ 8449 h 11834"/>
            <a:gd name="connsiteX4" fmla="*/ 10521 w 11924"/>
            <a:gd name="connsiteY4" fmla="*/ 1529 h 11834"/>
            <a:gd name="connsiteX5" fmla="*/ 11795 w 11924"/>
            <a:gd name="connsiteY5" fmla="*/ 973 h 11834"/>
            <a:gd name="connsiteX6" fmla="*/ 11880 w 11924"/>
            <a:gd name="connsiteY6" fmla="*/ 0 h 11834"/>
            <a:gd name="connsiteX0" fmla="*/ 1190 w 12389"/>
            <a:gd name="connsiteY0" fmla="*/ 11834 h 11834"/>
            <a:gd name="connsiteX1" fmla="*/ 610 w 12389"/>
            <a:gd name="connsiteY1" fmla="*/ 8428 h 11834"/>
            <a:gd name="connsiteX2" fmla="*/ 10849 w 12389"/>
            <a:gd name="connsiteY2" fmla="*/ 8449 h 11834"/>
            <a:gd name="connsiteX3" fmla="*/ 10986 w 12389"/>
            <a:gd name="connsiteY3" fmla="*/ 1529 h 11834"/>
            <a:gd name="connsiteX4" fmla="*/ 12260 w 12389"/>
            <a:gd name="connsiteY4" fmla="*/ 973 h 11834"/>
            <a:gd name="connsiteX5" fmla="*/ 12345 w 12389"/>
            <a:gd name="connsiteY5" fmla="*/ 0 h 11834"/>
            <a:gd name="connsiteX0" fmla="*/ 1345 w 12544"/>
            <a:gd name="connsiteY0" fmla="*/ 11834 h 11834"/>
            <a:gd name="connsiteX1" fmla="*/ 709 w 12544"/>
            <a:gd name="connsiteY1" fmla="*/ 11305 h 11834"/>
            <a:gd name="connsiteX2" fmla="*/ 765 w 12544"/>
            <a:gd name="connsiteY2" fmla="*/ 8428 h 11834"/>
            <a:gd name="connsiteX3" fmla="*/ 11004 w 12544"/>
            <a:gd name="connsiteY3" fmla="*/ 8449 h 11834"/>
            <a:gd name="connsiteX4" fmla="*/ 11141 w 12544"/>
            <a:gd name="connsiteY4" fmla="*/ 1529 h 11834"/>
            <a:gd name="connsiteX5" fmla="*/ 12415 w 12544"/>
            <a:gd name="connsiteY5" fmla="*/ 973 h 11834"/>
            <a:gd name="connsiteX6" fmla="*/ 12500 w 12544"/>
            <a:gd name="connsiteY6" fmla="*/ 0 h 11834"/>
            <a:gd name="connsiteX0" fmla="*/ 1345 w 12544"/>
            <a:gd name="connsiteY0" fmla="*/ 11834 h 11834"/>
            <a:gd name="connsiteX1" fmla="*/ 709 w 12544"/>
            <a:gd name="connsiteY1" fmla="*/ 11305 h 11834"/>
            <a:gd name="connsiteX2" fmla="*/ 765 w 12544"/>
            <a:gd name="connsiteY2" fmla="*/ 8428 h 11834"/>
            <a:gd name="connsiteX3" fmla="*/ 11004 w 12544"/>
            <a:gd name="connsiteY3" fmla="*/ 8449 h 11834"/>
            <a:gd name="connsiteX4" fmla="*/ 11141 w 12544"/>
            <a:gd name="connsiteY4" fmla="*/ 1529 h 11834"/>
            <a:gd name="connsiteX5" fmla="*/ 12415 w 12544"/>
            <a:gd name="connsiteY5" fmla="*/ 973 h 11834"/>
            <a:gd name="connsiteX6" fmla="*/ 12500 w 12544"/>
            <a:gd name="connsiteY6" fmla="*/ 0 h 11834"/>
            <a:gd name="connsiteX0" fmla="*/ 1345 w 12544"/>
            <a:gd name="connsiteY0" fmla="*/ 11834 h 11834"/>
            <a:gd name="connsiteX1" fmla="*/ 709 w 12544"/>
            <a:gd name="connsiteY1" fmla="*/ 11305 h 11834"/>
            <a:gd name="connsiteX2" fmla="*/ 765 w 12544"/>
            <a:gd name="connsiteY2" fmla="*/ 8428 h 11834"/>
            <a:gd name="connsiteX3" fmla="*/ 11004 w 12544"/>
            <a:gd name="connsiteY3" fmla="*/ 8449 h 11834"/>
            <a:gd name="connsiteX4" fmla="*/ 11141 w 12544"/>
            <a:gd name="connsiteY4" fmla="*/ 1529 h 11834"/>
            <a:gd name="connsiteX5" fmla="*/ 12415 w 12544"/>
            <a:gd name="connsiteY5" fmla="*/ 973 h 11834"/>
            <a:gd name="connsiteX6" fmla="*/ 12500 w 12544"/>
            <a:gd name="connsiteY6" fmla="*/ 0 h 11834"/>
            <a:gd name="connsiteX0" fmla="*/ 1345 w 12544"/>
            <a:gd name="connsiteY0" fmla="*/ 11834 h 11834"/>
            <a:gd name="connsiteX1" fmla="*/ 709 w 12544"/>
            <a:gd name="connsiteY1" fmla="*/ 11305 h 11834"/>
            <a:gd name="connsiteX2" fmla="*/ 765 w 12544"/>
            <a:gd name="connsiteY2" fmla="*/ 8428 h 11834"/>
            <a:gd name="connsiteX3" fmla="*/ 11004 w 12544"/>
            <a:gd name="connsiteY3" fmla="*/ 8449 h 11834"/>
            <a:gd name="connsiteX4" fmla="*/ 11141 w 12544"/>
            <a:gd name="connsiteY4" fmla="*/ 1529 h 11834"/>
            <a:gd name="connsiteX5" fmla="*/ 12415 w 12544"/>
            <a:gd name="connsiteY5" fmla="*/ 973 h 11834"/>
            <a:gd name="connsiteX6" fmla="*/ 12500 w 12544"/>
            <a:gd name="connsiteY6" fmla="*/ 0 h 11834"/>
            <a:gd name="connsiteX0" fmla="*/ 663 w 11862"/>
            <a:gd name="connsiteY0" fmla="*/ 11834 h 11834"/>
            <a:gd name="connsiteX1" fmla="*/ 27 w 11862"/>
            <a:gd name="connsiteY1" fmla="*/ 11305 h 11834"/>
            <a:gd name="connsiteX2" fmla="*/ 83 w 11862"/>
            <a:gd name="connsiteY2" fmla="*/ 8428 h 11834"/>
            <a:gd name="connsiteX3" fmla="*/ 10322 w 11862"/>
            <a:gd name="connsiteY3" fmla="*/ 8449 h 11834"/>
            <a:gd name="connsiteX4" fmla="*/ 10459 w 11862"/>
            <a:gd name="connsiteY4" fmla="*/ 1529 h 11834"/>
            <a:gd name="connsiteX5" fmla="*/ 11733 w 11862"/>
            <a:gd name="connsiteY5" fmla="*/ 973 h 11834"/>
            <a:gd name="connsiteX6" fmla="*/ 11818 w 11862"/>
            <a:gd name="connsiteY6" fmla="*/ 0 h 118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862" h="11834">
              <a:moveTo>
                <a:pt x="663" y="11834"/>
              </a:moveTo>
              <a:cubicBezTo>
                <a:pt x="636" y="11746"/>
                <a:pt x="712" y="11257"/>
                <a:pt x="27" y="11305"/>
              </a:cubicBezTo>
              <a:cubicBezTo>
                <a:pt x="-70" y="10737"/>
                <a:pt x="139" y="9293"/>
                <a:pt x="83" y="8428"/>
              </a:cubicBezTo>
              <a:cubicBezTo>
                <a:pt x="5809" y="8319"/>
                <a:pt x="6883" y="8410"/>
                <a:pt x="10322" y="8449"/>
              </a:cubicBezTo>
              <a:cubicBezTo>
                <a:pt x="10374" y="5546"/>
                <a:pt x="10146" y="2901"/>
                <a:pt x="10459" y="1529"/>
              </a:cubicBezTo>
              <a:cubicBezTo>
                <a:pt x="11127" y="1157"/>
                <a:pt x="11299" y="1303"/>
                <a:pt x="11733" y="973"/>
              </a:cubicBezTo>
              <a:cubicBezTo>
                <a:pt x="12095" y="715"/>
                <a:pt x="11553" y="102"/>
                <a:pt x="1181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207683</xdr:colOff>
      <xdr:row>30</xdr:row>
      <xdr:rowOff>125364</xdr:rowOff>
    </xdr:from>
    <xdr:ext cx="143835" cy="125271"/>
    <xdr:pic>
      <xdr:nvPicPr>
        <xdr:cNvPr id="456" name="図 455">
          <a:extLst>
            <a:ext uri="{FF2B5EF4-FFF2-40B4-BE49-F238E27FC236}">
              <a16:creationId xmlns:a16="http://schemas.microsoft.com/office/drawing/2014/main" id="{B8497ED4-0D82-4FEC-89D3-AD24F7FBA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flipH="1">
          <a:off x="391833" y="5237114"/>
          <a:ext cx="143835" cy="125271"/>
        </a:xfrm>
        <a:prstGeom prst="rect">
          <a:avLst/>
        </a:prstGeom>
      </xdr:spPr>
    </xdr:pic>
    <xdr:clientData/>
  </xdr:oneCellAnchor>
  <xdr:twoCellAnchor>
    <xdr:from>
      <xdr:col>1</xdr:col>
      <xdr:colOff>278592</xdr:colOff>
      <xdr:row>26</xdr:row>
      <xdr:rowOff>90608</xdr:rowOff>
    </xdr:from>
    <xdr:to>
      <xdr:col>1</xdr:col>
      <xdr:colOff>282877</xdr:colOff>
      <xdr:row>30</xdr:row>
      <xdr:rowOff>141564</xdr:rowOff>
    </xdr:to>
    <xdr:sp macro="" textlink="">
      <xdr:nvSpPr>
        <xdr:cNvPr id="457" name="Line 120">
          <a:extLst>
            <a:ext uri="{FF2B5EF4-FFF2-40B4-BE49-F238E27FC236}">
              <a16:creationId xmlns:a16="http://schemas.microsoft.com/office/drawing/2014/main" id="{ACE160F7-CE54-4CEA-9F21-44517201531C}"/>
            </a:ext>
          </a:extLst>
        </xdr:cNvPr>
        <xdr:cNvSpPr>
          <a:spLocks noChangeShapeType="1"/>
        </xdr:cNvSpPr>
      </xdr:nvSpPr>
      <xdr:spPr bwMode="auto">
        <a:xfrm flipH="1">
          <a:off x="488702" y="4549615"/>
          <a:ext cx="4285" cy="7419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38611</xdr:colOff>
      <xdr:row>30</xdr:row>
      <xdr:rowOff>117205</xdr:rowOff>
    </xdr:from>
    <xdr:to>
      <xdr:col>2</xdr:col>
      <xdr:colOff>476249</xdr:colOff>
      <xdr:row>30</xdr:row>
      <xdr:rowOff>130076</xdr:rowOff>
    </xdr:to>
    <xdr:sp macro="" textlink="">
      <xdr:nvSpPr>
        <xdr:cNvPr id="458" name="Line 120">
          <a:extLst>
            <a:ext uri="{FF2B5EF4-FFF2-40B4-BE49-F238E27FC236}">
              <a16:creationId xmlns:a16="http://schemas.microsoft.com/office/drawing/2014/main" id="{0CDDA8D1-F43A-452C-8712-8E2FD7623C37}"/>
            </a:ext>
          </a:extLst>
        </xdr:cNvPr>
        <xdr:cNvSpPr>
          <a:spLocks noChangeShapeType="1"/>
        </xdr:cNvSpPr>
      </xdr:nvSpPr>
      <xdr:spPr bwMode="auto">
        <a:xfrm flipV="1">
          <a:off x="222761" y="5228955"/>
          <a:ext cx="1142488" cy="128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108857</xdr:colOff>
      <xdr:row>30</xdr:row>
      <xdr:rowOff>102973</xdr:rowOff>
    </xdr:from>
    <xdr:to>
      <xdr:col>2</xdr:col>
      <xdr:colOff>113385</xdr:colOff>
      <xdr:row>32</xdr:row>
      <xdr:rowOff>81642</xdr:rowOff>
    </xdr:to>
    <xdr:sp macro="" textlink="">
      <xdr:nvSpPr>
        <xdr:cNvPr id="459" name="Line 120">
          <a:extLst>
            <a:ext uri="{FF2B5EF4-FFF2-40B4-BE49-F238E27FC236}">
              <a16:creationId xmlns:a16="http://schemas.microsoft.com/office/drawing/2014/main" id="{C7416005-5DE2-4E13-B4AC-9D84A9EC407F}"/>
            </a:ext>
          </a:extLst>
        </xdr:cNvPr>
        <xdr:cNvSpPr>
          <a:spLocks noChangeShapeType="1"/>
        </xdr:cNvSpPr>
      </xdr:nvSpPr>
      <xdr:spPr bwMode="auto">
        <a:xfrm flipH="1">
          <a:off x="997857" y="5214723"/>
          <a:ext cx="4528" cy="3215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405852</xdr:colOff>
      <xdr:row>31</xdr:row>
      <xdr:rowOff>67074</xdr:rowOff>
    </xdr:from>
    <xdr:ext cx="427561" cy="166649"/>
    <xdr:sp macro="" textlink="">
      <xdr:nvSpPr>
        <xdr:cNvPr id="460" name="Text Box 1620">
          <a:extLst>
            <a:ext uri="{FF2B5EF4-FFF2-40B4-BE49-F238E27FC236}">
              <a16:creationId xmlns:a16="http://schemas.microsoft.com/office/drawing/2014/main" id="{C3811444-9A6B-48EF-92AB-CB254AEDD505}"/>
            </a:ext>
          </a:extLst>
        </xdr:cNvPr>
        <xdr:cNvSpPr txBox="1">
          <a:spLocks noChangeArrowheads="1"/>
        </xdr:cNvSpPr>
      </xdr:nvSpPr>
      <xdr:spPr bwMode="auto">
        <a:xfrm>
          <a:off x="590002" y="5350274"/>
          <a:ext cx="427561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</a:p>
      </xdr:txBody>
    </xdr:sp>
    <xdr:clientData/>
  </xdr:oneCellAnchor>
  <xdr:twoCellAnchor>
    <xdr:from>
      <xdr:col>1</xdr:col>
      <xdr:colOff>304318</xdr:colOff>
      <xdr:row>30</xdr:row>
      <xdr:rowOff>148343</xdr:rowOff>
    </xdr:from>
    <xdr:to>
      <xdr:col>2</xdr:col>
      <xdr:colOff>100371</xdr:colOff>
      <xdr:row>31</xdr:row>
      <xdr:rowOff>141342</xdr:rowOff>
    </xdr:to>
    <xdr:sp macro="" textlink="">
      <xdr:nvSpPr>
        <xdr:cNvPr id="461" name="AutoShape 1653">
          <a:extLst>
            <a:ext uri="{FF2B5EF4-FFF2-40B4-BE49-F238E27FC236}">
              <a16:creationId xmlns:a16="http://schemas.microsoft.com/office/drawing/2014/main" id="{73EFE03A-7E75-473B-862B-555F8C7C1365}"/>
            </a:ext>
          </a:extLst>
        </xdr:cNvPr>
        <xdr:cNvSpPr>
          <a:spLocks/>
        </xdr:cNvSpPr>
      </xdr:nvSpPr>
      <xdr:spPr bwMode="auto">
        <a:xfrm rot="5400000">
          <a:off x="656695" y="5091866"/>
          <a:ext cx="164449" cy="50090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</xdr:col>
      <xdr:colOff>101784</xdr:colOff>
      <xdr:row>29</xdr:row>
      <xdr:rowOff>23559</xdr:rowOff>
    </xdr:from>
    <xdr:ext cx="411888" cy="186974"/>
    <xdr:sp macro="" textlink="">
      <xdr:nvSpPr>
        <xdr:cNvPr id="462" name="Text Box 1664">
          <a:extLst>
            <a:ext uri="{FF2B5EF4-FFF2-40B4-BE49-F238E27FC236}">
              <a16:creationId xmlns:a16="http://schemas.microsoft.com/office/drawing/2014/main" id="{0EB6310C-2B47-4D87-B5A6-95333C9C97F6}"/>
            </a:ext>
          </a:extLst>
        </xdr:cNvPr>
        <xdr:cNvSpPr txBox="1">
          <a:spLocks noChangeArrowheads="1"/>
        </xdr:cNvSpPr>
      </xdr:nvSpPr>
      <xdr:spPr bwMode="auto">
        <a:xfrm>
          <a:off x="990784" y="4963859"/>
          <a:ext cx="4118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240451</xdr:colOff>
      <xdr:row>27</xdr:row>
      <xdr:rowOff>150166</xdr:rowOff>
    </xdr:from>
    <xdr:ext cx="552740" cy="337015"/>
    <xdr:sp macro="" textlink="">
      <xdr:nvSpPr>
        <xdr:cNvPr id="463" name="Text Box 1664">
          <a:extLst>
            <a:ext uri="{FF2B5EF4-FFF2-40B4-BE49-F238E27FC236}">
              <a16:creationId xmlns:a16="http://schemas.microsoft.com/office/drawing/2014/main" id="{CDE28BAD-6AC3-4C36-98BF-C210FAB2FB2C}"/>
            </a:ext>
          </a:extLst>
        </xdr:cNvPr>
        <xdr:cNvSpPr txBox="1">
          <a:spLocks noChangeArrowheads="1"/>
        </xdr:cNvSpPr>
      </xdr:nvSpPr>
      <xdr:spPr bwMode="auto">
        <a:xfrm>
          <a:off x="424601" y="4747566"/>
          <a:ext cx="552740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70398</xdr:colOff>
      <xdr:row>27</xdr:row>
      <xdr:rowOff>52364</xdr:rowOff>
    </xdr:from>
    <xdr:to>
      <xdr:col>2</xdr:col>
      <xdr:colOff>508036</xdr:colOff>
      <xdr:row>27</xdr:row>
      <xdr:rowOff>65235</xdr:rowOff>
    </xdr:to>
    <xdr:sp macro="" textlink="">
      <xdr:nvSpPr>
        <xdr:cNvPr id="464" name="Line 120">
          <a:extLst>
            <a:ext uri="{FF2B5EF4-FFF2-40B4-BE49-F238E27FC236}">
              <a16:creationId xmlns:a16="http://schemas.microsoft.com/office/drawing/2014/main" id="{8E011B39-873C-463C-93AB-52F5ACEB60F8}"/>
            </a:ext>
          </a:extLst>
        </xdr:cNvPr>
        <xdr:cNvSpPr>
          <a:spLocks noChangeShapeType="1"/>
        </xdr:cNvSpPr>
      </xdr:nvSpPr>
      <xdr:spPr bwMode="auto">
        <a:xfrm flipV="1">
          <a:off x="254548" y="4649764"/>
          <a:ext cx="1142488" cy="128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224318</xdr:colOff>
      <xdr:row>28</xdr:row>
      <xdr:rowOff>114057</xdr:rowOff>
    </xdr:from>
    <xdr:to>
      <xdr:col>3</xdr:col>
      <xdr:colOff>420474</xdr:colOff>
      <xdr:row>29</xdr:row>
      <xdr:rowOff>115846</xdr:rowOff>
    </xdr:to>
    <xdr:sp macro="" textlink="">
      <xdr:nvSpPr>
        <xdr:cNvPr id="465" name="六角形 464">
          <a:extLst>
            <a:ext uri="{FF2B5EF4-FFF2-40B4-BE49-F238E27FC236}">
              <a16:creationId xmlns:a16="http://schemas.microsoft.com/office/drawing/2014/main" id="{CC6ECDD8-6221-4974-BB14-57E1D18CACA3}"/>
            </a:ext>
          </a:extLst>
        </xdr:cNvPr>
        <xdr:cNvSpPr/>
      </xdr:nvSpPr>
      <xdr:spPr bwMode="auto">
        <a:xfrm>
          <a:off x="1818168" y="4882907"/>
          <a:ext cx="196156" cy="173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3</xdr:col>
      <xdr:colOff>158553</xdr:colOff>
      <xdr:row>31</xdr:row>
      <xdr:rowOff>118354</xdr:rowOff>
    </xdr:from>
    <xdr:to>
      <xdr:col>3</xdr:col>
      <xdr:colOff>304394</xdr:colOff>
      <xdr:row>32</xdr:row>
      <xdr:rowOff>82006</xdr:rowOff>
    </xdr:to>
    <xdr:sp macro="" textlink="">
      <xdr:nvSpPr>
        <xdr:cNvPr id="466" name="AutoShape 93">
          <a:extLst>
            <a:ext uri="{FF2B5EF4-FFF2-40B4-BE49-F238E27FC236}">
              <a16:creationId xmlns:a16="http://schemas.microsoft.com/office/drawing/2014/main" id="{7C435128-AC6C-496B-8DD0-01D20190B923}"/>
            </a:ext>
          </a:extLst>
        </xdr:cNvPr>
        <xdr:cNvSpPr>
          <a:spLocks noChangeArrowheads="1"/>
        </xdr:cNvSpPr>
      </xdr:nvSpPr>
      <xdr:spPr bwMode="auto">
        <a:xfrm>
          <a:off x="1752403" y="5401554"/>
          <a:ext cx="145841" cy="1351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120135</xdr:colOff>
      <xdr:row>28</xdr:row>
      <xdr:rowOff>81520</xdr:rowOff>
    </xdr:from>
    <xdr:to>
      <xdr:col>4</xdr:col>
      <xdr:colOff>272803</xdr:colOff>
      <xdr:row>29</xdr:row>
      <xdr:rowOff>52774</xdr:rowOff>
    </xdr:to>
    <xdr:sp macro="" textlink="">
      <xdr:nvSpPr>
        <xdr:cNvPr id="467" name="六角形 466">
          <a:extLst>
            <a:ext uri="{FF2B5EF4-FFF2-40B4-BE49-F238E27FC236}">
              <a16:creationId xmlns:a16="http://schemas.microsoft.com/office/drawing/2014/main" id="{368F3910-F70B-4C3E-B682-7D2C97AEAA09}"/>
            </a:ext>
          </a:extLst>
        </xdr:cNvPr>
        <xdr:cNvSpPr/>
      </xdr:nvSpPr>
      <xdr:spPr bwMode="auto">
        <a:xfrm>
          <a:off x="2418835" y="4850370"/>
          <a:ext cx="152668" cy="14270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25</xdr:row>
      <xdr:rowOff>8582</xdr:rowOff>
    </xdr:from>
    <xdr:to>
      <xdr:col>5</xdr:col>
      <xdr:colOff>154465</xdr:colOff>
      <xdr:row>25</xdr:row>
      <xdr:rowOff>154087</xdr:rowOff>
    </xdr:to>
    <xdr:sp macro="" textlink="">
      <xdr:nvSpPr>
        <xdr:cNvPr id="468" name="六角形 467">
          <a:extLst>
            <a:ext uri="{FF2B5EF4-FFF2-40B4-BE49-F238E27FC236}">
              <a16:creationId xmlns:a16="http://schemas.microsoft.com/office/drawing/2014/main" id="{A1C830A0-4323-46C6-9AB1-BC2816DA143E}"/>
            </a:ext>
          </a:extLst>
        </xdr:cNvPr>
        <xdr:cNvSpPr/>
      </xdr:nvSpPr>
      <xdr:spPr bwMode="auto">
        <a:xfrm>
          <a:off x="3003550" y="4263082"/>
          <a:ext cx="154465" cy="1455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510581</xdr:colOff>
      <xdr:row>28</xdr:row>
      <xdr:rowOff>167334</xdr:rowOff>
    </xdr:from>
    <xdr:to>
      <xdr:col>3</xdr:col>
      <xdr:colOff>686183</xdr:colOff>
      <xdr:row>29</xdr:row>
      <xdr:rowOff>143994</xdr:rowOff>
    </xdr:to>
    <xdr:sp macro="" textlink="">
      <xdr:nvSpPr>
        <xdr:cNvPr id="469" name="六角形 468">
          <a:extLst>
            <a:ext uri="{FF2B5EF4-FFF2-40B4-BE49-F238E27FC236}">
              <a16:creationId xmlns:a16="http://schemas.microsoft.com/office/drawing/2014/main" id="{2A39EFE4-30C7-4B35-9862-2B494313F765}"/>
            </a:ext>
          </a:extLst>
        </xdr:cNvPr>
        <xdr:cNvSpPr/>
      </xdr:nvSpPr>
      <xdr:spPr bwMode="auto">
        <a:xfrm>
          <a:off x="2104431" y="4936184"/>
          <a:ext cx="175602" cy="1481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8</xdr:col>
      <xdr:colOff>2931</xdr:colOff>
      <xdr:row>25</xdr:row>
      <xdr:rowOff>30645</xdr:rowOff>
    </xdr:from>
    <xdr:ext cx="731611" cy="165173"/>
    <xdr:sp macro="" textlink="">
      <xdr:nvSpPr>
        <xdr:cNvPr id="470" name="Text Box 1075">
          <a:extLst>
            <a:ext uri="{FF2B5EF4-FFF2-40B4-BE49-F238E27FC236}">
              <a16:creationId xmlns:a16="http://schemas.microsoft.com/office/drawing/2014/main" id="{1762E89D-03E6-47B0-B0D9-64407154CED2}"/>
            </a:ext>
          </a:extLst>
        </xdr:cNvPr>
        <xdr:cNvSpPr txBox="1">
          <a:spLocks noChangeArrowheads="1"/>
        </xdr:cNvSpPr>
      </xdr:nvSpPr>
      <xdr:spPr bwMode="auto">
        <a:xfrm>
          <a:off x="5121031" y="4285145"/>
          <a:ext cx="731611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福知山線</a:t>
          </a:r>
        </a:p>
      </xdr:txBody>
    </xdr:sp>
    <xdr:clientData/>
  </xdr:oneCellAnchor>
  <xdr:twoCellAnchor>
    <xdr:from>
      <xdr:col>10</xdr:col>
      <xdr:colOff>267652</xdr:colOff>
      <xdr:row>28</xdr:row>
      <xdr:rowOff>141663</xdr:rowOff>
    </xdr:from>
    <xdr:to>
      <xdr:col>10</xdr:col>
      <xdr:colOff>459088</xdr:colOff>
      <xdr:row>29</xdr:row>
      <xdr:rowOff>124430</xdr:rowOff>
    </xdr:to>
    <xdr:sp macro="" textlink="">
      <xdr:nvSpPr>
        <xdr:cNvPr id="472" name="六角形 471">
          <a:extLst>
            <a:ext uri="{FF2B5EF4-FFF2-40B4-BE49-F238E27FC236}">
              <a16:creationId xmlns:a16="http://schemas.microsoft.com/office/drawing/2014/main" id="{1A2F9824-9A1D-4481-931A-0DA5E485E943}"/>
            </a:ext>
          </a:extLst>
        </xdr:cNvPr>
        <xdr:cNvSpPr/>
      </xdr:nvSpPr>
      <xdr:spPr bwMode="auto">
        <a:xfrm>
          <a:off x="6795452" y="4910513"/>
          <a:ext cx="191436" cy="1542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1</xdr:col>
      <xdr:colOff>0</xdr:colOff>
      <xdr:row>33</xdr:row>
      <xdr:rowOff>12873</xdr:rowOff>
    </xdr:from>
    <xdr:to>
      <xdr:col>1</xdr:col>
      <xdr:colOff>154465</xdr:colOff>
      <xdr:row>33</xdr:row>
      <xdr:rowOff>155748</xdr:rowOff>
    </xdr:to>
    <xdr:sp macro="" textlink="">
      <xdr:nvSpPr>
        <xdr:cNvPr id="473" name="六角形 472">
          <a:extLst>
            <a:ext uri="{FF2B5EF4-FFF2-40B4-BE49-F238E27FC236}">
              <a16:creationId xmlns:a16="http://schemas.microsoft.com/office/drawing/2014/main" id="{607D66DC-678C-4970-B1E9-BC68B5C1827A}"/>
            </a:ext>
          </a:extLst>
        </xdr:cNvPr>
        <xdr:cNvSpPr/>
      </xdr:nvSpPr>
      <xdr:spPr bwMode="auto">
        <a:xfrm>
          <a:off x="184150" y="5638973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351833</xdr:colOff>
      <xdr:row>25</xdr:row>
      <xdr:rowOff>98678</xdr:rowOff>
    </xdr:from>
    <xdr:ext cx="333117" cy="101600"/>
    <xdr:sp macro="" textlink="">
      <xdr:nvSpPr>
        <xdr:cNvPr id="474" name="Text Box 1194">
          <a:extLst>
            <a:ext uri="{FF2B5EF4-FFF2-40B4-BE49-F238E27FC236}">
              <a16:creationId xmlns:a16="http://schemas.microsoft.com/office/drawing/2014/main" id="{C65BCF39-C2C3-4587-8180-61178F637D2D}"/>
            </a:ext>
          </a:extLst>
        </xdr:cNvPr>
        <xdr:cNvSpPr txBox="1">
          <a:spLocks noChangeArrowheads="1"/>
        </xdr:cNvSpPr>
      </xdr:nvSpPr>
      <xdr:spPr bwMode="auto">
        <a:xfrm>
          <a:off x="1945683" y="4353178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0.4+1.3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528286</xdr:colOff>
      <xdr:row>26</xdr:row>
      <xdr:rowOff>17015</xdr:rowOff>
    </xdr:from>
    <xdr:to>
      <xdr:col>3</xdr:col>
      <xdr:colOff>675418</xdr:colOff>
      <xdr:row>26</xdr:row>
      <xdr:rowOff>147082</xdr:rowOff>
    </xdr:to>
    <xdr:sp macro="" textlink="">
      <xdr:nvSpPr>
        <xdr:cNvPr id="475" name="六角形 474">
          <a:extLst>
            <a:ext uri="{FF2B5EF4-FFF2-40B4-BE49-F238E27FC236}">
              <a16:creationId xmlns:a16="http://schemas.microsoft.com/office/drawing/2014/main" id="{C75E7583-E41D-40AE-AE75-C2CAC97D7EAA}"/>
            </a:ext>
          </a:extLst>
        </xdr:cNvPr>
        <xdr:cNvSpPr/>
      </xdr:nvSpPr>
      <xdr:spPr bwMode="auto">
        <a:xfrm>
          <a:off x="2122136" y="4442965"/>
          <a:ext cx="147132" cy="13006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434583</xdr:colOff>
      <xdr:row>46</xdr:row>
      <xdr:rowOff>83344</xdr:rowOff>
    </xdr:from>
    <xdr:to>
      <xdr:col>9</xdr:col>
      <xdr:colOff>490145</xdr:colOff>
      <xdr:row>46</xdr:row>
      <xdr:rowOff>134938</xdr:rowOff>
    </xdr:to>
    <xdr:sp macro="" textlink="">
      <xdr:nvSpPr>
        <xdr:cNvPr id="476" name="Text Box 1620">
          <a:extLst>
            <a:ext uri="{FF2B5EF4-FFF2-40B4-BE49-F238E27FC236}">
              <a16:creationId xmlns:a16="http://schemas.microsoft.com/office/drawing/2014/main" id="{C7856245-1869-4AE9-AF75-E9BE14B93303}"/>
            </a:ext>
          </a:extLst>
        </xdr:cNvPr>
        <xdr:cNvSpPr txBox="1">
          <a:spLocks noChangeArrowheads="1"/>
        </xdr:cNvSpPr>
      </xdr:nvSpPr>
      <xdr:spPr bwMode="auto">
        <a:xfrm>
          <a:off x="6257533" y="7976394"/>
          <a:ext cx="55562" cy="515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8605</xdr:colOff>
      <xdr:row>53</xdr:row>
      <xdr:rowOff>145627</xdr:rowOff>
    </xdr:from>
    <xdr:to>
      <xdr:col>2</xdr:col>
      <xdr:colOff>176880</xdr:colOff>
      <xdr:row>54</xdr:row>
      <xdr:rowOff>62630</xdr:rowOff>
    </xdr:to>
    <xdr:sp macro="" textlink="">
      <xdr:nvSpPr>
        <xdr:cNvPr id="477" name="Text Box 1620">
          <a:extLst>
            <a:ext uri="{FF2B5EF4-FFF2-40B4-BE49-F238E27FC236}">
              <a16:creationId xmlns:a16="http://schemas.microsoft.com/office/drawing/2014/main" id="{0B669F17-8154-4550-BD23-B56152B3D1A7}"/>
            </a:ext>
          </a:extLst>
        </xdr:cNvPr>
        <xdr:cNvSpPr txBox="1">
          <a:spLocks noChangeArrowheads="1"/>
        </xdr:cNvSpPr>
      </xdr:nvSpPr>
      <xdr:spPr bwMode="auto">
        <a:xfrm rot="911435">
          <a:off x="897605" y="9238827"/>
          <a:ext cx="168275" cy="884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555741</xdr:colOff>
      <xdr:row>53</xdr:row>
      <xdr:rowOff>78208</xdr:rowOff>
    </xdr:from>
    <xdr:to>
      <xdr:col>1</xdr:col>
      <xdr:colOff>618731</xdr:colOff>
      <xdr:row>54</xdr:row>
      <xdr:rowOff>14279</xdr:rowOff>
    </xdr:to>
    <xdr:sp macro="" textlink="">
      <xdr:nvSpPr>
        <xdr:cNvPr id="478" name="Text Box 1620">
          <a:extLst>
            <a:ext uri="{FF2B5EF4-FFF2-40B4-BE49-F238E27FC236}">
              <a16:creationId xmlns:a16="http://schemas.microsoft.com/office/drawing/2014/main" id="{D05D3A07-04A9-4E6C-9CC1-2709C3B056FD}"/>
            </a:ext>
          </a:extLst>
        </xdr:cNvPr>
        <xdr:cNvSpPr txBox="1">
          <a:spLocks noChangeArrowheads="1"/>
        </xdr:cNvSpPr>
      </xdr:nvSpPr>
      <xdr:spPr bwMode="auto">
        <a:xfrm rot="911435">
          <a:off x="739891" y="9171408"/>
          <a:ext cx="62990" cy="10752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17218</xdr:colOff>
      <xdr:row>13</xdr:row>
      <xdr:rowOff>163109</xdr:rowOff>
    </xdr:from>
    <xdr:to>
      <xdr:col>2</xdr:col>
      <xdr:colOff>208257</xdr:colOff>
      <xdr:row>13</xdr:row>
      <xdr:rowOff>169469</xdr:rowOff>
    </xdr:to>
    <xdr:sp macro="" textlink="">
      <xdr:nvSpPr>
        <xdr:cNvPr id="479" name="Line 76">
          <a:extLst>
            <a:ext uri="{FF2B5EF4-FFF2-40B4-BE49-F238E27FC236}">
              <a16:creationId xmlns:a16="http://schemas.microsoft.com/office/drawing/2014/main" id="{C3872474-B1C7-4A5E-B585-C73097ABE48C}"/>
            </a:ext>
          </a:extLst>
        </xdr:cNvPr>
        <xdr:cNvSpPr>
          <a:spLocks noChangeShapeType="1"/>
        </xdr:cNvSpPr>
      </xdr:nvSpPr>
      <xdr:spPr bwMode="auto">
        <a:xfrm flipV="1">
          <a:off x="201368" y="2360209"/>
          <a:ext cx="895889" cy="63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293082</xdr:colOff>
      <xdr:row>13</xdr:row>
      <xdr:rowOff>142277</xdr:rowOff>
    </xdr:from>
    <xdr:ext cx="100336" cy="74733"/>
    <xdr:sp macro="" textlink="">
      <xdr:nvSpPr>
        <xdr:cNvPr id="480" name="Text Box 1620">
          <a:extLst>
            <a:ext uri="{FF2B5EF4-FFF2-40B4-BE49-F238E27FC236}">
              <a16:creationId xmlns:a16="http://schemas.microsoft.com/office/drawing/2014/main" id="{65F88022-04DF-4915-886E-B264C5D6FDA6}"/>
            </a:ext>
          </a:extLst>
        </xdr:cNvPr>
        <xdr:cNvSpPr txBox="1">
          <a:spLocks noChangeArrowheads="1"/>
        </xdr:cNvSpPr>
      </xdr:nvSpPr>
      <xdr:spPr bwMode="auto">
        <a:xfrm rot="16402527">
          <a:off x="490033" y="2326576"/>
          <a:ext cx="74733" cy="10033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161001</xdr:colOff>
      <xdr:row>11</xdr:row>
      <xdr:rowOff>151661</xdr:rowOff>
    </xdr:from>
    <xdr:to>
      <xdr:col>1</xdr:col>
      <xdr:colOff>377668</xdr:colOff>
      <xdr:row>16</xdr:row>
      <xdr:rowOff>44806</xdr:rowOff>
    </xdr:to>
    <xdr:sp macro="" textlink="">
      <xdr:nvSpPr>
        <xdr:cNvPr id="481" name="Line 716">
          <a:extLst>
            <a:ext uri="{FF2B5EF4-FFF2-40B4-BE49-F238E27FC236}">
              <a16:creationId xmlns:a16="http://schemas.microsoft.com/office/drawing/2014/main" id="{FC081CC8-8574-48BC-A32E-52DCA141D099}"/>
            </a:ext>
          </a:extLst>
        </xdr:cNvPr>
        <xdr:cNvSpPr>
          <a:spLocks noChangeShapeType="1"/>
        </xdr:cNvSpPr>
      </xdr:nvSpPr>
      <xdr:spPr bwMode="auto">
        <a:xfrm rot="1178061">
          <a:off x="345151" y="2005861"/>
          <a:ext cx="216667" cy="750395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75249"/>
            <a:gd name="connsiteY0" fmla="*/ 0 h 396578"/>
            <a:gd name="connsiteX1" fmla="*/ 746689 w 775249"/>
            <a:gd name="connsiteY1" fmla="*/ 199352 h 396578"/>
            <a:gd name="connsiteX2" fmla="*/ 775249 w 775249"/>
            <a:gd name="connsiteY2" fmla="*/ 396578 h 396578"/>
            <a:gd name="connsiteX0" fmla="*/ 0 w 781446"/>
            <a:gd name="connsiteY0" fmla="*/ 0 h 440716"/>
            <a:gd name="connsiteX1" fmla="*/ 746689 w 781446"/>
            <a:gd name="connsiteY1" fmla="*/ 199352 h 440716"/>
            <a:gd name="connsiteX2" fmla="*/ 781446 w 781446"/>
            <a:gd name="connsiteY2" fmla="*/ 440716 h 440716"/>
            <a:gd name="connsiteX0" fmla="*/ 0 w 752007"/>
            <a:gd name="connsiteY0" fmla="*/ 0 h 391593"/>
            <a:gd name="connsiteX1" fmla="*/ 746689 w 752007"/>
            <a:gd name="connsiteY1" fmla="*/ 199352 h 391593"/>
            <a:gd name="connsiteX2" fmla="*/ 661818 w 752007"/>
            <a:gd name="connsiteY2" fmla="*/ 391593 h 391593"/>
            <a:gd name="connsiteX0" fmla="*/ 0 w 764432"/>
            <a:gd name="connsiteY0" fmla="*/ 0 h 391593"/>
            <a:gd name="connsiteX1" fmla="*/ 746689 w 764432"/>
            <a:gd name="connsiteY1" fmla="*/ 199352 h 391593"/>
            <a:gd name="connsiteX2" fmla="*/ 661818 w 764432"/>
            <a:gd name="connsiteY2" fmla="*/ 391593 h 391593"/>
            <a:gd name="connsiteX0" fmla="*/ 0 w 722235"/>
            <a:gd name="connsiteY0" fmla="*/ 0 h 391593"/>
            <a:gd name="connsiteX1" fmla="*/ 666608 w 722235"/>
            <a:gd name="connsiteY1" fmla="*/ 204198 h 391593"/>
            <a:gd name="connsiteX2" fmla="*/ 661818 w 722235"/>
            <a:gd name="connsiteY2" fmla="*/ 391593 h 391593"/>
            <a:gd name="connsiteX0" fmla="*/ 0 w 477151"/>
            <a:gd name="connsiteY0" fmla="*/ 0 h 321225"/>
            <a:gd name="connsiteX1" fmla="*/ 421524 w 477151"/>
            <a:gd name="connsiteY1" fmla="*/ 133830 h 321225"/>
            <a:gd name="connsiteX2" fmla="*/ 416734 w 477151"/>
            <a:gd name="connsiteY2" fmla="*/ 321225 h 321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77151" h="321225">
              <a:moveTo>
                <a:pt x="0" y="0"/>
              </a:moveTo>
              <a:cubicBezTo>
                <a:pt x="308514" y="67336"/>
                <a:pt x="259616" y="31984"/>
                <a:pt x="421524" y="133830"/>
              </a:cubicBezTo>
              <a:cubicBezTo>
                <a:pt x="453712" y="214280"/>
                <a:pt x="531203" y="243452"/>
                <a:pt x="416734" y="32122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63554</xdr:colOff>
      <xdr:row>12</xdr:row>
      <xdr:rowOff>94174</xdr:rowOff>
    </xdr:from>
    <xdr:to>
      <xdr:col>2</xdr:col>
      <xdr:colOff>196419</xdr:colOff>
      <xdr:row>13</xdr:row>
      <xdr:rowOff>56016</xdr:rowOff>
    </xdr:to>
    <xdr:sp macro="" textlink="">
      <xdr:nvSpPr>
        <xdr:cNvPr id="482" name="六角形 481">
          <a:extLst>
            <a:ext uri="{FF2B5EF4-FFF2-40B4-BE49-F238E27FC236}">
              <a16:creationId xmlns:a16="http://schemas.microsoft.com/office/drawing/2014/main" id="{4252F653-729A-4160-BB9B-55AF53F2961F}"/>
            </a:ext>
          </a:extLst>
        </xdr:cNvPr>
        <xdr:cNvSpPr/>
      </xdr:nvSpPr>
      <xdr:spPr bwMode="auto">
        <a:xfrm>
          <a:off x="952554" y="2119824"/>
          <a:ext cx="132865" cy="1332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651577</xdr:colOff>
      <xdr:row>11</xdr:row>
      <xdr:rowOff>105549</xdr:rowOff>
    </xdr:from>
    <xdr:ext cx="346363" cy="165173"/>
    <xdr:sp macro="" textlink="">
      <xdr:nvSpPr>
        <xdr:cNvPr id="483" name="Text Box 1620">
          <a:extLst>
            <a:ext uri="{FF2B5EF4-FFF2-40B4-BE49-F238E27FC236}">
              <a16:creationId xmlns:a16="http://schemas.microsoft.com/office/drawing/2014/main" id="{0CAD65D1-4109-455A-AD75-958C841FBB77}"/>
            </a:ext>
          </a:extLst>
        </xdr:cNvPr>
        <xdr:cNvSpPr txBox="1">
          <a:spLocks noChangeArrowheads="1"/>
        </xdr:cNvSpPr>
      </xdr:nvSpPr>
      <xdr:spPr bwMode="auto">
        <a:xfrm>
          <a:off x="835727" y="1959749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9430</xdr:colOff>
      <xdr:row>9</xdr:row>
      <xdr:rowOff>17320</xdr:rowOff>
    </xdr:from>
    <xdr:to>
      <xdr:col>1</xdr:col>
      <xdr:colOff>160964</xdr:colOff>
      <xdr:row>9</xdr:row>
      <xdr:rowOff>160195</xdr:rowOff>
    </xdr:to>
    <xdr:sp macro="" textlink="">
      <xdr:nvSpPr>
        <xdr:cNvPr id="484" name="六角形 483">
          <a:extLst>
            <a:ext uri="{FF2B5EF4-FFF2-40B4-BE49-F238E27FC236}">
              <a16:creationId xmlns:a16="http://schemas.microsoft.com/office/drawing/2014/main" id="{F822F95D-F836-47CC-B14C-96265ABA1A23}"/>
            </a:ext>
          </a:extLst>
        </xdr:cNvPr>
        <xdr:cNvSpPr/>
      </xdr:nvSpPr>
      <xdr:spPr bwMode="auto">
        <a:xfrm>
          <a:off x="193580" y="1528620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177072</xdr:colOff>
      <xdr:row>10</xdr:row>
      <xdr:rowOff>117054</xdr:rowOff>
    </xdr:from>
    <xdr:to>
      <xdr:col>2</xdr:col>
      <xdr:colOff>405657</xdr:colOff>
      <xdr:row>16</xdr:row>
      <xdr:rowOff>162580</xdr:rowOff>
    </xdr:to>
    <xdr:sp macro="" textlink="">
      <xdr:nvSpPr>
        <xdr:cNvPr id="485" name="Freeform 217">
          <a:extLst>
            <a:ext uri="{FF2B5EF4-FFF2-40B4-BE49-F238E27FC236}">
              <a16:creationId xmlns:a16="http://schemas.microsoft.com/office/drawing/2014/main" id="{DDD0E354-A22F-4381-9D41-DE48F30A1708}"/>
            </a:ext>
          </a:extLst>
        </xdr:cNvPr>
        <xdr:cNvSpPr>
          <a:spLocks/>
        </xdr:cNvSpPr>
      </xdr:nvSpPr>
      <xdr:spPr bwMode="auto">
        <a:xfrm rot="5729343">
          <a:off x="643252" y="2222624"/>
          <a:ext cx="1074226" cy="22858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7706 w 17706"/>
            <a:gd name="connsiteY0" fmla="*/ 0 h 12010"/>
            <a:gd name="connsiteX1" fmla="*/ 13392 w 17706"/>
            <a:gd name="connsiteY1" fmla="*/ 5700 h 12010"/>
            <a:gd name="connsiteX2" fmla="*/ 0 w 17706"/>
            <a:gd name="connsiteY2" fmla="*/ 7535 h 12010"/>
            <a:gd name="connsiteX0" fmla="*/ 18371 w 18371"/>
            <a:gd name="connsiteY0" fmla="*/ 0 h 17381"/>
            <a:gd name="connsiteX1" fmla="*/ 14057 w 18371"/>
            <a:gd name="connsiteY1" fmla="*/ 5700 h 17381"/>
            <a:gd name="connsiteX2" fmla="*/ 0 w 18371"/>
            <a:gd name="connsiteY2" fmla="*/ 14829 h 17381"/>
            <a:gd name="connsiteX0" fmla="*/ 19870 w 19870"/>
            <a:gd name="connsiteY0" fmla="*/ 0 h 54248"/>
            <a:gd name="connsiteX1" fmla="*/ 15556 w 19870"/>
            <a:gd name="connsiteY1" fmla="*/ 5700 h 54248"/>
            <a:gd name="connsiteX2" fmla="*/ 0 w 19870"/>
            <a:gd name="connsiteY2" fmla="*/ 53538 h 54248"/>
            <a:gd name="connsiteX0" fmla="*/ 20304 w 20304"/>
            <a:gd name="connsiteY0" fmla="*/ 0 h 67655"/>
            <a:gd name="connsiteX1" fmla="*/ 15990 w 20304"/>
            <a:gd name="connsiteY1" fmla="*/ 5700 h 67655"/>
            <a:gd name="connsiteX2" fmla="*/ 0 w 20304"/>
            <a:gd name="connsiteY2" fmla="*/ 67090 h 67655"/>
            <a:gd name="connsiteX0" fmla="*/ 20304 w 20304"/>
            <a:gd name="connsiteY0" fmla="*/ 0 h 67090"/>
            <a:gd name="connsiteX1" fmla="*/ 15990 w 20304"/>
            <a:gd name="connsiteY1" fmla="*/ 5700 h 67090"/>
            <a:gd name="connsiteX2" fmla="*/ 0 w 20304"/>
            <a:gd name="connsiteY2" fmla="*/ 67090 h 67090"/>
            <a:gd name="connsiteX0" fmla="*/ 20304 w 20304"/>
            <a:gd name="connsiteY0" fmla="*/ 0 h 67090"/>
            <a:gd name="connsiteX1" fmla="*/ 4786 w 20304"/>
            <a:gd name="connsiteY1" fmla="*/ 29523 h 67090"/>
            <a:gd name="connsiteX2" fmla="*/ 0 w 20304"/>
            <a:gd name="connsiteY2" fmla="*/ 67090 h 67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304" h="67090">
              <a:moveTo>
                <a:pt x="20304" y="0"/>
              </a:moveTo>
              <a:cubicBezTo>
                <a:pt x="16640" y="5894"/>
                <a:pt x="8877" y="25986"/>
                <a:pt x="4786" y="29523"/>
              </a:cubicBezTo>
              <a:cubicBezTo>
                <a:pt x="2614" y="36598"/>
                <a:pt x="1862" y="35368"/>
                <a:pt x="0" y="6709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</xdr:col>
      <xdr:colOff>397465</xdr:colOff>
      <xdr:row>13</xdr:row>
      <xdr:rowOff>0</xdr:rowOff>
    </xdr:from>
    <xdr:ext cx="155863" cy="421654"/>
    <xdr:sp macro="" textlink="">
      <xdr:nvSpPr>
        <xdr:cNvPr id="486" name="Text Box 1620">
          <a:extLst>
            <a:ext uri="{FF2B5EF4-FFF2-40B4-BE49-F238E27FC236}">
              <a16:creationId xmlns:a16="http://schemas.microsoft.com/office/drawing/2014/main" id="{4E648DF7-F920-4EA1-AD28-FE4D6CDCB3AA}"/>
            </a:ext>
          </a:extLst>
        </xdr:cNvPr>
        <xdr:cNvSpPr txBox="1">
          <a:spLocks noChangeArrowheads="1"/>
        </xdr:cNvSpPr>
      </xdr:nvSpPr>
      <xdr:spPr bwMode="auto">
        <a:xfrm>
          <a:off x="1286465" y="2197100"/>
          <a:ext cx="155863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2</xdr:col>
      <xdr:colOff>144096</xdr:colOff>
      <xdr:row>10</xdr:row>
      <xdr:rowOff>105745</xdr:rowOff>
    </xdr:from>
    <xdr:to>
      <xdr:col>2</xdr:col>
      <xdr:colOff>249592</xdr:colOff>
      <xdr:row>16</xdr:row>
      <xdr:rowOff>140058</xdr:rowOff>
    </xdr:to>
    <xdr:sp macro="" textlink="">
      <xdr:nvSpPr>
        <xdr:cNvPr id="487" name="Freeform 527">
          <a:extLst>
            <a:ext uri="{FF2B5EF4-FFF2-40B4-BE49-F238E27FC236}">
              <a16:creationId xmlns:a16="http://schemas.microsoft.com/office/drawing/2014/main" id="{66B0D3D8-59D9-4E92-B2F9-B765BF8170D1}"/>
            </a:ext>
          </a:extLst>
        </xdr:cNvPr>
        <xdr:cNvSpPr>
          <a:spLocks/>
        </xdr:cNvSpPr>
      </xdr:nvSpPr>
      <xdr:spPr bwMode="auto">
        <a:xfrm flipH="1">
          <a:off x="1033096" y="1788495"/>
          <a:ext cx="105496" cy="106301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20" h="10372">
              <a:moveTo>
                <a:pt x="32" y="10372"/>
              </a:moveTo>
              <a:lnTo>
                <a:pt x="32" y="4461"/>
              </a:lnTo>
              <a:cubicBezTo>
                <a:pt x="-163" y="2509"/>
                <a:pt x="233" y="651"/>
                <a:pt x="1062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194501</xdr:colOff>
      <xdr:row>13</xdr:row>
      <xdr:rowOff>111632</xdr:rowOff>
    </xdr:from>
    <xdr:to>
      <xdr:col>2</xdr:col>
      <xdr:colOff>306295</xdr:colOff>
      <xdr:row>14</xdr:row>
      <xdr:rowOff>56030</xdr:rowOff>
    </xdr:to>
    <xdr:sp macro="" textlink="">
      <xdr:nvSpPr>
        <xdr:cNvPr id="488" name="Oval 862">
          <a:extLst>
            <a:ext uri="{FF2B5EF4-FFF2-40B4-BE49-F238E27FC236}">
              <a16:creationId xmlns:a16="http://schemas.microsoft.com/office/drawing/2014/main" id="{4447C867-8626-4944-B6FD-68615024CAB6}"/>
            </a:ext>
          </a:extLst>
        </xdr:cNvPr>
        <xdr:cNvSpPr>
          <a:spLocks noChangeArrowheads="1"/>
        </xdr:cNvSpPr>
      </xdr:nvSpPr>
      <xdr:spPr bwMode="auto">
        <a:xfrm>
          <a:off x="1083501" y="2308732"/>
          <a:ext cx="111794" cy="1158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199120</xdr:colOff>
      <xdr:row>10</xdr:row>
      <xdr:rowOff>94434</xdr:rowOff>
    </xdr:from>
    <xdr:to>
      <xdr:col>2</xdr:col>
      <xdr:colOff>446755</xdr:colOff>
      <xdr:row>16</xdr:row>
      <xdr:rowOff>139960</xdr:rowOff>
    </xdr:to>
    <xdr:sp macro="" textlink="">
      <xdr:nvSpPr>
        <xdr:cNvPr id="489" name="Freeform 217">
          <a:extLst>
            <a:ext uri="{FF2B5EF4-FFF2-40B4-BE49-F238E27FC236}">
              <a16:creationId xmlns:a16="http://schemas.microsoft.com/office/drawing/2014/main" id="{BF8D9C7C-13AF-4077-9825-E3BC248CDF16}"/>
            </a:ext>
          </a:extLst>
        </xdr:cNvPr>
        <xdr:cNvSpPr>
          <a:spLocks/>
        </xdr:cNvSpPr>
      </xdr:nvSpPr>
      <xdr:spPr bwMode="auto">
        <a:xfrm rot="5729343">
          <a:off x="674825" y="2190479"/>
          <a:ext cx="1074226" cy="24763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7706 w 17706"/>
            <a:gd name="connsiteY0" fmla="*/ 0 h 12010"/>
            <a:gd name="connsiteX1" fmla="*/ 13392 w 17706"/>
            <a:gd name="connsiteY1" fmla="*/ 5700 h 12010"/>
            <a:gd name="connsiteX2" fmla="*/ 0 w 17706"/>
            <a:gd name="connsiteY2" fmla="*/ 7535 h 12010"/>
            <a:gd name="connsiteX0" fmla="*/ 18371 w 18371"/>
            <a:gd name="connsiteY0" fmla="*/ 0 h 17381"/>
            <a:gd name="connsiteX1" fmla="*/ 14057 w 18371"/>
            <a:gd name="connsiteY1" fmla="*/ 5700 h 17381"/>
            <a:gd name="connsiteX2" fmla="*/ 0 w 18371"/>
            <a:gd name="connsiteY2" fmla="*/ 14829 h 17381"/>
            <a:gd name="connsiteX0" fmla="*/ 19870 w 19870"/>
            <a:gd name="connsiteY0" fmla="*/ 0 h 54248"/>
            <a:gd name="connsiteX1" fmla="*/ 15556 w 19870"/>
            <a:gd name="connsiteY1" fmla="*/ 5700 h 54248"/>
            <a:gd name="connsiteX2" fmla="*/ 0 w 19870"/>
            <a:gd name="connsiteY2" fmla="*/ 53538 h 54248"/>
            <a:gd name="connsiteX0" fmla="*/ 20304 w 20304"/>
            <a:gd name="connsiteY0" fmla="*/ 0 h 67655"/>
            <a:gd name="connsiteX1" fmla="*/ 15990 w 20304"/>
            <a:gd name="connsiteY1" fmla="*/ 5700 h 67655"/>
            <a:gd name="connsiteX2" fmla="*/ 0 w 20304"/>
            <a:gd name="connsiteY2" fmla="*/ 67090 h 67655"/>
            <a:gd name="connsiteX0" fmla="*/ 20304 w 20304"/>
            <a:gd name="connsiteY0" fmla="*/ 0 h 67090"/>
            <a:gd name="connsiteX1" fmla="*/ 15990 w 20304"/>
            <a:gd name="connsiteY1" fmla="*/ 5700 h 67090"/>
            <a:gd name="connsiteX2" fmla="*/ 0 w 20304"/>
            <a:gd name="connsiteY2" fmla="*/ 67090 h 67090"/>
            <a:gd name="connsiteX0" fmla="*/ 20304 w 20304"/>
            <a:gd name="connsiteY0" fmla="*/ 0 h 67090"/>
            <a:gd name="connsiteX1" fmla="*/ 4786 w 20304"/>
            <a:gd name="connsiteY1" fmla="*/ 29523 h 67090"/>
            <a:gd name="connsiteX2" fmla="*/ 0 w 20304"/>
            <a:gd name="connsiteY2" fmla="*/ 67090 h 67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304" h="67090">
              <a:moveTo>
                <a:pt x="20304" y="0"/>
              </a:moveTo>
              <a:cubicBezTo>
                <a:pt x="16640" y="5894"/>
                <a:pt x="8877" y="25986"/>
                <a:pt x="4786" y="29523"/>
              </a:cubicBezTo>
              <a:cubicBezTo>
                <a:pt x="2614" y="36598"/>
                <a:pt x="1862" y="35368"/>
                <a:pt x="0" y="6709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200532</xdr:colOff>
      <xdr:row>14</xdr:row>
      <xdr:rowOff>139593</xdr:rowOff>
    </xdr:from>
    <xdr:to>
      <xdr:col>2</xdr:col>
      <xdr:colOff>287902</xdr:colOff>
      <xdr:row>15</xdr:row>
      <xdr:rowOff>61887</xdr:rowOff>
    </xdr:to>
    <xdr:sp macro="" textlink="">
      <xdr:nvSpPr>
        <xdr:cNvPr id="490" name="AutoShape 4802">
          <a:extLst>
            <a:ext uri="{FF2B5EF4-FFF2-40B4-BE49-F238E27FC236}">
              <a16:creationId xmlns:a16="http://schemas.microsoft.com/office/drawing/2014/main" id="{2A4949C9-3071-489C-BD83-A963A8B62F3E}"/>
            </a:ext>
          </a:extLst>
        </xdr:cNvPr>
        <xdr:cNvSpPr>
          <a:spLocks noChangeArrowheads="1"/>
        </xdr:cNvSpPr>
      </xdr:nvSpPr>
      <xdr:spPr bwMode="auto">
        <a:xfrm>
          <a:off x="1089532" y="2508143"/>
          <a:ext cx="87370" cy="937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24815</xdr:colOff>
      <xdr:row>11</xdr:row>
      <xdr:rowOff>80405</xdr:rowOff>
    </xdr:from>
    <xdr:to>
      <xdr:col>1</xdr:col>
      <xdr:colOff>178183</xdr:colOff>
      <xdr:row>15</xdr:row>
      <xdr:rowOff>85785</xdr:rowOff>
    </xdr:to>
    <xdr:sp macro="" textlink="">
      <xdr:nvSpPr>
        <xdr:cNvPr id="491" name="Line 76">
          <a:extLst>
            <a:ext uri="{FF2B5EF4-FFF2-40B4-BE49-F238E27FC236}">
              <a16:creationId xmlns:a16="http://schemas.microsoft.com/office/drawing/2014/main" id="{CB8AE0A2-4BD0-4C9F-A119-6636B669D330}"/>
            </a:ext>
          </a:extLst>
        </xdr:cNvPr>
        <xdr:cNvSpPr>
          <a:spLocks noChangeShapeType="1"/>
        </xdr:cNvSpPr>
      </xdr:nvSpPr>
      <xdr:spPr bwMode="auto">
        <a:xfrm flipV="1">
          <a:off x="208965" y="1934605"/>
          <a:ext cx="153368" cy="6911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128275</xdr:colOff>
      <xdr:row>12</xdr:row>
      <xdr:rowOff>164655</xdr:rowOff>
    </xdr:from>
    <xdr:to>
      <xdr:col>1</xdr:col>
      <xdr:colOff>261468</xdr:colOff>
      <xdr:row>13</xdr:row>
      <xdr:rowOff>104588</xdr:rowOff>
    </xdr:to>
    <xdr:sp macro="" textlink="">
      <xdr:nvSpPr>
        <xdr:cNvPr id="492" name="六角形 491">
          <a:extLst>
            <a:ext uri="{FF2B5EF4-FFF2-40B4-BE49-F238E27FC236}">
              <a16:creationId xmlns:a16="http://schemas.microsoft.com/office/drawing/2014/main" id="{287F3AB0-0873-4D49-B406-56498F137A9E}"/>
            </a:ext>
          </a:extLst>
        </xdr:cNvPr>
        <xdr:cNvSpPr/>
      </xdr:nvSpPr>
      <xdr:spPr bwMode="auto">
        <a:xfrm>
          <a:off x="312425" y="2190305"/>
          <a:ext cx="133193" cy="1113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26910</xdr:colOff>
      <xdr:row>13</xdr:row>
      <xdr:rowOff>107627</xdr:rowOff>
    </xdr:from>
    <xdr:to>
      <xdr:col>1</xdr:col>
      <xdr:colOff>132438</xdr:colOff>
      <xdr:row>14</xdr:row>
      <xdr:rowOff>50491</xdr:rowOff>
    </xdr:to>
    <xdr:sp macro="" textlink="">
      <xdr:nvSpPr>
        <xdr:cNvPr id="493" name="Oval 383">
          <a:extLst>
            <a:ext uri="{FF2B5EF4-FFF2-40B4-BE49-F238E27FC236}">
              <a16:creationId xmlns:a16="http://schemas.microsoft.com/office/drawing/2014/main" id="{663C2361-53A9-422E-9111-78C199A3D0D1}"/>
            </a:ext>
          </a:extLst>
        </xdr:cNvPr>
        <xdr:cNvSpPr>
          <a:spLocks noChangeArrowheads="1"/>
        </xdr:cNvSpPr>
      </xdr:nvSpPr>
      <xdr:spPr bwMode="auto">
        <a:xfrm>
          <a:off x="211060" y="2304727"/>
          <a:ext cx="105528" cy="1143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7470</xdr:colOff>
      <xdr:row>11</xdr:row>
      <xdr:rowOff>67235</xdr:rowOff>
    </xdr:from>
    <xdr:to>
      <xdr:col>1</xdr:col>
      <xdr:colOff>141941</xdr:colOff>
      <xdr:row>12</xdr:row>
      <xdr:rowOff>7471</xdr:rowOff>
    </xdr:to>
    <xdr:sp macro="" textlink="">
      <xdr:nvSpPr>
        <xdr:cNvPr id="494" name="六角形 493">
          <a:extLst>
            <a:ext uri="{FF2B5EF4-FFF2-40B4-BE49-F238E27FC236}">
              <a16:creationId xmlns:a16="http://schemas.microsoft.com/office/drawing/2014/main" id="{47B65C79-5ACE-424E-A761-75236777DFC6}"/>
            </a:ext>
          </a:extLst>
        </xdr:cNvPr>
        <xdr:cNvSpPr/>
      </xdr:nvSpPr>
      <xdr:spPr bwMode="auto">
        <a:xfrm>
          <a:off x="191620" y="1921435"/>
          <a:ext cx="134471" cy="11168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250890</xdr:colOff>
      <xdr:row>11</xdr:row>
      <xdr:rowOff>67235</xdr:rowOff>
    </xdr:from>
    <xdr:to>
      <xdr:col>1</xdr:col>
      <xdr:colOff>384735</xdr:colOff>
      <xdr:row>12</xdr:row>
      <xdr:rowOff>14941</xdr:rowOff>
    </xdr:to>
    <xdr:sp macro="" textlink="">
      <xdr:nvSpPr>
        <xdr:cNvPr id="495" name="六角形 494">
          <a:extLst>
            <a:ext uri="{FF2B5EF4-FFF2-40B4-BE49-F238E27FC236}">
              <a16:creationId xmlns:a16="http://schemas.microsoft.com/office/drawing/2014/main" id="{CAA725A6-7BBD-49DC-AC8F-7A3EDFFBBD25}"/>
            </a:ext>
          </a:extLst>
        </xdr:cNvPr>
        <xdr:cNvSpPr/>
      </xdr:nvSpPr>
      <xdr:spPr bwMode="auto">
        <a:xfrm>
          <a:off x="435040" y="1921435"/>
          <a:ext cx="133845" cy="1191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0</xdr:colOff>
      <xdr:row>10</xdr:row>
      <xdr:rowOff>119531</xdr:rowOff>
    </xdr:from>
    <xdr:ext cx="402995" cy="165173"/>
    <xdr:sp macro="" textlink="">
      <xdr:nvSpPr>
        <xdr:cNvPr id="496" name="Text Box 1416">
          <a:extLst>
            <a:ext uri="{FF2B5EF4-FFF2-40B4-BE49-F238E27FC236}">
              <a16:creationId xmlns:a16="http://schemas.microsoft.com/office/drawing/2014/main" id="{BEF2F7F0-CA85-4102-BA7F-2667D3363E59}"/>
            </a:ext>
          </a:extLst>
        </xdr:cNvPr>
        <xdr:cNvSpPr txBox="1">
          <a:spLocks noChangeArrowheads="1"/>
        </xdr:cNvSpPr>
      </xdr:nvSpPr>
      <xdr:spPr bwMode="auto">
        <a:xfrm>
          <a:off x="184150" y="1802281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0.1+3.1</a:t>
          </a:r>
        </a:p>
      </xdr:txBody>
    </xdr:sp>
    <xdr:clientData/>
  </xdr:oneCellAnchor>
  <xdr:twoCellAnchor>
    <xdr:from>
      <xdr:col>1</xdr:col>
      <xdr:colOff>294256</xdr:colOff>
      <xdr:row>13</xdr:row>
      <xdr:rowOff>106461</xdr:rowOff>
    </xdr:from>
    <xdr:to>
      <xdr:col>1</xdr:col>
      <xdr:colOff>427474</xdr:colOff>
      <xdr:row>14</xdr:row>
      <xdr:rowOff>58111</xdr:rowOff>
    </xdr:to>
    <xdr:grpSp>
      <xdr:nvGrpSpPr>
        <xdr:cNvPr id="497" name="Group 405">
          <a:extLst>
            <a:ext uri="{FF2B5EF4-FFF2-40B4-BE49-F238E27FC236}">
              <a16:creationId xmlns:a16="http://schemas.microsoft.com/office/drawing/2014/main" id="{CD808684-BCF3-4C7C-A134-EF714FD0A7E1}"/>
            </a:ext>
          </a:extLst>
        </xdr:cNvPr>
        <xdr:cNvGrpSpPr>
          <a:grpSpLocks/>
        </xdr:cNvGrpSpPr>
      </xdr:nvGrpSpPr>
      <xdr:grpSpPr bwMode="auto">
        <a:xfrm>
          <a:off x="504366" y="2319623"/>
          <a:ext cx="133218" cy="124407"/>
          <a:chOff x="718" y="97"/>
          <a:chExt cx="23" cy="15"/>
        </a:xfrm>
      </xdr:grpSpPr>
      <xdr:sp macro="" textlink="">
        <xdr:nvSpPr>
          <xdr:cNvPr id="498" name="Freeform 406">
            <a:extLst>
              <a:ext uri="{FF2B5EF4-FFF2-40B4-BE49-F238E27FC236}">
                <a16:creationId xmlns:a16="http://schemas.microsoft.com/office/drawing/2014/main" id="{8132BBCB-1C98-9884-7166-D069CED9201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9" name="Freeform 407">
            <a:extLst>
              <a:ext uri="{FF2B5EF4-FFF2-40B4-BE49-F238E27FC236}">
                <a16:creationId xmlns:a16="http://schemas.microsoft.com/office/drawing/2014/main" id="{7F707D2B-4305-A6A7-6ED3-78C9D32A2F2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37519</xdr:colOff>
      <xdr:row>12</xdr:row>
      <xdr:rowOff>8927</xdr:rowOff>
    </xdr:from>
    <xdr:ext cx="346363" cy="165173"/>
    <xdr:sp macro="" textlink="">
      <xdr:nvSpPr>
        <xdr:cNvPr id="500" name="Text Box 1620">
          <a:extLst>
            <a:ext uri="{FF2B5EF4-FFF2-40B4-BE49-F238E27FC236}">
              <a16:creationId xmlns:a16="http://schemas.microsoft.com/office/drawing/2014/main" id="{DC29432A-F4F3-429A-B1F5-B88C8592E093}"/>
            </a:ext>
          </a:extLst>
        </xdr:cNvPr>
        <xdr:cNvSpPr txBox="1">
          <a:spLocks noChangeArrowheads="1"/>
        </xdr:cNvSpPr>
      </xdr:nvSpPr>
      <xdr:spPr bwMode="auto">
        <a:xfrm>
          <a:off x="221669" y="2034577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452420</xdr:colOff>
      <xdr:row>13</xdr:row>
      <xdr:rowOff>32317</xdr:rowOff>
    </xdr:from>
    <xdr:ext cx="346363" cy="165173"/>
    <xdr:sp macro="" textlink="">
      <xdr:nvSpPr>
        <xdr:cNvPr id="501" name="Text Box 1620">
          <a:extLst>
            <a:ext uri="{FF2B5EF4-FFF2-40B4-BE49-F238E27FC236}">
              <a16:creationId xmlns:a16="http://schemas.microsoft.com/office/drawing/2014/main" id="{F933C73F-C86E-48D6-BAE3-975C535B4B1E}"/>
            </a:ext>
          </a:extLst>
        </xdr:cNvPr>
        <xdr:cNvSpPr txBox="1">
          <a:spLocks noChangeArrowheads="1"/>
        </xdr:cNvSpPr>
      </xdr:nvSpPr>
      <xdr:spPr bwMode="auto">
        <a:xfrm>
          <a:off x="636570" y="2229417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102809</xdr:colOff>
      <xdr:row>14</xdr:row>
      <xdr:rowOff>69208</xdr:rowOff>
    </xdr:from>
    <xdr:ext cx="408214" cy="166649"/>
    <xdr:sp macro="" textlink="">
      <xdr:nvSpPr>
        <xdr:cNvPr id="502" name="Text Box 1620">
          <a:extLst>
            <a:ext uri="{FF2B5EF4-FFF2-40B4-BE49-F238E27FC236}">
              <a16:creationId xmlns:a16="http://schemas.microsoft.com/office/drawing/2014/main" id="{FA912B7D-9151-4687-BC2D-BB0E8804A717}"/>
            </a:ext>
          </a:extLst>
        </xdr:cNvPr>
        <xdr:cNvSpPr txBox="1">
          <a:spLocks noChangeArrowheads="1"/>
        </xdr:cNvSpPr>
      </xdr:nvSpPr>
      <xdr:spPr bwMode="auto">
        <a:xfrm>
          <a:off x="1696659" y="2437758"/>
          <a:ext cx="408214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野尻川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5</xdr:col>
      <xdr:colOff>402161</xdr:colOff>
      <xdr:row>10</xdr:row>
      <xdr:rowOff>151189</xdr:rowOff>
    </xdr:from>
    <xdr:ext cx="201326" cy="229986"/>
    <xdr:pic>
      <xdr:nvPicPr>
        <xdr:cNvPr id="503" name="図 68" descr="「コンビニのロゴ」の画像検索結果">
          <a:extLst>
            <a:ext uri="{FF2B5EF4-FFF2-40B4-BE49-F238E27FC236}">
              <a16:creationId xmlns:a16="http://schemas.microsoft.com/office/drawing/2014/main" id="{02CB76BF-26FA-4603-9172-4F18C5D1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5711" y="1833939"/>
          <a:ext cx="201326" cy="229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153142</xdr:colOff>
      <xdr:row>19</xdr:row>
      <xdr:rowOff>132549</xdr:rowOff>
    </xdr:from>
    <xdr:to>
      <xdr:col>10</xdr:col>
      <xdr:colOff>304676</xdr:colOff>
      <xdr:row>20</xdr:row>
      <xdr:rowOff>101791</xdr:rowOff>
    </xdr:to>
    <xdr:sp macro="" textlink="">
      <xdr:nvSpPr>
        <xdr:cNvPr id="504" name="六角形 503">
          <a:extLst>
            <a:ext uri="{FF2B5EF4-FFF2-40B4-BE49-F238E27FC236}">
              <a16:creationId xmlns:a16="http://schemas.microsoft.com/office/drawing/2014/main" id="{E5E3961D-49FA-4FA1-8FA4-C0820FFCF9CE}"/>
            </a:ext>
          </a:extLst>
        </xdr:cNvPr>
        <xdr:cNvSpPr/>
      </xdr:nvSpPr>
      <xdr:spPr bwMode="auto">
        <a:xfrm>
          <a:off x="6680942" y="3358349"/>
          <a:ext cx="151534" cy="14069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485321</xdr:colOff>
      <xdr:row>18</xdr:row>
      <xdr:rowOff>168671</xdr:rowOff>
    </xdr:from>
    <xdr:to>
      <xdr:col>10</xdr:col>
      <xdr:colOff>69454</xdr:colOff>
      <xdr:row>20</xdr:row>
      <xdr:rowOff>113392</xdr:rowOff>
    </xdr:to>
    <xdr:sp macro="" textlink="">
      <xdr:nvSpPr>
        <xdr:cNvPr id="505" name="AutoShape 1653">
          <a:extLst>
            <a:ext uri="{FF2B5EF4-FFF2-40B4-BE49-F238E27FC236}">
              <a16:creationId xmlns:a16="http://schemas.microsoft.com/office/drawing/2014/main" id="{9DBF15D6-1797-4777-BE8C-764B042FFF65}"/>
            </a:ext>
          </a:extLst>
        </xdr:cNvPr>
        <xdr:cNvSpPr>
          <a:spLocks/>
        </xdr:cNvSpPr>
      </xdr:nvSpPr>
      <xdr:spPr bwMode="auto">
        <a:xfrm flipH="1">
          <a:off x="6308271" y="3223021"/>
          <a:ext cx="288983" cy="28762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552388</xdr:colOff>
      <xdr:row>19</xdr:row>
      <xdr:rowOff>100212</xdr:rowOff>
    </xdr:from>
    <xdr:ext cx="304188" cy="186974"/>
    <xdr:sp macro="" textlink="">
      <xdr:nvSpPr>
        <xdr:cNvPr id="506" name="Text Box 1664">
          <a:extLst>
            <a:ext uri="{FF2B5EF4-FFF2-40B4-BE49-F238E27FC236}">
              <a16:creationId xmlns:a16="http://schemas.microsoft.com/office/drawing/2014/main" id="{8CBEA588-B774-4894-A964-43558C136837}"/>
            </a:ext>
          </a:extLst>
        </xdr:cNvPr>
        <xdr:cNvSpPr txBox="1">
          <a:spLocks noChangeArrowheads="1"/>
        </xdr:cNvSpPr>
      </xdr:nvSpPr>
      <xdr:spPr bwMode="auto">
        <a:xfrm>
          <a:off x="6375338" y="3326012"/>
          <a:ext cx="3041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316984</xdr:colOff>
      <xdr:row>18</xdr:row>
      <xdr:rowOff>79827</xdr:rowOff>
    </xdr:from>
    <xdr:ext cx="304188" cy="186974"/>
    <xdr:sp macro="" textlink="">
      <xdr:nvSpPr>
        <xdr:cNvPr id="507" name="Text Box 1664">
          <a:extLst>
            <a:ext uri="{FF2B5EF4-FFF2-40B4-BE49-F238E27FC236}">
              <a16:creationId xmlns:a16="http://schemas.microsoft.com/office/drawing/2014/main" id="{AB6FD018-B6F9-497B-8F19-4A2F13C5BA4C}"/>
            </a:ext>
          </a:extLst>
        </xdr:cNvPr>
        <xdr:cNvSpPr txBox="1">
          <a:spLocks noChangeArrowheads="1"/>
        </xdr:cNvSpPr>
      </xdr:nvSpPr>
      <xdr:spPr bwMode="auto">
        <a:xfrm>
          <a:off x="6139934" y="3134177"/>
          <a:ext cx="3041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18144</xdr:colOff>
      <xdr:row>19</xdr:row>
      <xdr:rowOff>0</xdr:rowOff>
    </xdr:from>
    <xdr:ext cx="333117" cy="101600"/>
    <xdr:sp macro="" textlink="">
      <xdr:nvSpPr>
        <xdr:cNvPr id="508" name="Text Box 1194">
          <a:extLst>
            <a:ext uri="{FF2B5EF4-FFF2-40B4-BE49-F238E27FC236}">
              <a16:creationId xmlns:a16="http://schemas.microsoft.com/office/drawing/2014/main" id="{B2521139-4E3D-4AA6-8C0E-0CC4B2EEB401}"/>
            </a:ext>
          </a:extLst>
        </xdr:cNvPr>
        <xdr:cNvSpPr txBox="1">
          <a:spLocks noChangeArrowheads="1"/>
        </xdr:cNvSpPr>
      </xdr:nvSpPr>
      <xdr:spPr bwMode="auto">
        <a:xfrm>
          <a:off x="5841094" y="3225800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1.8+0.1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165921</xdr:colOff>
      <xdr:row>19</xdr:row>
      <xdr:rowOff>91971</xdr:rowOff>
    </xdr:from>
    <xdr:to>
      <xdr:col>9</xdr:col>
      <xdr:colOff>294823</xdr:colOff>
      <xdr:row>20</xdr:row>
      <xdr:rowOff>11339</xdr:rowOff>
    </xdr:to>
    <xdr:sp macro="" textlink="">
      <xdr:nvSpPr>
        <xdr:cNvPr id="509" name="六角形 508">
          <a:extLst>
            <a:ext uri="{FF2B5EF4-FFF2-40B4-BE49-F238E27FC236}">
              <a16:creationId xmlns:a16="http://schemas.microsoft.com/office/drawing/2014/main" id="{B8466029-71FD-488B-8941-078CF38D3D00}"/>
            </a:ext>
          </a:extLst>
        </xdr:cNvPr>
        <xdr:cNvSpPr/>
      </xdr:nvSpPr>
      <xdr:spPr bwMode="auto">
        <a:xfrm>
          <a:off x="5988871" y="3317771"/>
          <a:ext cx="128902" cy="9081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142</xdr:colOff>
      <xdr:row>19</xdr:row>
      <xdr:rowOff>90456</xdr:rowOff>
    </xdr:from>
    <xdr:to>
      <xdr:col>9</xdr:col>
      <xdr:colOff>129268</xdr:colOff>
      <xdr:row>20</xdr:row>
      <xdr:rowOff>15874</xdr:rowOff>
    </xdr:to>
    <xdr:sp macro="" textlink="">
      <xdr:nvSpPr>
        <xdr:cNvPr id="510" name="六角形 509">
          <a:extLst>
            <a:ext uri="{FF2B5EF4-FFF2-40B4-BE49-F238E27FC236}">
              <a16:creationId xmlns:a16="http://schemas.microsoft.com/office/drawing/2014/main" id="{91987808-3134-4E91-84EE-D5C535355CFE}"/>
            </a:ext>
          </a:extLst>
        </xdr:cNvPr>
        <xdr:cNvSpPr/>
      </xdr:nvSpPr>
      <xdr:spPr bwMode="auto">
        <a:xfrm>
          <a:off x="5823092" y="3316256"/>
          <a:ext cx="129126" cy="9686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382989</xdr:colOff>
      <xdr:row>30</xdr:row>
      <xdr:rowOff>98807</xdr:rowOff>
    </xdr:from>
    <xdr:ext cx="355482" cy="170303"/>
    <xdr:sp macro="" textlink="">
      <xdr:nvSpPr>
        <xdr:cNvPr id="511" name="Text Box 1664">
          <a:extLst>
            <a:ext uri="{FF2B5EF4-FFF2-40B4-BE49-F238E27FC236}">
              <a16:creationId xmlns:a16="http://schemas.microsoft.com/office/drawing/2014/main" id="{A17FB894-C699-4BCA-9E69-D70EE3884D28}"/>
            </a:ext>
          </a:extLst>
        </xdr:cNvPr>
        <xdr:cNvSpPr txBox="1">
          <a:spLocks noChangeArrowheads="1"/>
        </xdr:cNvSpPr>
      </xdr:nvSpPr>
      <xdr:spPr bwMode="auto">
        <a:xfrm>
          <a:off x="567139" y="5210557"/>
          <a:ext cx="355482" cy="17030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84689</xdr:colOff>
      <xdr:row>27</xdr:row>
      <xdr:rowOff>34429</xdr:rowOff>
    </xdr:from>
    <xdr:ext cx="205441" cy="276039"/>
    <xdr:sp macro="" textlink="">
      <xdr:nvSpPr>
        <xdr:cNvPr id="512" name="Text Box 1664">
          <a:extLst>
            <a:ext uri="{FF2B5EF4-FFF2-40B4-BE49-F238E27FC236}">
              <a16:creationId xmlns:a16="http://schemas.microsoft.com/office/drawing/2014/main" id="{1BE38848-CED8-4868-8558-A754104C902C}"/>
            </a:ext>
          </a:extLst>
        </xdr:cNvPr>
        <xdr:cNvSpPr txBox="1">
          <a:spLocks noChangeArrowheads="1"/>
        </xdr:cNvSpPr>
      </xdr:nvSpPr>
      <xdr:spPr bwMode="auto">
        <a:xfrm>
          <a:off x="973689" y="4631829"/>
          <a:ext cx="205441" cy="27603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348261</xdr:colOff>
      <xdr:row>26</xdr:row>
      <xdr:rowOff>12359</xdr:rowOff>
    </xdr:from>
    <xdr:to>
      <xdr:col>3</xdr:col>
      <xdr:colOff>495393</xdr:colOff>
      <xdr:row>26</xdr:row>
      <xdr:rowOff>142426</xdr:rowOff>
    </xdr:to>
    <xdr:sp macro="" textlink="">
      <xdr:nvSpPr>
        <xdr:cNvPr id="513" name="六角形 512">
          <a:extLst>
            <a:ext uri="{FF2B5EF4-FFF2-40B4-BE49-F238E27FC236}">
              <a16:creationId xmlns:a16="http://schemas.microsoft.com/office/drawing/2014/main" id="{F2895642-CA32-4C67-B1CB-7AFE2B1E8A2A}"/>
            </a:ext>
          </a:extLst>
        </xdr:cNvPr>
        <xdr:cNvSpPr/>
      </xdr:nvSpPr>
      <xdr:spPr bwMode="auto">
        <a:xfrm>
          <a:off x="1942111" y="4438309"/>
          <a:ext cx="147132" cy="13006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410481</xdr:colOff>
      <xdr:row>30</xdr:row>
      <xdr:rowOff>6805</xdr:rowOff>
    </xdr:from>
    <xdr:ext cx="226787" cy="81643"/>
    <xdr:sp macro="" textlink="">
      <xdr:nvSpPr>
        <xdr:cNvPr id="514" name="Text Box 1664">
          <a:extLst>
            <a:ext uri="{FF2B5EF4-FFF2-40B4-BE49-F238E27FC236}">
              <a16:creationId xmlns:a16="http://schemas.microsoft.com/office/drawing/2014/main" id="{32048436-D2EB-4923-8D29-B0CBA19BF2DE}"/>
            </a:ext>
          </a:extLst>
        </xdr:cNvPr>
        <xdr:cNvSpPr txBox="1">
          <a:spLocks noChangeArrowheads="1"/>
        </xdr:cNvSpPr>
      </xdr:nvSpPr>
      <xdr:spPr bwMode="auto">
        <a:xfrm>
          <a:off x="594631" y="5118555"/>
          <a:ext cx="226787" cy="8164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0" rIns="0" bIns="0" anchor="ctr" anchorCtr="0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684291</xdr:colOff>
      <xdr:row>27</xdr:row>
      <xdr:rowOff>98421</xdr:rowOff>
    </xdr:from>
    <xdr:ext cx="106389" cy="257998"/>
    <xdr:sp macro="" textlink="">
      <xdr:nvSpPr>
        <xdr:cNvPr id="515" name="Text Box 1664">
          <a:extLst>
            <a:ext uri="{FF2B5EF4-FFF2-40B4-BE49-F238E27FC236}">
              <a16:creationId xmlns:a16="http://schemas.microsoft.com/office/drawing/2014/main" id="{8E383791-30EA-4CE1-B794-15B756A82F9B}"/>
            </a:ext>
          </a:extLst>
        </xdr:cNvPr>
        <xdr:cNvSpPr txBox="1">
          <a:spLocks noChangeArrowheads="1"/>
        </xdr:cNvSpPr>
      </xdr:nvSpPr>
      <xdr:spPr bwMode="auto">
        <a:xfrm>
          <a:off x="868441" y="4695821"/>
          <a:ext cx="106389" cy="25799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0" tIns="0" rIns="0" bIns="0" anchor="ctr" anchorCtr="0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22679</xdr:colOff>
      <xdr:row>38</xdr:row>
      <xdr:rowOff>29156</xdr:rowOff>
    </xdr:from>
    <xdr:to>
      <xdr:col>9</xdr:col>
      <xdr:colOff>589644</xdr:colOff>
      <xdr:row>39</xdr:row>
      <xdr:rowOff>68034</xdr:rowOff>
    </xdr:to>
    <xdr:sp macro="" textlink="">
      <xdr:nvSpPr>
        <xdr:cNvPr id="516" name="Text Box 1620">
          <a:extLst>
            <a:ext uri="{FF2B5EF4-FFF2-40B4-BE49-F238E27FC236}">
              <a16:creationId xmlns:a16="http://schemas.microsoft.com/office/drawing/2014/main" id="{48F88B0B-55E6-4602-97A4-5A74457CAB49}"/>
            </a:ext>
          </a:extLst>
        </xdr:cNvPr>
        <xdr:cNvSpPr txBox="1">
          <a:spLocks noChangeArrowheads="1"/>
        </xdr:cNvSpPr>
      </xdr:nvSpPr>
      <xdr:spPr bwMode="auto">
        <a:xfrm>
          <a:off x="5845629" y="6512506"/>
          <a:ext cx="566965" cy="21032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岩屋谷川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9</xdr:col>
      <xdr:colOff>174950</xdr:colOff>
      <xdr:row>36</xdr:row>
      <xdr:rowOff>48599</xdr:rowOff>
    </xdr:from>
    <xdr:ext cx="302079" cy="305168"/>
    <xdr:grpSp>
      <xdr:nvGrpSpPr>
        <xdr:cNvPr id="517" name="Group 6672">
          <a:extLst>
            <a:ext uri="{FF2B5EF4-FFF2-40B4-BE49-F238E27FC236}">
              <a16:creationId xmlns:a16="http://schemas.microsoft.com/office/drawing/2014/main" id="{50AFC8F5-30B1-46A7-B0A1-0D0805E65F25}"/>
            </a:ext>
          </a:extLst>
        </xdr:cNvPr>
        <xdr:cNvGrpSpPr>
          <a:grpSpLocks/>
        </xdr:cNvGrpSpPr>
      </xdr:nvGrpSpPr>
      <xdr:grpSpPr bwMode="auto">
        <a:xfrm>
          <a:off x="6025354" y="6235180"/>
          <a:ext cx="302079" cy="305168"/>
          <a:chOff x="536" y="109"/>
          <a:chExt cx="46" cy="44"/>
        </a:xfrm>
      </xdr:grpSpPr>
      <xdr:pic>
        <xdr:nvPicPr>
          <xdr:cNvPr id="518" name="Picture 6673" descr="route2">
            <a:extLst>
              <a:ext uri="{FF2B5EF4-FFF2-40B4-BE49-F238E27FC236}">
                <a16:creationId xmlns:a16="http://schemas.microsoft.com/office/drawing/2014/main" id="{442EE321-A988-4953-9936-153274A547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9" name="Text Box 6674">
            <a:extLst>
              <a:ext uri="{FF2B5EF4-FFF2-40B4-BE49-F238E27FC236}">
                <a16:creationId xmlns:a16="http://schemas.microsoft.com/office/drawing/2014/main" id="{97B9158A-8285-13A7-A3E6-FDCB7F1D0B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378974</xdr:colOff>
      <xdr:row>19</xdr:row>
      <xdr:rowOff>64487</xdr:rowOff>
    </xdr:from>
    <xdr:ext cx="131295" cy="180442"/>
    <xdr:sp macro="" textlink="">
      <xdr:nvSpPr>
        <xdr:cNvPr id="520" name="Text Box 1563">
          <a:extLst>
            <a:ext uri="{FF2B5EF4-FFF2-40B4-BE49-F238E27FC236}">
              <a16:creationId xmlns:a16="http://schemas.microsoft.com/office/drawing/2014/main" id="{E9933E98-99D1-4C73-BCF0-529DB7C68EB4}"/>
            </a:ext>
          </a:extLst>
        </xdr:cNvPr>
        <xdr:cNvSpPr txBox="1">
          <a:spLocks noChangeArrowheads="1"/>
        </xdr:cNvSpPr>
      </xdr:nvSpPr>
      <xdr:spPr bwMode="auto">
        <a:xfrm>
          <a:off x="6201924" y="3290287"/>
          <a:ext cx="131295" cy="1804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oneCellAnchor>
  <xdr:oneCellAnchor>
    <xdr:from>
      <xdr:col>1</xdr:col>
      <xdr:colOff>45357</xdr:colOff>
      <xdr:row>44</xdr:row>
      <xdr:rowOff>163285</xdr:rowOff>
    </xdr:from>
    <xdr:ext cx="476250" cy="199572"/>
    <xdr:sp macro="" textlink="">
      <xdr:nvSpPr>
        <xdr:cNvPr id="521" name="Text Box 1118">
          <a:extLst>
            <a:ext uri="{FF2B5EF4-FFF2-40B4-BE49-F238E27FC236}">
              <a16:creationId xmlns:a16="http://schemas.microsoft.com/office/drawing/2014/main" id="{F903B590-BA7A-41CC-B1E2-E584DA56B716}"/>
            </a:ext>
          </a:extLst>
        </xdr:cNvPr>
        <xdr:cNvSpPr txBox="1">
          <a:spLocks noChangeArrowheads="1"/>
        </xdr:cNvSpPr>
      </xdr:nvSpPr>
      <xdr:spPr bwMode="auto">
        <a:xfrm>
          <a:off x="229507" y="7675335"/>
          <a:ext cx="476250" cy="19957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</a:p>
      </xdr:txBody>
    </xdr:sp>
    <xdr:clientData/>
  </xdr:oneCellAnchor>
  <xdr:twoCellAnchor>
    <xdr:from>
      <xdr:col>2</xdr:col>
      <xdr:colOff>58965</xdr:colOff>
      <xdr:row>5</xdr:row>
      <xdr:rowOff>0</xdr:rowOff>
    </xdr:from>
    <xdr:to>
      <xdr:col>2</xdr:col>
      <xdr:colOff>651132</xdr:colOff>
      <xdr:row>7</xdr:row>
      <xdr:rowOff>36812</xdr:rowOff>
    </xdr:to>
    <xdr:sp macro="" textlink="">
      <xdr:nvSpPr>
        <xdr:cNvPr id="522" name="Text Box 1445">
          <a:extLst>
            <a:ext uri="{FF2B5EF4-FFF2-40B4-BE49-F238E27FC236}">
              <a16:creationId xmlns:a16="http://schemas.microsoft.com/office/drawing/2014/main" id="{0A29C134-293A-4B49-9285-27855D22A048}"/>
            </a:ext>
          </a:extLst>
        </xdr:cNvPr>
        <xdr:cNvSpPr txBox="1">
          <a:spLocks noChangeArrowheads="1"/>
        </xdr:cNvSpPr>
      </xdr:nvSpPr>
      <xdr:spPr bwMode="auto">
        <a:xfrm>
          <a:off x="947965" y="825500"/>
          <a:ext cx="592167" cy="379712"/>
        </a:xfrm>
        <a:prstGeom prst="rect">
          <a:avLst/>
        </a:prstGeom>
        <a:blipFill>
          <a:blip xmlns:r="http://schemas.openxmlformats.org/officeDocument/2006/relationships" r:embed="rId23"/>
          <a:tile tx="0" ty="0" sx="100000" sy="100000" flip="none" algn="tl"/>
        </a:blipFill>
        <a:ln>
          <a:solidFill>
            <a:schemeClr val="tx1"/>
          </a:solidFill>
        </a:ln>
      </xdr:spPr>
      <xdr:txBody>
        <a:bodyPr vertOverflow="overflow" horzOverflow="overflow" wrap="square" lIns="0" tIns="18000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575120</xdr:colOff>
      <xdr:row>44</xdr:row>
      <xdr:rowOff>136369</xdr:rowOff>
    </xdr:from>
    <xdr:to>
      <xdr:col>4</xdr:col>
      <xdr:colOff>87272</xdr:colOff>
      <xdr:row>45</xdr:row>
      <xdr:rowOff>11389</xdr:rowOff>
    </xdr:to>
    <xdr:sp macro="" textlink="">
      <xdr:nvSpPr>
        <xdr:cNvPr id="523" name="Freeform 406">
          <a:extLst>
            <a:ext uri="{FF2B5EF4-FFF2-40B4-BE49-F238E27FC236}">
              <a16:creationId xmlns:a16="http://schemas.microsoft.com/office/drawing/2014/main" id="{EB6C7C27-4882-44D9-A75D-70327CA4CCDC}"/>
            </a:ext>
          </a:extLst>
        </xdr:cNvPr>
        <xdr:cNvSpPr>
          <a:spLocks/>
        </xdr:cNvSpPr>
      </xdr:nvSpPr>
      <xdr:spPr bwMode="auto">
        <a:xfrm rot="5426645">
          <a:off x="2254236" y="7563153"/>
          <a:ext cx="46470" cy="217002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668181</xdr:colOff>
      <xdr:row>44</xdr:row>
      <xdr:rowOff>89590</xdr:rowOff>
    </xdr:from>
    <xdr:to>
      <xdr:col>4</xdr:col>
      <xdr:colOff>172451</xdr:colOff>
      <xdr:row>45</xdr:row>
      <xdr:rowOff>100390</xdr:rowOff>
    </xdr:to>
    <xdr:sp macro="" textlink="">
      <xdr:nvSpPr>
        <xdr:cNvPr id="524" name="六角形 523">
          <a:extLst>
            <a:ext uri="{FF2B5EF4-FFF2-40B4-BE49-F238E27FC236}">
              <a16:creationId xmlns:a16="http://schemas.microsoft.com/office/drawing/2014/main" id="{8E5CC633-9C19-4103-A46E-1C7282C413DF}"/>
            </a:ext>
          </a:extLst>
        </xdr:cNvPr>
        <xdr:cNvSpPr/>
      </xdr:nvSpPr>
      <xdr:spPr bwMode="auto">
        <a:xfrm>
          <a:off x="2262031" y="7601640"/>
          <a:ext cx="209120" cy="1822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609731</xdr:colOff>
      <xdr:row>28</xdr:row>
      <xdr:rowOff>147142</xdr:rowOff>
    </xdr:from>
    <xdr:to>
      <xdr:col>2</xdr:col>
      <xdr:colOff>481015</xdr:colOff>
      <xdr:row>28</xdr:row>
      <xdr:rowOff>155727</xdr:rowOff>
    </xdr:to>
    <xdr:sp macro="" textlink="">
      <xdr:nvSpPr>
        <xdr:cNvPr id="525" name="Line 120">
          <a:extLst>
            <a:ext uri="{FF2B5EF4-FFF2-40B4-BE49-F238E27FC236}">
              <a16:creationId xmlns:a16="http://schemas.microsoft.com/office/drawing/2014/main" id="{378B5570-8AD0-4EE1-96F6-EFF19BE0649B}"/>
            </a:ext>
          </a:extLst>
        </xdr:cNvPr>
        <xdr:cNvSpPr>
          <a:spLocks noChangeShapeType="1"/>
        </xdr:cNvSpPr>
      </xdr:nvSpPr>
      <xdr:spPr bwMode="auto">
        <a:xfrm flipV="1">
          <a:off x="793881" y="4915992"/>
          <a:ext cx="576134" cy="85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615407</xdr:colOff>
      <xdr:row>28</xdr:row>
      <xdr:rowOff>124412</xdr:rowOff>
    </xdr:from>
    <xdr:ext cx="199092" cy="253567"/>
    <xdr:pic>
      <xdr:nvPicPr>
        <xdr:cNvPr id="526" name="図 525">
          <a:extLst>
            <a:ext uri="{FF2B5EF4-FFF2-40B4-BE49-F238E27FC236}">
              <a16:creationId xmlns:a16="http://schemas.microsoft.com/office/drawing/2014/main" id="{D12B534E-378D-4041-8B39-5CC928848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16200000">
          <a:off x="772319" y="4920500"/>
          <a:ext cx="253567" cy="199092"/>
        </a:xfrm>
        <a:prstGeom prst="rect">
          <a:avLst/>
        </a:prstGeom>
      </xdr:spPr>
    </xdr:pic>
    <xdr:clientData/>
  </xdr:oneCellAnchor>
  <xdr:twoCellAnchor>
    <xdr:from>
      <xdr:col>1</xdr:col>
      <xdr:colOff>264245</xdr:colOff>
      <xdr:row>26</xdr:row>
      <xdr:rowOff>28672</xdr:rowOff>
    </xdr:from>
    <xdr:to>
      <xdr:col>2</xdr:col>
      <xdr:colOff>239661</xdr:colOff>
      <xdr:row>26</xdr:row>
      <xdr:rowOff>81933</xdr:rowOff>
    </xdr:to>
    <xdr:sp macro="" textlink="">
      <xdr:nvSpPr>
        <xdr:cNvPr id="527" name="Line 120">
          <a:extLst>
            <a:ext uri="{FF2B5EF4-FFF2-40B4-BE49-F238E27FC236}">
              <a16:creationId xmlns:a16="http://schemas.microsoft.com/office/drawing/2014/main" id="{24D25190-A50A-46F2-B01A-3BE171DCBEFC}"/>
            </a:ext>
          </a:extLst>
        </xdr:cNvPr>
        <xdr:cNvSpPr>
          <a:spLocks noChangeShapeType="1"/>
        </xdr:cNvSpPr>
      </xdr:nvSpPr>
      <xdr:spPr bwMode="auto">
        <a:xfrm>
          <a:off x="448395" y="4454622"/>
          <a:ext cx="680266" cy="53261"/>
        </a:xfrm>
        <a:custGeom>
          <a:avLst/>
          <a:gdLst>
            <a:gd name="connsiteX0" fmla="*/ 0 w 827549"/>
            <a:gd name="connsiteY0" fmla="*/ 0 h 96274"/>
            <a:gd name="connsiteX1" fmla="*/ 827549 w 827549"/>
            <a:gd name="connsiteY1" fmla="*/ 96274 h 96274"/>
            <a:gd name="connsiteX0" fmla="*/ 0 w 827549"/>
            <a:gd name="connsiteY0" fmla="*/ 0 h 96274"/>
            <a:gd name="connsiteX1" fmla="*/ 827549 w 827549"/>
            <a:gd name="connsiteY1" fmla="*/ 96274 h 96274"/>
            <a:gd name="connsiteX0" fmla="*/ 0 w 686210"/>
            <a:gd name="connsiteY0" fmla="*/ 0 h 67596"/>
            <a:gd name="connsiteX1" fmla="*/ 686210 w 686210"/>
            <a:gd name="connsiteY1" fmla="*/ 67596 h 67596"/>
            <a:gd name="connsiteX0" fmla="*/ 0 w 686210"/>
            <a:gd name="connsiteY0" fmla="*/ 0 h 67596"/>
            <a:gd name="connsiteX1" fmla="*/ 686210 w 686210"/>
            <a:gd name="connsiteY1" fmla="*/ 67596 h 67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6210" h="67596">
              <a:moveTo>
                <a:pt x="0" y="0"/>
              </a:moveTo>
              <a:cubicBezTo>
                <a:pt x="273802" y="7510"/>
                <a:pt x="475908" y="64183"/>
                <a:pt x="686210" y="675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40178</xdr:colOff>
      <xdr:row>25</xdr:row>
      <xdr:rowOff>14338</xdr:rowOff>
    </xdr:from>
    <xdr:to>
      <xdr:col>2</xdr:col>
      <xdr:colOff>122900</xdr:colOff>
      <xdr:row>26</xdr:row>
      <xdr:rowOff>8124</xdr:rowOff>
    </xdr:to>
    <xdr:sp macro="" textlink="">
      <xdr:nvSpPr>
        <xdr:cNvPr id="528" name="Line 120">
          <a:extLst>
            <a:ext uri="{FF2B5EF4-FFF2-40B4-BE49-F238E27FC236}">
              <a16:creationId xmlns:a16="http://schemas.microsoft.com/office/drawing/2014/main" id="{E40E20E8-BB2D-440F-BA28-5CAF72F60BCC}"/>
            </a:ext>
          </a:extLst>
        </xdr:cNvPr>
        <xdr:cNvSpPr>
          <a:spLocks noChangeShapeType="1"/>
        </xdr:cNvSpPr>
      </xdr:nvSpPr>
      <xdr:spPr bwMode="auto">
        <a:xfrm>
          <a:off x="929178" y="4268838"/>
          <a:ext cx="82722" cy="165236"/>
        </a:xfrm>
        <a:custGeom>
          <a:avLst/>
          <a:gdLst>
            <a:gd name="connsiteX0" fmla="*/ 0 w 827549"/>
            <a:gd name="connsiteY0" fmla="*/ 0 h 96274"/>
            <a:gd name="connsiteX1" fmla="*/ 827549 w 827549"/>
            <a:gd name="connsiteY1" fmla="*/ 96274 h 96274"/>
            <a:gd name="connsiteX0" fmla="*/ 0 w 827549"/>
            <a:gd name="connsiteY0" fmla="*/ 0 h 96274"/>
            <a:gd name="connsiteX1" fmla="*/ 827549 w 827549"/>
            <a:gd name="connsiteY1" fmla="*/ 96274 h 96274"/>
            <a:gd name="connsiteX0" fmla="*/ 0 w 686210"/>
            <a:gd name="connsiteY0" fmla="*/ 0 h 67596"/>
            <a:gd name="connsiteX1" fmla="*/ 686210 w 686210"/>
            <a:gd name="connsiteY1" fmla="*/ 67596 h 67596"/>
            <a:gd name="connsiteX0" fmla="*/ 0 w 686210"/>
            <a:gd name="connsiteY0" fmla="*/ 0 h 67596"/>
            <a:gd name="connsiteX1" fmla="*/ 686210 w 686210"/>
            <a:gd name="connsiteY1" fmla="*/ 67596 h 67596"/>
            <a:gd name="connsiteX0" fmla="*/ 0 w 101644"/>
            <a:gd name="connsiteY0" fmla="*/ 0 h 167967"/>
            <a:gd name="connsiteX1" fmla="*/ 94226 w 101644"/>
            <a:gd name="connsiteY1" fmla="*/ 167967 h 167967"/>
            <a:gd name="connsiteX0" fmla="*/ 32930 w 127156"/>
            <a:gd name="connsiteY0" fmla="*/ 0 h 167967"/>
            <a:gd name="connsiteX1" fmla="*/ 127156 w 127156"/>
            <a:gd name="connsiteY1" fmla="*/ 167967 h 167967"/>
            <a:gd name="connsiteX0" fmla="*/ 131 w 94357"/>
            <a:gd name="connsiteY0" fmla="*/ 0 h 167967"/>
            <a:gd name="connsiteX1" fmla="*/ 94357 w 94357"/>
            <a:gd name="connsiteY1" fmla="*/ 167967 h 167967"/>
            <a:gd name="connsiteX0" fmla="*/ 183 w 82118"/>
            <a:gd name="connsiteY0" fmla="*/ 0 h 155677"/>
            <a:gd name="connsiteX1" fmla="*/ 82118 w 82118"/>
            <a:gd name="connsiteY1" fmla="*/ 155677 h 155677"/>
            <a:gd name="connsiteX0" fmla="*/ 320 w 82255"/>
            <a:gd name="connsiteY0" fmla="*/ 0 h 157513"/>
            <a:gd name="connsiteX1" fmla="*/ 82255 w 82255"/>
            <a:gd name="connsiteY1" fmla="*/ 155677 h 157513"/>
            <a:gd name="connsiteX0" fmla="*/ 320 w 82255"/>
            <a:gd name="connsiteY0" fmla="*/ 0 h 161519"/>
            <a:gd name="connsiteX1" fmla="*/ 82255 w 82255"/>
            <a:gd name="connsiteY1" fmla="*/ 155677 h 161519"/>
            <a:gd name="connsiteX0" fmla="*/ 787 w 82722"/>
            <a:gd name="connsiteY0" fmla="*/ 0 h 165850"/>
            <a:gd name="connsiteX1" fmla="*/ 82722 w 82722"/>
            <a:gd name="connsiteY1" fmla="*/ 155677 h 165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2722" h="165850">
              <a:moveTo>
                <a:pt x="787" y="0"/>
              </a:moveTo>
              <a:cubicBezTo>
                <a:pt x="-3992" y="191865"/>
                <a:pt x="11711" y="172748"/>
                <a:pt x="82722" y="15567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188450</xdr:colOff>
      <xdr:row>25</xdr:row>
      <xdr:rowOff>127001</xdr:rowOff>
    </xdr:from>
    <xdr:to>
      <xdr:col>2</xdr:col>
      <xdr:colOff>524386</xdr:colOff>
      <xdr:row>25</xdr:row>
      <xdr:rowOff>131097</xdr:rowOff>
    </xdr:to>
    <xdr:sp macro="" textlink="">
      <xdr:nvSpPr>
        <xdr:cNvPr id="529" name="Line 76">
          <a:extLst>
            <a:ext uri="{FF2B5EF4-FFF2-40B4-BE49-F238E27FC236}">
              <a16:creationId xmlns:a16="http://schemas.microsoft.com/office/drawing/2014/main" id="{1675BE36-5199-4D80-B115-3AEAA2DFB410}"/>
            </a:ext>
          </a:extLst>
        </xdr:cNvPr>
        <xdr:cNvSpPr>
          <a:spLocks noChangeShapeType="1"/>
        </xdr:cNvSpPr>
      </xdr:nvSpPr>
      <xdr:spPr bwMode="auto">
        <a:xfrm>
          <a:off x="1077450" y="4381501"/>
          <a:ext cx="335936" cy="40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325268</xdr:colOff>
      <xdr:row>32</xdr:row>
      <xdr:rowOff>18438</xdr:rowOff>
    </xdr:from>
    <xdr:ext cx="316605" cy="110617"/>
    <xdr:sp macro="" textlink="">
      <xdr:nvSpPr>
        <xdr:cNvPr id="530" name="Text Box 1620">
          <a:extLst>
            <a:ext uri="{FF2B5EF4-FFF2-40B4-BE49-F238E27FC236}">
              <a16:creationId xmlns:a16="http://schemas.microsoft.com/office/drawing/2014/main" id="{E75550D6-18C0-4BBC-941B-6DD0CB511ED4}"/>
            </a:ext>
          </a:extLst>
        </xdr:cNvPr>
        <xdr:cNvSpPr txBox="1">
          <a:spLocks noChangeArrowheads="1"/>
        </xdr:cNvSpPr>
      </xdr:nvSpPr>
      <xdr:spPr bwMode="auto">
        <a:xfrm>
          <a:off x="509418" y="5473088"/>
          <a:ext cx="316605" cy="110617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河原町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18726</xdr:colOff>
      <xdr:row>32</xdr:row>
      <xdr:rowOff>115290</xdr:rowOff>
    </xdr:from>
    <xdr:to>
      <xdr:col>2</xdr:col>
      <xdr:colOff>4388</xdr:colOff>
      <xdr:row>32</xdr:row>
      <xdr:rowOff>116758</xdr:rowOff>
    </xdr:to>
    <xdr:sp macro="" textlink="">
      <xdr:nvSpPr>
        <xdr:cNvPr id="531" name="Line 120">
          <a:extLst>
            <a:ext uri="{FF2B5EF4-FFF2-40B4-BE49-F238E27FC236}">
              <a16:creationId xmlns:a16="http://schemas.microsoft.com/office/drawing/2014/main" id="{96FC481D-FF3B-44F9-893E-F03BD9A33B06}"/>
            </a:ext>
          </a:extLst>
        </xdr:cNvPr>
        <xdr:cNvSpPr>
          <a:spLocks noChangeShapeType="1"/>
        </xdr:cNvSpPr>
      </xdr:nvSpPr>
      <xdr:spPr bwMode="auto">
        <a:xfrm>
          <a:off x="202876" y="5569940"/>
          <a:ext cx="690512" cy="14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248286</xdr:colOff>
      <xdr:row>32</xdr:row>
      <xdr:rowOff>81931</xdr:rowOff>
    </xdr:from>
    <xdr:to>
      <xdr:col>1</xdr:col>
      <xdr:colOff>334318</xdr:colOff>
      <xdr:row>32</xdr:row>
      <xdr:rowOff>155673</xdr:rowOff>
    </xdr:to>
    <xdr:sp macro="" textlink="">
      <xdr:nvSpPr>
        <xdr:cNvPr id="532" name="Oval 140">
          <a:extLst>
            <a:ext uri="{FF2B5EF4-FFF2-40B4-BE49-F238E27FC236}">
              <a16:creationId xmlns:a16="http://schemas.microsoft.com/office/drawing/2014/main" id="{52C170C3-F613-459A-855D-14AFE95BD038}"/>
            </a:ext>
          </a:extLst>
        </xdr:cNvPr>
        <xdr:cNvSpPr>
          <a:spLocks noChangeArrowheads="1"/>
        </xdr:cNvSpPr>
      </xdr:nvSpPr>
      <xdr:spPr bwMode="auto">
        <a:xfrm rot="5400000">
          <a:off x="438581" y="5530436"/>
          <a:ext cx="73742" cy="860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</xdr:col>
      <xdr:colOff>58959</xdr:colOff>
      <xdr:row>32</xdr:row>
      <xdr:rowOff>6804</xdr:rowOff>
    </xdr:from>
    <xdr:to>
      <xdr:col>1</xdr:col>
      <xdr:colOff>201834</xdr:colOff>
      <xdr:row>32</xdr:row>
      <xdr:rowOff>131536</xdr:rowOff>
    </xdr:to>
    <xdr:sp macro="" textlink="">
      <xdr:nvSpPr>
        <xdr:cNvPr id="533" name="六角形 532">
          <a:extLst>
            <a:ext uri="{FF2B5EF4-FFF2-40B4-BE49-F238E27FC236}">
              <a16:creationId xmlns:a16="http://schemas.microsoft.com/office/drawing/2014/main" id="{7D3C52B3-7E4E-4413-9ADC-F0255A36B3CB}"/>
            </a:ext>
          </a:extLst>
        </xdr:cNvPr>
        <xdr:cNvSpPr/>
      </xdr:nvSpPr>
      <xdr:spPr bwMode="auto">
        <a:xfrm>
          <a:off x="243109" y="5461454"/>
          <a:ext cx="142875" cy="1247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700" b="1">
              <a:solidFill>
                <a:schemeClr val="bg1"/>
              </a:solidFill>
              <a:latin typeface="+mj-ea"/>
              <a:ea typeface="+mj-ea"/>
            </a:rPr>
            <a:t>544</a:t>
          </a:r>
          <a:endParaRPr kumimoji="1" lang="ja-JP" altLang="en-US" sz="7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242710</xdr:colOff>
      <xdr:row>45</xdr:row>
      <xdr:rowOff>50427</xdr:rowOff>
    </xdr:from>
    <xdr:to>
      <xdr:col>4</xdr:col>
      <xdr:colOff>705971</xdr:colOff>
      <xdr:row>45</xdr:row>
      <xdr:rowOff>58316</xdr:rowOff>
    </xdr:to>
    <xdr:sp macro="" textlink="">
      <xdr:nvSpPr>
        <xdr:cNvPr id="534" name="Line 120">
          <a:extLst>
            <a:ext uri="{FF2B5EF4-FFF2-40B4-BE49-F238E27FC236}">
              <a16:creationId xmlns:a16="http://schemas.microsoft.com/office/drawing/2014/main" id="{A55C4E5C-BE58-4EA2-BD8D-51075866E1CC}"/>
            </a:ext>
          </a:extLst>
        </xdr:cNvPr>
        <xdr:cNvSpPr>
          <a:spLocks noChangeShapeType="1"/>
        </xdr:cNvSpPr>
      </xdr:nvSpPr>
      <xdr:spPr bwMode="auto">
        <a:xfrm flipV="1">
          <a:off x="2541410" y="7733927"/>
          <a:ext cx="463261" cy="78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43333</xdr:colOff>
      <xdr:row>47</xdr:row>
      <xdr:rowOff>90104</xdr:rowOff>
    </xdr:from>
    <xdr:to>
      <xdr:col>6</xdr:col>
      <xdr:colOff>150169</xdr:colOff>
      <xdr:row>48</xdr:row>
      <xdr:rowOff>67338</xdr:rowOff>
    </xdr:to>
    <xdr:sp macro="" textlink="">
      <xdr:nvSpPr>
        <xdr:cNvPr id="535" name="Text Box 1620">
          <a:extLst>
            <a:ext uri="{FF2B5EF4-FFF2-40B4-BE49-F238E27FC236}">
              <a16:creationId xmlns:a16="http://schemas.microsoft.com/office/drawing/2014/main" id="{17A3003E-7AEC-4889-9876-8DF82A5FF16C}"/>
            </a:ext>
          </a:extLst>
        </xdr:cNvPr>
        <xdr:cNvSpPr txBox="1">
          <a:spLocks noChangeArrowheads="1"/>
        </xdr:cNvSpPr>
      </xdr:nvSpPr>
      <xdr:spPr bwMode="auto">
        <a:xfrm>
          <a:off x="3751733" y="8154604"/>
          <a:ext cx="106836" cy="14868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705293</xdr:colOff>
      <xdr:row>41</xdr:row>
      <xdr:rowOff>29611</xdr:rowOff>
    </xdr:from>
    <xdr:to>
      <xdr:col>5</xdr:col>
      <xdr:colOff>153064</xdr:colOff>
      <xdr:row>42</xdr:row>
      <xdr:rowOff>4670</xdr:rowOff>
    </xdr:to>
    <xdr:sp macro="" textlink="">
      <xdr:nvSpPr>
        <xdr:cNvPr id="536" name="六角形 535">
          <a:extLst>
            <a:ext uri="{FF2B5EF4-FFF2-40B4-BE49-F238E27FC236}">
              <a16:creationId xmlns:a16="http://schemas.microsoft.com/office/drawing/2014/main" id="{7E6E5060-D6D2-449E-BB9E-D2B70B603F38}"/>
            </a:ext>
          </a:extLst>
        </xdr:cNvPr>
        <xdr:cNvSpPr/>
      </xdr:nvSpPr>
      <xdr:spPr bwMode="auto">
        <a:xfrm>
          <a:off x="3003993" y="7027311"/>
          <a:ext cx="152621" cy="14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473754</xdr:colOff>
      <xdr:row>42</xdr:row>
      <xdr:rowOff>89958</xdr:rowOff>
    </xdr:from>
    <xdr:to>
      <xdr:col>10</xdr:col>
      <xdr:colOff>167395</xdr:colOff>
      <xdr:row>48</xdr:row>
      <xdr:rowOff>72051</xdr:rowOff>
    </xdr:to>
    <xdr:sp macro="" textlink="">
      <xdr:nvSpPr>
        <xdr:cNvPr id="537" name="Freeform 527">
          <a:extLst>
            <a:ext uri="{FF2B5EF4-FFF2-40B4-BE49-F238E27FC236}">
              <a16:creationId xmlns:a16="http://schemas.microsoft.com/office/drawing/2014/main" id="{31C20604-5502-487C-ACB2-9D127DD573B8}"/>
            </a:ext>
          </a:extLst>
        </xdr:cNvPr>
        <xdr:cNvSpPr>
          <a:spLocks/>
        </xdr:cNvSpPr>
      </xdr:nvSpPr>
      <xdr:spPr bwMode="auto">
        <a:xfrm>
          <a:off x="6296704" y="7259108"/>
          <a:ext cx="398491" cy="104889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4863"/>
              </a:lnTo>
              <a:cubicBezTo>
                <a:pt x="5584" y="2161"/>
                <a:pt x="4326" y="3042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404171</xdr:colOff>
      <xdr:row>46</xdr:row>
      <xdr:rowOff>38574</xdr:rowOff>
    </xdr:from>
    <xdr:to>
      <xdr:col>9</xdr:col>
      <xdr:colOff>550011</xdr:colOff>
      <xdr:row>46</xdr:row>
      <xdr:rowOff>161038</xdr:rowOff>
    </xdr:to>
    <xdr:sp macro="" textlink="">
      <xdr:nvSpPr>
        <xdr:cNvPr id="538" name="AutoShape 93">
          <a:extLst>
            <a:ext uri="{FF2B5EF4-FFF2-40B4-BE49-F238E27FC236}">
              <a16:creationId xmlns:a16="http://schemas.microsoft.com/office/drawing/2014/main" id="{616FAA72-7209-44C8-9878-47EAE932D1CE}"/>
            </a:ext>
          </a:extLst>
        </xdr:cNvPr>
        <xdr:cNvSpPr>
          <a:spLocks noChangeArrowheads="1"/>
        </xdr:cNvSpPr>
      </xdr:nvSpPr>
      <xdr:spPr bwMode="auto">
        <a:xfrm>
          <a:off x="6227121" y="7931624"/>
          <a:ext cx="145840" cy="1224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469524</xdr:colOff>
      <xdr:row>43</xdr:row>
      <xdr:rowOff>0</xdr:rowOff>
    </xdr:from>
    <xdr:to>
      <xdr:col>9</xdr:col>
      <xdr:colOff>476250</xdr:colOff>
      <xdr:row>45</xdr:row>
      <xdr:rowOff>136102</xdr:rowOff>
    </xdr:to>
    <xdr:sp macro="" textlink="">
      <xdr:nvSpPr>
        <xdr:cNvPr id="539" name="Line 72">
          <a:extLst>
            <a:ext uri="{FF2B5EF4-FFF2-40B4-BE49-F238E27FC236}">
              <a16:creationId xmlns:a16="http://schemas.microsoft.com/office/drawing/2014/main" id="{87A8FCE5-C798-4A90-B050-97E1CF0EF977}"/>
            </a:ext>
          </a:extLst>
        </xdr:cNvPr>
        <xdr:cNvSpPr>
          <a:spLocks noChangeShapeType="1"/>
        </xdr:cNvSpPr>
      </xdr:nvSpPr>
      <xdr:spPr bwMode="auto">
        <a:xfrm flipH="1">
          <a:off x="6292474" y="7340600"/>
          <a:ext cx="6726" cy="4790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383866</xdr:colOff>
      <xdr:row>44</xdr:row>
      <xdr:rowOff>164891</xdr:rowOff>
    </xdr:from>
    <xdr:to>
      <xdr:col>9</xdr:col>
      <xdr:colOff>564113</xdr:colOff>
      <xdr:row>46</xdr:row>
      <xdr:rowOff>9461</xdr:rowOff>
    </xdr:to>
    <xdr:sp macro="" textlink="">
      <xdr:nvSpPr>
        <xdr:cNvPr id="540" name="Oval 1295">
          <a:extLst>
            <a:ext uri="{FF2B5EF4-FFF2-40B4-BE49-F238E27FC236}">
              <a16:creationId xmlns:a16="http://schemas.microsoft.com/office/drawing/2014/main" id="{5802B79E-774D-4CF6-A641-AFC6DC13B764}"/>
            </a:ext>
          </a:extLst>
        </xdr:cNvPr>
        <xdr:cNvSpPr>
          <a:spLocks noChangeArrowheads="1"/>
        </xdr:cNvSpPr>
      </xdr:nvSpPr>
      <xdr:spPr bwMode="auto">
        <a:xfrm>
          <a:off x="6206816" y="7676941"/>
          <a:ext cx="180247" cy="2255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9</xdr:col>
      <xdr:colOff>449788</xdr:colOff>
      <xdr:row>45</xdr:row>
      <xdr:rowOff>52834</xdr:rowOff>
    </xdr:from>
    <xdr:ext cx="869346" cy="423129"/>
    <xdr:sp macro="" textlink="">
      <xdr:nvSpPr>
        <xdr:cNvPr id="541" name="Text Box 1620">
          <a:extLst>
            <a:ext uri="{FF2B5EF4-FFF2-40B4-BE49-F238E27FC236}">
              <a16:creationId xmlns:a16="http://schemas.microsoft.com/office/drawing/2014/main" id="{ED4495BF-D503-4452-817C-05AD502F0E12}"/>
            </a:ext>
          </a:extLst>
        </xdr:cNvPr>
        <xdr:cNvSpPr txBox="1">
          <a:spLocks noChangeArrowheads="1"/>
        </xdr:cNvSpPr>
      </xdr:nvSpPr>
      <xdr:spPr bwMode="auto">
        <a:xfrm>
          <a:off x="6272738" y="7736334"/>
          <a:ext cx="869346" cy="42312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↗</a:t>
          </a:r>
          <a:endParaRPr lang="en-US" altLang="ja-JP" sz="900" b="1" i="0" u="none" strike="noStrike" baseline="0">
            <a:solidFill>
              <a:srgbClr val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豊岡 朝来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遠阪ﾄﾝﾈﾙ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9</xdr:col>
      <xdr:colOff>607775</xdr:colOff>
      <xdr:row>42</xdr:row>
      <xdr:rowOff>120335</xdr:rowOff>
    </xdr:from>
    <xdr:to>
      <xdr:col>10</xdr:col>
      <xdr:colOff>95879</xdr:colOff>
      <xdr:row>44</xdr:row>
      <xdr:rowOff>128572</xdr:rowOff>
    </xdr:to>
    <xdr:grpSp>
      <xdr:nvGrpSpPr>
        <xdr:cNvPr id="542" name="Group 405">
          <a:extLst>
            <a:ext uri="{FF2B5EF4-FFF2-40B4-BE49-F238E27FC236}">
              <a16:creationId xmlns:a16="http://schemas.microsoft.com/office/drawing/2014/main" id="{AC570988-9E75-4063-A5C6-1420BCECF16B}"/>
            </a:ext>
          </a:extLst>
        </xdr:cNvPr>
        <xdr:cNvGrpSpPr>
          <a:grpSpLocks/>
        </xdr:cNvGrpSpPr>
      </xdr:nvGrpSpPr>
      <xdr:grpSpPr bwMode="auto">
        <a:xfrm rot="2344517">
          <a:off x="6458179" y="7343460"/>
          <a:ext cx="193141" cy="353752"/>
          <a:chOff x="718" y="97"/>
          <a:chExt cx="23" cy="15"/>
        </a:xfrm>
      </xdr:grpSpPr>
      <xdr:sp macro="" textlink="">
        <xdr:nvSpPr>
          <xdr:cNvPr id="543" name="Freeform 406">
            <a:extLst>
              <a:ext uri="{FF2B5EF4-FFF2-40B4-BE49-F238E27FC236}">
                <a16:creationId xmlns:a16="http://schemas.microsoft.com/office/drawing/2014/main" id="{3A0A950B-0478-7D0E-4379-7718F9DFF43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44" name="Freeform 407">
            <a:extLst>
              <a:ext uri="{FF2B5EF4-FFF2-40B4-BE49-F238E27FC236}">
                <a16:creationId xmlns:a16="http://schemas.microsoft.com/office/drawing/2014/main" id="{F50DBEE3-AE93-548F-4754-7280C15412F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514660</xdr:colOff>
      <xdr:row>42</xdr:row>
      <xdr:rowOff>43143</xdr:rowOff>
    </xdr:from>
    <xdr:to>
      <xdr:col>10</xdr:col>
      <xdr:colOff>38410</xdr:colOff>
      <xdr:row>44</xdr:row>
      <xdr:rowOff>36793</xdr:rowOff>
    </xdr:to>
    <xdr:sp macro="" textlink="">
      <xdr:nvSpPr>
        <xdr:cNvPr id="545" name="Line 72">
          <a:extLst>
            <a:ext uri="{FF2B5EF4-FFF2-40B4-BE49-F238E27FC236}">
              <a16:creationId xmlns:a16="http://schemas.microsoft.com/office/drawing/2014/main" id="{9C499D9F-FD8E-44F0-BF02-1A668A91F71A}"/>
            </a:ext>
          </a:extLst>
        </xdr:cNvPr>
        <xdr:cNvSpPr>
          <a:spLocks noChangeShapeType="1"/>
        </xdr:cNvSpPr>
      </xdr:nvSpPr>
      <xdr:spPr bwMode="auto">
        <a:xfrm flipH="1">
          <a:off x="6365064" y="7266268"/>
          <a:ext cx="228787" cy="339165"/>
        </a:xfrm>
        <a:prstGeom prst="line">
          <a:avLst/>
        </a:pr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180200</xdr:colOff>
      <xdr:row>47</xdr:row>
      <xdr:rowOff>60480</xdr:rowOff>
    </xdr:from>
    <xdr:to>
      <xdr:col>9</xdr:col>
      <xdr:colOff>434586</xdr:colOff>
      <xdr:row>48</xdr:row>
      <xdr:rowOff>99505</xdr:rowOff>
    </xdr:to>
    <xdr:sp macro="" textlink="">
      <xdr:nvSpPr>
        <xdr:cNvPr id="546" name="六角形 545">
          <a:extLst>
            <a:ext uri="{FF2B5EF4-FFF2-40B4-BE49-F238E27FC236}">
              <a16:creationId xmlns:a16="http://schemas.microsoft.com/office/drawing/2014/main" id="{5DAC5BA0-5AEA-4576-9180-0A8615A81E1E}"/>
            </a:ext>
          </a:extLst>
        </xdr:cNvPr>
        <xdr:cNvSpPr/>
      </xdr:nvSpPr>
      <xdr:spPr bwMode="auto">
        <a:xfrm>
          <a:off x="6003150" y="8124980"/>
          <a:ext cx="254386" cy="2104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10</xdr:col>
      <xdr:colOff>38593</xdr:colOff>
      <xdr:row>43</xdr:row>
      <xdr:rowOff>122242</xdr:rowOff>
    </xdr:from>
    <xdr:to>
      <xdr:col>10</xdr:col>
      <xdr:colOff>260802</xdr:colOff>
      <xdr:row>44</xdr:row>
      <xdr:rowOff>143410</xdr:rowOff>
    </xdr:to>
    <xdr:sp macro="" textlink="">
      <xdr:nvSpPr>
        <xdr:cNvPr id="547" name="六角形 546">
          <a:extLst>
            <a:ext uri="{FF2B5EF4-FFF2-40B4-BE49-F238E27FC236}">
              <a16:creationId xmlns:a16="http://schemas.microsoft.com/office/drawing/2014/main" id="{74E159A0-FE5A-4BBA-AC7D-2FB6EBCEB22E}"/>
            </a:ext>
          </a:extLst>
        </xdr:cNvPr>
        <xdr:cNvSpPr/>
      </xdr:nvSpPr>
      <xdr:spPr bwMode="auto">
        <a:xfrm>
          <a:off x="6594034" y="7518124"/>
          <a:ext cx="222209" cy="1939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5</xdr:col>
      <xdr:colOff>282071</xdr:colOff>
      <xdr:row>40</xdr:row>
      <xdr:rowOff>153639</xdr:rowOff>
    </xdr:from>
    <xdr:to>
      <xdr:col>5</xdr:col>
      <xdr:colOff>427405</xdr:colOff>
      <xdr:row>41</xdr:row>
      <xdr:rowOff>109905</xdr:rowOff>
    </xdr:to>
    <xdr:sp macro="" textlink="">
      <xdr:nvSpPr>
        <xdr:cNvPr id="548" name="六角形 547">
          <a:extLst>
            <a:ext uri="{FF2B5EF4-FFF2-40B4-BE49-F238E27FC236}">
              <a16:creationId xmlns:a16="http://schemas.microsoft.com/office/drawing/2014/main" id="{E2FAD0B2-DDBA-4BA6-AABD-C9F23D234EB4}"/>
            </a:ext>
          </a:extLst>
        </xdr:cNvPr>
        <xdr:cNvSpPr/>
      </xdr:nvSpPr>
      <xdr:spPr bwMode="auto">
        <a:xfrm>
          <a:off x="3306462" y="6959536"/>
          <a:ext cx="145334" cy="12722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152642</xdr:colOff>
      <xdr:row>40</xdr:row>
      <xdr:rowOff>152104</xdr:rowOff>
    </xdr:from>
    <xdr:to>
      <xdr:col>5</xdr:col>
      <xdr:colOff>289007</xdr:colOff>
      <xdr:row>41</xdr:row>
      <xdr:rowOff>109905</xdr:rowOff>
    </xdr:to>
    <xdr:sp macro="" textlink="">
      <xdr:nvSpPr>
        <xdr:cNvPr id="549" name="六角形 548">
          <a:extLst>
            <a:ext uri="{FF2B5EF4-FFF2-40B4-BE49-F238E27FC236}">
              <a16:creationId xmlns:a16="http://schemas.microsoft.com/office/drawing/2014/main" id="{B9F64CE2-1D8D-4AAF-9203-2FD5A096F585}"/>
            </a:ext>
          </a:extLst>
        </xdr:cNvPr>
        <xdr:cNvSpPr/>
      </xdr:nvSpPr>
      <xdr:spPr bwMode="auto">
        <a:xfrm>
          <a:off x="3177033" y="6958001"/>
          <a:ext cx="136365" cy="12876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146072</xdr:colOff>
      <xdr:row>45</xdr:row>
      <xdr:rowOff>73523</xdr:rowOff>
    </xdr:from>
    <xdr:to>
      <xdr:col>8</xdr:col>
      <xdr:colOff>148991</xdr:colOff>
      <xdr:row>46</xdr:row>
      <xdr:rowOff>49958</xdr:rowOff>
    </xdr:to>
    <xdr:sp macro="" textlink="">
      <xdr:nvSpPr>
        <xdr:cNvPr id="550" name="Text Box 1620">
          <a:extLst>
            <a:ext uri="{FF2B5EF4-FFF2-40B4-BE49-F238E27FC236}">
              <a16:creationId xmlns:a16="http://schemas.microsoft.com/office/drawing/2014/main" id="{0DD62B0A-DA65-4811-BF7E-DB32BEC8D302}"/>
            </a:ext>
          </a:extLst>
        </xdr:cNvPr>
        <xdr:cNvSpPr txBox="1">
          <a:spLocks noChangeArrowheads="1"/>
        </xdr:cNvSpPr>
      </xdr:nvSpPr>
      <xdr:spPr bwMode="auto">
        <a:xfrm>
          <a:off x="5264172" y="7757023"/>
          <a:ext cx="2919" cy="18598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5191</xdr:colOff>
      <xdr:row>41</xdr:row>
      <xdr:rowOff>25000</xdr:rowOff>
    </xdr:from>
    <xdr:to>
      <xdr:col>9</xdr:col>
      <xdr:colOff>162164</xdr:colOff>
      <xdr:row>42</xdr:row>
      <xdr:rowOff>5121</xdr:rowOff>
    </xdr:to>
    <xdr:sp macro="" textlink="">
      <xdr:nvSpPr>
        <xdr:cNvPr id="551" name="六角形 550">
          <a:extLst>
            <a:ext uri="{FF2B5EF4-FFF2-40B4-BE49-F238E27FC236}">
              <a16:creationId xmlns:a16="http://schemas.microsoft.com/office/drawing/2014/main" id="{0AE6B621-DDC2-4F96-A408-CB28169827BD}"/>
            </a:ext>
          </a:extLst>
        </xdr:cNvPr>
        <xdr:cNvSpPr/>
      </xdr:nvSpPr>
      <xdr:spPr bwMode="auto">
        <a:xfrm>
          <a:off x="5828141" y="7022700"/>
          <a:ext cx="156973" cy="15157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60156</xdr:colOff>
      <xdr:row>42</xdr:row>
      <xdr:rowOff>145378</xdr:rowOff>
    </xdr:from>
    <xdr:to>
      <xdr:col>6</xdr:col>
      <xdr:colOff>20051</xdr:colOff>
      <xdr:row>43</xdr:row>
      <xdr:rowOff>35720</xdr:rowOff>
    </xdr:to>
    <xdr:sp macro="" textlink="">
      <xdr:nvSpPr>
        <xdr:cNvPr id="554" name="Line 72">
          <a:extLst>
            <a:ext uri="{FF2B5EF4-FFF2-40B4-BE49-F238E27FC236}">
              <a16:creationId xmlns:a16="http://schemas.microsoft.com/office/drawing/2014/main" id="{AAE5369F-0B12-448F-812A-FCBE2439FC64}"/>
            </a:ext>
          </a:extLst>
        </xdr:cNvPr>
        <xdr:cNvSpPr>
          <a:spLocks noChangeShapeType="1"/>
        </xdr:cNvSpPr>
      </xdr:nvSpPr>
      <xdr:spPr bwMode="auto">
        <a:xfrm flipH="1">
          <a:off x="3063706" y="7314528"/>
          <a:ext cx="664745" cy="61792"/>
        </a:xfrm>
        <a:custGeom>
          <a:avLst/>
          <a:gdLst>
            <a:gd name="connsiteX0" fmla="*/ 0 w 656725"/>
            <a:gd name="connsiteY0" fmla="*/ 0 h 10020"/>
            <a:gd name="connsiteX1" fmla="*/ 656725 w 656725"/>
            <a:gd name="connsiteY1" fmla="*/ 10020 h 10020"/>
            <a:gd name="connsiteX0" fmla="*/ 0 w 731922"/>
            <a:gd name="connsiteY0" fmla="*/ 55281 h 55411"/>
            <a:gd name="connsiteX1" fmla="*/ 731922 w 731922"/>
            <a:gd name="connsiteY1" fmla="*/ 130 h 55411"/>
            <a:gd name="connsiteX0" fmla="*/ 0 w 731922"/>
            <a:gd name="connsiteY0" fmla="*/ 55151 h 70816"/>
            <a:gd name="connsiteX1" fmla="*/ 731922 w 731922"/>
            <a:gd name="connsiteY1" fmla="*/ 0 h 708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31922" h="70816">
              <a:moveTo>
                <a:pt x="0" y="55151"/>
              </a:moveTo>
              <a:cubicBezTo>
                <a:pt x="218908" y="58491"/>
                <a:pt x="678448" y="111963"/>
                <a:pt x="731922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754870</xdr:colOff>
      <xdr:row>40</xdr:row>
      <xdr:rowOff>96779</xdr:rowOff>
    </xdr:from>
    <xdr:to>
      <xdr:col>6</xdr:col>
      <xdr:colOff>311586</xdr:colOff>
      <xdr:row>40</xdr:row>
      <xdr:rowOff>107551</xdr:rowOff>
    </xdr:to>
    <xdr:sp macro="" textlink="">
      <xdr:nvSpPr>
        <xdr:cNvPr id="555" name="Freeform 217">
          <a:extLst>
            <a:ext uri="{FF2B5EF4-FFF2-40B4-BE49-F238E27FC236}">
              <a16:creationId xmlns:a16="http://schemas.microsoft.com/office/drawing/2014/main" id="{35F781CC-77F1-4D07-9483-D98E7F0901D5}"/>
            </a:ext>
          </a:extLst>
        </xdr:cNvPr>
        <xdr:cNvSpPr>
          <a:spLocks/>
        </xdr:cNvSpPr>
      </xdr:nvSpPr>
      <xdr:spPr bwMode="auto">
        <a:xfrm rot="1588000">
          <a:off x="3707620" y="6923029"/>
          <a:ext cx="312366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242710</xdr:colOff>
      <xdr:row>45</xdr:row>
      <xdr:rowOff>50427</xdr:rowOff>
    </xdr:from>
    <xdr:to>
      <xdr:col>4</xdr:col>
      <xdr:colOff>705971</xdr:colOff>
      <xdr:row>45</xdr:row>
      <xdr:rowOff>58316</xdr:rowOff>
    </xdr:to>
    <xdr:sp macro="" textlink="">
      <xdr:nvSpPr>
        <xdr:cNvPr id="556" name="Line 120">
          <a:extLst>
            <a:ext uri="{FF2B5EF4-FFF2-40B4-BE49-F238E27FC236}">
              <a16:creationId xmlns:a16="http://schemas.microsoft.com/office/drawing/2014/main" id="{B94D8B80-33C8-46B4-9140-F13B7315276B}"/>
            </a:ext>
          </a:extLst>
        </xdr:cNvPr>
        <xdr:cNvSpPr>
          <a:spLocks noChangeShapeType="1"/>
        </xdr:cNvSpPr>
      </xdr:nvSpPr>
      <xdr:spPr bwMode="auto">
        <a:xfrm flipV="1">
          <a:off x="2541410" y="7733927"/>
          <a:ext cx="463261" cy="78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662913</xdr:colOff>
      <xdr:row>44</xdr:row>
      <xdr:rowOff>70060</xdr:rowOff>
    </xdr:from>
    <xdr:to>
      <xdr:col>7</xdr:col>
      <xdr:colOff>3841</xdr:colOff>
      <xdr:row>47</xdr:row>
      <xdr:rowOff>80751</xdr:rowOff>
    </xdr:to>
    <xdr:sp macro="" textlink="">
      <xdr:nvSpPr>
        <xdr:cNvPr id="557" name="Freeform 217">
          <a:extLst>
            <a:ext uri="{FF2B5EF4-FFF2-40B4-BE49-F238E27FC236}">
              <a16:creationId xmlns:a16="http://schemas.microsoft.com/office/drawing/2014/main" id="{311FF74B-53B9-4A63-AE18-EB8686C67399}"/>
            </a:ext>
          </a:extLst>
        </xdr:cNvPr>
        <xdr:cNvSpPr>
          <a:spLocks/>
        </xdr:cNvSpPr>
      </xdr:nvSpPr>
      <xdr:spPr bwMode="auto">
        <a:xfrm rot="17332423">
          <a:off x="3407781" y="7135942"/>
          <a:ext cx="563141" cy="145547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5674 w 5674"/>
            <a:gd name="connsiteY0" fmla="*/ 9706 h 9976"/>
            <a:gd name="connsiteX1" fmla="*/ 3108 w 5674"/>
            <a:gd name="connsiteY1" fmla="*/ 9783 h 9976"/>
            <a:gd name="connsiteX2" fmla="*/ 1615 w 5674"/>
            <a:gd name="connsiteY2" fmla="*/ 4260 h 9976"/>
            <a:gd name="connsiteX3" fmla="*/ 0 w 5674"/>
            <a:gd name="connsiteY3" fmla="*/ 470 h 9976"/>
            <a:gd name="connsiteX0" fmla="*/ 1901 w 5489"/>
            <a:gd name="connsiteY0" fmla="*/ 16409 h 16411"/>
            <a:gd name="connsiteX1" fmla="*/ 5478 w 5489"/>
            <a:gd name="connsiteY1" fmla="*/ 9807 h 16411"/>
            <a:gd name="connsiteX2" fmla="*/ 2846 w 5489"/>
            <a:gd name="connsiteY2" fmla="*/ 4270 h 16411"/>
            <a:gd name="connsiteX3" fmla="*/ 0 w 5489"/>
            <a:gd name="connsiteY3" fmla="*/ 471 h 16411"/>
            <a:gd name="connsiteX0" fmla="*/ 3463 w 10001"/>
            <a:gd name="connsiteY0" fmla="*/ 9999 h 10102"/>
            <a:gd name="connsiteX1" fmla="*/ 9980 w 10001"/>
            <a:gd name="connsiteY1" fmla="*/ 5976 h 10102"/>
            <a:gd name="connsiteX2" fmla="*/ 5185 w 10001"/>
            <a:gd name="connsiteY2" fmla="*/ 2602 h 10102"/>
            <a:gd name="connsiteX3" fmla="*/ 0 w 10001"/>
            <a:gd name="connsiteY3" fmla="*/ 287 h 10102"/>
            <a:gd name="connsiteX0" fmla="*/ 3463 w 7270"/>
            <a:gd name="connsiteY0" fmla="*/ 9999 h 10102"/>
            <a:gd name="connsiteX1" fmla="*/ 7093 w 7270"/>
            <a:gd name="connsiteY1" fmla="*/ 6008 h 10102"/>
            <a:gd name="connsiteX2" fmla="*/ 5185 w 7270"/>
            <a:gd name="connsiteY2" fmla="*/ 2602 h 10102"/>
            <a:gd name="connsiteX3" fmla="*/ 0 w 7270"/>
            <a:gd name="connsiteY3" fmla="*/ 287 h 10102"/>
            <a:gd name="connsiteX0" fmla="*/ 751 w 15031"/>
            <a:gd name="connsiteY0" fmla="*/ 16723 h 16825"/>
            <a:gd name="connsiteX1" fmla="*/ 5745 w 15031"/>
            <a:gd name="connsiteY1" fmla="*/ 12772 h 16825"/>
            <a:gd name="connsiteX2" fmla="*/ 3120 w 15031"/>
            <a:gd name="connsiteY2" fmla="*/ 9401 h 16825"/>
            <a:gd name="connsiteX3" fmla="*/ 14992 w 15031"/>
            <a:gd name="connsiteY3" fmla="*/ 0 h 16825"/>
            <a:gd name="connsiteX0" fmla="*/ 772 w 15056"/>
            <a:gd name="connsiteY0" fmla="*/ 16723 h 16827"/>
            <a:gd name="connsiteX1" fmla="*/ 5766 w 15056"/>
            <a:gd name="connsiteY1" fmla="*/ 12772 h 16827"/>
            <a:gd name="connsiteX2" fmla="*/ 4974 w 15056"/>
            <a:gd name="connsiteY2" fmla="*/ 8920 h 16827"/>
            <a:gd name="connsiteX3" fmla="*/ 15013 w 15056"/>
            <a:gd name="connsiteY3" fmla="*/ 0 h 16827"/>
            <a:gd name="connsiteX0" fmla="*/ 772 w 15056"/>
            <a:gd name="connsiteY0" fmla="*/ 16723 h 16827"/>
            <a:gd name="connsiteX1" fmla="*/ 5766 w 15056"/>
            <a:gd name="connsiteY1" fmla="*/ 12772 h 16827"/>
            <a:gd name="connsiteX2" fmla="*/ 4974 w 15056"/>
            <a:gd name="connsiteY2" fmla="*/ 8920 h 16827"/>
            <a:gd name="connsiteX3" fmla="*/ 15013 w 15056"/>
            <a:gd name="connsiteY3" fmla="*/ 0 h 16827"/>
            <a:gd name="connsiteX0" fmla="*/ 772 w 15085"/>
            <a:gd name="connsiteY0" fmla="*/ 16723 h 16827"/>
            <a:gd name="connsiteX1" fmla="*/ 5766 w 15085"/>
            <a:gd name="connsiteY1" fmla="*/ 12772 h 16827"/>
            <a:gd name="connsiteX2" fmla="*/ 4974 w 15085"/>
            <a:gd name="connsiteY2" fmla="*/ 8920 h 16827"/>
            <a:gd name="connsiteX3" fmla="*/ 15013 w 15085"/>
            <a:gd name="connsiteY3" fmla="*/ 0 h 16827"/>
            <a:gd name="connsiteX0" fmla="*/ 772 w 30702"/>
            <a:gd name="connsiteY0" fmla="*/ 24494 h 24598"/>
            <a:gd name="connsiteX1" fmla="*/ 5766 w 30702"/>
            <a:gd name="connsiteY1" fmla="*/ 20543 h 24598"/>
            <a:gd name="connsiteX2" fmla="*/ 4974 w 30702"/>
            <a:gd name="connsiteY2" fmla="*/ 16691 h 24598"/>
            <a:gd name="connsiteX3" fmla="*/ 30672 w 30702"/>
            <a:gd name="connsiteY3" fmla="*/ 0 h 24598"/>
            <a:gd name="connsiteX0" fmla="*/ 772 w 32607"/>
            <a:gd name="connsiteY0" fmla="*/ 25621 h 25725"/>
            <a:gd name="connsiteX1" fmla="*/ 5766 w 32607"/>
            <a:gd name="connsiteY1" fmla="*/ 21670 h 25725"/>
            <a:gd name="connsiteX2" fmla="*/ 4974 w 32607"/>
            <a:gd name="connsiteY2" fmla="*/ 17818 h 25725"/>
            <a:gd name="connsiteX3" fmla="*/ 32579 w 32607"/>
            <a:gd name="connsiteY3" fmla="*/ 0 h 25725"/>
            <a:gd name="connsiteX0" fmla="*/ 772 w 32579"/>
            <a:gd name="connsiteY0" fmla="*/ 25621 h 25725"/>
            <a:gd name="connsiteX1" fmla="*/ 5766 w 32579"/>
            <a:gd name="connsiteY1" fmla="*/ 21670 h 25725"/>
            <a:gd name="connsiteX2" fmla="*/ 4974 w 32579"/>
            <a:gd name="connsiteY2" fmla="*/ 17818 h 25725"/>
            <a:gd name="connsiteX3" fmla="*/ 32579 w 32579"/>
            <a:gd name="connsiteY3" fmla="*/ 0 h 2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2579" h="25725">
              <a:moveTo>
                <a:pt x="772" y="25621"/>
              </a:moveTo>
              <a:cubicBezTo>
                <a:pt x="-2375" y="26362"/>
                <a:pt x="5066" y="22970"/>
                <a:pt x="5766" y="21670"/>
              </a:cubicBezTo>
              <a:cubicBezTo>
                <a:pt x="6466" y="20370"/>
                <a:pt x="5125" y="18699"/>
                <a:pt x="4974" y="17818"/>
              </a:cubicBezTo>
              <a:cubicBezTo>
                <a:pt x="5623" y="13263"/>
                <a:pt x="25702" y="1124"/>
                <a:pt x="3257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292187</xdr:colOff>
      <xdr:row>47</xdr:row>
      <xdr:rowOff>56325</xdr:rowOff>
    </xdr:from>
    <xdr:to>
      <xdr:col>6</xdr:col>
      <xdr:colOff>441865</xdr:colOff>
      <xdr:row>48</xdr:row>
      <xdr:rowOff>37302</xdr:rowOff>
    </xdr:to>
    <xdr:sp macro="" textlink="">
      <xdr:nvSpPr>
        <xdr:cNvPr id="558" name="Text Box 1620">
          <a:extLst>
            <a:ext uri="{FF2B5EF4-FFF2-40B4-BE49-F238E27FC236}">
              <a16:creationId xmlns:a16="http://schemas.microsoft.com/office/drawing/2014/main" id="{DE2578C6-03D5-43B5-AD36-3906BEB6845A}"/>
            </a:ext>
          </a:extLst>
        </xdr:cNvPr>
        <xdr:cNvSpPr txBox="1">
          <a:spLocks noChangeArrowheads="1"/>
        </xdr:cNvSpPr>
      </xdr:nvSpPr>
      <xdr:spPr bwMode="auto">
        <a:xfrm>
          <a:off x="4000587" y="8120825"/>
          <a:ext cx="149678" cy="15242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276788</xdr:colOff>
      <xdr:row>47</xdr:row>
      <xdr:rowOff>73369</xdr:rowOff>
    </xdr:from>
    <xdr:to>
      <xdr:col>6</xdr:col>
      <xdr:colOff>462160</xdr:colOff>
      <xdr:row>48</xdr:row>
      <xdr:rowOff>55536</xdr:rowOff>
    </xdr:to>
    <xdr:grpSp>
      <xdr:nvGrpSpPr>
        <xdr:cNvPr id="559" name="Group 405">
          <a:extLst>
            <a:ext uri="{FF2B5EF4-FFF2-40B4-BE49-F238E27FC236}">
              <a16:creationId xmlns:a16="http://schemas.microsoft.com/office/drawing/2014/main" id="{989C3F5E-57F9-426D-9A19-68C4F9E9B657}"/>
            </a:ext>
          </a:extLst>
        </xdr:cNvPr>
        <xdr:cNvGrpSpPr>
          <a:grpSpLocks/>
        </xdr:cNvGrpSpPr>
      </xdr:nvGrpSpPr>
      <xdr:grpSpPr bwMode="auto">
        <a:xfrm>
          <a:off x="4012082" y="8160281"/>
          <a:ext cx="185372" cy="154924"/>
          <a:chOff x="718" y="97"/>
          <a:chExt cx="23" cy="15"/>
        </a:xfrm>
      </xdr:grpSpPr>
      <xdr:sp macro="" textlink="">
        <xdr:nvSpPr>
          <xdr:cNvPr id="560" name="Freeform 406">
            <a:extLst>
              <a:ext uri="{FF2B5EF4-FFF2-40B4-BE49-F238E27FC236}">
                <a16:creationId xmlns:a16="http://schemas.microsoft.com/office/drawing/2014/main" id="{23D11847-485F-5960-19E2-6E3650335BA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1" name="Freeform 407">
            <a:extLst>
              <a:ext uri="{FF2B5EF4-FFF2-40B4-BE49-F238E27FC236}">
                <a16:creationId xmlns:a16="http://schemas.microsoft.com/office/drawing/2014/main" id="{1AD4A372-3279-8F6A-8598-0BA2EF5C508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400837</xdr:colOff>
      <xdr:row>46</xdr:row>
      <xdr:rowOff>70618</xdr:rowOff>
    </xdr:from>
    <xdr:to>
      <xdr:col>6</xdr:col>
      <xdr:colOff>51287</xdr:colOff>
      <xdr:row>47</xdr:row>
      <xdr:rowOff>66215</xdr:rowOff>
    </xdr:to>
    <xdr:sp macro="" textlink="">
      <xdr:nvSpPr>
        <xdr:cNvPr id="562" name="Text Box 1620">
          <a:extLst>
            <a:ext uri="{FF2B5EF4-FFF2-40B4-BE49-F238E27FC236}">
              <a16:creationId xmlns:a16="http://schemas.microsoft.com/office/drawing/2014/main" id="{63B78601-88DD-4504-BDB1-69BC8F3BA04C}"/>
            </a:ext>
          </a:extLst>
        </xdr:cNvPr>
        <xdr:cNvSpPr txBox="1">
          <a:spLocks noChangeArrowheads="1"/>
        </xdr:cNvSpPr>
      </xdr:nvSpPr>
      <xdr:spPr bwMode="auto">
        <a:xfrm>
          <a:off x="3404387" y="7963668"/>
          <a:ext cx="355300" cy="16704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葛野川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</xdr:col>
      <xdr:colOff>453065</xdr:colOff>
      <xdr:row>41</xdr:row>
      <xdr:rowOff>15042</xdr:rowOff>
    </xdr:from>
    <xdr:to>
      <xdr:col>6</xdr:col>
      <xdr:colOff>392957</xdr:colOff>
      <xdr:row>48</xdr:row>
      <xdr:rowOff>209287</xdr:rowOff>
    </xdr:to>
    <xdr:sp macro="" textlink="">
      <xdr:nvSpPr>
        <xdr:cNvPr id="563" name="Freeform 527">
          <a:extLst>
            <a:ext uri="{FF2B5EF4-FFF2-40B4-BE49-F238E27FC236}">
              <a16:creationId xmlns:a16="http://schemas.microsoft.com/office/drawing/2014/main" id="{27C5C7FB-5D40-4D63-BAEA-A9B479FF051D}"/>
            </a:ext>
          </a:extLst>
        </xdr:cNvPr>
        <xdr:cNvSpPr>
          <a:spLocks/>
        </xdr:cNvSpPr>
      </xdr:nvSpPr>
      <xdr:spPr bwMode="auto">
        <a:xfrm flipH="1">
          <a:off x="3456615" y="7012742"/>
          <a:ext cx="644742" cy="139439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0 w 8142"/>
            <a:gd name="connsiteY0" fmla="*/ 7892 h 7892"/>
            <a:gd name="connsiteX1" fmla="*/ 772 w 8142"/>
            <a:gd name="connsiteY1" fmla="*/ 3633 h 7892"/>
            <a:gd name="connsiteX2" fmla="*/ 8142 w 8142"/>
            <a:gd name="connsiteY2" fmla="*/ 0 h 7892"/>
            <a:gd name="connsiteX0" fmla="*/ 0 w 10000"/>
            <a:gd name="connsiteY0" fmla="*/ 10000 h 10000"/>
            <a:gd name="connsiteX1" fmla="*/ 948 w 10000"/>
            <a:gd name="connsiteY1" fmla="*/ 4603 h 10000"/>
            <a:gd name="connsiteX2" fmla="*/ 10000 w 10000"/>
            <a:gd name="connsiteY2" fmla="*/ 0 h 10000"/>
            <a:gd name="connsiteX0" fmla="*/ 0 w 9689"/>
            <a:gd name="connsiteY0" fmla="*/ 9833 h 9833"/>
            <a:gd name="connsiteX1" fmla="*/ 637 w 9689"/>
            <a:gd name="connsiteY1" fmla="*/ 4603 h 9833"/>
            <a:gd name="connsiteX2" fmla="*/ 9689 w 9689"/>
            <a:gd name="connsiteY2" fmla="*/ 0 h 9833"/>
            <a:gd name="connsiteX0" fmla="*/ 0 w 10000"/>
            <a:gd name="connsiteY0" fmla="*/ 10000 h 10000"/>
            <a:gd name="connsiteX1" fmla="*/ 657 w 10000"/>
            <a:gd name="connsiteY1" fmla="*/ 4681 h 10000"/>
            <a:gd name="connsiteX2" fmla="*/ 10000 w 10000"/>
            <a:gd name="connsiteY2" fmla="*/ 0 h 10000"/>
            <a:gd name="connsiteX0" fmla="*/ 0 w 14926"/>
            <a:gd name="connsiteY0" fmla="*/ 15828 h 15828"/>
            <a:gd name="connsiteX1" fmla="*/ 657 w 14926"/>
            <a:gd name="connsiteY1" fmla="*/ 10509 h 15828"/>
            <a:gd name="connsiteX2" fmla="*/ 14926 w 14926"/>
            <a:gd name="connsiteY2" fmla="*/ 0 h 15828"/>
            <a:gd name="connsiteX0" fmla="*/ 0 w 14931"/>
            <a:gd name="connsiteY0" fmla="*/ 15828 h 15828"/>
            <a:gd name="connsiteX1" fmla="*/ 657 w 14931"/>
            <a:gd name="connsiteY1" fmla="*/ 10509 h 15828"/>
            <a:gd name="connsiteX2" fmla="*/ 14926 w 14931"/>
            <a:gd name="connsiteY2" fmla="*/ 0 h 15828"/>
            <a:gd name="connsiteX0" fmla="*/ 0 w 15145"/>
            <a:gd name="connsiteY0" fmla="*/ 16677 h 16677"/>
            <a:gd name="connsiteX1" fmla="*/ 657 w 15145"/>
            <a:gd name="connsiteY1" fmla="*/ 11358 h 16677"/>
            <a:gd name="connsiteX2" fmla="*/ 15140 w 15145"/>
            <a:gd name="connsiteY2" fmla="*/ 0 h 16677"/>
            <a:gd name="connsiteX0" fmla="*/ 0 w 15140"/>
            <a:gd name="connsiteY0" fmla="*/ 16677 h 16677"/>
            <a:gd name="connsiteX1" fmla="*/ 657 w 15140"/>
            <a:gd name="connsiteY1" fmla="*/ 11358 h 16677"/>
            <a:gd name="connsiteX2" fmla="*/ 15140 w 15140"/>
            <a:gd name="connsiteY2" fmla="*/ 0 h 16677"/>
            <a:gd name="connsiteX0" fmla="*/ 0 w 15426"/>
            <a:gd name="connsiteY0" fmla="*/ 16677 h 16677"/>
            <a:gd name="connsiteX1" fmla="*/ 657 w 15426"/>
            <a:gd name="connsiteY1" fmla="*/ 11358 h 16677"/>
            <a:gd name="connsiteX2" fmla="*/ 14069 w 15426"/>
            <a:gd name="connsiteY2" fmla="*/ 4810 h 16677"/>
            <a:gd name="connsiteX3" fmla="*/ 15140 w 15426"/>
            <a:gd name="connsiteY3" fmla="*/ 0 h 16677"/>
            <a:gd name="connsiteX0" fmla="*/ 0 w 15207"/>
            <a:gd name="connsiteY0" fmla="*/ 16677 h 16677"/>
            <a:gd name="connsiteX1" fmla="*/ 657 w 15207"/>
            <a:gd name="connsiteY1" fmla="*/ 11358 h 16677"/>
            <a:gd name="connsiteX2" fmla="*/ 13641 w 15207"/>
            <a:gd name="connsiteY2" fmla="*/ 5602 h 16677"/>
            <a:gd name="connsiteX3" fmla="*/ 15140 w 15207"/>
            <a:gd name="connsiteY3" fmla="*/ 0 h 16677"/>
            <a:gd name="connsiteX0" fmla="*/ 0 w 15207"/>
            <a:gd name="connsiteY0" fmla="*/ 16677 h 16677"/>
            <a:gd name="connsiteX1" fmla="*/ 657 w 15207"/>
            <a:gd name="connsiteY1" fmla="*/ 11358 h 16677"/>
            <a:gd name="connsiteX2" fmla="*/ 13641 w 15207"/>
            <a:gd name="connsiteY2" fmla="*/ 5602 h 16677"/>
            <a:gd name="connsiteX3" fmla="*/ 15140 w 15207"/>
            <a:gd name="connsiteY3" fmla="*/ 0 h 16677"/>
            <a:gd name="connsiteX0" fmla="*/ 0 w 15207"/>
            <a:gd name="connsiteY0" fmla="*/ 17186 h 17186"/>
            <a:gd name="connsiteX1" fmla="*/ 657 w 15207"/>
            <a:gd name="connsiteY1" fmla="*/ 11867 h 17186"/>
            <a:gd name="connsiteX2" fmla="*/ 13641 w 15207"/>
            <a:gd name="connsiteY2" fmla="*/ 6111 h 17186"/>
            <a:gd name="connsiteX3" fmla="*/ 15140 w 15207"/>
            <a:gd name="connsiteY3" fmla="*/ 0 h 17186"/>
            <a:gd name="connsiteX0" fmla="*/ 0 w 15207"/>
            <a:gd name="connsiteY0" fmla="*/ 16564 h 16564"/>
            <a:gd name="connsiteX1" fmla="*/ 657 w 15207"/>
            <a:gd name="connsiteY1" fmla="*/ 11867 h 16564"/>
            <a:gd name="connsiteX2" fmla="*/ 13641 w 15207"/>
            <a:gd name="connsiteY2" fmla="*/ 6111 h 16564"/>
            <a:gd name="connsiteX3" fmla="*/ 15140 w 15207"/>
            <a:gd name="connsiteY3" fmla="*/ 0 h 165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207" h="16564">
              <a:moveTo>
                <a:pt x="0" y="16564"/>
              </a:moveTo>
              <a:cubicBezTo>
                <a:pt x="528" y="15554"/>
                <a:pt x="417" y="15115"/>
                <a:pt x="657" y="11867"/>
              </a:cubicBezTo>
              <a:cubicBezTo>
                <a:pt x="2930" y="9795"/>
                <a:pt x="10370" y="7382"/>
                <a:pt x="13641" y="6111"/>
              </a:cubicBezTo>
              <a:cubicBezTo>
                <a:pt x="16055" y="4218"/>
                <a:pt x="14890" y="707"/>
                <a:pt x="1514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294411</xdr:colOff>
      <xdr:row>47</xdr:row>
      <xdr:rowOff>50058</xdr:rowOff>
    </xdr:from>
    <xdr:to>
      <xdr:col>6</xdr:col>
      <xdr:colOff>436039</xdr:colOff>
      <xdr:row>47</xdr:row>
      <xdr:rowOff>173050</xdr:rowOff>
    </xdr:to>
    <xdr:sp macro="" textlink="">
      <xdr:nvSpPr>
        <xdr:cNvPr id="564" name="AutoShape 138">
          <a:extLst>
            <a:ext uri="{FF2B5EF4-FFF2-40B4-BE49-F238E27FC236}">
              <a16:creationId xmlns:a16="http://schemas.microsoft.com/office/drawing/2014/main" id="{DC59D6B9-42AB-44D1-BB5A-91151112A726}"/>
            </a:ext>
          </a:extLst>
        </xdr:cNvPr>
        <xdr:cNvSpPr>
          <a:spLocks noChangeArrowheads="1"/>
        </xdr:cNvSpPr>
      </xdr:nvSpPr>
      <xdr:spPr bwMode="auto">
        <a:xfrm>
          <a:off x="4002811" y="8114558"/>
          <a:ext cx="141628" cy="1229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419177</xdr:colOff>
      <xdr:row>46</xdr:row>
      <xdr:rowOff>96328</xdr:rowOff>
    </xdr:from>
    <xdr:ext cx="318247" cy="164846"/>
    <xdr:sp macro="" textlink="">
      <xdr:nvSpPr>
        <xdr:cNvPr id="565" name="Text Box 1664">
          <a:extLst>
            <a:ext uri="{FF2B5EF4-FFF2-40B4-BE49-F238E27FC236}">
              <a16:creationId xmlns:a16="http://schemas.microsoft.com/office/drawing/2014/main" id="{5BE407F6-F9D8-452E-851D-FAF61D5F548B}"/>
            </a:ext>
          </a:extLst>
        </xdr:cNvPr>
        <xdr:cNvSpPr txBox="1">
          <a:spLocks noChangeArrowheads="1"/>
        </xdr:cNvSpPr>
      </xdr:nvSpPr>
      <xdr:spPr bwMode="auto">
        <a:xfrm>
          <a:off x="4127577" y="7989378"/>
          <a:ext cx="318247" cy="16484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7200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成松橋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365960</xdr:colOff>
      <xdr:row>43</xdr:row>
      <xdr:rowOff>95903</xdr:rowOff>
    </xdr:from>
    <xdr:to>
      <xdr:col>6</xdr:col>
      <xdr:colOff>386013</xdr:colOff>
      <xdr:row>46</xdr:row>
      <xdr:rowOff>110942</xdr:rowOff>
    </xdr:to>
    <xdr:sp macro="" textlink="">
      <xdr:nvSpPr>
        <xdr:cNvPr id="566" name="Line 72">
          <a:extLst>
            <a:ext uri="{FF2B5EF4-FFF2-40B4-BE49-F238E27FC236}">
              <a16:creationId xmlns:a16="http://schemas.microsoft.com/office/drawing/2014/main" id="{229F0BC0-6326-4142-8AFC-BA7BABC4F100}"/>
            </a:ext>
          </a:extLst>
        </xdr:cNvPr>
        <xdr:cNvSpPr>
          <a:spLocks noChangeShapeType="1"/>
        </xdr:cNvSpPr>
      </xdr:nvSpPr>
      <xdr:spPr bwMode="auto">
        <a:xfrm flipH="1">
          <a:off x="4074360" y="7436503"/>
          <a:ext cx="20053" cy="5674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400932</xdr:colOff>
      <xdr:row>46</xdr:row>
      <xdr:rowOff>154376</xdr:rowOff>
    </xdr:from>
    <xdr:to>
      <xdr:col>7</xdr:col>
      <xdr:colOff>2536</xdr:colOff>
      <xdr:row>48</xdr:row>
      <xdr:rowOff>58611</xdr:rowOff>
    </xdr:to>
    <xdr:sp macro="" textlink="">
      <xdr:nvSpPr>
        <xdr:cNvPr id="567" name="Line 72">
          <a:extLst>
            <a:ext uri="{FF2B5EF4-FFF2-40B4-BE49-F238E27FC236}">
              <a16:creationId xmlns:a16="http://schemas.microsoft.com/office/drawing/2014/main" id="{BBD62835-5730-43D0-BAB8-37DFB3453BB8}"/>
            </a:ext>
          </a:extLst>
        </xdr:cNvPr>
        <xdr:cNvSpPr>
          <a:spLocks noChangeShapeType="1"/>
        </xdr:cNvSpPr>
      </xdr:nvSpPr>
      <xdr:spPr bwMode="auto">
        <a:xfrm flipH="1" flipV="1">
          <a:off x="4136226" y="8068530"/>
          <a:ext cx="306641" cy="249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360946</xdr:colOff>
      <xdr:row>46</xdr:row>
      <xdr:rowOff>117952</xdr:rowOff>
    </xdr:from>
    <xdr:to>
      <xdr:col>7</xdr:col>
      <xdr:colOff>5011</xdr:colOff>
      <xdr:row>46</xdr:row>
      <xdr:rowOff>125325</xdr:rowOff>
    </xdr:to>
    <xdr:sp macro="" textlink="">
      <xdr:nvSpPr>
        <xdr:cNvPr id="568" name="Line 72">
          <a:extLst>
            <a:ext uri="{FF2B5EF4-FFF2-40B4-BE49-F238E27FC236}">
              <a16:creationId xmlns:a16="http://schemas.microsoft.com/office/drawing/2014/main" id="{23BA9E3E-A0EA-441D-B840-42BF5191AC22}"/>
            </a:ext>
          </a:extLst>
        </xdr:cNvPr>
        <xdr:cNvSpPr>
          <a:spLocks noChangeShapeType="1"/>
        </xdr:cNvSpPr>
      </xdr:nvSpPr>
      <xdr:spPr bwMode="auto">
        <a:xfrm flipH="1" flipV="1">
          <a:off x="4069346" y="8011002"/>
          <a:ext cx="348915" cy="73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40104</xdr:colOff>
      <xdr:row>45</xdr:row>
      <xdr:rowOff>11139</xdr:rowOff>
    </xdr:from>
    <xdr:to>
      <xdr:col>6</xdr:col>
      <xdr:colOff>706853</xdr:colOff>
      <xdr:row>45</xdr:row>
      <xdr:rowOff>22721</xdr:rowOff>
    </xdr:to>
    <xdr:sp macro="" textlink="">
      <xdr:nvSpPr>
        <xdr:cNvPr id="569" name="Line 72">
          <a:extLst>
            <a:ext uri="{FF2B5EF4-FFF2-40B4-BE49-F238E27FC236}">
              <a16:creationId xmlns:a16="http://schemas.microsoft.com/office/drawing/2014/main" id="{206EA71B-6760-4C2F-B00A-B7ECC4FFF27D}"/>
            </a:ext>
          </a:extLst>
        </xdr:cNvPr>
        <xdr:cNvSpPr>
          <a:spLocks noChangeShapeType="1"/>
        </xdr:cNvSpPr>
      </xdr:nvSpPr>
      <xdr:spPr bwMode="auto">
        <a:xfrm flipH="1">
          <a:off x="3748504" y="7694639"/>
          <a:ext cx="666749" cy="115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312576</xdr:colOff>
      <xdr:row>44</xdr:row>
      <xdr:rowOff>135113</xdr:rowOff>
    </xdr:from>
    <xdr:to>
      <xdr:col>6</xdr:col>
      <xdr:colOff>442633</xdr:colOff>
      <xdr:row>45</xdr:row>
      <xdr:rowOff>72838</xdr:rowOff>
    </xdr:to>
    <xdr:sp macro="" textlink="">
      <xdr:nvSpPr>
        <xdr:cNvPr id="570" name="Oval 1295">
          <a:extLst>
            <a:ext uri="{FF2B5EF4-FFF2-40B4-BE49-F238E27FC236}">
              <a16:creationId xmlns:a16="http://schemas.microsoft.com/office/drawing/2014/main" id="{782E8B61-4D05-4624-9BA9-5D67D4C0B1C7}"/>
            </a:ext>
          </a:extLst>
        </xdr:cNvPr>
        <xdr:cNvSpPr>
          <a:spLocks noChangeArrowheads="1"/>
        </xdr:cNvSpPr>
      </xdr:nvSpPr>
      <xdr:spPr bwMode="auto">
        <a:xfrm>
          <a:off x="4020976" y="7647163"/>
          <a:ext cx="130057" cy="109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525363</xdr:colOff>
      <xdr:row>43</xdr:row>
      <xdr:rowOff>45111</xdr:rowOff>
    </xdr:from>
    <xdr:to>
      <xdr:col>5</xdr:col>
      <xdr:colOff>679828</xdr:colOff>
      <xdr:row>44</xdr:row>
      <xdr:rowOff>17539</xdr:rowOff>
    </xdr:to>
    <xdr:sp macro="" textlink="">
      <xdr:nvSpPr>
        <xdr:cNvPr id="571" name="六角形 570">
          <a:extLst>
            <a:ext uri="{FF2B5EF4-FFF2-40B4-BE49-F238E27FC236}">
              <a16:creationId xmlns:a16="http://schemas.microsoft.com/office/drawing/2014/main" id="{81D4CAEF-AD06-4D7A-AF6D-C216831EE5EE}"/>
            </a:ext>
          </a:extLst>
        </xdr:cNvPr>
        <xdr:cNvSpPr/>
      </xdr:nvSpPr>
      <xdr:spPr bwMode="auto">
        <a:xfrm>
          <a:off x="3528913" y="7385711"/>
          <a:ext cx="154465" cy="14387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53767</xdr:colOff>
      <xdr:row>45</xdr:row>
      <xdr:rowOff>110292</xdr:rowOff>
    </xdr:from>
    <xdr:to>
      <xdr:col>6</xdr:col>
      <xdr:colOff>290172</xdr:colOff>
      <xdr:row>46</xdr:row>
      <xdr:rowOff>144659</xdr:rowOff>
    </xdr:to>
    <xdr:sp macro="" textlink="">
      <xdr:nvSpPr>
        <xdr:cNvPr id="573" name="六角形 572">
          <a:extLst>
            <a:ext uri="{FF2B5EF4-FFF2-40B4-BE49-F238E27FC236}">
              <a16:creationId xmlns:a16="http://schemas.microsoft.com/office/drawing/2014/main" id="{1DCF5159-FFCA-4F01-A75D-E2FCE7E7AAEC}"/>
            </a:ext>
          </a:extLst>
        </xdr:cNvPr>
        <xdr:cNvSpPr/>
      </xdr:nvSpPr>
      <xdr:spPr bwMode="auto">
        <a:xfrm>
          <a:off x="3762167" y="7793792"/>
          <a:ext cx="236405" cy="2439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503645</xdr:colOff>
      <xdr:row>41</xdr:row>
      <xdr:rowOff>2345</xdr:rowOff>
    </xdr:from>
    <xdr:to>
      <xdr:col>5</xdr:col>
      <xdr:colOff>740050</xdr:colOff>
      <xdr:row>42</xdr:row>
      <xdr:rowOff>26687</xdr:rowOff>
    </xdr:to>
    <xdr:sp macro="" textlink="">
      <xdr:nvSpPr>
        <xdr:cNvPr id="574" name="六角形 573">
          <a:extLst>
            <a:ext uri="{FF2B5EF4-FFF2-40B4-BE49-F238E27FC236}">
              <a16:creationId xmlns:a16="http://schemas.microsoft.com/office/drawing/2014/main" id="{0A365166-AE16-41F3-B120-213737444EC1}"/>
            </a:ext>
          </a:extLst>
        </xdr:cNvPr>
        <xdr:cNvSpPr/>
      </xdr:nvSpPr>
      <xdr:spPr bwMode="auto">
        <a:xfrm>
          <a:off x="3507195" y="7000045"/>
          <a:ext cx="198305" cy="1957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472325</xdr:colOff>
      <xdr:row>42</xdr:row>
      <xdr:rowOff>53771</xdr:rowOff>
    </xdr:from>
    <xdr:ext cx="494425" cy="130582"/>
    <xdr:sp macro="" textlink="">
      <xdr:nvSpPr>
        <xdr:cNvPr id="575" name="Text Box 404">
          <a:extLst>
            <a:ext uri="{FF2B5EF4-FFF2-40B4-BE49-F238E27FC236}">
              <a16:creationId xmlns:a16="http://schemas.microsoft.com/office/drawing/2014/main" id="{5E019929-FB1F-4541-8148-D2848B721079}"/>
            </a:ext>
          </a:extLst>
        </xdr:cNvPr>
        <xdr:cNvSpPr txBox="1">
          <a:spLocks noChangeArrowheads="1"/>
        </xdr:cNvSpPr>
      </xdr:nvSpPr>
      <xdr:spPr bwMode="auto">
        <a:xfrm>
          <a:off x="3475875" y="7222921"/>
          <a:ext cx="494425" cy="13058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成松北町</a:t>
          </a:r>
          <a:endParaRPr lang="ja-JP" altLang="en-US"/>
        </a:p>
      </xdr:txBody>
    </xdr:sp>
    <xdr:clientData/>
  </xdr:oneCellAnchor>
  <xdr:twoCellAnchor>
    <xdr:from>
      <xdr:col>5</xdr:col>
      <xdr:colOff>380988</xdr:colOff>
      <xdr:row>42</xdr:row>
      <xdr:rowOff>125320</xdr:rowOff>
    </xdr:from>
    <xdr:to>
      <xdr:col>5</xdr:col>
      <xdr:colOff>542775</xdr:colOff>
      <xdr:row>43</xdr:row>
      <xdr:rowOff>106091</xdr:rowOff>
    </xdr:to>
    <xdr:sp macro="" textlink="">
      <xdr:nvSpPr>
        <xdr:cNvPr id="576" name="Oval 1295">
          <a:extLst>
            <a:ext uri="{FF2B5EF4-FFF2-40B4-BE49-F238E27FC236}">
              <a16:creationId xmlns:a16="http://schemas.microsoft.com/office/drawing/2014/main" id="{C77F574D-A104-4122-AA2D-C63C417CD99A}"/>
            </a:ext>
          </a:extLst>
        </xdr:cNvPr>
        <xdr:cNvSpPr>
          <a:spLocks noChangeArrowheads="1"/>
        </xdr:cNvSpPr>
      </xdr:nvSpPr>
      <xdr:spPr bwMode="auto">
        <a:xfrm>
          <a:off x="3384538" y="7294470"/>
          <a:ext cx="161787" cy="1522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530346</xdr:colOff>
      <xdr:row>44</xdr:row>
      <xdr:rowOff>88330</xdr:rowOff>
    </xdr:from>
    <xdr:to>
      <xdr:col>6</xdr:col>
      <xdr:colOff>712507</xdr:colOff>
      <xdr:row>45</xdr:row>
      <xdr:rowOff>65272</xdr:rowOff>
    </xdr:to>
    <xdr:sp macro="" textlink="">
      <xdr:nvSpPr>
        <xdr:cNvPr id="577" name="六角形 576">
          <a:extLst>
            <a:ext uri="{FF2B5EF4-FFF2-40B4-BE49-F238E27FC236}">
              <a16:creationId xmlns:a16="http://schemas.microsoft.com/office/drawing/2014/main" id="{F10A0620-22ED-4D4A-A461-5E0EEE057C8C}"/>
            </a:ext>
          </a:extLst>
        </xdr:cNvPr>
        <xdr:cNvSpPr/>
      </xdr:nvSpPr>
      <xdr:spPr bwMode="auto">
        <a:xfrm>
          <a:off x="4238746" y="7600380"/>
          <a:ext cx="175811" cy="1483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477931</xdr:colOff>
      <xdr:row>44</xdr:row>
      <xdr:rowOff>75195</xdr:rowOff>
    </xdr:from>
    <xdr:to>
      <xdr:col>5</xdr:col>
      <xdr:colOff>651282</xdr:colOff>
      <xdr:row>45</xdr:row>
      <xdr:rowOff>61058</xdr:rowOff>
    </xdr:to>
    <xdr:sp macro="" textlink="">
      <xdr:nvSpPr>
        <xdr:cNvPr id="578" name="六角形 577">
          <a:extLst>
            <a:ext uri="{FF2B5EF4-FFF2-40B4-BE49-F238E27FC236}">
              <a16:creationId xmlns:a16="http://schemas.microsoft.com/office/drawing/2014/main" id="{6CA4E175-5747-4099-A85C-D66E7AC88BF3}"/>
            </a:ext>
          </a:extLst>
        </xdr:cNvPr>
        <xdr:cNvSpPr/>
      </xdr:nvSpPr>
      <xdr:spPr bwMode="auto">
        <a:xfrm>
          <a:off x="3502322" y="7564939"/>
          <a:ext cx="173351" cy="1568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18334</xdr:colOff>
      <xdr:row>43</xdr:row>
      <xdr:rowOff>61995</xdr:rowOff>
    </xdr:from>
    <xdr:to>
      <xdr:col>5</xdr:col>
      <xdr:colOff>194956</xdr:colOff>
      <xdr:row>44</xdr:row>
      <xdr:rowOff>25390</xdr:rowOff>
    </xdr:to>
    <xdr:sp macro="" textlink="">
      <xdr:nvSpPr>
        <xdr:cNvPr id="579" name="六角形 578">
          <a:extLst>
            <a:ext uri="{FF2B5EF4-FFF2-40B4-BE49-F238E27FC236}">
              <a16:creationId xmlns:a16="http://schemas.microsoft.com/office/drawing/2014/main" id="{26108216-E92A-420F-ACB8-81D5D9A7B108}"/>
            </a:ext>
          </a:extLst>
        </xdr:cNvPr>
        <xdr:cNvSpPr/>
      </xdr:nvSpPr>
      <xdr:spPr bwMode="auto">
        <a:xfrm>
          <a:off x="3021884" y="7402595"/>
          <a:ext cx="176622" cy="1348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657453</xdr:colOff>
      <xdr:row>44</xdr:row>
      <xdr:rowOff>20263</xdr:rowOff>
    </xdr:from>
    <xdr:ext cx="164276" cy="121059"/>
    <xdr:sp macro="" textlink="">
      <xdr:nvSpPr>
        <xdr:cNvPr id="581" name="Text Box 303">
          <a:extLst>
            <a:ext uri="{FF2B5EF4-FFF2-40B4-BE49-F238E27FC236}">
              <a16:creationId xmlns:a16="http://schemas.microsoft.com/office/drawing/2014/main" id="{C2663D71-B381-4F97-ABD5-662F3352EF54}"/>
            </a:ext>
          </a:extLst>
        </xdr:cNvPr>
        <xdr:cNvSpPr txBox="1">
          <a:spLocks noChangeArrowheads="1"/>
        </xdr:cNvSpPr>
      </xdr:nvSpPr>
      <xdr:spPr bwMode="auto">
        <a:xfrm>
          <a:off x="3661003" y="7532313"/>
          <a:ext cx="164276" cy="121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JA</a:t>
          </a:r>
        </a:p>
      </xdr:txBody>
    </xdr:sp>
    <xdr:clientData/>
  </xdr:oneCellAnchor>
  <xdr:twoCellAnchor>
    <xdr:from>
      <xdr:col>5</xdr:col>
      <xdr:colOff>36860</xdr:colOff>
      <xdr:row>44</xdr:row>
      <xdr:rowOff>79981</xdr:rowOff>
    </xdr:from>
    <xdr:to>
      <xdr:col>6</xdr:col>
      <xdr:colOff>237771</xdr:colOff>
      <xdr:row>48</xdr:row>
      <xdr:rowOff>105669</xdr:rowOff>
    </xdr:to>
    <xdr:sp macro="" textlink="">
      <xdr:nvSpPr>
        <xdr:cNvPr id="582" name="AutoShape 1653">
          <a:extLst>
            <a:ext uri="{FF2B5EF4-FFF2-40B4-BE49-F238E27FC236}">
              <a16:creationId xmlns:a16="http://schemas.microsoft.com/office/drawing/2014/main" id="{E67BE01C-6C41-4311-A17E-5DFC402618DF}"/>
            </a:ext>
          </a:extLst>
        </xdr:cNvPr>
        <xdr:cNvSpPr>
          <a:spLocks/>
        </xdr:cNvSpPr>
      </xdr:nvSpPr>
      <xdr:spPr bwMode="auto">
        <a:xfrm rot="8040284">
          <a:off x="3118497" y="7513944"/>
          <a:ext cx="749588" cy="90576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125489</xdr:colOff>
      <xdr:row>48</xdr:row>
      <xdr:rowOff>31749</xdr:rowOff>
    </xdr:from>
    <xdr:ext cx="382512" cy="79376"/>
    <xdr:sp macro="" textlink="">
      <xdr:nvSpPr>
        <xdr:cNvPr id="583" name="Text Box 1620">
          <a:extLst>
            <a:ext uri="{FF2B5EF4-FFF2-40B4-BE49-F238E27FC236}">
              <a16:creationId xmlns:a16="http://schemas.microsoft.com/office/drawing/2014/main" id="{F38026A9-A4A0-449B-9E31-89A4647C17AA}"/>
            </a:ext>
          </a:extLst>
        </xdr:cNvPr>
        <xdr:cNvSpPr txBox="1">
          <a:spLocks noChangeArrowheads="1"/>
        </xdr:cNvSpPr>
      </xdr:nvSpPr>
      <xdr:spPr bwMode="auto">
        <a:xfrm>
          <a:off x="3129039" y="8267699"/>
          <a:ext cx="382512" cy="7937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7</xdr:col>
      <xdr:colOff>769509</xdr:colOff>
      <xdr:row>42</xdr:row>
      <xdr:rowOff>158546</xdr:rowOff>
    </xdr:from>
    <xdr:to>
      <xdr:col>8</xdr:col>
      <xdr:colOff>9805</xdr:colOff>
      <xdr:row>48</xdr:row>
      <xdr:rowOff>57241</xdr:rowOff>
    </xdr:to>
    <xdr:sp macro="" textlink="">
      <xdr:nvSpPr>
        <xdr:cNvPr id="584" name="Line 75">
          <a:extLst>
            <a:ext uri="{FF2B5EF4-FFF2-40B4-BE49-F238E27FC236}">
              <a16:creationId xmlns:a16="http://schemas.microsoft.com/office/drawing/2014/main" id="{1A2ACE40-9229-4FF7-B6F2-479C3B19A4A4}"/>
            </a:ext>
          </a:extLst>
        </xdr:cNvPr>
        <xdr:cNvSpPr>
          <a:spLocks noChangeShapeType="1"/>
        </xdr:cNvSpPr>
      </xdr:nvSpPr>
      <xdr:spPr bwMode="auto">
        <a:xfrm flipV="1">
          <a:off x="5119259" y="7327696"/>
          <a:ext cx="8646" cy="96549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15029</xdr:colOff>
      <xdr:row>46</xdr:row>
      <xdr:rowOff>9263</xdr:rowOff>
    </xdr:from>
    <xdr:to>
      <xdr:col>8</xdr:col>
      <xdr:colOff>556461</xdr:colOff>
      <xdr:row>47</xdr:row>
      <xdr:rowOff>160421</xdr:rowOff>
    </xdr:to>
    <xdr:sp macro="" textlink="">
      <xdr:nvSpPr>
        <xdr:cNvPr id="585" name="Line 76">
          <a:extLst>
            <a:ext uri="{FF2B5EF4-FFF2-40B4-BE49-F238E27FC236}">
              <a16:creationId xmlns:a16="http://schemas.microsoft.com/office/drawing/2014/main" id="{0FBFA5C2-07BD-4698-9A70-28BD60F000C2}"/>
            </a:ext>
          </a:extLst>
        </xdr:cNvPr>
        <xdr:cNvSpPr>
          <a:spLocks noChangeShapeType="1"/>
        </xdr:cNvSpPr>
      </xdr:nvSpPr>
      <xdr:spPr bwMode="auto">
        <a:xfrm>
          <a:off x="5133129" y="7902313"/>
          <a:ext cx="541432" cy="3226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484831</xdr:colOff>
      <xdr:row>43</xdr:row>
      <xdr:rowOff>133006</xdr:rowOff>
    </xdr:from>
    <xdr:to>
      <xdr:col>8</xdr:col>
      <xdr:colOff>1049</xdr:colOff>
      <xdr:row>44</xdr:row>
      <xdr:rowOff>154311</xdr:rowOff>
    </xdr:to>
    <xdr:sp macro="" textlink="">
      <xdr:nvSpPr>
        <xdr:cNvPr id="586" name="六角形 585">
          <a:extLst>
            <a:ext uri="{FF2B5EF4-FFF2-40B4-BE49-F238E27FC236}">
              <a16:creationId xmlns:a16="http://schemas.microsoft.com/office/drawing/2014/main" id="{2CD03776-A9DB-4120-98E1-DE2912E4D83E}"/>
            </a:ext>
          </a:extLst>
        </xdr:cNvPr>
        <xdr:cNvSpPr/>
      </xdr:nvSpPr>
      <xdr:spPr bwMode="auto">
        <a:xfrm>
          <a:off x="4898081" y="7473606"/>
          <a:ext cx="221068" cy="1927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oneCellAnchor>
    <xdr:from>
      <xdr:col>7</xdr:col>
      <xdr:colOff>738769</xdr:colOff>
      <xdr:row>43</xdr:row>
      <xdr:rowOff>141254</xdr:rowOff>
    </xdr:from>
    <xdr:ext cx="429299" cy="294889"/>
    <xdr:sp macro="" textlink="">
      <xdr:nvSpPr>
        <xdr:cNvPr id="587" name="Text Box 1620">
          <a:extLst>
            <a:ext uri="{FF2B5EF4-FFF2-40B4-BE49-F238E27FC236}">
              <a16:creationId xmlns:a16="http://schemas.microsoft.com/office/drawing/2014/main" id="{E0FF628E-2122-4D4F-9EA3-E0449A6FB412}"/>
            </a:ext>
          </a:extLst>
        </xdr:cNvPr>
        <xdr:cNvSpPr txBox="1">
          <a:spLocks noChangeArrowheads="1"/>
        </xdr:cNvSpPr>
      </xdr:nvSpPr>
      <xdr:spPr bwMode="auto">
        <a:xfrm>
          <a:off x="5120269" y="7481854"/>
          <a:ext cx="429299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朝来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210546</xdr:colOff>
      <xdr:row>46</xdr:row>
      <xdr:rowOff>0</xdr:rowOff>
    </xdr:from>
    <xdr:to>
      <xdr:col>8</xdr:col>
      <xdr:colOff>463052</xdr:colOff>
      <xdr:row>47</xdr:row>
      <xdr:rowOff>50176</xdr:rowOff>
    </xdr:to>
    <xdr:sp macro="" textlink="">
      <xdr:nvSpPr>
        <xdr:cNvPr id="588" name="六角形 587">
          <a:extLst>
            <a:ext uri="{FF2B5EF4-FFF2-40B4-BE49-F238E27FC236}">
              <a16:creationId xmlns:a16="http://schemas.microsoft.com/office/drawing/2014/main" id="{25EA810D-B24E-468B-A849-340059C98044}"/>
            </a:ext>
          </a:extLst>
        </xdr:cNvPr>
        <xdr:cNvSpPr/>
      </xdr:nvSpPr>
      <xdr:spPr bwMode="auto">
        <a:xfrm>
          <a:off x="5328646" y="7893050"/>
          <a:ext cx="25250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7</xdr:col>
      <xdr:colOff>443372</xdr:colOff>
      <xdr:row>47</xdr:row>
      <xdr:rowOff>87194</xdr:rowOff>
    </xdr:from>
    <xdr:to>
      <xdr:col>7</xdr:col>
      <xdr:colOff>654377</xdr:colOff>
      <xdr:row>48</xdr:row>
      <xdr:rowOff>102010</xdr:rowOff>
    </xdr:to>
    <xdr:sp macro="" textlink="">
      <xdr:nvSpPr>
        <xdr:cNvPr id="589" name="六角形 588">
          <a:extLst>
            <a:ext uri="{FF2B5EF4-FFF2-40B4-BE49-F238E27FC236}">
              <a16:creationId xmlns:a16="http://schemas.microsoft.com/office/drawing/2014/main" id="{2FB875D2-33FD-45BE-8EC0-98D6495AB614}"/>
            </a:ext>
          </a:extLst>
        </xdr:cNvPr>
        <xdr:cNvSpPr/>
      </xdr:nvSpPr>
      <xdr:spPr bwMode="auto">
        <a:xfrm>
          <a:off x="4883703" y="8174106"/>
          <a:ext cx="211005" cy="1875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218817</xdr:colOff>
      <xdr:row>43</xdr:row>
      <xdr:rowOff>145921</xdr:rowOff>
    </xdr:from>
    <xdr:to>
      <xdr:col>7</xdr:col>
      <xdr:colOff>373282</xdr:colOff>
      <xdr:row>44</xdr:row>
      <xdr:rowOff>117174</xdr:rowOff>
    </xdr:to>
    <xdr:sp macro="" textlink="">
      <xdr:nvSpPr>
        <xdr:cNvPr id="590" name="六角形 589">
          <a:extLst>
            <a:ext uri="{FF2B5EF4-FFF2-40B4-BE49-F238E27FC236}">
              <a16:creationId xmlns:a16="http://schemas.microsoft.com/office/drawing/2014/main" id="{BDC07B40-67F6-4CE3-AD94-3EEE7210078E}"/>
            </a:ext>
          </a:extLst>
        </xdr:cNvPr>
        <xdr:cNvSpPr/>
      </xdr:nvSpPr>
      <xdr:spPr bwMode="auto">
        <a:xfrm>
          <a:off x="4632067" y="7486521"/>
          <a:ext cx="154465" cy="14270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241268</xdr:colOff>
      <xdr:row>45</xdr:row>
      <xdr:rowOff>61125</xdr:rowOff>
    </xdr:from>
    <xdr:ext cx="549919" cy="115545"/>
    <xdr:sp macro="" textlink="">
      <xdr:nvSpPr>
        <xdr:cNvPr id="591" name="Text Box 404">
          <a:extLst>
            <a:ext uri="{FF2B5EF4-FFF2-40B4-BE49-F238E27FC236}">
              <a16:creationId xmlns:a16="http://schemas.microsoft.com/office/drawing/2014/main" id="{E5C4C5EF-77D9-4C8E-ADF2-DB203EA0BA7F}"/>
            </a:ext>
          </a:extLst>
        </xdr:cNvPr>
        <xdr:cNvSpPr txBox="1">
          <a:spLocks noChangeArrowheads="1"/>
        </xdr:cNvSpPr>
      </xdr:nvSpPr>
      <xdr:spPr bwMode="auto">
        <a:xfrm>
          <a:off x="3244818" y="7744625"/>
          <a:ext cx="549919" cy="115545"/>
        </a:xfrm>
        <a:prstGeom prst="rect">
          <a:avLst/>
        </a:prstGeom>
        <a:solidFill>
          <a:schemeClr val="bg1">
            <a:alpha val="69000"/>
          </a:schemeClr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成松西町</a:t>
          </a:r>
          <a:endParaRPr lang="ja-JP" altLang="en-US"/>
        </a:p>
      </xdr:txBody>
    </xdr:sp>
    <xdr:clientData/>
  </xdr:oneCellAnchor>
  <xdr:twoCellAnchor>
    <xdr:from>
      <xdr:col>5</xdr:col>
      <xdr:colOff>745202</xdr:colOff>
      <xdr:row>44</xdr:row>
      <xdr:rowOff>135357</xdr:rowOff>
    </xdr:from>
    <xdr:to>
      <xdr:col>6</xdr:col>
      <xdr:colOff>93227</xdr:colOff>
      <xdr:row>45</xdr:row>
      <xdr:rowOff>75199</xdr:rowOff>
    </xdr:to>
    <xdr:sp macro="" textlink="">
      <xdr:nvSpPr>
        <xdr:cNvPr id="592" name="Oval 1295">
          <a:extLst>
            <a:ext uri="{FF2B5EF4-FFF2-40B4-BE49-F238E27FC236}">
              <a16:creationId xmlns:a16="http://schemas.microsoft.com/office/drawing/2014/main" id="{726FAD98-CA91-4529-AA14-FC38705ED548}"/>
            </a:ext>
          </a:extLst>
        </xdr:cNvPr>
        <xdr:cNvSpPr>
          <a:spLocks noChangeArrowheads="1"/>
        </xdr:cNvSpPr>
      </xdr:nvSpPr>
      <xdr:spPr bwMode="auto">
        <a:xfrm>
          <a:off x="3710652" y="7647407"/>
          <a:ext cx="90975" cy="1112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6</xdr:col>
      <xdr:colOff>392224</xdr:colOff>
      <xdr:row>45</xdr:row>
      <xdr:rowOff>126064</xdr:rowOff>
    </xdr:from>
    <xdr:ext cx="336157" cy="105059"/>
    <xdr:sp macro="" textlink="">
      <xdr:nvSpPr>
        <xdr:cNvPr id="593" name="Text Box 1664">
          <a:extLst>
            <a:ext uri="{FF2B5EF4-FFF2-40B4-BE49-F238E27FC236}">
              <a16:creationId xmlns:a16="http://schemas.microsoft.com/office/drawing/2014/main" id="{850C7986-A6D1-4EDE-92BC-79E6DBD1486C}"/>
            </a:ext>
          </a:extLst>
        </xdr:cNvPr>
        <xdr:cNvSpPr txBox="1">
          <a:spLocks noChangeArrowheads="1"/>
        </xdr:cNvSpPr>
      </xdr:nvSpPr>
      <xdr:spPr bwMode="auto">
        <a:xfrm>
          <a:off x="4100624" y="7809564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97m</a:t>
          </a:r>
        </a:p>
      </xdr:txBody>
    </xdr:sp>
    <xdr:clientData/>
  </xdr:oneCellAnchor>
  <xdr:twoCellAnchor>
    <xdr:from>
      <xdr:col>7</xdr:col>
      <xdr:colOff>17165</xdr:colOff>
      <xdr:row>41</xdr:row>
      <xdr:rowOff>11471</xdr:rowOff>
    </xdr:from>
    <xdr:to>
      <xdr:col>7</xdr:col>
      <xdr:colOff>171630</xdr:colOff>
      <xdr:row>41</xdr:row>
      <xdr:rowOff>154346</xdr:rowOff>
    </xdr:to>
    <xdr:sp macro="" textlink="">
      <xdr:nvSpPr>
        <xdr:cNvPr id="595" name="六角形 594">
          <a:extLst>
            <a:ext uri="{FF2B5EF4-FFF2-40B4-BE49-F238E27FC236}">
              <a16:creationId xmlns:a16="http://schemas.microsoft.com/office/drawing/2014/main" id="{F6460383-E971-49A1-A7B5-B851186CDE36}"/>
            </a:ext>
          </a:extLst>
        </xdr:cNvPr>
        <xdr:cNvSpPr/>
      </xdr:nvSpPr>
      <xdr:spPr bwMode="auto">
        <a:xfrm>
          <a:off x="4430415" y="7009171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640295</xdr:colOff>
      <xdr:row>45</xdr:row>
      <xdr:rowOff>95249</xdr:rowOff>
    </xdr:from>
    <xdr:ext cx="167508" cy="167133"/>
    <xdr:pic>
      <xdr:nvPicPr>
        <xdr:cNvPr id="596" name="図 595">
          <a:extLst>
            <a:ext uri="{FF2B5EF4-FFF2-40B4-BE49-F238E27FC236}">
              <a16:creationId xmlns:a16="http://schemas.microsoft.com/office/drawing/2014/main" id="{A53DA4BE-5C0A-465B-B927-39DC570FF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053545" y="7778749"/>
          <a:ext cx="167508" cy="167133"/>
        </a:xfrm>
        <a:prstGeom prst="rect">
          <a:avLst/>
        </a:prstGeom>
      </xdr:spPr>
    </xdr:pic>
    <xdr:clientData/>
  </xdr:oneCellAnchor>
  <xdr:oneCellAnchor>
    <xdr:from>
      <xdr:col>7</xdr:col>
      <xdr:colOff>624419</xdr:colOff>
      <xdr:row>46</xdr:row>
      <xdr:rowOff>103654</xdr:rowOff>
    </xdr:from>
    <xdr:ext cx="190765" cy="187521"/>
    <xdr:pic>
      <xdr:nvPicPr>
        <xdr:cNvPr id="597" name="図 596">
          <a:extLst>
            <a:ext uri="{FF2B5EF4-FFF2-40B4-BE49-F238E27FC236}">
              <a16:creationId xmlns:a16="http://schemas.microsoft.com/office/drawing/2014/main" id="{F82DFC40-6822-49BF-AA43-F2F666FD8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flipH="1">
          <a:off x="5064750" y="8017808"/>
          <a:ext cx="190765" cy="187521"/>
        </a:xfrm>
        <a:prstGeom prst="rect">
          <a:avLst/>
        </a:prstGeom>
      </xdr:spPr>
    </xdr:pic>
    <xdr:clientData/>
  </xdr:oneCellAnchor>
  <xdr:twoCellAnchor>
    <xdr:from>
      <xdr:col>7</xdr:col>
      <xdr:colOff>30037</xdr:colOff>
      <xdr:row>43</xdr:row>
      <xdr:rowOff>150167</xdr:rowOff>
    </xdr:from>
    <xdr:to>
      <xdr:col>7</xdr:col>
      <xdr:colOff>184502</xdr:colOff>
      <xdr:row>44</xdr:row>
      <xdr:rowOff>122595</xdr:rowOff>
    </xdr:to>
    <xdr:sp macro="" textlink="">
      <xdr:nvSpPr>
        <xdr:cNvPr id="598" name="六角形 597">
          <a:extLst>
            <a:ext uri="{FF2B5EF4-FFF2-40B4-BE49-F238E27FC236}">
              <a16:creationId xmlns:a16="http://schemas.microsoft.com/office/drawing/2014/main" id="{73534397-A0CC-4C87-A75D-353D57CA0847}"/>
            </a:ext>
          </a:extLst>
        </xdr:cNvPr>
        <xdr:cNvSpPr/>
      </xdr:nvSpPr>
      <xdr:spPr bwMode="auto">
        <a:xfrm>
          <a:off x="4443287" y="7490767"/>
          <a:ext cx="154465" cy="14387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154462</xdr:colOff>
      <xdr:row>44</xdr:row>
      <xdr:rowOff>0</xdr:rowOff>
    </xdr:from>
    <xdr:ext cx="431474" cy="124152"/>
    <xdr:sp macro="" textlink="">
      <xdr:nvSpPr>
        <xdr:cNvPr id="599" name="Text Box 404">
          <a:extLst>
            <a:ext uri="{FF2B5EF4-FFF2-40B4-BE49-F238E27FC236}">
              <a16:creationId xmlns:a16="http://schemas.microsoft.com/office/drawing/2014/main" id="{77ABD204-DD23-4176-AEA1-3A0F6C8414F1}"/>
            </a:ext>
          </a:extLst>
        </xdr:cNvPr>
        <xdr:cNvSpPr txBox="1">
          <a:spLocks noChangeArrowheads="1"/>
        </xdr:cNvSpPr>
      </xdr:nvSpPr>
      <xdr:spPr bwMode="auto">
        <a:xfrm>
          <a:off x="3862862" y="7512050"/>
          <a:ext cx="431474" cy="124152"/>
        </a:xfrm>
        <a:prstGeom prst="rect">
          <a:avLst/>
        </a:prstGeom>
        <a:solidFill>
          <a:schemeClr val="bg1">
            <a:alpha val="69000"/>
          </a:schemeClr>
        </a:solidFill>
        <a:ln w="9525">
          <a:solidFill>
            <a:srgbClr val="002060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成松東町</a:t>
          </a:r>
          <a:endParaRPr lang="ja-JP" altLang="en-US">
            <a:solidFill>
              <a:srgbClr val="002060"/>
            </a:solidFill>
          </a:endParaRPr>
        </a:p>
      </xdr:txBody>
    </xdr:sp>
    <xdr:clientData/>
  </xdr:oneCellAnchor>
  <xdr:oneCellAnchor>
    <xdr:from>
      <xdr:col>1</xdr:col>
      <xdr:colOff>461636</xdr:colOff>
      <xdr:row>53</xdr:row>
      <xdr:rowOff>130735</xdr:rowOff>
    </xdr:from>
    <xdr:ext cx="864393" cy="326559"/>
    <xdr:sp macro="" textlink="">
      <xdr:nvSpPr>
        <xdr:cNvPr id="600" name="Text Box 303">
          <a:extLst>
            <a:ext uri="{FF2B5EF4-FFF2-40B4-BE49-F238E27FC236}">
              <a16:creationId xmlns:a16="http://schemas.microsoft.com/office/drawing/2014/main" id="{F361CA1D-F381-4B01-ACAF-B5386384C2F7}"/>
            </a:ext>
          </a:extLst>
        </xdr:cNvPr>
        <xdr:cNvSpPr txBox="1">
          <a:spLocks noChangeArrowheads="1"/>
        </xdr:cNvSpPr>
      </xdr:nvSpPr>
      <xdr:spPr bwMode="auto">
        <a:xfrm>
          <a:off x="671746" y="9254191"/>
          <a:ext cx="864393" cy="32655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ローソン 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青垣町小倉店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</xdr:col>
      <xdr:colOff>374906</xdr:colOff>
      <xdr:row>53</xdr:row>
      <xdr:rowOff>134860</xdr:rowOff>
    </xdr:from>
    <xdr:to>
      <xdr:col>1</xdr:col>
      <xdr:colOff>551232</xdr:colOff>
      <xdr:row>55</xdr:row>
      <xdr:rowOff>162676</xdr:rowOff>
    </xdr:to>
    <xdr:sp macro="" textlink="">
      <xdr:nvSpPr>
        <xdr:cNvPr id="601" name="Freeform 527">
          <a:extLst>
            <a:ext uri="{FF2B5EF4-FFF2-40B4-BE49-F238E27FC236}">
              <a16:creationId xmlns:a16="http://schemas.microsoft.com/office/drawing/2014/main" id="{F6EC50D6-B7B0-49B1-88DD-4B2C5531B096}"/>
            </a:ext>
          </a:extLst>
        </xdr:cNvPr>
        <xdr:cNvSpPr>
          <a:spLocks/>
        </xdr:cNvSpPr>
      </xdr:nvSpPr>
      <xdr:spPr bwMode="auto">
        <a:xfrm>
          <a:off x="559056" y="9228060"/>
          <a:ext cx="176326" cy="37071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340"/>
            <a:gd name="connsiteY0" fmla="*/ 10000 h 10000"/>
            <a:gd name="connsiteX1" fmla="*/ 0 w 8340"/>
            <a:gd name="connsiteY1" fmla="*/ 0 h 10000"/>
            <a:gd name="connsiteX2" fmla="*/ 8340 w 8340"/>
            <a:gd name="connsiteY2" fmla="*/ 5056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056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056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0"/>
              </a:lnTo>
              <a:cubicBezTo>
                <a:pt x="3143" y="1461"/>
                <a:pt x="3445" y="2359"/>
                <a:pt x="10000" y="505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298863</xdr:colOff>
      <xdr:row>54</xdr:row>
      <xdr:rowOff>103031</xdr:rowOff>
    </xdr:from>
    <xdr:to>
      <xdr:col>1</xdr:col>
      <xdr:colOff>444704</xdr:colOff>
      <xdr:row>55</xdr:row>
      <xdr:rowOff>45378</xdr:rowOff>
    </xdr:to>
    <xdr:sp macro="" textlink="">
      <xdr:nvSpPr>
        <xdr:cNvPr id="602" name="AutoShape 93">
          <a:extLst>
            <a:ext uri="{FF2B5EF4-FFF2-40B4-BE49-F238E27FC236}">
              <a16:creationId xmlns:a16="http://schemas.microsoft.com/office/drawing/2014/main" id="{BDD6DD06-EFAF-46FE-AF29-0AFD3324B9BC}"/>
            </a:ext>
          </a:extLst>
        </xdr:cNvPr>
        <xdr:cNvSpPr>
          <a:spLocks noChangeArrowheads="1"/>
        </xdr:cNvSpPr>
      </xdr:nvSpPr>
      <xdr:spPr bwMode="auto">
        <a:xfrm>
          <a:off x="483013" y="9367681"/>
          <a:ext cx="145841" cy="1137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384237</xdr:colOff>
      <xdr:row>51</xdr:row>
      <xdr:rowOff>23234</xdr:rowOff>
    </xdr:from>
    <xdr:to>
      <xdr:col>1</xdr:col>
      <xdr:colOff>387713</xdr:colOff>
      <xdr:row>53</xdr:row>
      <xdr:rowOff>80691</xdr:rowOff>
    </xdr:to>
    <xdr:sp macro="" textlink="">
      <xdr:nvSpPr>
        <xdr:cNvPr id="603" name="Line 72">
          <a:extLst>
            <a:ext uri="{FF2B5EF4-FFF2-40B4-BE49-F238E27FC236}">
              <a16:creationId xmlns:a16="http://schemas.microsoft.com/office/drawing/2014/main" id="{637770A3-42CE-48BC-89D5-3369B313CA50}"/>
            </a:ext>
          </a:extLst>
        </xdr:cNvPr>
        <xdr:cNvSpPr>
          <a:spLocks noChangeShapeType="1"/>
        </xdr:cNvSpPr>
      </xdr:nvSpPr>
      <xdr:spPr bwMode="auto">
        <a:xfrm flipH="1">
          <a:off x="568387" y="8773534"/>
          <a:ext cx="3476" cy="400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410190</xdr:colOff>
      <xdr:row>51</xdr:row>
      <xdr:rowOff>88573</xdr:rowOff>
    </xdr:from>
    <xdr:ext cx="765322" cy="294889"/>
    <xdr:sp macro="" textlink="">
      <xdr:nvSpPr>
        <xdr:cNvPr id="604" name="Text Box 1620">
          <a:extLst>
            <a:ext uri="{FF2B5EF4-FFF2-40B4-BE49-F238E27FC236}">
              <a16:creationId xmlns:a16="http://schemas.microsoft.com/office/drawing/2014/main" id="{70984CC9-2FE7-45EE-9613-56286F24CC35}"/>
            </a:ext>
          </a:extLst>
        </xdr:cNvPr>
        <xdr:cNvSpPr txBox="1">
          <a:spLocks noChangeArrowheads="1"/>
        </xdr:cNvSpPr>
      </xdr:nvSpPr>
      <xdr:spPr bwMode="auto">
        <a:xfrm>
          <a:off x="594340" y="8838873"/>
          <a:ext cx="765322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→豊岡 朝来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遠阪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r>
            <a:rPr lang="en-US" altLang="ja-JP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有料</a:t>
          </a:r>
          <a:r>
            <a:rPr lang="en-US" altLang="ja-JP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1</xdr:col>
      <xdr:colOff>53809</xdr:colOff>
      <xdr:row>53</xdr:row>
      <xdr:rowOff>80909</xdr:rowOff>
    </xdr:from>
    <xdr:to>
      <xdr:col>1</xdr:col>
      <xdr:colOff>425451</xdr:colOff>
      <xdr:row>53</xdr:row>
      <xdr:rowOff>82913</xdr:rowOff>
    </xdr:to>
    <xdr:sp macro="" textlink="">
      <xdr:nvSpPr>
        <xdr:cNvPr id="605" name="Line 72">
          <a:extLst>
            <a:ext uri="{FF2B5EF4-FFF2-40B4-BE49-F238E27FC236}">
              <a16:creationId xmlns:a16="http://schemas.microsoft.com/office/drawing/2014/main" id="{D599B34B-6246-4B3E-A53A-B9B44F5F3A93}"/>
            </a:ext>
          </a:extLst>
        </xdr:cNvPr>
        <xdr:cNvSpPr>
          <a:spLocks noChangeShapeType="1"/>
        </xdr:cNvSpPr>
      </xdr:nvSpPr>
      <xdr:spPr bwMode="auto">
        <a:xfrm flipV="1">
          <a:off x="237959" y="9174109"/>
          <a:ext cx="371642" cy="20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89895</xdr:colOff>
      <xdr:row>55</xdr:row>
      <xdr:rowOff>116971</xdr:rowOff>
    </xdr:from>
    <xdr:to>
      <xdr:col>1</xdr:col>
      <xdr:colOff>298601</xdr:colOff>
      <xdr:row>56</xdr:row>
      <xdr:rowOff>120952</xdr:rowOff>
    </xdr:to>
    <xdr:sp macro="" textlink="">
      <xdr:nvSpPr>
        <xdr:cNvPr id="606" name="六角形 605">
          <a:extLst>
            <a:ext uri="{FF2B5EF4-FFF2-40B4-BE49-F238E27FC236}">
              <a16:creationId xmlns:a16="http://schemas.microsoft.com/office/drawing/2014/main" id="{0EFC467D-8D3C-47E2-8CF5-5E8C94C9C12F}"/>
            </a:ext>
          </a:extLst>
        </xdr:cNvPr>
        <xdr:cNvSpPr/>
      </xdr:nvSpPr>
      <xdr:spPr bwMode="auto">
        <a:xfrm>
          <a:off x="274045" y="9553071"/>
          <a:ext cx="208706" cy="1754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</xdr:col>
      <xdr:colOff>434038</xdr:colOff>
      <xdr:row>53</xdr:row>
      <xdr:rowOff>79155</xdr:rowOff>
    </xdr:from>
    <xdr:to>
      <xdr:col>2</xdr:col>
      <xdr:colOff>702268</xdr:colOff>
      <xdr:row>54</xdr:row>
      <xdr:rowOff>78266</xdr:rowOff>
    </xdr:to>
    <xdr:sp macro="" textlink="">
      <xdr:nvSpPr>
        <xdr:cNvPr id="607" name="Freeform 601">
          <a:extLst>
            <a:ext uri="{FF2B5EF4-FFF2-40B4-BE49-F238E27FC236}">
              <a16:creationId xmlns:a16="http://schemas.microsoft.com/office/drawing/2014/main" id="{AE5B156C-9CF5-40DF-A59E-F7D4867F0A37}"/>
            </a:ext>
          </a:extLst>
        </xdr:cNvPr>
        <xdr:cNvSpPr>
          <a:spLocks/>
        </xdr:cNvSpPr>
      </xdr:nvSpPr>
      <xdr:spPr bwMode="auto">
        <a:xfrm flipH="1">
          <a:off x="618188" y="9172355"/>
          <a:ext cx="973080" cy="17056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6830 w 10000"/>
            <a:gd name="connsiteY0" fmla="*/ 6873 h 6873"/>
            <a:gd name="connsiteX1" fmla="*/ 10000 w 10000"/>
            <a:gd name="connsiteY1" fmla="*/ 0 h 6873"/>
            <a:gd name="connsiteX2" fmla="*/ 0 w 10000"/>
            <a:gd name="connsiteY2" fmla="*/ 285 h 6873"/>
            <a:gd name="connsiteX0" fmla="*/ 6830 w 10000"/>
            <a:gd name="connsiteY0" fmla="*/ 10495 h 10495"/>
            <a:gd name="connsiteX1" fmla="*/ 10000 w 10000"/>
            <a:gd name="connsiteY1" fmla="*/ 495 h 10495"/>
            <a:gd name="connsiteX2" fmla="*/ 0 w 10000"/>
            <a:gd name="connsiteY2" fmla="*/ 0 h 10495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7399 w 10000"/>
            <a:gd name="connsiteY0" fmla="*/ 8635 h 8635"/>
            <a:gd name="connsiteX1" fmla="*/ 10000 w 10000"/>
            <a:gd name="connsiteY1" fmla="*/ 0 h 8635"/>
            <a:gd name="connsiteX2" fmla="*/ 0 w 10000"/>
            <a:gd name="connsiteY2" fmla="*/ 642 h 8635"/>
            <a:gd name="connsiteX0" fmla="*/ 7643 w 10244"/>
            <a:gd name="connsiteY0" fmla="*/ 10358 h 10358"/>
            <a:gd name="connsiteX1" fmla="*/ 10244 w 10244"/>
            <a:gd name="connsiteY1" fmla="*/ 358 h 10358"/>
            <a:gd name="connsiteX2" fmla="*/ 0 w 10244"/>
            <a:gd name="connsiteY2" fmla="*/ 47 h 10358"/>
            <a:gd name="connsiteX0" fmla="*/ 7724 w 10325"/>
            <a:gd name="connsiteY0" fmla="*/ 10000 h 10000"/>
            <a:gd name="connsiteX1" fmla="*/ 10325 w 10325"/>
            <a:gd name="connsiteY1" fmla="*/ 0 h 10000"/>
            <a:gd name="connsiteX2" fmla="*/ 0 w 10325"/>
            <a:gd name="connsiteY2" fmla="*/ 479 h 10000"/>
            <a:gd name="connsiteX0" fmla="*/ 8699 w 11300"/>
            <a:gd name="connsiteY0" fmla="*/ 10000 h 10000"/>
            <a:gd name="connsiteX1" fmla="*/ 11300 w 11300"/>
            <a:gd name="connsiteY1" fmla="*/ 0 h 10000"/>
            <a:gd name="connsiteX2" fmla="*/ 0 w 11300"/>
            <a:gd name="connsiteY2" fmla="*/ 479 h 10000"/>
            <a:gd name="connsiteX0" fmla="*/ 8699 w 11300"/>
            <a:gd name="connsiteY0" fmla="*/ 11387 h 11387"/>
            <a:gd name="connsiteX1" fmla="*/ 11300 w 11300"/>
            <a:gd name="connsiteY1" fmla="*/ 1387 h 11387"/>
            <a:gd name="connsiteX2" fmla="*/ 0 w 11300"/>
            <a:gd name="connsiteY2" fmla="*/ 22 h 11387"/>
            <a:gd name="connsiteX0" fmla="*/ 8293 w 10894"/>
            <a:gd name="connsiteY0" fmla="*/ 10000 h 10000"/>
            <a:gd name="connsiteX1" fmla="*/ 10894 w 10894"/>
            <a:gd name="connsiteY1" fmla="*/ 0 h 10000"/>
            <a:gd name="connsiteX2" fmla="*/ 0 w 10894"/>
            <a:gd name="connsiteY2" fmla="*/ 216 h 10000"/>
            <a:gd name="connsiteX0" fmla="*/ 16638 w 19239"/>
            <a:gd name="connsiteY0" fmla="*/ 10000 h 10000"/>
            <a:gd name="connsiteX1" fmla="*/ 19239 w 19239"/>
            <a:gd name="connsiteY1" fmla="*/ 0 h 10000"/>
            <a:gd name="connsiteX2" fmla="*/ 0 w 19239"/>
            <a:gd name="connsiteY2" fmla="*/ 473 h 10000"/>
            <a:gd name="connsiteX0" fmla="*/ 16129 w 19239"/>
            <a:gd name="connsiteY0" fmla="*/ 8690 h 8690"/>
            <a:gd name="connsiteX1" fmla="*/ 19239 w 19239"/>
            <a:gd name="connsiteY1" fmla="*/ 0 h 8690"/>
            <a:gd name="connsiteX2" fmla="*/ 0 w 19239"/>
            <a:gd name="connsiteY2" fmla="*/ 473 h 8690"/>
            <a:gd name="connsiteX0" fmla="*/ 8383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544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8383" y="10000"/>
              </a:moveTo>
              <a:cubicBezTo>
                <a:pt x="9350" y="4468"/>
                <a:pt x="9196" y="6478"/>
                <a:pt x="10000" y="0"/>
              </a:cubicBezTo>
              <a:cubicBezTo>
                <a:pt x="8268" y="285"/>
                <a:pt x="2451" y="260"/>
                <a:pt x="0" y="54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75115</xdr:colOff>
      <xdr:row>51</xdr:row>
      <xdr:rowOff>31009</xdr:rowOff>
    </xdr:from>
    <xdr:ext cx="321760" cy="253205"/>
    <xdr:grpSp>
      <xdr:nvGrpSpPr>
        <xdr:cNvPr id="608" name="Group 6672">
          <a:extLst>
            <a:ext uri="{FF2B5EF4-FFF2-40B4-BE49-F238E27FC236}">
              <a16:creationId xmlns:a16="http://schemas.microsoft.com/office/drawing/2014/main" id="{D23C637F-95E8-4D22-AE98-60A950BE836D}"/>
            </a:ext>
          </a:extLst>
        </xdr:cNvPr>
        <xdr:cNvGrpSpPr>
          <a:grpSpLocks/>
        </xdr:cNvGrpSpPr>
      </xdr:nvGrpSpPr>
      <xdr:grpSpPr bwMode="auto">
        <a:xfrm>
          <a:off x="285225" y="8808950"/>
          <a:ext cx="321760" cy="253205"/>
          <a:chOff x="532" y="110"/>
          <a:chExt cx="46" cy="44"/>
        </a:xfrm>
      </xdr:grpSpPr>
      <xdr:pic>
        <xdr:nvPicPr>
          <xdr:cNvPr id="609" name="Picture 6673" descr="route2">
            <a:extLst>
              <a:ext uri="{FF2B5EF4-FFF2-40B4-BE49-F238E27FC236}">
                <a16:creationId xmlns:a16="http://schemas.microsoft.com/office/drawing/2014/main" id="{2AB3478A-5EA0-41A0-AE14-2473B4F37C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0" name="Text Box 6674">
            <a:extLst>
              <a:ext uri="{FF2B5EF4-FFF2-40B4-BE49-F238E27FC236}">
                <a16:creationId xmlns:a16="http://schemas.microsoft.com/office/drawing/2014/main" id="{223A0BEF-4105-A822-6D2E-15C88AEC1B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524742</xdr:colOff>
      <xdr:row>53</xdr:row>
      <xdr:rowOff>91312</xdr:rowOff>
    </xdr:from>
    <xdr:to>
      <xdr:col>4</xdr:col>
      <xdr:colOff>564847</xdr:colOff>
      <xdr:row>56</xdr:row>
      <xdr:rowOff>67575</xdr:rowOff>
    </xdr:to>
    <xdr:sp macro="" textlink="">
      <xdr:nvSpPr>
        <xdr:cNvPr id="611" name="Freeform 527">
          <a:extLst>
            <a:ext uri="{FF2B5EF4-FFF2-40B4-BE49-F238E27FC236}">
              <a16:creationId xmlns:a16="http://schemas.microsoft.com/office/drawing/2014/main" id="{25B0F990-1231-451D-9E45-76361CEECDA4}"/>
            </a:ext>
          </a:extLst>
        </xdr:cNvPr>
        <xdr:cNvSpPr>
          <a:spLocks/>
        </xdr:cNvSpPr>
      </xdr:nvSpPr>
      <xdr:spPr bwMode="auto">
        <a:xfrm>
          <a:off x="2118592" y="9184512"/>
          <a:ext cx="744955" cy="49061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3230"/>
            <a:gd name="connsiteY0" fmla="*/ 6151 h 6151"/>
            <a:gd name="connsiteX1" fmla="*/ 0 w 13230"/>
            <a:gd name="connsiteY1" fmla="*/ 1014 h 6151"/>
            <a:gd name="connsiteX2" fmla="*/ 13230 w 13230"/>
            <a:gd name="connsiteY2" fmla="*/ 0 h 6151"/>
            <a:gd name="connsiteX0" fmla="*/ 0 w 10000"/>
            <a:gd name="connsiteY0" fmla="*/ 10523 h 10523"/>
            <a:gd name="connsiteX1" fmla="*/ 0 w 10000"/>
            <a:gd name="connsiteY1" fmla="*/ 2172 h 10523"/>
            <a:gd name="connsiteX2" fmla="*/ 10000 w 10000"/>
            <a:gd name="connsiteY2" fmla="*/ 523 h 10523"/>
            <a:gd name="connsiteX0" fmla="*/ 0 w 10000"/>
            <a:gd name="connsiteY0" fmla="*/ 10000 h 10000"/>
            <a:gd name="connsiteX1" fmla="*/ 0 w 10000"/>
            <a:gd name="connsiteY1" fmla="*/ 1649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1649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451303</xdr:colOff>
      <xdr:row>54</xdr:row>
      <xdr:rowOff>29370</xdr:rowOff>
    </xdr:from>
    <xdr:to>
      <xdr:col>3</xdr:col>
      <xdr:colOff>597143</xdr:colOff>
      <xdr:row>54</xdr:row>
      <xdr:rowOff>152191</xdr:rowOff>
    </xdr:to>
    <xdr:sp macro="" textlink="">
      <xdr:nvSpPr>
        <xdr:cNvPr id="612" name="AutoShape 93">
          <a:extLst>
            <a:ext uri="{FF2B5EF4-FFF2-40B4-BE49-F238E27FC236}">
              <a16:creationId xmlns:a16="http://schemas.microsoft.com/office/drawing/2014/main" id="{54310DF5-4A27-4C13-A343-C3CDBFC1DB6C}"/>
            </a:ext>
          </a:extLst>
        </xdr:cNvPr>
        <xdr:cNvSpPr>
          <a:spLocks noChangeArrowheads="1"/>
        </xdr:cNvSpPr>
      </xdr:nvSpPr>
      <xdr:spPr bwMode="auto">
        <a:xfrm>
          <a:off x="2045153" y="9294020"/>
          <a:ext cx="145840" cy="12282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462835</xdr:colOff>
      <xdr:row>51</xdr:row>
      <xdr:rowOff>80209</xdr:rowOff>
    </xdr:from>
    <xdr:to>
      <xdr:col>3</xdr:col>
      <xdr:colOff>526623</xdr:colOff>
      <xdr:row>54</xdr:row>
      <xdr:rowOff>9719</xdr:rowOff>
    </xdr:to>
    <xdr:sp macro="" textlink="">
      <xdr:nvSpPr>
        <xdr:cNvPr id="613" name="Line 72">
          <a:extLst>
            <a:ext uri="{FF2B5EF4-FFF2-40B4-BE49-F238E27FC236}">
              <a16:creationId xmlns:a16="http://schemas.microsoft.com/office/drawing/2014/main" id="{A696CCEB-A30F-4C0D-BC12-D65B6B738C62}"/>
            </a:ext>
          </a:extLst>
        </xdr:cNvPr>
        <xdr:cNvSpPr>
          <a:spLocks noChangeShapeType="1"/>
        </xdr:cNvSpPr>
      </xdr:nvSpPr>
      <xdr:spPr bwMode="auto">
        <a:xfrm>
          <a:off x="2056685" y="8830509"/>
          <a:ext cx="63788" cy="443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213054</xdr:colOff>
      <xdr:row>54</xdr:row>
      <xdr:rowOff>158750</xdr:rowOff>
    </xdr:from>
    <xdr:ext cx="304800" cy="306184"/>
    <xdr:grpSp>
      <xdr:nvGrpSpPr>
        <xdr:cNvPr id="614" name="Group 6672">
          <a:extLst>
            <a:ext uri="{FF2B5EF4-FFF2-40B4-BE49-F238E27FC236}">
              <a16:creationId xmlns:a16="http://schemas.microsoft.com/office/drawing/2014/main" id="{A3EB4B15-DA39-4B67-A536-C026C7B930D3}"/>
            </a:ext>
          </a:extLst>
        </xdr:cNvPr>
        <xdr:cNvGrpSpPr>
          <a:grpSpLocks/>
        </xdr:cNvGrpSpPr>
      </xdr:nvGrpSpPr>
      <xdr:grpSpPr bwMode="auto">
        <a:xfrm>
          <a:off x="1833238" y="9454963"/>
          <a:ext cx="304800" cy="306184"/>
          <a:chOff x="532" y="110"/>
          <a:chExt cx="46" cy="44"/>
        </a:xfrm>
      </xdr:grpSpPr>
      <xdr:pic>
        <xdr:nvPicPr>
          <xdr:cNvPr id="615" name="Picture 6673" descr="route2">
            <a:extLst>
              <a:ext uri="{FF2B5EF4-FFF2-40B4-BE49-F238E27FC236}">
                <a16:creationId xmlns:a16="http://schemas.microsoft.com/office/drawing/2014/main" id="{18AE967F-C30B-6552-94F2-744258AA37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6" name="Text Box 6674">
            <a:extLst>
              <a:ext uri="{FF2B5EF4-FFF2-40B4-BE49-F238E27FC236}">
                <a16:creationId xmlns:a16="http://schemas.microsoft.com/office/drawing/2014/main" id="{7DA4B0D6-89CF-4A47-3F52-EC1CE0A3C2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477236</xdr:colOff>
      <xdr:row>51</xdr:row>
      <xdr:rowOff>73196</xdr:rowOff>
    </xdr:from>
    <xdr:ext cx="328141" cy="303404"/>
    <xdr:grpSp>
      <xdr:nvGrpSpPr>
        <xdr:cNvPr id="617" name="Group 6672">
          <a:extLst>
            <a:ext uri="{FF2B5EF4-FFF2-40B4-BE49-F238E27FC236}">
              <a16:creationId xmlns:a16="http://schemas.microsoft.com/office/drawing/2014/main" id="{BC87454C-4856-43B4-9E24-DA619A9B70CA}"/>
            </a:ext>
          </a:extLst>
        </xdr:cNvPr>
        <xdr:cNvGrpSpPr>
          <a:grpSpLocks/>
        </xdr:cNvGrpSpPr>
      </xdr:nvGrpSpPr>
      <xdr:grpSpPr bwMode="auto">
        <a:xfrm>
          <a:off x="2097420" y="8851137"/>
          <a:ext cx="328141" cy="303404"/>
          <a:chOff x="532" y="110"/>
          <a:chExt cx="46" cy="44"/>
        </a:xfrm>
      </xdr:grpSpPr>
      <xdr:pic>
        <xdr:nvPicPr>
          <xdr:cNvPr id="618" name="Picture 6673" descr="route2">
            <a:extLst>
              <a:ext uri="{FF2B5EF4-FFF2-40B4-BE49-F238E27FC236}">
                <a16:creationId xmlns:a16="http://schemas.microsoft.com/office/drawing/2014/main" id="{EC5FFBEB-9F25-FFB7-FF37-38228E0CA9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9" name="Text Box 6674">
            <a:extLst>
              <a:ext uri="{FF2B5EF4-FFF2-40B4-BE49-F238E27FC236}">
                <a16:creationId xmlns:a16="http://schemas.microsoft.com/office/drawing/2014/main" id="{419FC579-3CA9-F69F-D5C7-BAA6D299EB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110816</xdr:colOff>
      <xdr:row>52</xdr:row>
      <xdr:rowOff>58797</xdr:rowOff>
    </xdr:from>
    <xdr:ext cx="341916" cy="309439"/>
    <xdr:grpSp>
      <xdr:nvGrpSpPr>
        <xdr:cNvPr id="620" name="Group 6672">
          <a:extLst>
            <a:ext uri="{FF2B5EF4-FFF2-40B4-BE49-F238E27FC236}">
              <a16:creationId xmlns:a16="http://schemas.microsoft.com/office/drawing/2014/main" id="{01751F47-AB70-4942-8643-7AE05B00CD2C}"/>
            </a:ext>
          </a:extLst>
        </xdr:cNvPr>
        <xdr:cNvGrpSpPr>
          <a:grpSpLocks/>
        </xdr:cNvGrpSpPr>
      </xdr:nvGrpSpPr>
      <xdr:grpSpPr bwMode="auto">
        <a:xfrm>
          <a:off x="2436037" y="9009496"/>
          <a:ext cx="341916" cy="309439"/>
          <a:chOff x="532" y="110"/>
          <a:chExt cx="47" cy="44"/>
        </a:xfrm>
      </xdr:grpSpPr>
      <xdr:pic>
        <xdr:nvPicPr>
          <xdr:cNvPr id="621" name="Picture 6673" descr="route2">
            <a:extLst>
              <a:ext uri="{FF2B5EF4-FFF2-40B4-BE49-F238E27FC236}">
                <a16:creationId xmlns:a16="http://schemas.microsoft.com/office/drawing/2014/main" id="{76A90943-79B2-6A8A-1715-1BFCE0242C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2" name="Text Box 6674">
            <a:extLst>
              <a:ext uri="{FF2B5EF4-FFF2-40B4-BE49-F238E27FC236}">
                <a16:creationId xmlns:a16="http://schemas.microsoft.com/office/drawing/2014/main" id="{1B7C890A-BADE-0D43-90CC-A380853FC3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12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358476</xdr:colOff>
      <xdr:row>49</xdr:row>
      <xdr:rowOff>15686</xdr:rowOff>
    </xdr:from>
    <xdr:ext cx="558747" cy="423129"/>
    <xdr:sp macro="" textlink="">
      <xdr:nvSpPr>
        <xdr:cNvPr id="623" name="Text Box 1620">
          <a:extLst>
            <a:ext uri="{FF2B5EF4-FFF2-40B4-BE49-F238E27FC236}">
              <a16:creationId xmlns:a16="http://schemas.microsoft.com/office/drawing/2014/main" id="{CA076390-7B76-40A8-AE5A-EBB342E7393E}"/>
            </a:ext>
          </a:extLst>
        </xdr:cNvPr>
        <xdr:cNvSpPr txBox="1">
          <a:spLocks noChangeArrowheads="1"/>
        </xdr:cNvSpPr>
      </xdr:nvSpPr>
      <xdr:spPr bwMode="auto">
        <a:xfrm>
          <a:off x="1952326" y="8423086"/>
          <a:ext cx="558747" cy="42312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豊岡 朝来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遠阪ﾄﾝﾈﾙ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514250</xdr:colOff>
      <xdr:row>54</xdr:row>
      <xdr:rowOff>13208</xdr:rowOff>
    </xdr:from>
    <xdr:ext cx="887331" cy="421654"/>
    <xdr:sp macro="" textlink="">
      <xdr:nvSpPr>
        <xdr:cNvPr id="624" name="Text Box 1620">
          <a:extLst>
            <a:ext uri="{FF2B5EF4-FFF2-40B4-BE49-F238E27FC236}">
              <a16:creationId xmlns:a16="http://schemas.microsoft.com/office/drawing/2014/main" id="{F00477B8-582A-4591-9A82-EE06FF2FAB84}"/>
            </a:ext>
          </a:extLst>
        </xdr:cNvPr>
        <xdr:cNvSpPr txBox="1">
          <a:spLocks noChangeArrowheads="1"/>
        </xdr:cNvSpPr>
      </xdr:nvSpPr>
      <xdr:spPr bwMode="auto">
        <a:xfrm>
          <a:off x="2108100" y="9277858"/>
          <a:ext cx="887331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福知山→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幅員矮小３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大型車通行困難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5433</xdr:colOff>
      <xdr:row>49</xdr:row>
      <xdr:rowOff>12101</xdr:rowOff>
    </xdr:from>
    <xdr:to>
      <xdr:col>3</xdr:col>
      <xdr:colOff>167569</xdr:colOff>
      <xdr:row>49</xdr:row>
      <xdr:rowOff>155810</xdr:rowOff>
    </xdr:to>
    <xdr:sp macro="" textlink="">
      <xdr:nvSpPr>
        <xdr:cNvPr id="625" name="六角形 624">
          <a:extLst>
            <a:ext uri="{FF2B5EF4-FFF2-40B4-BE49-F238E27FC236}">
              <a16:creationId xmlns:a16="http://schemas.microsoft.com/office/drawing/2014/main" id="{C673A309-10CB-4B1B-985C-BE82D31B0C15}"/>
            </a:ext>
          </a:extLst>
        </xdr:cNvPr>
        <xdr:cNvSpPr/>
      </xdr:nvSpPr>
      <xdr:spPr bwMode="auto">
        <a:xfrm>
          <a:off x="1599283" y="8419501"/>
          <a:ext cx="162136" cy="1437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</a:p>
      </xdr:txBody>
    </xdr:sp>
    <xdr:clientData/>
  </xdr:twoCellAnchor>
  <xdr:twoCellAnchor>
    <xdr:from>
      <xdr:col>1</xdr:col>
      <xdr:colOff>299053</xdr:colOff>
      <xdr:row>52</xdr:row>
      <xdr:rowOff>163334</xdr:rowOff>
    </xdr:from>
    <xdr:to>
      <xdr:col>1</xdr:col>
      <xdr:colOff>479301</xdr:colOff>
      <xdr:row>54</xdr:row>
      <xdr:rowOff>8247</xdr:rowOff>
    </xdr:to>
    <xdr:sp macro="" textlink="">
      <xdr:nvSpPr>
        <xdr:cNvPr id="626" name="Oval 1295">
          <a:extLst>
            <a:ext uri="{FF2B5EF4-FFF2-40B4-BE49-F238E27FC236}">
              <a16:creationId xmlns:a16="http://schemas.microsoft.com/office/drawing/2014/main" id="{61027CAB-52B5-4011-A52E-08468C61E8B5}"/>
            </a:ext>
          </a:extLst>
        </xdr:cNvPr>
        <xdr:cNvSpPr>
          <a:spLocks noChangeArrowheads="1"/>
        </xdr:cNvSpPr>
      </xdr:nvSpPr>
      <xdr:spPr bwMode="auto">
        <a:xfrm>
          <a:off x="483203" y="9085084"/>
          <a:ext cx="180248" cy="18781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9545</xdr:colOff>
      <xdr:row>49</xdr:row>
      <xdr:rowOff>8091</xdr:rowOff>
    </xdr:from>
    <xdr:to>
      <xdr:col>1</xdr:col>
      <xdr:colOff>197735</xdr:colOff>
      <xdr:row>49</xdr:row>
      <xdr:rowOff>153266</xdr:rowOff>
    </xdr:to>
    <xdr:sp macro="" textlink="">
      <xdr:nvSpPr>
        <xdr:cNvPr id="627" name="六角形 626">
          <a:extLst>
            <a:ext uri="{FF2B5EF4-FFF2-40B4-BE49-F238E27FC236}">
              <a16:creationId xmlns:a16="http://schemas.microsoft.com/office/drawing/2014/main" id="{FDACCA6F-F0E4-4A7F-A7C8-F9776E8C01A1}"/>
            </a:ext>
          </a:extLst>
        </xdr:cNvPr>
        <xdr:cNvSpPr/>
      </xdr:nvSpPr>
      <xdr:spPr bwMode="auto">
        <a:xfrm>
          <a:off x="193695" y="8415491"/>
          <a:ext cx="188190" cy="1451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275417</xdr:colOff>
      <xdr:row>53</xdr:row>
      <xdr:rowOff>9872</xdr:rowOff>
    </xdr:from>
    <xdr:ext cx="379823" cy="243494"/>
    <xdr:grpSp>
      <xdr:nvGrpSpPr>
        <xdr:cNvPr id="628" name="Group 6672">
          <a:extLst>
            <a:ext uri="{FF2B5EF4-FFF2-40B4-BE49-F238E27FC236}">
              <a16:creationId xmlns:a16="http://schemas.microsoft.com/office/drawing/2014/main" id="{576DD575-0B3F-4927-A632-9C0ABB8164FA}"/>
            </a:ext>
          </a:extLst>
        </xdr:cNvPr>
        <xdr:cNvGrpSpPr>
          <a:grpSpLocks/>
        </xdr:cNvGrpSpPr>
      </xdr:nvGrpSpPr>
      <xdr:grpSpPr bwMode="auto">
        <a:xfrm>
          <a:off x="1190564" y="9133328"/>
          <a:ext cx="379823" cy="243494"/>
          <a:chOff x="524" y="110"/>
          <a:chExt cx="63" cy="44"/>
        </a:xfrm>
      </xdr:grpSpPr>
      <xdr:pic>
        <xdr:nvPicPr>
          <xdr:cNvPr id="629" name="Picture 6673" descr="route2">
            <a:extLst>
              <a:ext uri="{FF2B5EF4-FFF2-40B4-BE49-F238E27FC236}">
                <a16:creationId xmlns:a16="http://schemas.microsoft.com/office/drawing/2014/main" id="{3E89287F-3161-9320-B9BE-0F325EF09D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0" name="Text Box 6674">
            <a:extLst>
              <a:ext uri="{FF2B5EF4-FFF2-40B4-BE49-F238E27FC236}">
                <a16:creationId xmlns:a16="http://schemas.microsoft.com/office/drawing/2014/main" id="{58CC197F-D27F-D309-34C9-037D605B49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4" y="111"/>
            <a:ext cx="63" cy="3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691815</xdr:colOff>
      <xdr:row>51</xdr:row>
      <xdr:rowOff>90220</xdr:rowOff>
    </xdr:from>
    <xdr:to>
      <xdr:col>8</xdr:col>
      <xdr:colOff>774</xdr:colOff>
      <xdr:row>56</xdr:row>
      <xdr:rowOff>135367</xdr:rowOff>
    </xdr:to>
    <xdr:sp macro="" textlink="">
      <xdr:nvSpPr>
        <xdr:cNvPr id="632" name="Line 120">
          <a:extLst>
            <a:ext uri="{FF2B5EF4-FFF2-40B4-BE49-F238E27FC236}">
              <a16:creationId xmlns:a16="http://schemas.microsoft.com/office/drawing/2014/main" id="{A44E36C0-AF83-4A49-989D-94D983C5563B}"/>
            </a:ext>
          </a:extLst>
        </xdr:cNvPr>
        <xdr:cNvSpPr>
          <a:spLocks noChangeShapeType="1"/>
        </xdr:cNvSpPr>
      </xdr:nvSpPr>
      <xdr:spPr bwMode="auto">
        <a:xfrm>
          <a:off x="5105065" y="8840520"/>
          <a:ext cx="13809" cy="90239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95940 w 96018"/>
            <a:gd name="connsiteY0" fmla="*/ 0 h 10056"/>
            <a:gd name="connsiteX1" fmla="*/ 80 w 96018"/>
            <a:gd name="connsiteY1" fmla="*/ 10056 h 10056"/>
            <a:gd name="connsiteX0" fmla="*/ 95860 w 127400"/>
            <a:gd name="connsiteY0" fmla="*/ 0 h 10056"/>
            <a:gd name="connsiteX1" fmla="*/ 0 w 127400"/>
            <a:gd name="connsiteY1" fmla="*/ 10056 h 10056"/>
            <a:gd name="connsiteX0" fmla="*/ 95860 w 100329"/>
            <a:gd name="connsiteY0" fmla="*/ 0 h 10056"/>
            <a:gd name="connsiteX1" fmla="*/ 0 w 100329"/>
            <a:gd name="connsiteY1" fmla="*/ 10056 h 10056"/>
            <a:gd name="connsiteX0" fmla="*/ 65614 w 81076"/>
            <a:gd name="connsiteY0" fmla="*/ 0 h 10224"/>
            <a:gd name="connsiteX1" fmla="*/ 0 w 81076"/>
            <a:gd name="connsiteY1" fmla="*/ 10224 h 10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1076" h="10224">
              <a:moveTo>
                <a:pt x="65614" y="0"/>
              </a:moveTo>
              <a:cubicBezTo>
                <a:pt x="68947" y="3333"/>
                <a:pt x="125208" y="5662"/>
                <a:pt x="0" y="10224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312571</xdr:colOff>
      <xdr:row>49</xdr:row>
      <xdr:rowOff>110391</xdr:rowOff>
    </xdr:from>
    <xdr:to>
      <xdr:col>6</xdr:col>
      <xdr:colOff>57591</xdr:colOff>
      <xdr:row>56</xdr:row>
      <xdr:rowOff>132451</xdr:rowOff>
    </xdr:to>
    <xdr:sp macro="" textlink="">
      <xdr:nvSpPr>
        <xdr:cNvPr id="633" name="Freeform 527">
          <a:extLst>
            <a:ext uri="{FF2B5EF4-FFF2-40B4-BE49-F238E27FC236}">
              <a16:creationId xmlns:a16="http://schemas.microsoft.com/office/drawing/2014/main" id="{05EEC0B3-7CFA-4858-8827-865A107C8631}"/>
            </a:ext>
          </a:extLst>
        </xdr:cNvPr>
        <xdr:cNvSpPr>
          <a:spLocks/>
        </xdr:cNvSpPr>
      </xdr:nvSpPr>
      <xdr:spPr bwMode="auto">
        <a:xfrm flipH="1">
          <a:off x="3316121" y="8517791"/>
          <a:ext cx="449870" cy="122221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286"/>
            <a:gd name="connsiteY0" fmla="*/ 25213 h 25213"/>
            <a:gd name="connsiteX1" fmla="*/ 0 w 9286"/>
            <a:gd name="connsiteY1" fmla="*/ 15213 h 25213"/>
            <a:gd name="connsiteX2" fmla="*/ 9286 w 9286"/>
            <a:gd name="connsiteY2" fmla="*/ 0 h 25213"/>
            <a:gd name="connsiteX0" fmla="*/ 0 w 9487"/>
            <a:gd name="connsiteY0" fmla="*/ 10531 h 10531"/>
            <a:gd name="connsiteX1" fmla="*/ 0 w 9487"/>
            <a:gd name="connsiteY1" fmla="*/ 6565 h 10531"/>
            <a:gd name="connsiteX2" fmla="*/ 9487 w 9487"/>
            <a:gd name="connsiteY2" fmla="*/ 0 h 10531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6151 w 10000"/>
            <a:gd name="connsiteY2" fmla="*/ 7276 h 10000"/>
            <a:gd name="connsiteX3" fmla="*/ 5946 w 10000"/>
            <a:gd name="connsiteY3" fmla="*/ 4973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6151 w 10000"/>
            <a:gd name="connsiteY2" fmla="*/ 7276 h 10000"/>
            <a:gd name="connsiteX3" fmla="*/ 5946 w 10000"/>
            <a:gd name="connsiteY3" fmla="*/ 4973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6567 w 10000"/>
            <a:gd name="connsiteY2" fmla="*/ 8207 h 10000"/>
            <a:gd name="connsiteX3" fmla="*/ 5946 w 10000"/>
            <a:gd name="connsiteY3" fmla="*/ 4973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5946 w 10000"/>
            <a:gd name="connsiteY3" fmla="*/ 4973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7090 w 10000"/>
            <a:gd name="connsiteY3" fmla="*/ 4761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7090 w 10000"/>
            <a:gd name="connsiteY3" fmla="*/ 4761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7090 w 10000"/>
            <a:gd name="connsiteY3" fmla="*/ 4761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7090 w 10000"/>
            <a:gd name="connsiteY3" fmla="*/ 4761 h 10000"/>
            <a:gd name="connsiteX4" fmla="*/ 10000 w 10000"/>
            <a:gd name="connsiteY4" fmla="*/ 0 h 10000"/>
            <a:gd name="connsiteX0" fmla="*/ 0 w 10242"/>
            <a:gd name="connsiteY0" fmla="*/ 10000 h 10000"/>
            <a:gd name="connsiteX1" fmla="*/ 0 w 10242"/>
            <a:gd name="connsiteY1" fmla="*/ 6234 h 10000"/>
            <a:gd name="connsiteX2" fmla="*/ 10103 w 10242"/>
            <a:gd name="connsiteY2" fmla="*/ 8292 h 10000"/>
            <a:gd name="connsiteX3" fmla="*/ 7090 w 10242"/>
            <a:gd name="connsiteY3" fmla="*/ 4761 h 10000"/>
            <a:gd name="connsiteX4" fmla="*/ 10000 w 10242"/>
            <a:gd name="connsiteY4" fmla="*/ 0 h 10000"/>
            <a:gd name="connsiteX0" fmla="*/ 0 w 10242"/>
            <a:gd name="connsiteY0" fmla="*/ 10000 h 10000"/>
            <a:gd name="connsiteX1" fmla="*/ 0 w 10242"/>
            <a:gd name="connsiteY1" fmla="*/ 6234 h 10000"/>
            <a:gd name="connsiteX2" fmla="*/ 10103 w 10242"/>
            <a:gd name="connsiteY2" fmla="*/ 8292 h 10000"/>
            <a:gd name="connsiteX3" fmla="*/ 7090 w 10242"/>
            <a:gd name="connsiteY3" fmla="*/ 4761 h 10000"/>
            <a:gd name="connsiteX4" fmla="*/ 10000 w 10242"/>
            <a:gd name="connsiteY4" fmla="*/ 0 h 10000"/>
            <a:gd name="connsiteX0" fmla="*/ 0 w 10242"/>
            <a:gd name="connsiteY0" fmla="*/ 10000 h 10000"/>
            <a:gd name="connsiteX1" fmla="*/ 0 w 10242"/>
            <a:gd name="connsiteY1" fmla="*/ 6234 h 10000"/>
            <a:gd name="connsiteX2" fmla="*/ 10103 w 10242"/>
            <a:gd name="connsiteY2" fmla="*/ 8292 h 10000"/>
            <a:gd name="connsiteX3" fmla="*/ 7090 w 10242"/>
            <a:gd name="connsiteY3" fmla="*/ 4761 h 10000"/>
            <a:gd name="connsiteX4" fmla="*/ 10000 w 10242"/>
            <a:gd name="connsiteY4" fmla="*/ 0 h 10000"/>
            <a:gd name="connsiteX0" fmla="*/ 0 w 10369"/>
            <a:gd name="connsiteY0" fmla="*/ 10000 h 10000"/>
            <a:gd name="connsiteX1" fmla="*/ 0 w 10369"/>
            <a:gd name="connsiteY1" fmla="*/ 6234 h 10000"/>
            <a:gd name="connsiteX2" fmla="*/ 10103 w 10369"/>
            <a:gd name="connsiteY2" fmla="*/ 8292 h 10000"/>
            <a:gd name="connsiteX3" fmla="*/ 7090 w 10369"/>
            <a:gd name="connsiteY3" fmla="*/ 4761 h 10000"/>
            <a:gd name="connsiteX4" fmla="*/ 10000 w 10369"/>
            <a:gd name="connsiteY4" fmla="*/ 0 h 10000"/>
            <a:gd name="connsiteX0" fmla="*/ 0 w 10594"/>
            <a:gd name="connsiteY0" fmla="*/ 10000 h 10000"/>
            <a:gd name="connsiteX1" fmla="*/ 0 w 10594"/>
            <a:gd name="connsiteY1" fmla="*/ 6234 h 10000"/>
            <a:gd name="connsiteX2" fmla="*/ 10103 w 10594"/>
            <a:gd name="connsiteY2" fmla="*/ 8292 h 10000"/>
            <a:gd name="connsiteX3" fmla="*/ 7090 w 10594"/>
            <a:gd name="connsiteY3" fmla="*/ 4761 h 10000"/>
            <a:gd name="connsiteX4" fmla="*/ 10000 w 10594"/>
            <a:gd name="connsiteY4" fmla="*/ 0 h 10000"/>
            <a:gd name="connsiteX0" fmla="*/ 0 w 10916"/>
            <a:gd name="connsiteY0" fmla="*/ 10000 h 10000"/>
            <a:gd name="connsiteX1" fmla="*/ 0 w 10916"/>
            <a:gd name="connsiteY1" fmla="*/ 6234 h 10000"/>
            <a:gd name="connsiteX2" fmla="*/ 10103 w 10916"/>
            <a:gd name="connsiteY2" fmla="*/ 8292 h 10000"/>
            <a:gd name="connsiteX3" fmla="*/ 7090 w 10916"/>
            <a:gd name="connsiteY3" fmla="*/ 4761 h 10000"/>
            <a:gd name="connsiteX4" fmla="*/ 10000 w 10916"/>
            <a:gd name="connsiteY4" fmla="*/ 0 h 10000"/>
            <a:gd name="connsiteX0" fmla="*/ 0 w 10318"/>
            <a:gd name="connsiteY0" fmla="*/ 10000 h 10000"/>
            <a:gd name="connsiteX1" fmla="*/ 0 w 10318"/>
            <a:gd name="connsiteY1" fmla="*/ 6234 h 10000"/>
            <a:gd name="connsiteX2" fmla="*/ 10103 w 10318"/>
            <a:gd name="connsiteY2" fmla="*/ 8292 h 10000"/>
            <a:gd name="connsiteX3" fmla="*/ 7090 w 10318"/>
            <a:gd name="connsiteY3" fmla="*/ 4761 h 10000"/>
            <a:gd name="connsiteX4" fmla="*/ 10000 w 10318"/>
            <a:gd name="connsiteY4" fmla="*/ 0 h 10000"/>
            <a:gd name="connsiteX0" fmla="*/ 0 w 10708"/>
            <a:gd name="connsiteY0" fmla="*/ 10000 h 10000"/>
            <a:gd name="connsiteX1" fmla="*/ 0 w 10708"/>
            <a:gd name="connsiteY1" fmla="*/ 6234 h 10000"/>
            <a:gd name="connsiteX2" fmla="*/ 10103 w 10708"/>
            <a:gd name="connsiteY2" fmla="*/ 8292 h 10000"/>
            <a:gd name="connsiteX3" fmla="*/ 9063 w 10708"/>
            <a:gd name="connsiteY3" fmla="*/ 6260 h 10000"/>
            <a:gd name="connsiteX4" fmla="*/ 7090 w 10708"/>
            <a:gd name="connsiteY4" fmla="*/ 4761 h 10000"/>
            <a:gd name="connsiteX5" fmla="*/ 10000 w 10708"/>
            <a:gd name="connsiteY5" fmla="*/ 0 h 10000"/>
            <a:gd name="connsiteX0" fmla="*/ 0 w 10708"/>
            <a:gd name="connsiteY0" fmla="*/ 10000 h 10000"/>
            <a:gd name="connsiteX1" fmla="*/ 0 w 10708"/>
            <a:gd name="connsiteY1" fmla="*/ 6234 h 10000"/>
            <a:gd name="connsiteX2" fmla="*/ 10103 w 10708"/>
            <a:gd name="connsiteY2" fmla="*/ 8292 h 10000"/>
            <a:gd name="connsiteX3" fmla="*/ 9063 w 10708"/>
            <a:gd name="connsiteY3" fmla="*/ 6260 h 10000"/>
            <a:gd name="connsiteX4" fmla="*/ 7090 w 10708"/>
            <a:gd name="connsiteY4" fmla="*/ 4761 h 10000"/>
            <a:gd name="connsiteX5" fmla="*/ 10000 w 10708"/>
            <a:gd name="connsiteY5" fmla="*/ 0 h 10000"/>
            <a:gd name="connsiteX0" fmla="*/ 0 w 10622"/>
            <a:gd name="connsiteY0" fmla="*/ 10000 h 10000"/>
            <a:gd name="connsiteX1" fmla="*/ 0 w 10622"/>
            <a:gd name="connsiteY1" fmla="*/ 6234 h 10000"/>
            <a:gd name="connsiteX2" fmla="*/ 10103 w 10622"/>
            <a:gd name="connsiteY2" fmla="*/ 8292 h 10000"/>
            <a:gd name="connsiteX3" fmla="*/ 9063 w 10622"/>
            <a:gd name="connsiteY3" fmla="*/ 6260 h 10000"/>
            <a:gd name="connsiteX4" fmla="*/ 7090 w 10622"/>
            <a:gd name="connsiteY4" fmla="*/ 4761 h 10000"/>
            <a:gd name="connsiteX5" fmla="*/ 10000 w 10622"/>
            <a:gd name="connsiteY5" fmla="*/ 0 h 10000"/>
            <a:gd name="connsiteX0" fmla="*/ 0 w 11282"/>
            <a:gd name="connsiteY0" fmla="*/ 10000 h 10000"/>
            <a:gd name="connsiteX1" fmla="*/ 0 w 11282"/>
            <a:gd name="connsiteY1" fmla="*/ 6234 h 10000"/>
            <a:gd name="connsiteX2" fmla="*/ 10103 w 11282"/>
            <a:gd name="connsiteY2" fmla="*/ 8292 h 10000"/>
            <a:gd name="connsiteX3" fmla="*/ 9063 w 11282"/>
            <a:gd name="connsiteY3" fmla="*/ 6260 h 10000"/>
            <a:gd name="connsiteX4" fmla="*/ 7090 w 11282"/>
            <a:gd name="connsiteY4" fmla="*/ 4761 h 10000"/>
            <a:gd name="connsiteX5" fmla="*/ 10000 w 11282"/>
            <a:gd name="connsiteY5" fmla="*/ 0 h 10000"/>
            <a:gd name="connsiteX0" fmla="*/ 0 w 11103"/>
            <a:gd name="connsiteY0" fmla="*/ 10000 h 10000"/>
            <a:gd name="connsiteX1" fmla="*/ 0 w 11103"/>
            <a:gd name="connsiteY1" fmla="*/ 6234 h 10000"/>
            <a:gd name="connsiteX2" fmla="*/ 10103 w 11103"/>
            <a:gd name="connsiteY2" fmla="*/ 8292 h 10000"/>
            <a:gd name="connsiteX3" fmla="*/ 9063 w 11103"/>
            <a:gd name="connsiteY3" fmla="*/ 6260 h 10000"/>
            <a:gd name="connsiteX4" fmla="*/ 7090 w 11103"/>
            <a:gd name="connsiteY4" fmla="*/ 4761 h 10000"/>
            <a:gd name="connsiteX5" fmla="*/ 10000 w 11103"/>
            <a:gd name="connsiteY5" fmla="*/ 0 h 10000"/>
            <a:gd name="connsiteX0" fmla="*/ 0 w 10794"/>
            <a:gd name="connsiteY0" fmla="*/ 10000 h 10000"/>
            <a:gd name="connsiteX1" fmla="*/ 0 w 10794"/>
            <a:gd name="connsiteY1" fmla="*/ 6234 h 10000"/>
            <a:gd name="connsiteX2" fmla="*/ 10103 w 10794"/>
            <a:gd name="connsiteY2" fmla="*/ 8292 h 10000"/>
            <a:gd name="connsiteX3" fmla="*/ 9063 w 10794"/>
            <a:gd name="connsiteY3" fmla="*/ 6260 h 10000"/>
            <a:gd name="connsiteX4" fmla="*/ 7090 w 10794"/>
            <a:gd name="connsiteY4" fmla="*/ 4761 h 10000"/>
            <a:gd name="connsiteX5" fmla="*/ 10000 w 10794"/>
            <a:gd name="connsiteY5" fmla="*/ 0 h 10000"/>
            <a:gd name="connsiteX0" fmla="*/ 0 w 10665"/>
            <a:gd name="connsiteY0" fmla="*/ 10000 h 10000"/>
            <a:gd name="connsiteX1" fmla="*/ 0 w 10665"/>
            <a:gd name="connsiteY1" fmla="*/ 6234 h 10000"/>
            <a:gd name="connsiteX2" fmla="*/ 10103 w 10665"/>
            <a:gd name="connsiteY2" fmla="*/ 8292 h 10000"/>
            <a:gd name="connsiteX3" fmla="*/ 9063 w 10665"/>
            <a:gd name="connsiteY3" fmla="*/ 6260 h 10000"/>
            <a:gd name="connsiteX4" fmla="*/ 7090 w 10665"/>
            <a:gd name="connsiteY4" fmla="*/ 4761 h 10000"/>
            <a:gd name="connsiteX5" fmla="*/ 10000 w 10665"/>
            <a:gd name="connsiteY5" fmla="*/ 0 h 10000"/>
            <a:gd name="connsiteX0" fmla="*/ 0 w 10591"/>
            <a:gd name="connsiteY0" fmla="*/ 10000 h 10000"/>
            <a:gd name="connsiteX1" fmla="*/ 0 w 10591"/>
            <a:gd name="connsiteY1" fmla="*/ 6234 h 10000"/>
            <a:gd name="connsiteX2" fmla="*/ 10103 w 10591"/>
            <a:gd name="connsiteY2" fmla="*/ 8292 h 10000"/>
            <a:gd name="connsiteX3" fmla="*/ 8439 w 10591"/>
            <a:gd name="connsiteY3" fmla="*/ 5752 h 10000"/>
            <a:gd name="connsiteX4" fmla="*/ 7090 w 10591"/>
            <a:gd name="connsiteY4" fmla="*/ 4761 h 10000"/>
            <a:gd name="connsiteX5" fmla="*/ 10000 w 10591"/>
            <a:gd name="connsiteY5" fmla="*/ 0 h 10000"/>
            <a:gd name="connsiteX0" fmla="*/ 0 w 10591"/>
            <a:gd name="connsiteY0" fmla="*/ 10000 h 10000"/>
            <a:gd name="connsiteX1" fmla="*/ 0 w 10591"/>
            <a:gd name="connsiteY1" fmla="*/ 6234 h 10000"/>
            <a:gd name="connsiteX2" fmla="*/ 10103 w 10591"/>
            <a:gd name="connsiteY2" fmla="*/ 8292 h 10000"/>
            <a:gd name="connsiteX3" fmla="*/ 8439 w 10591"/>
            <a:gd name="connsiteY3" fmla="*/ 5752 h 10000"/>
            <a:gd name="connsiteX4" fmla="*/ 7090 w 10591"/>
            <a:gd name="connsiteY4" fmla="*/ 4253 h 10000"/>
            <a:gd name="connsiteX5" fmla="*/ 10000 w 10591"/>
            <a:gd name="connsiteY5" fmla="*/ 0 h 10000"/>
            <a:gd name="connsiteX0" fmla="*/ 0 w 10591"/>
            <a:gd name="connsiteY0" fmla="*/ 10000 h 10000"/>
            <a:gd name="connsiteX1" fmla="*/ 0 w 10591"/>
            <a:gd name="connsiteY1" fmla="*/ 6234 h 10000"/>
            <a:gd name="connsiteX2" fmla="*/ 10103 w 10591"/>
            <a:gd name="connsiteY2" fmla="*/ 8292 h 10000"/>
            <a:gd name="connsiteX3" fmla="*/ 8439 w 10591"/>
            <a:gd name="connsiteY3" fmla="*/ 5752 h 10000"/>
            <a:gd name="connsiteX4" fmla="*/ 7090 w 10591"/>
            <a:gd name="connsiteY4" fmla="*/ 3957 h 10000"/>
            <a:gd name="connsiteX5" fmla="*/ 10000 w 10591"/>
            <a:gd name="connsiteY5" fmla="*/ 0 h 10000"/>
            <a:gd name="connsiteX0" fmla="*/ 0 w 10591"/>
            <a:gd name="connsiteY0" fmla="*/ 9408 h 9408"/>
            <a:gd name="connsiteX1" fmla="*/ 0 w 10591"/>
            <a:gd name="connsiteY1" fmla="*/ 6234 h 9408"/>
            <a:gd name="connsiteX2" fmla="*/ 10103 w 10591"/>
            <a:gd name="connsiteY2" fmla="*/ 8292 h 9408"/>
            <a:gd name="connsiteX3" fmla="*/ 8439 w 10591"/>
            <a:gd name="connsiteY3" fmla="*/ 5752 h 9408"/>
            <a:gd name="connsiteX4" fmla="*/ 7090 w 10591"/>
            <a:gd name="connsiteY4" fmla="*/ 3957 h 9408"/>
            <a:gd name="connsiteX5" fmla="*/ 10000 w 10591"/>
            <a:gd name="connsiteY5" fmla="*/ 0 h 9408"/>
            <a:gd name="connsiteX0" fmla="*/ 0 w 10130"/>
            <a:gd name="connsiteY0" fmla="*/ 11169 h 11169"/>
            <a:gd name="connsiteX1" fmla="*/ 0 w 10130"/>
            <a:gd name="connsiteY1" fmla="*/ 7795 h 11169"/>
            <a:gd name="connsiteX2" fmla="*/ 9539 w 10130"/>
            <a:gd name="connsiteY2" fmla="*/ 9983 h 11169"/>
            <a:gd name="connsiteX3" fmla="*/ 7968 w 10130"/>
            <a:gd name="connsiteY3" fmla="*/ 7283 h 11169"/>
            <a:gd name="connsiteX4" fmla="*/ 6694 w 10130"/>
            <a:gd name="connsiteY4" fmla="*/ 5375 h 11169"/>
            <a:gd name="connsiteX5" fmla="*/ 10130 w 10130"/>
            <a:gd name="connsiteY5" fmla="*/ 0 h 111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30" h="11169">
              <a:moveTo>
                <a:pt x="0" y="11169"/>
              </a:moveTo>
              <a:lnTo>
                <a:pt x="0" y="7795"/>
              </a:lnTo>
              <a:cubicBezTo>
                <a:pt x="4208" y="6953"/>
                <a:pt x="7131" y="10476"/>
                <a:pt x="9539" y="9983"/>
              </a:cubicBezTo>
              <a:cubicBezTo>
                <a:pt x="11194" y="9162"/>
                <a:pt x="7853" y="8537"/>
                <a:pt x="7968" y="7283"/>
              </a:cubicBezTo>
              <a:cubicBezTo>
                <a:pt x="7494" y="6658"/>
                <a:pt x="8053" y="6109"/>
                <a:pt x="6694" y="5375"/>
              </a:cubicBezTo>
              <a:cubicBezTo>
                <a:pt x="-2685" y="4442"/>
                <a:pt x="9053" y="894"/>
                <a:pt x="1013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49852</xdr:colOff>
      <xdr:row>50</xdr:row>
      <xdr:rowOff>160807</xdr:rowOff>
    </xdr:from>
    <xdr:to>
      <xdr:col>6</xdr:col>
      <xdr:colOff>168836</xdr:colOff>
      <xdr:row>54</xdr:row>
      <xdr:rowOff>91847</xdr:rowOff>
    </xdr:to>
    <xdr:sp macro="" textlink="">
      <xdr:nvSpPr>
        <xdr:cNvPr id="634" name="Line 120">
          <a:extLst>
            <a:ext uri="{FF2B5EF4-FFF2-40B4-BE49-F238E27FC236}">
              <a16:creationId xmlns:a16="http://schemas.microsoft.com/office/drawing/2014/main" id="{6D42785F-55F9-46EE-8324-D9BF2F81900A}"/>
            </a:ext>
          </a:extLst>
        </xdr:cNvPr>
        <xdr:cNvSpPr>
          <a:spLocks noChangeShapeType="1"/>
        </xdr:cNvSpPr>
      </xdr:nvSpPr>
      <xdr:spPr bwMode="auto">
        <a:xfrm flipV="1">
          <a:off x="3758252" y="8739657"/>
          <a:ext cx="118984" cy="616840"/>
        </a:xfrm>
        <a:custGeom>
          <a:avLst/>
          <a:gdLst>
            <a:gd name="connsiteX0" fmla="*/ 0 w 118984"/>
            <a:gd name="connsiteY0" fmla="*/ 0 h 630523"/>
            <a:gd name="connsiteX1" fmla="*/ 118984 w 118984"/>
            <a:gd name="connsiteY1" fmla="*/ 630523 h 630523"/>
            <a:gd name="connsiteX0" fmla="*/ 0 w 118984"/>
            <a:gd name="connsiteY0" fmla="*/ 0 h 630523"/>
            <a:gd name="connsiteX1" fmla="*/ 118984 w 118984"/>
            <a:gd name="connsiteY1" fmla="*/ 630523 h 6305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8984" h="630523">
              <a:moveTo>
                <a:pt x="0" y="0"/>
              </a:moveTo>
              <a:cubicBezTo>
                <a:pt x="39661" y="210174"/>
                <a:pt x="-888" y="515599"/>
                <a:pt x="118984" y="63052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581239</xdr:colOff>
      <xdr:row>52</xdr:row>
      <xdr:rowOff>7212</xdr:rowOff>
    </xdr:from>
    <xdr:ext cx="382950" cy="45719"/>
    <xdr:sp macro="" textlink="">
      <xdr:nvSpPr>
        <xdr:cNvPr id="635" name="Text Box 303">
          <a:extLst>
            <a:ext uri="{FF2B5EF4-FFF2-40B4-BE49-F238E27FC236}">
              <a16:creationId xmlns:a16="http://schemas.microsoft.com/office/drawing/2014/main" id="{40F07B47-F266-48DF-B25A-E1D7B3099762}"/>
            </a:ext>
          </a:extLst>
        </xdr:cNvPr>
        <xdr:cNvSpPr txBox="1">
          <a:spLocks noChangeArrowheads="1"/>
        </xdr:cNvSpPr>
      </xdr:nvSpPr>
      <xdr:spPr bwMode="auto">
        <a:xfrm>
          <a:off x="3584789" y="8928962"/>
          <a:ext cx="382950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5</xdr:col>
      <xdr:colOff>5013</xdr:colOff>
      <xdr:row>49</xdr:row>
      <xdr:rowOff>20052</xdr:rowOff>
    </xdr:from>
    <xdr:to>
      <xdr:col>5</xdr:col>
      <xdr:colOff>159478</xdr:colOff>
      <xdr:row>49</xdr:row>
      <xdr:rowOff>162927</xdr:rowOff>
    </xdr:to>
    <xdr:sp macro="" textlink="">
      <xdr:nvSpPr>
        <xdr:cNvPr id="636" name="六角形 635">
          <a:extLst>
            <a:ext uri="{FF2B5EF4-FFF2-40B4-BE49-F238E27FC236}">
              <a16:creationId xmlns:a16="http://schemas.microsoft.com/office/drawing/2014/main" id="{F19A6FDA-3657-4D83-929E-F1D264896C06}"/>
            </a:ext>
          </a:extLst>
        </xdr:cNvPr>
        <xdr:cNvSpPr/>
      </xdr:nvSpPr>
      <xdr:spPr bwMode="auto">
        <a:xfrm>
          <a:off x="3008563" y="8427452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8656</xdr:colOff>
      <xdr:row>52</xdr:row>
      <xdr:rowOff>11556</xdr:rowOff>
    </xdr:from>
    <xdr:to>
      <xdr:col>6</xdr:col>
      <xdr:colOff>424750</xdr:colOff>
      <xdr:row>52</xdr:row>
      <xdr:rowOff>45190</xdr:rowOff>
    </xdr:to>
    <xdr:sp macro="" textlink="">
      <xdr:nvSpPr>
        <xdr:cNvPr id="637" name="Line 72">
          <a:extLst>
            <a:ext uri="{FF2B5EF4-FFF2-40B4-BE49-F238E27FC236}">
              <a16:creationId xmlns:a16="http://schemas.microsoft.com/office/drawing/2014/main" id="{A34FC631-83EA-4513-A893-4D3B57B9A28D}"/>
            </a:ext>
          </a:extLst>
        </xdr:cNvPr>
        <xdr:cNvSpPr>
          <a:spLocks noChangeShapeType="1"/>
        </xdr:cNvSpPr>
      </xdr:nvSpPr>
      <xdr:spPr bwMode="auto">
        <a:xfrm flipH="1">
          <a:off x="3012206" y="8933306"/>
          <a:ext cx="1120944" cy="33634"/>
        </a:xfrm>
        <a:custGeom>
          <a:avLst/>
          <a:gdLst>
            <a:gd name="connsiteX0" fmla="*/ 0 w 1188121"/>
            <a:gd name="connsiteY0" fmla="*/ 0 h 15041"/>
            <a:gd name="connsiteX1" fmla="*/ 1188121 w 1188121"/>
            <a:gd name="connsiteY1" fmla="*/ 15041 h 15041"/>
            <a:gd name="connsiteX0" fmla="*/ 0 w 1188121"/>
            <a:gd name="connsiteY0" fmla="*/ 13254 h 28295"/>
            <a:gd name="connsiteX1" fmla="*/ 1188121 w 1188121"/>
            <a:gd name="connsiteY1" fmla="*/ 28295 h 28295"/>
            <a:gd name="connsiteX0" fmla="*/ 0 w 1188121"/>
            <a:gd name="connsiteY0" fmla="*/ 18593 h 33634"/>
            <a:gd name="connsiteX1" fmla="*/ 1188121 w 1188121"/>
            <a:gd name="connsiteY1" fmla="*/ 33634 h 336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88121" h="33634">
              <a:moveTo>
                <a:pt x="0" y="18593"/>
              </a:moveTo>
              <a:cubicBezTo>
                <a:pt x="601579" y="-16498"/>
                <a:pt x="721896" y="3554"/>
                <a:pt x="1188121" y="33634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4797</xdr:colOff>
      <xdr:row>52</xdr:row>
      <xdr:rowOff>60227</xdr:rowOff>
    </xdr:from>
    <xdr:to>
      <xdr:col>6</xdr:col>
      <xdr:colOff>420891</xdr:colOff>
      <xdr:row>52</xdr:row>
      <xdr:rowOff>93861</xdr:rowOff>
    </xdr:to>
    <xdr:sp macro="" textlink="">
      <xdr:nvSpPr>
        <xdr:cNvPr id="638" name="Line 72">
          <a:extLst>
            <a:ext uri="{FF2B5EF4-FFF2-40B4-BE49-F238E27FC236}">
              <a16:creationId xmlns:a16="http://schemas.microsoft.com/office/drawing/2014/main" id="{0F82D7F0-9B10-4DCE-9648-6B4313AFD9FA}"/>
            </a:ext>
          </a:extLst>
        </xdr:cNvPr>
        <xdr:cNvSpPr>
          <a:spLocks noChangeShapeType="1"/>
        </xdr:cNvSpPr>
      </xdr:nvSpPr>
      <xdr:spPr bwMode="auto">
        <a:xfrm flipH="1">
          <a:off x="3008347" y="8981977"/>
          <a:ext cx="1120944" cy="33634"/>
        </a:xfrm>
        <a:custGeom>
          <a:avLst/>
          <a:gdLst>
            <a:gd name="connsiteX0" fmla="*/ 0 w 1188121"/>
            <a:gd name="connsiteY0" fmla="*/ 0 h 15041"/>
            <a:gd name="connsiteX1" fmla="*/ 1188121 w 1188121"/>
            <a:gd name="connsiteY1" fmla="*/ 15041 h 15041"/>
            <a:gd name="connsiteX0" fmla="*/ 0 w 1188121"/>
            <a:gd name="connsiteY0" fmla="*/ 13254 h 28295"/>
            <a:gd name="connsiteX1" fmla="*/ 1188121 w 1188121"/>
            <a:gd name="connsiteY1" fmla="*/ 28295 h 28295"/>
            <a:gd name="connsiteX0" fmla="*/ 0 w 1188121"/>
            <a:gd name="connsiteY0" fmla="*/ 18593 h 33634"/>
            <a:gd name="connsiteX1" fmla="*/ 1188121 w 1188121"/>
            <a:gd name="connsiteY1" fmla="*/ 33634 h 336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88121" h="33634">
              <a:moveTo>
                <a:pt x="0" y="18593"/>
              </a:moveTo>
              <a:cubicBezTo>
                <a:pt x="601579" y="-16498"/>
                <a:pt x="721896" y="3554"/>
                <a:pt x="1188121" y="33634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105542</xdr:colOff>
      <xdr:row>51</xdr:row>
      <xdr:rowOff>79374</xdr:rowOff>
    </xdr:from>
    <xdr:ext cx="858300" cy="69058"/>
    <xdr:sp macro="" textlink="">
      <xdr:nvSpPr>
        <xdr:cNvPr id="639" name="Text Box 1664">
          <a:extLst>
            <a:ext uri="{FF2B5EF4-FFF2-40B4-BE49-F238E27FC236}">
              <a16:creationId xmlns:a16="http://schemas.microsoft.com/office/drawing/2014/main" id="{4065BF95-87B9-432B-B480-C353A78E15C4}"/>
            </a:ext>
          </a:extLst>
        </xdr:cNvPr>
        <xdr:cNvSpPr txBox="1">
          <a:spLocks noChangeArrowheads="1"/>
        </xdr:cNvSpPr>
      </xdr:nvSpPr>
      <xdr:spPr bwMode="auto">
        <a:xfrm>
          <a:off x="3109092" y="8829674"/>
          <a:ext cx="858300" cy="69058"/>
        </a:xfrm>
        <a:prstGeom prst="rect">
          <a:avLst/>
        </a:prstGeom>
        <a:solidFill>
          <a:schemeClr val="bg1">
            <a:alpha val="6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北近畿豊岡自動車道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78801</xdr:colOff>
      <xdr:row>54</xdr:row>
      <xdr:rowOff>149144</xdr:rowOff>
    </xdr:from>
    <xdr:ext cx="311426" cy="308311"/>
    <xdr:grpSp>
      <xdr:nvGrpSpPr>
        <xdr:cNvPr id="640" name="Group 6672">
          <a:extLst>
            <a:ext uri="{FF2B5EF4-FFF2-40B4-BE49-F238E27FC236}">
              <a16:creationId xmlns:a16="http://schemas.microsoft.com/office/drawing/2014/main" id="{92C192BA-7481-4609-A0B7-26A177A0AB28}"/>
            </a:ext>
          </a:extLst>
        </xdr:cNvPr>
        <xdr:cNvGrpSpPr>
          <a:grpSpLocks/>
        </xdr:cNvGrpSpPr>
      </xdr:nvGrpSpPr>
      <xdr:grpSpPr bwMode="auto">
        <a:xfrm>
          <a:off x="3814095" y="9445357"/>
          <a:ext cx="311426" cy="308311"/>
          <a:chOff x="532" y="110"/>
          <a:chExt cx="47" cy="44"/>
        </a:xfrm>
      </xdr:grpSpPr>
      <xdr:pic>
        <xdr:nvPicPr>
          <xdr:cNvPr id="641" name="Picture 6673" descr="route2">
            <a:extLst>
              <a:ext uri="{FF2B5EF4-FFF2-40B4-BE49-F238E27FC236}">
                <a16:creationId xmlns:a16="http://schemas.microsoft.com/office/drawing/2014/main" id="{AD67C4BD-E3AD-C327-BF87-FA3CD29F0A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2" name="Text Box 6674">
            <a:extLst>
              <a:ext uri="{FF2B5EF4-FFF2-40B4-BE49-F238E27FC236}">
                <a16:creationId xmlns:a16="http://schemas.microsoft.com/office/drawing/2014/main" id="{35AE24B1-2188-D0B4-E825-5692EEFC64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521351</xdr:colOff>
      <xdr:row>49</xdr:row>
      <xdr:rowOff>90241</xdr:rowOff>
    </xdr:from>
    <xdr:ext cx="301188" cy="303521"/>
    <xdr:grpSp>
      <xdr:nvGrpSpPr>
        <xdr:cNvPr id="643" name="Group 6672">
          <a:extLst>
            <a:ext uri="{FF2B5EF4-FFF2-40B4-BE49-F238E27FC236}">
              <a16:creationId xmlns:a16="http://schemas.microsoft.com/office/drawing/2014/main" id="{585B4A6B-91F7-44F3-8B37-6C94D79374A9}"/>
            </a:ext>
          </a:extLst>
        </xdr:cNvPr>
        <xdr:cNvGrpSpPr>
          <a:grpSpLocks/>
        </xdr:cNvGrpSpPr>
      </xdr:nvGrpSpPr>
      <xdr:grpSpPr bwMode="auto">
        <a:xfrm>
          <a:off x="3551608" y="8522667"/>
          <a:ext cx="301188" cy="303521"/>
          <a:chOff x="532" y="110"/>
          <a:chExt cx="46" cy="44"/>
        </a:xfrm>
      </xdr:grpSpPr>
      <xdr:pic>
        <xdr:nvPicPr>
          <xdr:cNvPr id="644" name="Picture 6673" descr="route2">
            <a:extLst>
              <a:ext uri="{FF2B5EF4-FFF2-40B4-BE49-F238E27FC236}">
                <a16:creationId xmlns:a16="http://schemas.microsoft.com/office/drawing/2014/main" id="{6AEE24E0-928E-7644-EA76-3062F4E740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5" name="Text Box 6674">
            <a:extLst>
              <a:ext uri="{FF2B5EF4-FFF2-40B4-BE49-F238E27FC236}">
                <a16:creationId xmlns:a16="http://schemas.microsoft.com/office/drawing/2014/main" id="{3A9965DF-FFC1-8A40-54EF-FD9FD45448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506098</xdr:colOff>
      <xdr:row>55</xdr:row>
      <xdr:rowOff>51407</xdr:rowOff>
    </xdr:from>
    <xdr:ext cx="233654" cy="227819"/>
    <xdr:sp macro="" textlink="">
      <xdr:nvSpPr>
        <xdr:cNvPr id="646" name="Text Box 303">
          <a:extLst>
            <a:ext uri="{FF2B5EF4-FFF2-40B4-BE49-F238E27FC236}">
              <a16:creationId xmlns:a16="http://schemas.microsoft.com/office/drawing/2014/main" id="{EF4C1770-C30E-4CF0-857C-5BD1015FD32C}"/>
            </a:ext>
          </a:extLst>
        </xdr:cNvPr>
        <xdr:cNvSpPr txBox="1">
          <a:spLocks noChangeArrowheads="1"/>
        </xdr:cNvSpPr>
      </xdr:nvSpPr>
      <xdr:spPr bwMode="auto">
        <a:xfrm>
          <a:off x="3509648" y="9487507"/>
          <a:ext cx="233654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公民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館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oneCellAnchor>
    <xdr:from>
      <xdr:col>6</xdr:col>
      <xdr:colOff>58795</xdr:colOff>
      <xdr:row>54</xdr:row>
      <xdr:rowOff>30890</xdr:rowOff>
    </xdr:from>
    <xdr:ext cx="640880" cy="110225"/>
    <xdr:sp macro="" textlink="">
      <xdr:nvSpPr>
        <xdr:cNvPr id="647" name="Text Box 303">
          <a:extLst>
            <a:ext uri="{FF2B5EF4-FFF2-40B4-BE49-F238E27FC236}">
              <a16:creationId xmlns:a16="http://schemas.microsoft.com/office/drawing/2014/main" id="{7643DDF8-D7A5-4530-9476-DC209FA2A9AE}"/>
            </a:ext>
          </a:extLst>
        </xdr:cNvPr>
        <xdr:cNvSpPr txBox="1">
          <a:spLocks noChangeArrowheads="1"/>
        </xdr:cNvSpPr>
      </xdr:nvSpPr>
      <xdr:spPr bwMode="auto">
        <a:xfrm>
          <a:off x="3767195" y="9295540"/>
          <a:ext cx="640880" cy="11022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←福知山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17㎞</a:t>
          </a:r>
        </a:p>
      </xdr:txBody>
    </xdr:sp>
    <xdr:clientData/>
  </xdr:oneCellAnchor>
  <xdr:oneCellAnchor>
    <xdr:from>
      <xdr:col>7</xdr:col>
      <xdr:colOff>362277</xdr:colOff>
      <xdr:row>53</xdr:row>
      <xdr:rowOff>39363</xdr:rowOff>
    </xdr:from>
    <xdr:ext cx="907382" cy="121059"/>
    <xdr:sp macro="" textlink="">
      <xdr:nvSpPr>
        <xdr:cNvPr id="648" name="Text Box 303">
          <a:extLst>
            <a:ext uri="{FF2B5EF4-FFF2-40B4-BE49-F238E27FC236}">
              <a16:creationId xmlns:a16="http://schemas.microsoft.com/office/drawing/2014/main" id="{18338AC0-AF97-42B6-8634-18F47C88DA5F}"/>
            </a:ext>
          </a:extLst>
        </xdr:cNvPr>
        <xdr:cNvSpPr txBox="1">
          <a:spLocks noChangeArrowheads="1"/>
        </xdr:cNvSpPr>
      </xdr:nvSpPr>
      <xdr:spPr bwMode="auto">
        <a:xfrm>
          <a:off x="4775527" y="9132563"/>
          <a:ext cx="907382" cy="121059"/>
        </a:xfrm>
        <a:prstGeom prst="rect">
          <a:avLst/>
        </a:prstGeom>
        <a:solidFill>
          <a:schemeClr val="bg1">
            <a:alpha val="58000"/>
          </a:schemeClr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榎峠　標高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267m</a:t>
          </a:r>
        </a:p>
      </xdr:txBody>
    </xdr:sp>
    <xdr:clientData/>
  </xdr:oneCellAnchor>
  <xdr:oneCellAnchor>
    <xdr:from>
      <xdr:col>7</xdr:col>
      <xdr:colOff>50130</xdr:colOff>
      <xdr:row>54</xdr:row>
      <xdr:rowOff>75200</xdr:rowOff>
    </xdr:from>
    <xdr:ext cx="425450" cy="165173"/>
    <xdr:sp macro="" textlink="">
      <xdr:nvSpPr>
        <xdr:cNvPr id="649" name="Text Box 1620">
          <a:extLst>
            <a:ext uri="{FF2B5EF4-FFF2-40B4-BE49-F238E27FC236}">
              <a16:creationId xmlns:a16="http://schemas.microsoft.com/office/drawing/2014/main" id="{21E8E100-FF9C-44BA-97C8-8B399D24CB83}"/>
            </a:ext>
          </a:extLst>
        </xdr:cNvPr>
        <xdr:cNvSpPr txBox="1">
          <a:spLocks noChangeArrowheads="1"/>
        </xdr:cNvSpPr>
      </xdr:nvSpPr>
      <xdr:spPr bwMode="auto">
        <a:xfrm>
          <a:off x="4463380" y="9339850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兵庫県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65169</xdr:colOff>
      <xdr:row>51</xdr:row>
      <xdr:rowOff>160433</xdr:rowOff>
    </xdr:from>
    <xdr:ext cx="425450" cy="165173"/>
    <xdr:sp macro="" textlink="">
      <xdr:nvSpPr>
        <xdr:cNvPr id="650" name="Text Box 1620">
          <a:extLst>
            <a:ext uri="{FF2B5EF4-FFF2-40B4-BE49-F238E27FC236}">
              <a16:creationId xmlns:a16="http://schemas.microsoft.com/office/drawing/2014/main" id="{F346661D-F046-4CC0-8587-2AFDB9973B88}"/>
            </a:ext>
          </a:extLst>
        </xdr:cNvPr>
        <xdr:cNvSpPr txBox="1">
          <a:spLocks noChangeArrowheads="1"/>
        </xdr:cNvSpPr>
      </xdr:nvSpPr>
      <xdr:spPr bwMode="auto">
        <a:xfrm>
          <a:off x="4478419" y="8910733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京都府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484040</xdr:colOff>
      <xdr:row>51</xdr:row>
      <xdr:rowOff>162080</xdr:rowOff>
    </xdr:from>
    <xdr:to>
      <xdr:col>10</xdr:col>
      <xdr:colOff>376550</xdr:colOff>
      <xdr:row>56</xdr:row>
      <xdr:rowOff>46201</xdr:rowOff>
    </xdr:to>
    <xdr:sp macro="" textlink="">
      <xdr:nvSpPr>
        <xdr:cNvPr id="651" name="Freeform 527">
          <a:extLst>
            <a:ext uri="{FF2B5EF4-FFF2-40B4-BE49-F238E27FC236}">
              <a16:creationId xmlns:a16="http://schemas.microsoft.com/office/drawing/2014/main" id="{9A32BC00-0A34-4F88-9C74-96048781AE5A}"/>
            </a:ext>
          </a:extLst>
        </xdr:cNvPr>
        <xdr:cNvSpPr>
          <a:spLocks/>
        </xdr:cNvSpPr>
      </xdr:nvSpPr>
      <xdr:spPr bwMode="auto">
        <a:xfrm>
          <a:off x="6306990" y="8912380"/>
          <a:ext cx="597360" cy="74137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2936"/>
              </a:lnTo>
              <a:cubicBezTo>
                <a:pt x="5911" y="1565"/>
                <a:pt x="3435" y="2843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26412</xdr:colOff>
      <xdr:row>53</xdr:row>
      <xdr:rowOff>26060</xdr:rowOff>
    </xdr:from>
    <xdr:to>
      <xdr:col>9</xdr:col>
      <xdr:colOff>486907</xdr:colOff>
      <xdr:row>53</xdr:row>
      <xdr:rowOff>50835</xdr:rowOff>
    </xdr:to>
    <xdr:sp macro="" textlink="">
      <xdr:nvSpPr>
        <xdr:cNvPr id="652" name="Line 72">
          <a:extLst>
            <a:ext uri="{FF2B5EF4-FFF2-40B4-BE49-F238E27FC236}">
              <a16:creationId xmlns:a16="http://schemas.microsoft.com/office/drawing/2014/main" id="{F30DC31C-730E-4A95-AED0-E3F1DE674604}"/>
            </a:ext>
          </a:extLst>
        </xdr:cNvPr>
        <xdr:cNvSpPr>
          <a:spLocks noChangeShapeType="1"/>
        </xdr:cNvSpPr>
      </xdr:nvSpPr>
      <xdr:spPr bwMode="auto">
        <a:xfrm flipV="1">
          <a:off x="5849362" y="9119260"/>
          <a:ext cx="460495" cy="24775"/>
        </a:xfrm>
        <a:custGeom>
          <a:avLst/>
          <a:gdLst>
            <a:gd name="connsiteX0" fmla="*/ 0 w 473864"/>
            <a:gd name="connsiteY0" fmla="*/ 0 h 69424"/>
            <a:gd name="connsiteX1" fmla="*/ 473864 w 473864"/>
            <a:gd name="connsiteY1" fmla="*/ 69424 h 69424"/>
            <a:gd name="connsiteX0" fmla="*/ 0 w 523995"/>
            <a:gd name="connsiteY0" fmla="*/ 0 h 19293"/>
            <a:gd name="connsiteX1" fmla="*/ 523995 w 523995"/>
            <a:gd name="connsiteY1" fmla="*/ 19293 h 19293"/>
            <a:gd name="connsiteX0" fmla="*/ 0 w 523995"/>
            <a:gd name="connsiteY0" fmla="*/ 5482 h 24775"/>
            <a:gd name="connsiteX1" fmla="*/ 523995 w 523995"/>
            <a:gd name="connsiteY1" fmla="*/ 24775 h 24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3995" h="24775">
              <a:moveTo>
                <a:pt x="0" y="5482"/>
              </a:moveTo>
              <a:cubicBezTo>
                <a:pt x="147929" y="-6469"/>
                <a:pt x="366040" y="1634"/>
                <a:pt x="523995" y="24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17959</xdr:colOff>
      <xdr:row>55</xdr:row>
      <xdr:rowOff>83319</xdr:rowOff>
    </xdr:from>
    <xdr:ext cx="439608" cy="227819"/>
    <xdr:sp macro="" textlink="">
      <xdr:nvSpPr>
        <xdr:cNvPr id="653" name="Text Box 303">
          <a:extLst>
            <a:ext uri="{FF2B5EF4-FFF2-40B4-BE49-F238E27FC236}">
              <a16:creationId xmlns:a16="http://schemas.microsoft.com/office/drawing/2014/main" id="{C735B87C-E904-4C3C-89D1-61AD02B6F30E}"/>
            </a:ext>
          </a:extLst>
        </xdr:cNvPr>
        <xdr:cNvSpPr txBox="1">
          <a:spLocks noChangeArrowheads="1"/>
        </xdr:cNvSpPr>
      </xdr:nvSpPr>
      <xdr:spPr bwMode="auto">
        <a:xfrm>
          <a:off x="5840909" y="9519419"/>
          <a:ext cx="439608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消防車庫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詰所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oneCellAnchor>
    <xdr:from>
      <xdr:col>9</xdr:col>
      <xdr:colOff>494387</xdr:colOff>
      <xdr:row>55</xdr:row>
      <xdr:rowOff>5292</xdr:rowOff>
    </xdr:from>
    <xdr:ext cx="348378" cy="304307"/>
    <xdr:grpSp>
      <xdr:nvGrpSpPr>
        <xdr:cNvPr id="654" name="Group 6672">
          <a:extLst>
            <a:ext uri="{FF2B5EF4-FFF2-40B4-BE49-F238E27FC236}">
              <a16:creationId xmlns:a16="http://schemas.microsoft.com/office/drawing/2014/main" id="{44474C91-A799-4409-8C8E-FAD655D597BE}"/>
            </a:ext>
          </a:extLst>
        </xdr:cNvPr>
        <xdr:cNvGrpSpPr>
          <a:grpSpLocks/>
        </xdr:cNvGrpSpPr>
      </xdr:nvGrpSpPr>
      <xdr:grpSpPr bwMode="auto">
        <a:xfrm>
          <a:off x="6344791" y="9474263"/>
          <a:ext cx="348378" cy="304307"/>
          <a:chOff x="532" y="110"/>
          <a:chExt cx="46" cy="44"/>
        </a:xfrm>
      </xdr:grpSpPr>
      <xdr:pic>
        <xdr:nvPicPr>
          <xdr:cNvPr id="655" name="Picture 6673" descr="route2">
            <a:extLst>
              <a:ext uri="{FF2B5EF4-FFF2-40B4-BE49-F238E27FC236}">
                <a16:creationId xmlns:a16="http://schemas.microsoft.com/office/drawing/2014/main" id="{91E220E0-9E70-BCCD-9A74-F9C17D075BB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6" name="Text Box 6674">
            <a:extLst>
              <a:ext uri="{FF2B5EF4-FFF2-40B4-BE49-F238E27FC236}">
                <a16:creationId xmlns:a16="http://schemas.microsoft.com/office/drawing/2014/main" id="{AB3C036A-B326-8969-D628-D9A34E03CA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83539</xdr:colOff>
      <xdr:row>52</xdr:row>
      <xdr:rowOff>149202</xdr:rowOff>
    </xdr:from>
    <xdr:to>
      <xdr:col>9</xdr:col>
      <xdr:colOff>294900</xdr:colOff>
      <xdr:row>54</xdr:row>
      <xdr:rowOff>9505</xdr:rowOff>
    </xdr:to>
    <xdr:sp macro="" textlink="">
      <xdr:nvSpPr>
        <xdr:cNvPr id="657" name="六角形 656">
          <a:extLst>
            <a:ext uri="{FF2B5EF4-FFF2-40B4-BE49-F238E27FC236}">
              <a16:creationId xmlns:a16="http://schemas.microsoft.com/office/drawing/2014/main" id="{6CB9B88D-85CD-4F52-8610-A77E5EC02DE6}"/>
            </a:ext>
          </a:extLst>
        </xdr:cNvPr>
        <xdr:cNvSpPr/>
      </xdr:nvSpPr>
      <xdr:spPr bwMode="auto">
        <a:xfrm>
          <a:off x="5906489" y="9070952"/>
          <a:ext cx="211361" cy="2032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507235</xdr:colOff>
      <xdr:row>53</xdr:row>
      <xdr:rowOff>107578</xdr:rowOff>
    </xdr:from>
    <xdr:ext cx="668270" cy="272447"/>
    <xdr:sp macro="" textlink="">
      <xdr:nvSpPr>
        <xdr:cNvPr id="658" name="Text Box 1664">
          <a:extLst>
            <a:ext uri="{FF2B5EF4-FFF2-40B4-BE49-F238E27FC236}">
              <a16:creationId xmlns:a16="http://schemas.microsoft.com/office/drawing/2014/main" id="{76642B8F-88D7-4355-A3B6-CAFB5805998F}"/>
            </a:ext>
          </a:extLst>
        </xdr:cNvPr>
        <xdr:cNvSpPr txBox="1">
          <a:spLocks noChangeArrowheads="1"/>
        </xdr:cNvSpPr>
      </xdr:nvSpPr>
      <xdr:spPr bwMode="auto">
        <a:xfrm>
          <a:off x="6330185" y="9200778"/>
          <a:ext cx="668270" cy="2724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0</xdr:colOff>
      <xdr:row>49</xdr:row>
      <xdr:rowOff>15039</xdr:rowOff>
    </xdr:from>
    <xdr:to>
      <xdr:col>7</xdr:col>
      <xdr:colOff>154465</xdr:colOff>
      <xdr:row>49</xdr:row>
      <xdr:rowOff>157914</xdr:rowOff>
    </xdr:to>
    <xdr:sp macro="" textlink="">
      <xdr:nvSpPr>
        <xdr:cNvPr id="659" name="六角形 658">
          <a:extLst>
            <a:ext uri="{FF2B5EF4-FFF2-40B4-BE49-F238E27FC236}">
              <a16:creationId xmlns:a16="http://schemas.microsoft.com/office/drawing/2014/main" id="{6683D67E-7F78-4BF0-8E13-B16F980DF9E0}"/>
            </a:ext>
          </a:extLst>
        </xdr:cNvPr>
        <xdr:cNvSpPr/>
      </xdr:nvSpPr>
      <xdr:spPr bwMode="auto">
        <a:xfrm>
          <a:off x="4413250" y="842243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49</xdr:row>
      <xdr:rowOff>15039</xdr:rowOff>
    </xdr:from>
    <xdr:to>
      <xdr:col>9</xdr:col>
      <xdr:colOff>154465</xdr:colOff>
      <xdr:row>49</xdr:row>
      <xdr:rowOff>157914</xdr:rowOff>
    </xdr:to>
    <xdr:sp macro="" textlink="">
      <xdr:nvSpPr>
        <xdr:cNvPr id="660" name="六角形 659">
          <a:extLst>
            <a:ext uri="{FF2B5EF4-FFF2-40B4-BE49-F238E27FC236}">
              <a16:creationId xmlns:a16="http://schemas.microsoft.com/office/drawing/2014/main" id="{A367BB9C-BEA6-4994-A468-29EA1513FCD3}"/>
            </a:ext>
          </a:extLst>
        </xdr:cNvPr>
        <xdr:cNvSpPr/>
      </xdr:nvSpPr>
      <xdr:spPr bwMode="auto">
        <a:xfrm>
          <a:off x="5822950" y="842243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682193</xdr:colOff>
      <xdr:row>54</xdr:row>
      <xdr:rowOff>111710</xdr:rowOff>
    </xdr:from>
    <xdr:to>
      <xdr:col>6</xdr:col>
      <xdr:colOff>131235</xdr:colOff>
      <xdr:row>55</xdr:row>
      <xdr:rowOff>57527</xdr:rowOff>
    </xdr:to>
    <xdr:sp macro="" textlink="">
      <xdr:nvSpPr>
        <xdr:cNvPr id="661" name="AutoShape 70">
          <a:extLst>
            <a:ext uri="{FF2B5EF4-FFF2-40B4-BE49-F238E27FC236}">
              <a16:creationId xmlns:a16="http://schemas.microsoft.com/office/drawing/2014/main" id="{09DFF64B-16B4-418A-90E5-CD482A370800}"/>
            </a:ext>
          </a:extLst>
        </xdr:cNvPr>
        <xdr:cNvSpPr>
          <a:spLocks noChangeArrowheads="1"/>
        </xdr:cNvSpPr>
      </xdr:nvSpPr>
      <xdr:spPr bwMode="auto">
        <a:xfrm>
          <a:off x="3685743" y="9376360"/>
          <a:ext cx="153892" cy="1172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20554</xdr:colOff>
      <xdr:row>51</xdr:row>
      <xdr:rowOff>53777</xdr:rowOff>
    </xdr:from>
    <xdr:ext cx="300918" cy="307021"/>
    <xdr:grpSp>
      <xdr:nvGrpSpPr>
        <xdr:cNvPr id="662" name="Group 6672">
          <a:extLst>
            <a:ext uri="{FF2B5EF4-FFF2-40B4-BE49-F238E27FC236}">
              <a16:creationId xmlns:a16="http://schemas.microsoft.com/office/drawing/2014/main" id="{C590834D-67D6-4E6A-8215-25893D25F4E6}"/>
            </a:ext>
          </a:extLst>
        </xdr:cNvPr>
        <xdr:cNvGrpSpPr>
          <a:grpSpLocks/>
        </xdr:cNvGrpSpPr>
      </xdr:nvGrpSpPr>
      <xdr:grpSpPr bwMode="auto">
        <a:xfrm>
          <a:off x="5165922" y="8831718"/>
          <a:ext cx="300918" cy="307021"/>
          <a:chOff x="532" y="110"/>
          <a:chExt cx="46" cy="44"/>
        </a:xfrm>
      </xdr:grpSpPr>
      <xdr:pic>
        <xdr:nvPicPr>
          <xdr:cNvPr id="663" name="Picture 6673" descr="route2">
            <a:extLst>
              <a:ext uri="{FF2B5EF4-FFF2-40B4-BE49-F238E27FC236}">
                <a16:creationId xmlns:a16="http://schemas.microsoft.com/office/drawing/2014/main" id="{1F95BEA3-B058-2E95-C0C1-3A110C1049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4" name="Text Box 6674">
            <a:extLst>
              <a:ext uri="{FF2B5EF4-FFF2-40B4-BE49-F238E27FC236}">
                <a16:creationId xmlns:a16="http://schemas.microsoft.com/office/drawing/2014/main" id="{4C18C890-FA7F-CE92-AF4C-C223B47239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229828</xdr:colOff>
      <xdr:row>56</xdr:row>
      <xdr:rowOff>9351</xdr:rowOff>
    </xdr:from>
    <xdr:to>
      <xdr:col>5</xdr:col>
      <xdr:colOff>309043</xdr:colOff>
      <xdr:row>56</xdr:row>
      <xdr:rowOff>144901</xdr:rowOff>
    </xdr:to>
    <xdr:sp macro="" textlink="">
      <xdr:nvSpPr>
        <xdr:cNvPr id="665" name="Line 72">
          <a:extLst>
            <a:ext uri="{FF2B5EF4-FFF2-40B4-BE49-F238E27FC236}">
              <a16:creationId xmlns:a16="http://schemas.microsoft.com/office/drawing/2014/main" id="{9B30A4FF-1212-4DC0-BC31-5E5B7D63226F}"/>
            </a:ext>
          </a:extLst>
        </xdr:cNvPr>
        <xdr:cNvSpPr>
          <a:spLocks noChangeShapeType="1"/>
        </xdr:cNvSpPr>
      </xdr:nvSpPr>
      <xdr:spPr bwMode="auto">
        <a:xfrm flipH="1">
          <a:off x="3233378" y="9616901"/>
          <a:ext cx="79215" cy="135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　　　　　　　　　　　　</a:t>
          </a:r>
        </a:p>
      </xdr:txBody>
    </xdr:sp>
    <xdr:clientData/>
  </xdr:twoCellAnchor>
  <xdr:twoCellAnchor>
    <xdr:from>
      <xdr:col>5</xdr:col>
      <xdr:colOff>420297</xdr:colOff>
      <xdr:row>52</xdr:row>
      <xdr:rowOff>127181</xdr:rowOff>
    </xdr:from>
    <xdr:to>
      <xdr:col>5</xdr:col>
      <xdr:colOff>668775</xdr:colOff>
      <xdr:row>56</xdr:row>
      <xdr:rowOff>144657</xdr:rowOff>
    </xdr:to>
    <xdr:sp macro="" textlink="">
      <xdr:nvSpPr>
        <xdr:cNvPr id="666" name="Line 72">
          <a:extLst>
            <a:ext uri="{FF2B5EF4-FFF2-40B4-BE49-F238E27FC236}">
              <a16:creationId xmlns:a16="http://schemas.microsoft.com/office/drawing/2014/main" id="{7C3DAD54-5E14-41C3-9ED1-95300A32148D}"/>
            </a:ext>
          </a:extLst>
        </xdr:cNvPr>
        <xdr:cNvSpPr>
          <a:spLocks noChangeShapeType="1"/>
        </xdr:cNvSpPr>
      </xdr:nvSpPr>
      <xdr:spPr bwMode="auto">
        <a:xfrm flipH="1">
          <a:off x="3423847" y="9048931"/>
          <a:ext cx="248478" cy="7032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610981</xdr:colOff>
      <xdr:row>54</xdr:row>
      <xdr:rowOff>27195</xdr:rowOff>
    </xdr:from>
    <xdr:ext cx="190763" cy="150152"/>
    <xdr:pic>
      <xdr:nvPicPr>
        <xdr:cNvPr id="667" name="図 666">
          <a:extLst>
            <a:ext uri="{FF2B5EF4-FFF2-40B4-BE49-F238E27FC236}">
              <a16:creationId xmlns:a16="http://schemas.microsoft.com/office/drawing/2014/main" id="{064EF8BB-12EB-4460-842C-BF1C3B824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flipH="1">
          <a:off x="5024231" y="9291845"/>
          <a:ext cx="190763" cy="150152"/>
        </a:xfrm>
        <a:prstGeom prst="rect">
          <a:avLst/>
        </a:prstGeom>
      </xdr:spPr>
    </xdr:pic>
    <xdr:clientData/>
  </xdr:oneCellAnchor>
  <xdr:oneCellAnchor>
    <xdr:from>
      <xdr:col>9</xdr:col>
      <xdr:colOff>406161</xdr:colOff>
      <xdr:row>53</xdr:row>
      <xdr:rowOff>55935</xdr:rowOff>
    </xdr:from>
    <xdr:ext cx="160125" cy="146478"/>
    <xdr:pic>
      <xdr:nvPicPr>
        <xdr:cNvPr id="668" name="図 667">
          <a:extLst>
            <a:ext uri="{FF2B5EF4-FFF2-40B4-BE49-F238E27FC236}">
              <a16:creationId xmlns:a16="http://schemas.microsoft.com/office/drawing/2014/main" id="{4CC81BEC-D55D-43BA-804D-502182FE9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flipH="1">
          <a:off x="6229111" y="9149135"/>
          <a:ext cx="160125" cy="146478"/>
        </a:xfrm>
        <a:prstGeom prst="rect">
          <a:avLst/>
        </a:prstGeom>
      </xdr:spPr>
    </xdr:pic>
    <xdr:clientData/>
  </xdr:oneCellAnchor>
  <xdr:oneCellAnchor>
    <xdr:from>
      <xdr:col>9</xdr:col>
      <xdr:colOff>697596</xdr:colOff>
      <xdr:row>52</xdr:row>
      <xdr:rowOff>27211</xdr:rowOff>
    </xdr:from>
    <xdr:ext cx="334763" cy="277849"/>
    <xdr:grpSp>
      <xdr:nvGrpSpPr>
        <xdr:cNvPr id="669" name="Group 6672">
          <a:extLst>
            <a:ext uri="{FF2B5EF4-FFF2-40B4-BE49-F238E27FC236}">
              <a16:creationId xmlns:a16="http://schemas.microsoft.com/office/drawing/2014/main" id="{9A3DFDFC-490E-4D66-B846-4BB85ABBBE09}"/>
            </a:ext>
          </a:extLst>
        </xdr:cNvPr>
        <xdr:cNvGrpSpPr>
          <a:grpSpLocks/>
        </xdr:cNvGrpSpPr>
      </xdr:nvGrpSpPr>
      <xdr:grpSpPr bwMode="auto">
        <a:xfrm>
          <a:off x="6548000" y="8977910"/>
          <a:ext cx="334763" cy="277849"/>
          <a:chOff x="532" y="110"/>
          <a:chExt cx="46" cy="44"/>
        </a:xfrm>
      </xdr:grpSpPr>
      <xdr:pic>
        <xdr:nvPicPr>
          <xdr:cNvPr id="670" name="Picture 6673" descr="route2">
            <a:extLst>
              <a:ext uri="{FF2B5EF4-FFF2-40B4-BE49-F238E27FC236}">
                <a16:creationId xmlns:a16="http://schemas.microsoft.com/office/drawing/2014/main" id="{74FAEF08-9E43-8D49-56B6-4E8647E214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1" name="Text Box 6674">
            <a:extLst>
              <a:ext uri="{FF2B5EF4-FFF2-40B4-BE49-F238E27FC236}">
                <a16:creationId xmlns:a16="http://schemas.microsoft.com/office/drawing/2014/main" id="{160D4E73-A715-B4F9-D77A-948FDC5179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385850</xdr:colOff>
      <xdr:row>54</xdr:row>
      <xdr:rowOff>9180</xdr:rowOff>
    </xdr:from>
    <xdr:to>
      <xdr:col>9</xdr:col>
      <xdr:colOff>594881</xdr:colOff>
      <xdr:row>55</xdr:row>
      <xdr:rowOff>17334</xdr:rowOff>
    </xdr:to>
    <xdr:grpSp>
      <xdr:nvGrpSpPr>
        <xdr:cNvPr id="672" name="Group 405">
          <a:extLst>
            <a:ext uri="{FF2B5EF4-FFF2-40B4-BE49-F238E27FC236}">
              <a16:creationId xmlns:a16="http://schemas.microsoft.com/office/drawing/2014/main" id="{3E9BDCAC-9171-4095-9F4F-0F937178FB1D}"/>
            </a:ext>
          </a:extLst>
        </xdr:cNvPr>
        <xdr:cNvGrpSpPr>
          <a:grpSpLocks/>
        </xdr:cNvGrpSpPr>
      </xdr:nvGrpSpPr>
      <xdr:grpSpPr bwMode="auto">
        <a:xfrm rot="26645">
          <a:off x="6236254" y="9305393"/>
          <a:ext cx="209031" cy="180912"/>
          <a:chOff x="718" y="97"/>
          <a:chExt cx="23" cy="15"/>
        </a:xfrm>
      </xdr:grpSpPr>
      <xdr:sp macro="" textlink="">
        <xdr:nvSpPr>
          <xdr:cNvPr id="673" name="Freeform 407">
            <a:extLst>
              <a:ext uri="{FF2B5EF4-FFF2-40B4-BE49-F238E27FC236}">
                <a16:creationId xmlns:a16="http://schemas.microsoft.com/office/drawing/2014/main" id="{B5DB3CD9-F4D5-364D-6BF4-F5F2493BD484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4" name="Freeform 406">
            <a:extLst>
              <a:ext uri="{FF2B5EF4-FFF2-40B4-BE49-F238E27FC236}">
                <a16:creationId xmlns:a16="http://schemas.microsoft.com/office/drawing/2014/main" id="{E25AC516-6FC4-A545-D8F7-FC944A884A0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9</xdr:col>
      <xdr:colOff>18145</xdr:colOff>
      <xdr:row>51</xdr:row>
      <xdr:rowOff>167764</xdr:rowOff>
    </xdr:from>
    <xdr:ext cx="281213" cy="127001"/>
    <xdr:sp macro="" textlink="">
      <xdr:nvSpPr>
        <xdr:cNvPr id="675" name="Text Box 1620">
          <a:extLst>
            <a:ext uri="{FF2B5EF4-FFF2-40B4-BE49-F238E27FC236}">
              <a16:creationId xmlns:a16="http://schemas.microsoft.com/office/drawing/2014/main" id="{53790CF3-289C-44BF-B197-41F8360E9FEC}"/>
            </a:ext>
          </a:extLst>
        </xdr:cNvPr>
        <xdr:cNvSpPr txBox="1">
          <a:spLocks noChangeArrowheads="1"/>
        </xdr:cNvSpPr>
      </xdr:nvSpPr>
      <xdr:spPr bwMode="auto">
        <a:xfrm>
          <a:off x="5841095" y="8918064"/>
          <a:ext cx="281213" cy="12700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夜久野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384671</xdr:colOff>
      <xdr:row>51</xdr:row>
      <xdr:rowOff>95246</xdr:rowOff>
    </xdr:from>
    <xdr:ext cx="558760" cy="264582"/>
    <xdr:sp macro="" textlink="">
      <xdr:nvSpPr>
        <xdr:cNvPr id="676" name="Text Box 1620">
          <a:extLst>
            <a:ext uri="{FF2B5EF4-FFF2-40B4-BE49-F238E27FC236}">
              <a16:creationId xmlns:a16="http://schemas.microsoft.com/office/drawing/2014/main" id="{D8EEA53D-38B8-4F9D-9855-DDF81F7FC028}"/>
            </a:ext>
          </a:extLst>
        </xdr:cNvPr>
        <xdr:cNvSpPr txBox="1">
          <a:spLocks noChangeArrowheads="1"/>
        </xdr:cNvSpPr>
      </xdr:nvSpPr>
      <xdr:spPr bwMode="auto">
        <a:xfrm>
          <a:off x="6217600" y="8853710"/>
          <a:ext cx="558760" cy="26458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福知山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市街</a:t>
          </a:r>
          <a:endParaRPr lang="en-US" altLang="ja-JP" sz="900" b="1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</a:endParaRPr>
        </a:p>
      </xdr:txBody>
    </xdr:sp>
    <xdr:clientData/>
  </xdr:oneCellAnchor>
  <xdr:twoCellAnchor editAs="oneCell">
    <xdr:from>
      <xdr:col>3</xdr:col>
      <xdr:colOff>128477</xdr:colOff>
      <xdr:row>59</xdr:row>
      <xdr:rowOff>29322</xdr:rowOff>
    </xdr:from>
    <xdr:to>
      <xdr:col>3</xdr:col>
      <xdr:colOff>360514</xdr:colOff>
      <xdr:row>63</xdr:row>
      <xdr:rowOff>4254</xdr:rowOff>
    </xdr:to>
    <xdr:pic>
      <xdr:nvPicPr>
        <xdr:cNvPr id="677" name="図 676">
          <a:extLst>
            <a:ext uri="{FF2B5EF4-FFF2-40B4-BE49-F238E27FC236}">
              <a16:creationId xmlns:a16="http://schemas.microsoft.com/office/drawing/2014/main" id="{22D425BF-EE8B-4183-AC62-7B6165B9C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18694068">
          <a:off x="1514330" y="10359219"/>
          <a:ext cx="648032" cy="232037"/>
        </a:xfrm>
        <a:prstGeom prst="rect">
          <a:avLst/>
        </a:prstGeom>
      </xdr:spPr>
    </xdr:pic>
    <xdr:clientData/>
  </xdr:twoCellAnchor>
  <xdr:twoCellAnchor>
    <xdr:from>
      <xdr:col>3</xdr:col>
      <xdr:colOff>152706</xdr:colOff>
      <xdr:row>58</xdr:row>
      <xdr:rowOff>160095</xdr:rowOff>
    </xdr:from>
    <xdr:to>
      <xdr:col>4</xdr:col>
      <xdr:colOff>199908</xdr:colOff>
      <xdr:row>64</xdr:row>
      <xdr:rowOff>161689</xdr:rowOff>
    </xdr:to>
    <xdr:sp macro="" textlink="">
      <xdr:nvSpPr>
        <xdr:cNvPr id="678" name="Freeform 527">
          <a:extLst>
            <a:ext uri="{FF2B5EF4-FFF2-40B4-BE49-F238E27FC236}">
              <a16:creationId xmlns:a16="http://schemas.microsoft.com/office/drawing/2014/main" id="{BCEA18D1-45A2-4257-9A18-56FD9F9F3A7D}"/>
            </a:ext>
          </a:extLst>
        </xdr:cNvPr>
        <xdr:cNvSpPr>
          <a:spLocks/>
        </xdr:cNvSpPr>
      </xdr:nvSpPr>
      <xdr:spPr bwMode="auto">
        <a:xfrm>
          <a:off x="1746556" y="10110545"/>
          <a:ext cx="752052" cy="103029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4921 w 10000"/>
            <a:gd name="connsiteY0" fmla="*/ 10134 h 10134"/>
            <a:gd name="connsiteX1" fmla="*/ 0 w 10000"/>
            <a:gd name="connsiteY1" fmla="*/ 2936 h 10134"/>
            <a:gd name="connsiteX2" fmla="*/ 10000 w 10000"/>
            <a:gd name="connsiteY2" fmla="*/ 0 h 10134"/>
            <a:gd name="connsiteX0" fmla="*/ 4963 w 10042"/>
            <a:gd name="connsiteY0" fmla="*/ 10134 h 10134"/>
            <a:gd name="connsiteX1" fmla="*/ 42 w 10042"/>
            <a:gd name="connsiteY1" fmla="*/ 2936 h 10134"/>
            <a:gd name="connsiteX2" fmla="*/ 10042 w 10042"/>
            <a:gd name="connsiteY2" fmla="*/ 0 h 10134"/>
            <a:gd name="connsiteX0" fmla="*/ 5249 w 5249"/>
            <a:gd name="connsiteY0" fmla="*/ 14422 h 14422"/>
            <a:gd name="connsiteX1" fmla="*/ 328 w 5249"/>
            <a:gd name="connsiteY1" fmla="*/ 7224 h 14422"/>
            <a:gd name="connsiteX2" fmla="*/ 2237 w 5249"/>
            <a:gd name="connsiteY2" fmla="*/ 0 h 14422"/>
            <a:gd name="connsiteX0" fmla="*/ 11559 w 11559"/>
            <a:gd name="connsiteY0" fmla="*/ 10000 h 10000"/>
            <a:gd name="connsiteX1" fmla="*/ 2184 w 11559"/>
            <a:gd name="connsiteY1" fmla="*/ 5009 h 10000"/>
            <a:gd name="connsiteX2" fmla="*/ 5821 w 11559"/>
            <a:gd name="connsiteY2" fmla="*/ 0 h 10000"/>
            <a:gd name="connsiteX0" fmla="*/ 10279 w 10279"/>
            <a:gd name="connsiteY0" fmla="*/ 10046 h 10046"/>
            <a:gd name="connsiteX1" fmla="*/ 904 w 10279"/>
            <a:gd name="connsiteY1" fmla="*/ 5055 h 10046"/>
            <a:gd name="connsiteX2" fmla="*/ 6448 w 10279"/>
            <a:gd name="connsiteY2" fmla="*/ 0 h 10046"/>
            <a:gd name="connsiteX0" fmla="*/ 14561 w 14561"/>
            <a:gd name="connsiteY0" fmla="*/ 10603 h 10603"/>
            <a:gd name="connsiteX1" fmla="*/ 5186 w 14561"/>
            <a:gd name="connsiteY1" fmla="*/ 5612 h 10603"/>
            <a:gd name="connsiteX2" fmla="*/ 4851 w 14561"/>
            <a:gd name="connsiteY2" fmla="*/ 0 h 10603"/>
            <a:gd name="connsiteX0" fmla="*/ 9710 w 9710"/>
            <a:gd name="connsiteY0" fmla="*/ 10603 h 10603"/>
            <a:gd name="connsiteX1" fmla="*/ 335 w 9710"/>
            <a:gd name="connsiteY1" fmla="*/ 5612 h 10603"/>
            <a:gd name="connsiteX2" fmla="*/ 0 w 9710"/>
            <a:gd name="connsiteY2" fmla="*/ 0 h 10603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5635 w 5635"/>
            <a:gd name="connsiteY0" fmla="*/ 10087 h 10087"/>
            <a:gd name="connsiteX1" fmla="*/ 3508 w 5635"/>
            <a:gd name="connsiteY1" fmla="*/ 5424 h 10087"/>
            <a:gd name="connsiteX2" fmla="*/ 1036 w 5635"/>
            <a:gd name="connsiteY2" fmla="*/ 0 h 10087"/>
            <a:gd name="connsiteX0" fmla="*/ 8161 w 8161"/>
            <a:gd name="connsiteY0" fmla="*/ 10000 h 10000"/>
            <a:gd name="connsiteX1" fmla="*/ 4386 w 8161"/>
            <a:gd name="connsiteY1" fmla="*/ 5377 h 10000"/>
            <a:gd name="connsiteX2" fmla="*/ 0 w 8161"/>
            <a:gd name="connsiteY2" fmla="*/ 0 h 10000"/>
            <a:gd name="connsiteX0" fmla="*/ 2527 w 7046"/>
            <a:gd name="connsiteY0" fmla="*/ 10043 h 10043"/>
            <a:gd name="connsiteX1" fmla="*/ 5374 w 7046"/>
            <a:gd name="connsiteY1" fmla="*/ 5377 h 10043"/>
            <a:gd name="connsiteX2" fmla="*/ 0 w 7046"/>
            <a:gd name="connsiteY2" fmla="*/ 0 h 10043"/>
            <a:gd name="connsiteX0" fmla="*/ 3586 w 10000"/>
            <a:gd name="connsiteY0" fmla="*/ 10000 h 10000"/>
            <a:gd name="connsiteX1" fmla="*/ 7627 w 10000"/>
            <a:gd name="connsiteY1" fmla="*/ 5354 h 10000"/>
            <a:gd name="connsiteX2" fmla="*/ 0 w 10000"/>
            <a:gd name="connsiteY2" fmla="*/ 0 h 10000"/>
            <a:gd name="connsiteX0" fmla="*/ 3586 w 10000"/>
            <a:gd name="connsiteY0" fmla="*/ 10000 h 10000"/>
            <a:gd name="connsiteX1" fmla="*/ 7627 w 10000"/>
            <a:gd name="connsiteY1" fmla="*/ 6392 h 10000"/>
            <a:gd name="connsiteX2" fmla="*/ 0 w 10000"/>
            <a:gd name="connsiteY2" fmla="*/ 0 h 10000"/>
            <a:gd name="connsiteX0" fmla="*/ 3586 w 7816"/>
            <a:gd name="connsiteY0" fmla="*/ 10000 h 10000"/>
            <a:gd name="connsiteX1" fmla="*/ 7627 w 7816"/>
            <a:gd name="connsiteY1" fmla="*/ 6392 h 10000"/>
            <a:gd name="connsiteX2" fmla="*/ 0 w 7816"/>
            <a:gd name="connsiteY2" fmla="*/ 0 h 10000"/>
            <a:gd name="connsiteX0" fmla="*/ 4588 w 10595"/>
            <a:gd name="connsiteY0" fmla="*/ 10000 h 10000"/>
            <a:gd name="connsiteX1" fmla="*/ 9792 w 10595"/>
            <a:gd name="connsiteY1" fmla="*/ 7092 h 10000"/>
            <a:gd name="connsiteX2" fmla="*/ 9758 w 10595"/>
            <a:gd name="connsiteY2" fmla="*/ 6392 h 10000"/>
            <a:gd name="connsiteX3" fmla="*/ 0 w 10595"/>
            <a:gd name="connsiteY3" fmla="*/ 0 h 10000"/>
            <a:gd name="connsiteX0" fmla="*/ 19031 w 24261"/>
            <a:gd name="connsiteY0" fmla="*/ 10000 h 10000"/>
            <a:gd name="connsiteX1" fmla="*/ 24235 w 24261"/>
            <a:gd name="connsiteY1" fmla="*/ 7092 h 10000"/>
            <a:gd name="connsiteX2" fmla="*/ 3523 w 24261"/>
            <a:gd name="connsiteY2" fmla="*/ 5787 h 10000"/>
            <a:gd name="connsiteX3" fmla="*/ 14443 w 24261"/>
            <a:gd name="connsiteY3" fmla="*/ 0 h 10000"/>
            <a:gd name="connsiteX0" fmla="*/ 19625 w 24854"/>
            <a:gd name="connsiteY0" fmla="*/ 10000 h 10000"/>
            <a:gd name="connsiteX1" fmla="*/ 24829 w 24854"/>
            <a:gd name="connsiteY1" fmla="*/ 7092 h 10000"/>
            <a:gd name="connsiteX2" fmla="*/ 3471 w 24854"/>
            <a:gd name="connsiteY2" fmla="*/ 4792 h 10000"/>
            <a:gd name="connsiteX3" fmla="*/ 15037 w 24854"/>
            <a:gd name="connsiteY3" fmla="*/ 0 h 10000"/>
            <a:gd name="connsiteX0" fmla="*/ 67267 w 72496"/>
            <a:gd name="connsiteY0" fmla="*/ 8659 h 8659"/>
            <a:gd name="connsiteX1" fmla="*/ 72471 w 72496"/>
            <a:gd name="connsiteY1" fmla="*/ 5751 h 8659"/>
            <a:gd name="connsiteX2" fmla="*/ 51113 w 72496"/>
            <a:gd name="connsiteY2" fmla="*/ 3451 h 8659"/>
            <a:gd name="connsiteX3" fmla="*/ 0 w 72496"/>
            <a:gd name="connsiteY3" fmla="*/ 0 h 8659"/>
            <a:gd name="connsiteX0" fmla="*/ 9546 w 10000"/>
            <a:gd name="connsiteY0" fmla="*/ 10050 h 10050"/>
            <a:gd name="connsiteX1" fmla="*/ 9997 w 10000"/>
            <a:gd name="connsiteY1" fmla="*/ 6642 h 10050"/>
            <a:gd name="connsiteX2" fmla="*/ 7050 w 10000"/>
            <a:gd name="connsiteY2" fmla="*/ 3985 h 10050"/>
            <a:gd name="connsiteX3" fmla="*/ 0 w 10000"/>
            <a:gd name="connsiteY3" fmla="*/ 0 h 10050"/>
            <a:gd name="connsiteX0" fmla="*/ 9546 w 10000"/>
            <a:gd name="connsiteY0" fmla="*/ 10050 h 10050"/>
            <a:gd name="connsiteX1" fmla="*/ 9997 w 10000"/>
            <a:gd name="connsiteY1" fmla="*/ 6642 h 10050"/>
            <a:gd name="connsiteX2" fmla="*/ 7050 w 10000"/>
            <a:gd name="connsiteY2" fmla="*/ 3985 h 10050"/>
            <a:gd name="connsiteX3" fmla="*/ 0 w 10000"/>
            <a:gd name="connsiteY3" fmla="*/ 0 h 10050"/>
            <a:gd name="connsiteX0" fmla="*/ 9903 w 10000"/>
            <a:gd name="connsiteY0" fmla="*/ 10050 h 10050"/>
            <a:gd name="connsiteX1" fmla="*/ 9997 w 10000"/>
            <a:gd name="connsiteY1" fmla="*/ 6642 h 10050"/>
            <a:gd name="connsiteX2" fmla="*/ 7050 w 10000"/>
            <a:gd name="connsiteY2" fmla="*/ 3985 h 10050"/>
            <a:gd name="connsiteX3" fmla="*/ 0 w 10000"/>
            <a:gd name="connsiteY3" fmla="*/ 0 h 10050"/>
            <a:gd name="connsiteX0" fmla="*/ 9903 w 10000"/>
            <a:gd name="connsiteY0" fmla="*/ 10050 h 10050"/>
            <a:gd name="connsiteX1" fmla="*/ 9997 w 10000"/>
            <a:gd name="connsiteY1" fmla="*/ 6642 h 10050"/>
            <a:gd name="connsiteX2" fmla="*/ 7050 w 10000"/>
            <a:gd name="connsiteY2" fmla="*/ 3985 h 10050"/>
            <a:gd name="connsiteX3" fmla="*/ 0 w 10000"/>
            <a:gd name="connsiteY3" fmla="*/ 0 h 10050"/>
            <a:gd name="connsiteX0" fmla="*/ 9903 w 10003"/>
            <a:gd name="connsiteY0" fmla="*/ 10050 h 10050"/>
            <a:gd name="connsiteX1" fmla="*/ 9997 w 10003"/>
            <a:gd name="connsiteY1" fmla="*/ 6642 h 10050"/>
            <a:gd name="connsiteX2" fmla="*/ 8298 w 10003"/>
            <a:gd name="connsiteY2" fmla="*/ 3685 h 10050"/>
            <a:gd name="connsiteX3" fmla="*/ 0 w 10003"/>
            <a:gd name="connsiteY3" fmla="*/ 0 h 10050"/>
            <a:gd name="connsiteX0" fmla="*/ 9903 w 9997"/>
            <a:gd name="connsiteY0" fmla="*/ 10050 h 10050"/>
            <a:gd name="connsiteX1" fmla="*/ 9997 w 9997"/>
            <a:gd name="connsiteY1" fmla="*/ 6642 h 10050"/>
            <a:gd name="connsiteX2" fmla="*/ 8298 w 9997"/>
            <a:gd name="connsiteY2" fmla="*/ 3685 h 10050"/>
            <a:gd name="connsiteX3" fmla="*/ 0 w 9997"/>
            <a:gd name="connsiteY3" fmla="*/ 0 h 1005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8300 w 10000"/>
            <a:gd name="connsiteY2" fmla="*/ 3667 h 10000"/>
            <a:gd name="connsiteX3" fmla="*/ 0 w 10000"/>
            <a:gd name="connsiteY3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0 w 10000"/>
            <a:gd name="connsiteY3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0 w 10000"/>
            <a:gd name="connsiteY3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0 w 10000"/>
            <a:gd name="connsiteY3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4561 w 10000"/>
            <a:gd name="connsiteY3" fmla="*/ 2733 h 10000"/>
            <a:gd name="connsiteX4" fmla="*/ 0 w 10000"/>
            <a:gd name="connsiteY4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4561 w 10000"/>
            <a:gd name="connsiteY3" fmla="*/ 2485 h 10000"/>
            <a:gd name="connsiteX4" fmla="*/ 0 w 10000"/>
            <a:gd name="connsiteY4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5274 w 10000"/>
            <a:gd name="connsiteY3" fmla="*/ 2733 h 10000"/>
            <a:gd name="connsiteX4" fmla="*/ 0 w 10000"/>
            <a:gd name="connsiteY4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5274 w 10000"/>
            <a:gd name="connsiteY3" fmla="*/ 2733 h 10000"/>
            <a:gd name="connsiteX4" fmla="*/ 0 w 10000"/>
            <a:gd name="connsiteY4" fmla="*/ 0 h 10000"/>
            <a:gd name="connsiteX0" fmla="*/ 7320 w 7414"/>
            <a:gd name="connsiteY0" fmla="*/ 11789 h 11789"/>
            <a:gd name="connsiteX1" fmla="*/ 7414 w 7414"/>
            <a:gd name="connsiteY1" fmla="*/ 8398 h 11789"/>
            <a:gd name="connsiteX2" fmla="*/ 5001 w 7414"/>
            <a:gd name="connsiteY2" fmla="*/ 4860 h 11789"/>
            <a:gd name="connsiteX3" fmla="*/ 2688 w 7414"/>
            <a:gd name="connsiteY3" fmla="*/ 4522 h 11789"/>
            <a:gd name="connsiteX4" fmla="*/ 0 w 7414"/>
            <a:gd name="connsiteY4" fmla="*/ 0 h 11789"/>
            <a:gd name="connsiteX0" fmla="*/ 9873 w 10000"/>
            <a:gd name="connsiteY0" fmla="*/ 10000 h 10000"/>
            <a:gd name="connsiteX1" fmla="*/ 10000 w 10000"/>
            <a:gd name="connsiteY1" fmla="*/ 7124 h 10000"/>
            <a:gd name="connsiteX2" fmla="*/ 6745 w 10000"/>
            <a:gd name="connsiteY2" fmla="*/ 4122 h 10000"/>
            <a:gd name="connsiteX3" fmla="*/ 4468 w 10000"/>
            <a:gd name="connsiteY3" fmla="*/ 4005 h 10000"/>
            <a:gd name="connsiteX4" fmla="*/ 0 w 10000"/>
            <a:gd name="connsiteY4" fmla="*/ 0 h 10000"/>
            <a:gd name="connsiteX0" fmla="*/ 9873 w 10000"/>
            <a:gd name="connsiteY0" fmla="*/ 10000 h 10000"/>
            <a:gd name="connsiteX1" fmla="*/ 10000 w 10000"/>
            <a:gd name="connsiteY1" fmla="*/ 7124 h 10000"/>
            <a:gd name="connsiteX2" fmla="*/ 6745 w 10000"/>
            <a:gd name="connsiteY2" fmla="*/ 4122 h 10000"/>
            <a:gd name="connsiteX3" fmla="*/ 4468 w 10000"/>
            <a:gd name="connsiteY3" fmla="*/ 4005 h 10000"/>
            <a:gd name="connsiteX4" fmla="*/ 0 w 10000"/>
            <a:gd name="connsiteY4" fmla="*/ 0 h 10000"/>
            <a:gd name="connsiteX0" fmla="*/ 10595 w 10722"/>
            <a:gd name="connsiteY0" fmla="*/ 10042 h 10042"/>
            <a:gd name="connsiteX1" fmla="*/ 10722 w 10722"/>
            <a:gd name="connsiteY1" fmla="*/ 7166 h 10042"/>
            <a:gd name="connsiteX2" fmla="*/ 7467 w 10722"/>
            <a:gd name="connsiteY2" fmla="*/ 4164 h 10042"/>
            <a:gd name="connsiteX3" fmla="*/ 5190 w 10722"/>
            <a:gd name="connsiteY3" fmla="*/ 4047 h 10042"/>
            <a:gd name="connsiteX4" fmla="*/ 0 w 10722"/>
            <a:gd name="connsiteY4" fmla="*/ 0 h 10042"/>
            <a:gd name="connsiteX0" fmla="*/ 10595 w 10722"/>
            <a:gd name="connsiteY0" fmla="*/ 10042 h 10042"/>
            <a:gd name="connsiteX1" fmla="*/ 10722 w 10722"/>
            <a:gd name="connsiteY1" fmla="*/ 7166 h 10042"/>
            <a:gd name="connsiteX2" fmla="*/ 7467 w 10722"/>
            <a:gd name="connsiteY2" fmla="*/ 4164 h 10042"/>
            <a:gd name="connsiteX3" fmla="*/ 5190 w 10722"/>
            <a:gd name="connsiteY3" fmla="*/ 4047 h 10042"/>
            <a:gd name="connsiteX4" fmla="*/ 1822 w 10722"/>
            <a:gd name="connsiteY4" fmla="*/ 1348 h 10042"/>
            <a:gd name="connsiteX5" fmla="*/ 0 w 10722"/>
            <a:gd name="connsiteY5" fmla="*/ 0 h 10042"/>
            <a:gd name="connsiteX0" fmla="*/ 10595 w 10722"/>
            <a:gd name="connsiteY0" fmla="*/ 10042 h 10042"/>
            <a:gd name="connsiteX1" fmla="*/ 10722 w 10722"/>
            <a:gd name="connsiteY1" fmla="*/ 7166 h 10042"/>
            <a:gd name="connsiteX2" fmla="*/ 7467 w 10722"/>
            <a:gd name="connsiteY2" fmla="*/ 4164 h 10042"/>
            <a:gd name="connsiteX3" fmla="*/ 5190 w 10722"/>
            <a:gd name="connsiteY3" fmla="*/ 4047 h 10042"/>
            <a:gd name="connsiteX4" fmla="*/ 1822 w 10722"/>
            <a:gd name="connsiteY4" fmla="*/ 1348 h 10042"/>
            <a:gd name="connsiteX5" fmla="*/ 0 w 10722"/>
            <a:gd name="connsiteY5" fmla="*/ 0 h 10042"/>
            <a:gd name="connsiteX0" fmla="*/ 8899 w 9026"/>
            <a:gd name="connsiteY0" fmla="*/ 10927 h 10927"/>
            <a:gd name="connsiteX1" fmla="*/ 9026 w 9026"/>
            <a:gd name="connsiteY1" fmla="*/ 8051 h 10927"/>
            <a:gd name="connsiteX2" fmla="*/ 5771 w 9026"/>
            <a:gd name="connsiteY2" fmla="*/ 5049 h 10927"/>
            <a:gd name="connsiteX3" fmla="*/ 3494 w 9026"/>
            <a:gd name="connsiteY3" fmla="*/ 4932 h 10927"/>
            <a:gd name="connsiteX4" fmla="*/ 126 w 9026"/>
            <a:gd name="connsiteY4" fmla="*/ 2233 h 10927"/>
            <a:gd name="connsiteX5" fmla="*/ 2874 w 9026"/>
            <a:gd name="connsiteY5" fmla="*/ 0 h 10927"/>
            <a:gd name="connsiteX0" fmla="*/ 11544 w 11685"/>
            <a:gd name="connsiteY0" fmla="*/ 10000 h 10000"/>
            <a:gd name="connsiteX1" fmla="*/ 11685 w 11685"/>
            <a:gd name="connsiteY1" fmla="*/ 7368 h 10000"/>
            <a:gd name="connsiteX2" fmla="*/ 8079 w 11685"/>
            <a:gd name="connsiteY2" fmla="*/ 4621 h 10000"/>
            <a:gd name="connsiteX3" fmla="*/ 5556 w 11685"/>
            <a:gd name="connsiteY3" fmla="*/ 4514 h 10000"/>
            <a:gd name="connsiteX4" fmla="*/ 1825 w 11685"/>
            <a:gd name="connsiteY4" fmla="*/ 2044 h 10000"/>
            <a:gd name="connsiteX5" fmla="*/ 93 w 11685"/>
            <a:gd name="connsiteY5" fmla="*/ 1041 h 10000"/>
            <a:gd name="connsiteX6" fmla="*/ 4869 w 11685"/>
            <a:gd name="connsiteY6" fmla="*/ 0 h 10000"/>
            <a:gd name="connsiteX0" fmla="*/ 11544 w 11685"/>
            <a:gd name="connsiteY0" fmla="*/ 10579 h 10579"/>
            <a:gd name="connsiteX1" fmla="*/ 11685 w 11685"/>
            <a:gd name="connsiteY1" fmla="*/ 7947 h 10579"/>
            <a:gd name="connsiteX2" fmla="*/ 8079 w 11685"/>
            <a:gd name="connsiteY2" fmla="*/ 5200 h 10579"/>
            <a:gd name="connsiteX3" fmla="*/ 5556 w 11685"/>
            <a:gd name="connsiteY3" fmla="*/ 5093 h 10579"/>
            <a:gd name="connsiteX4" fmla="*/ 1825 w 11685"/>
            <a:gd name="connsiteY4" fmla="*/ 2623 h 10579"/>
            <a:gd name="connsiteX5" fmla="*/ 93 w 11685"/>
            <a:gd name="connsiteY5" fmla="*/ 1620 h 10579"/>
            <a:gd name="connsiteX6" fmla="*/ 5668 w 11685"/>
            <a:gd name="connsiteY6" fmla="*/ 0 h 10579"/>
            <a:gd name="connsiteX0" fmla="*/ 11544 w 11685"/>
            <a:gd name="connsiteY0" fmla="*/ 10810 h 10810"/>
            <a:gd name="connsiteX1" fmla="*/ 11685 w 11685"/>
            <a:gd name="connsiteY1" fmla="*/ 8178 h 10810"/>
            <a:gd name="connsiteX2" fmla="*/ 8079 w 11685"/>
            <a:gd name="connsiteY2" fmla="*/ 5431 h 10810"/>
            <a:gd name="connsiteX3" fmla="*/ 5556 w 11685"/>
            <a:gd name="connsiteY3" fmla="*/ 5324 h 10810"/>
            <a:gd name="connsiteX4" fmla="*/ 1825 w 11685"/>
            <a:gd name="connsiteY4" fmla="*/ 2854 h 10810"/>
            <a:gd name="connsiteX5" fmla="*/ 93 w 11685"/>
            <a:gd name="connsiteY5" fmla="*/ 1851 h 10810"/>
            <a:gd name="connsiteX6" fmla="*/ 7400 w 11685"/>
            <a:gd name="connsiteY6" fmla="*/ 0 h 10810"/>
            <a:gd name="connsiteX0" fmla="*/ 11544 w 11685"/>
            <a:gd name="connsiteY0" fmla="*/ 10771 h 10771"/>
            <a:gd name="connsiteX1" fmla="*/ 11685 w 11685"/>
            <a:gd name="connsiteY1" fmla="*/ 8139 h 10771"/>
            <a:gd name="connsiteX2" fmla="*/ 8079 w 11685"/>
            <a:gd name="connsiteY2" fmla="*/ 5392 h 10771"/>
            <a:gd name="connsiteX3" fmla="*/ 5556 w 11685"/>
            <a:gd name="connsiteY3" fmla="*/ 5285 h 10771"/>
            <a:gd name="connsiteX4" fmla="*/ 1825 w 11685"/>
            <a:gd name="connsiteY4" fmla="*/ 2815 h 10771"/>
            <a:gd name="connsiteX5" fmla="*/ 93 w 11685"/>
            <a:gd name="connsiteY5" fmla="*/ 1812 h 10771"/>
            <a:gd name="connsiteX6" fmla="*/ 6068 w 11685"/>
            <a:gd name="connsiteY6" fmla="*/ 0 h 10771"/>
            <a:gd name="connsiteX0" fmla="*/ 11544 w 11685"/>
            <a:gd name="connsiteY0" fmla="*/ 11195 h 11195"/>
            <a:gd name="connsiteX1" fmla="*/ 11685 w 11685"/>
            <a:gd name="connsiteY1" fmla="*/ 8563 h 11195"/>
            <a:gd name="connsiteX2" fmla="*/ 8079 w 11685"/>
            <a:gd name="connsiteY2" fmla="*/ 5816 h 11195"/>
            <a:gd name="connsiteX3" fmla="*/ 5556 w 11685"/>
            <a:gd name="connsiteY3" fmla="*/ 5709 h 11195"/>
            <a:gd name="connsiteX4" fmla="*/ 1825 w 11685"/>
            <a:gd name="connsiteY4" fmla="*/ 3239 h 11195"/>
            <a:gd name="connsiteX5" fmla="*/ 93 w 11685"/>
            <a:gd name="connsiteY5" fmla="*/ 2236 h 11195"/>
            <a:gd name="connsiteX6" fmla="*/ 7001 w 11685"/>
            <a:gd name="connsiteY6" fmla="*/ 0 h 11195"/>
            <a:gd name="connsiteX0" fmla="*/ 11810 w 11810"/>
            <a:gd name="connsiteY0" fmla="*/ 10346 h 10346"/>
            <a:gd name="connsiteX1" fmla="*/ 11685 w 11810"/>
            <a:gd name="connsiteY1" fmla="*/ 8563 h 10346"/>
            <a:gd name="connsiteX2" fmla="*/ 8079 w 11810"/>
            <a:gd name="connsiteY2" fmla="*/ 5816 h 10346"/>
            <a:gd name="connsiteX3" fmla="*/ 5556 w 11810"/>
            <a:gd name="connsiteY3" fmla="*/ 5709 h 10346"/>
            <a:gd name="connsiteX4" fmla="*/ 1825 w 11810"/>
            <a:gd name="connsiteY4" fmla="*/ 3239 h 10346"/>
            <a:gd name="connsiteX5" fmla="*/ 93 w 11810"/>
            <a:gd name="connsiteY5" fmla="*/ 2236 h 10346"/>
            <a:gd name="connsiteX6" fmla="*/ 7001 w 11810"/>
            <a:gd name="connsiteY6" fmla="*/ 0 h 10346"/>
            <a:gd name="connsiteX0" fmla="*/ 12449 w 12449"/>
            <a:gd name="connsiteY0" fmla="*/ 10346 h 10346"/>
            <a:gd name="connsiteX1" fmla="*/ 12324 w 12449"/>
            <a:gd name="connsiteY1" fmla="*/ 8563 h 10346"/>
            <a:gd name="connsiteX2" fmla="*/ 8718 w 12449"/>
            <a:gd name="connsiteY2" fmla="*/ 5816 h 10346"/>
            <a:gd name="connsiteX3" fmla="*/ 6195 w 12449"/>
            <a:gd name="connsiteY3" fmla="*/ 5709 h 10346"/>
            <a:gd name="connsiteX4" fmla="*/ 2464 w 12449"/>
            <a:gd name="connsiteY4" fmla="*/ 3239 h 10346"/>
            <a:gd name="connsiteX5" fmla="*/ 71 w 12449"/>
            <a:gd name="connsiteY5" fmla="*/ 2485 h 10346"/>
            <a:gd name="connsiteX6" fmla="*/ 7640 w 12449"/>
            <a:gd name="connsiteY6" fmla="*/ 0 h 10346"/>
            <a:gd name="connsiteX0" fmla="*/ 12378 w 12378"/>
            <a:gd name="connsiteY0" fmla="*/ 10346 h 10346"/>
            <a:gd name="connsiteX1" fmla="*/ 12253 w 12378"/>
            <a:gd name="connsiteY1" fmla="*/ 8563 h 10346"/>
            <a:gd name="connsiteX2" fmla="*/ 8647 w 12378"/>
            <a:gd name="connsiteY2" fmla="*/ 5816 h 10346"/>
            <a:gd name="connsiteX3" fmla="*/ 6124 w 12378"/>
            <a:gd name="connsiteY3" fmla="*/ 5709 h 10346"/>
            <a:gd name="connsiteX4" fmla="*/ 2393 w 12378"/>
            <a:gd name="connsiteY4" fmla="*/ 3239 h 10346"/>
            <a:gd name="connsiteX5" fmla="*/ 0 w 12378"/>
            <a:gd name="connsiteY5" fmla="*/ 2485 h 10346"/>
            <a:gd name="connsiteX6" fmla="*/ 7569 w 12378"/>
            <a:gd name="connsiteY6" fmla="*/ 0 h 10346"/>
            <a:gd name="connsiteX0" fmla="*/ 12378 w 12378"/>
            <a:gd name="connsiteY0" fmla="*/ 10346 h 10346"/>
            <a:gd name="connsiteX1" fmla="*/ 12253 w 12378"/>
            <a:gd name="connsiteY1" fmla="*/ 8563 h 10346"/>
            <a:gd name="connsiteX2" fmla="*/ 8647 w 12378"/>
            <a:gd name="connsiteY2" fmla="*/ 5816 h 10346"/>
            <a:gd name="connsiteX3" fmla="*/ 6124 w 12378"/>
            <a:gd name="connsiteY3" fmla="*/ 5709 h 10346"/>
            <a:gd name="connsiteX4" fmla="*/ 2393 w 12378"/>
            <a:gd name="connsiteY4" fmla="*/ 3239 h 10346"/>
            <a:gd name="connsiteX5" fmla="*/ 0 w 12378"/>
            <a:gd name="connsiteY5" fmla="*/ 2390 h 10346"/>
            <a:gd name="connsiteX6" fmla="*/ 7569 w 12378"/>
            <a:gd name="connsiteY6" fmla="*/ 0 h 10346"/>
            <a:gd name="connsiteX0" fmla="*/ 12378 w 12378"/>
            <a:gd name="connsiteY0" fmla="*/ 10346 h 10346"/>
            <a:gd name="connsiteX1" fmla="*/ 12253 w 12378"/>
            <a:gd name="connsiteY1" fmla="*/ 8563 h 10346"/>
            <a:gd name="connsiteX2" fmla="*/ 8647 w 12378"/>
            <a:gd name="connsiteY2" fmla="*/ 5816 h 10346"/>
            <a:gd name="connsiteX3" fmla="*/ 6124 w 12378"/>
            <a:gd name="connsiteY3" fmla="*/ 5709 h 10346"/>
            <a:gd name="connsiteX4" fmla="*/ 2393 w 12378"/>
            <a:gd name="connsiteY4" fmla="*/ 3239 h 10346"/>
            <a:gd name="connsiteX5" fmla="*/ 0 w 12378"/>
            <a:gd name="connsiteY5" fmla="*/ 2390 h 10346"/>
            <a:gd name="connsiteX6" fmla="*/ 7569 w 12378"/>
            <a:gd name="connsiteY6" fmla="*/ 0 h 10346"/>
            <a:gd name="connsiteX0" fmla="*/ 12378 w 12378"/>
            <a:gd name="connsiteY0" fmla="*/ 10346 h 10346"/>
            <a:gd name="connsiteX1" fmla="*/ 12253 w 12378"/>
            <a:gd name="connsiteY1" fmla="*/ 8563 h 10346"/>
            <a:gd name="connsiteX2" fmla="*/ 8647 w 12378"/>
            <a:gd name="connsiteY2" fmla="*/ 5816 h 10346"/>
            <a:gd name="connsiteX3" fmla="*/ 6124 w 12378"/>
            <a:gd name="connsiteY3" fmla="*/ 5709 h 10346"/>
            <a:gd name="connsiteX4" fmla="*/ 2393 w 12378"/>
            <a:gd name="connsiteY4" fmla="*/ 3239 h 10346"/>
            <a:gd name="connsiteX5" fmla="*/ 0 w 12378"/>
            <a:gd name="connsiteY5" fmla="*/ 2390 h 10346"/>
            <a:gd name="connsiteX6" fmla="*/ 7569 w 12378"/>
            <a:gd name="connsiteY6" fmla="*/ 0 h 10346"/>
            <a:gd name="connsiteX0" fmla="*/ 12378 w 12378"/>
            <a:gd name="connsiteY0" fmla="*/ 10346 h 10346"/>
            <a:gd name="connsiteX1" fmla="*/ 12253 w 12378"/>
            <a:gd name="connsiteY1" fmla="*/ 8563 h 10346"/>
            <a:gd name="connsiteX2" fmla="*/ 8647 w 12378"/>
            <a:gd name="connsiteY2" fmla="*/ 5816 h 10346"/>
            <a:gd name="connsiteX3" fmla="*/ 5808 w 12378"/>
            <a:gd name="connsiteY3" fmla="*/ 5617 h 10346"/>
            <a:gd name="connsiteX4" fmla="*/ 2393 w 12378"/>
            <a:gd name="connsiteY4" fmla="*/ 3239 h 10346"/>
            <a:gd name="connsiteX5" fmla="*/ 0 w 12378"/>
            <a:gd name="connsiteY5" fmla="*/ 2390 h 10346"/>
            <a:gd name="connsiteX6" fmla="*/ 7569 w 12378"/>
            <a:gd name="connsiteY6" fmla="*/ 0 h 10346"/>
            <a:gd name="connsiteX0" fmla="*/ 12378 w 12378"/>
            <a:gd name="connsiteY0" fmla="*/ 10346 h 10346"/>
            <a:gd name="connsiteX1" fmla="*/ 12253 w 12378"/>
            <a:gd name="connsiteY1" fmla="*/ 8563 h 10346"/>
            <a:gd name="connsiteX2" fmla="*/ 8173 w 12378"/>
            <a:gd name="connsiteY2" fmla="*/ 5793 h 10346"/>
            <a:gd name="connsiteX3" fmla="*/ 5808 w 12378"/>
            <a:gd name="connsiteY3" fmla="*/ 5617 h 10346"/>
            <a:gd name="connsiteX4" fmla="*/ 2393 w 12378"/>
            <a:gd name="connsiteY4" fmla="*/ 3239 h 10346"/>
            <a:gd name="connsiteX5" fmla="*/ 0 w 12378"/>
            <a:gd name="connsiteY5" fmla="*/ 2390 h 10346"/>
            <a:gd name="connsiteX6" fmla="*/ 7569 w 12378"/>
            <a:gd name="connsiteY6" fmla="*/ 0 h 10346"/>
            <a:gd name="connsiteX0" fmla="*/ 12378 w 12378"/>
            <a:gd name="connsiteY0" fmla="*/ 10346 h 10346"/>
            <a:gd name="connsiteX1" fmla="*/ 12253 w 12378"/>
            <a:gd name="connsiteY1" fmla="*/ 8563 h 10346"/>
            <a:gd name="connsiteX2" fmla="*/ 8173 w 12378"/>
            <a:gd name="connsiteY2" fmla="*/ 5793 h 10346"/>
            <a:gd name="connsiteX3" fmla="*/ 5571 w 12378"/>
            <a:gd name="connsiteY3" fmla="*/ 5410 h 10346"/>
            <a:gd name="connsiteX4" fmla="*/ 2393 w 12378"/>
            <a:gd name="connsiteY4" fmla="*/ 3239 h 10346"/>
            <a:gd name="connsiteX5" fmla="*/ 0 w 12378"/>
            <a:gd name="connsiteY5" fmla="*/ 2390 h 10346"/>
            <a:gd name="connsiteX6" fmla="*/ 7569 w 12378"/>
            <a:gd name="connsiteY6" fmla="*/ 0 h 10346"/>
            <a:gd name="connsiteX0" fmla="*/ 12378 w 12378"/>
            <a:gd name="connsiteY0" fmla="*/ 10346 h 10346"/>
            <a:gd name="connsiteX1" fmla="*/ 12253 w 12378"/>
            <a:gd name="connsiteY1" fmla="*/ 8563 h 10346"/>
            <a:gd name="connsiteX2" fmla="*/ 8015 w 12378"/>
            <a:gd name="connsiteY2" fmla="*/ 5701 h 10346"/>
            <a:gd name="connsiteX3" fmla="*/ 5571 w 12378"/>
            <a:gd name="connsiteY3" fmla="*/ 5410 h 10346"/>
            <a:gd name="connsiteX4" fmla="*/ 2393 w 12378"/>
            <a:gd name="connsiteY4" fmla="*/ 3239 h 10346"/>
            <a:gd name="connsiteX5" fmla="*/ 0 w 12378"/>
            <a:gd name="connsiteY5" fmla="*/ 2390 h 10346"/>
            <a:gd name="connsiteX6" fmla="*/ 7569 w 12378"/>
            <a:gd name="connsiteY6" fmla="*/ 0 h 10346"/>
            <a:gd name="connsiteX0" fmla="*/ 20262 w 20262"/>
            <a:gd name="connsiteY0" fmla="*/ 8014 h 8014"/>
            <a:gd name="connsiteX1" fmla="*/ 20137 w 20262"/>
            <a:gd name="connsiteY1" fmla="*/ 6231 h 8014"/>
            <a:gd name="connsiteX2" fmla="*/ 15899 w 20262"/>
            <a:gd name="connsiteY2" fmla="*/ 3369 h 8014"/>
            <a:gd name="connsiteX3" fmla="*/ 13455 w 20262"/>
            <a:gd name="connsiteY3" fmla="*/ 3078 h 8014"/>
            <a:gd name="connsiteX4" fmla="*/ 10277 w 20262"/>
            <a:gd name="connsiteY4" fmla="*/ 907 h 8014"/>
            <a:gd name="connsiteX5" fmla="*/ 7884 w 20262"/>
            <a:gd name="connsiteY5" fmla="*/ 58 h 8014"/>
            <a:gd name="connsiteX6" fmla="*/ 14 w 20262"/>
            <a:gd name="connsiteY6" fmla="*/ 2645 h 80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0262" h="8014">
              <a:moveTo>
                <a:pt x="20262" y="8014"/>
              </a:moveTo>
              <a:cubicBezTo>
                <a:pt x="19708" y="6997"/>
                <a:pt x="19959" y="6767"/>
                <a:pt x="20137" y="6231"/>
              </a:cubicBezTo>
              <a:cubicBezTo>
                <a:pt x="19647" y="5039"/>
                <a:pt x="16571" y="4494"/>
                <a:pt x="15899" y="3369"/>
              </a:cubicBezTo>
              <a:cubicBezTo>
                <a:pt x="13656" y="3343"/>
                <a:pt x="15610" y="3205"/>
                <a:pt x="13455" y="3078"/>
              </a:cubicBezTo>
              <a:cubicBezTo>
                <a:pt x="12412" y="2668"/>
                <a:pt x="10702" y="1910"/>
                <a:pt x="10277" y="907"/>
              </a:cubicBezTo>
              <a:cubicBezTo>
                <a:pt x="9722" y="360"/>
                <a:pt x="8885" y="358"/>
                <a:pt x="7884" y="58"/>
              </a:cubicBezTo>
              <a:cubicBezTo>
                <a:pt x="9396" y="-474"/>
                <a:pt x="-427" y="2851"/>
                <a:pt x="14" y="264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516339</xdr:colOff>
      <xdr:row>60</xdr:row>
      <xdr:rowOff>60156</xdr:rowOff>
    </xdr:from>
    <xdr:ext cx="111365" cy="94775"/>
    <xdr:sp macro="" textlink="">
      <xdr:nvSpPr>
        <xdr:cNvPr id="679" name="Text Box 1664">
          <a:extLst>
            <a:ext uri="{FF2B5EF4-FFF2-40B4-BE49-F238E27FC236}">
              <a16:creationId xmlns:a16="http://schemas.microsoft.com/office/drawing/2014/main" id="{0666CA70-1025-453E-A7D1-918E29D5F45D}"/>
            </a:ext>
          </a:extLst>
        </xdr:cNvPr>
        <xdr:cNvSpPr txBox="1">
          <a:spLocks noChangeArrowheads="1"/>
        </xdr:cNvSpPr>
      </xdr:nvSpPr>
      <xdr:spPr bwMode="auto">
        <a:xfrm rot="3000000">
          <a:off x="2118484" y="10345211"/>
          <a:ext cx="94775" cy="11136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628040</xdr:colOff>
      <xdr:row>58</xdr:row>
      <xdr:rowOff>35205</xdr:rowOff>
    </xdr:from>
    <xdr:to>
      <xdr:col>2</xdr:col>
      <xdr:colOff>227505</xdr:colOff>
      <xdr:row>64</xdr:row>
      <xdr:rowOff>141698</xdr:rowOff>
    </xdr:to>
    <xdr:sp macro="" textlink="">
      <xdr:nvSpPr>
        <xdr:cNvPr id="680" name="Freeform 527">
          <a:extLst>
            <a:ext uri="{FF2B5EF4-FFF2-40B4-BE49-F238E27FC236}">
              <a16:creationId xmlns:a16="http://schemas.microsoft.com/office/drawing/2014/main" id="{19EE6588-2F99-4812-946C-525B27BBB93A}"/>
            </a:ext>
          </a:extLst>
        </xdr:cNvPr>
        <xdr:cNvSpPr>
          <a:spLocks/>
        </xdr:cNvSpPr>
      </xdr:nvSpPr>
      <xdr:spPr bwMode="auto">
        <a:xfrm>
          <a:off x="812190" y="9985655"/>
          <a:ext cx="304315" cy="113519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4921 w 10000"/>
            <a:gd name="connsiteY0" fmla="*/ 10134 h 10134"/>
            <a:gd name="connsiteX1" fmla="*/ 0 w 10000"/>
            <a:gd name="connsiteY1" fmla="*/ 2936 h 10134"/>
            <a:gd name="connsiteX2" fmla="*/ 10000 w 10000"/>
            <a:gd name="connsiteY2" fmla="*/ 0 h 10134"/>
            <a:gd name="connsiteX0" fmla="*/ 4963 w 10042"/>
            <a:gd name="connsiteY0" fmla="*/ 10134 h 10134"/>
            <a:gd name="connsiteX1" fmla="*/ 42 w 10042"/>
            <a:gd name="connsiteY1" fmla="*/ 2936 h 10134"/>
            <a:gd name="connsiteX2" fmla="*/ 10042 w 10042"/>
            <a:gd name="connsiteY2" fmla="*/ 0 h 10134"/>
            <a:gd name="connsiteX0" fmla="*/ 5249 w 5249"/>
            <a:gd name="connsiteY0" fmla="*/ 14422 h 14422"/>
            <a:gd name="connsiteX1" fmla="*/ 328 w 5249"/>
            <a:gd name="connsiteY1" fmla="*/ 7224 h 14422"/>
            <a:gd name="connsiteX2" fmla="*/ 2237 w 5249"/>
            <a:gd name="connsiteY2" fmla="*/ 0 h 14422"/>
            <a:gd name="connsiteX0" fmla="*/ 11559 w 11559"/>
            <a:gd name="connsiteY0" fmla="*/ 10000 h 10000"/>
            <a:gd name="connsiteX1" fmla="*/ 2184 w 11559"/>
            <a:gd name="connsiteY1" fmla="*/ 5009 h 10000"/>
            <a:gd name="connsiteX2" fmla="*/ 5821 w 11559"/>
            <a:gd name="connsiteY2" fmla="*/ 0 h 10000"/>
            <a:gd name="connsiteX0" fmla="*/ 10279 w 10279"/>
            <a:gd name="connsiteY0" fmla="*/ 10046 h 10046"/>
            <a:gd name="connsiteX1" fmla="*/ 904 w 10279"/>
            <a:gd name="connsiteY1" fmla="*/ 5055 h 10046"/>
            <a:gd name="connsiteX2" fmla="*/ 6448 w 10279"/>
            <a:gd name="connsiteY2" fmla="*/ 0 h 10046"/>
            <a:gd name="connsiteX0" fmla="*/ 14561 w 14561"/>
            <a:gd name="connsiteY0" fmla="*/ 10603 h 10603"/>
            <a:gd name="connsiteX1" fmla="*/ 5186 w 14561"/>
            <a:gd name="connsiteY1" fmla="*/ 5612 h 10603"/>
            <a:gd name="connsiteX2" fmla="*/ 4851 w 14561"/>
            <a:gd name="connsiteY2" fmla="*/ 0 h 10603"/>
            <a:gd name="connsiteX0" fmla="*/ 9710 w 9710"/>
            <a:gd name="connsiteY0" fmla="*/ 10603 h 10603"/>
            <a:gd name="connsiteX1" fmla="*/ 335 w 9710"/>
            <a:gd name="connsiteY1" fmla="*/ 5612 h 10603"/>
            <a:gd name="connsiteX2" fmla="*/ 0 w 9710"/>
            <a:gd name="connsiteY2" fmla="*/ 0 h 10603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27" h="10131">
              <a:moveTo>
                <a:pt x="12127" y="10131"/>
              </a:moveTo>
              <a:cubicBezTo>
                <a:pt x="836" y="10081"/>
                <a:pt x="2472" y="6964"/>
                <a:pt x="2472" y="5424"/>
              </a:cubicBezTo>
              <a:cubicBezTo>
                <a:pt x="4414" y="2906"/>
                <a:pt x="2339" y="150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215559</xdr:colOff>
      <xdr:row>62</xdr:row>
      <xdr:rowOff>85983</xdr:rowOff>
    </xdr:from>
    <xdr:to>
      <xdr:col>1</xdr:col>
      <xdr:colOff>739554</xdr:colOff>
      <xdr:row>62</xdr:row>
      <xdr:rowOff>110758</xdr:rowOff>
    </xdr:to>
    <xdr:sp macro="" textlink="">
      <xdr:nvSpPr>
        <xdr:cNvPr id="681" name="Line 72">
          <a:extLst>
            <a:ext uri="{FF2B5EF4-FFF2-40B4-BE49-F238E27FC236}">
              <a16:creationId xmlns:a16="http://schemas.microsoft.com/office/drawing/2014/main" id="{D95D6C53-51A0-4B31-8802-C452F0928D79}"/>
            </a:ext>
          </a:extLst>
        </xdr:cNvPr>
        <xdr:cNvSpPr>
          <a:spLocks noChangeShapeType="1"/>
        </xdr:cNvSpPr>
      </xdr:nvSpPr>
      <xdr:spPr bwMode="auto">
        <a:xfrm rot="19818357" flipV="1">
          <a:off x="399709" y="10722233"/>
          <a:ext cx="492245" cy="24775"/>
        </a:xfrm>
        <a:custGeom>
          <a:avLst/>
          <a:gdLst>
            <a:gd name="connsiteX0" fmla="*/ 0 w 473864"/>
            <a:gd name="connsiteY0" fmla="*/ 0 h 69424"/>
            <a:gd name="connsiteX1" fmla="*/ 473864 w 473864"/>
            <a:gd name="connsiteY1" fmla="*/ 69424 h 69424"/>
            <a:gd name="connsiteX0" fmla="*/ 0 w 523995"/>
            <a:gd name="connsiteY0" fmla="*/ 0 h 19293"/>
            <a:gd name="connsiteX1" fmla="*/ 523995 w 523995"/>
            <a:gd name="connsiteY1" fmla="*/ 19293 h 19293"/>
            <a:gd name="connsiteX0" fmla="*/ 0 w 523995"/>
            <a:gd name="connsiteY0" fmla="*/ 5482 h 24775"/>
            <a:gd name="connsiteX1" fmla="*/ 523995 w 523995"/>
            <a:gd name="connsiteY1" fmla="*/ 24775 h 24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3995" h="24775">
              <a:moveTo>
                <a:pt x="0" y="5482"/>
              </a:moveTo>
              <a:cubicBezTo>
                <a:pt x="147929" y="-6469"/>
                <a:pt x="366040" y="1634"/>
                <a:pt x="523995" y="24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99420</xdr:colOff>
      <xdr:row>62</xdr:row>
      <xdr:rowOff>145583</xdr:rowOff>
    </xdr:from>
    <xdr:to>
      <xdr:col>2</xdr:col>
      <xdr:colOff>404220</xdr:colOff>
      <xdr:row>64</xdr:row>
      <xdr:rowOff>115215</xdr:rowOff>
    </xdr:to>
    <xdr:grpSp>
      <xdr:nvGrpSpPr>
        <xdr:cNvPr id="682" name="Group 6672">
          <a:extLst>
            <a:ext uri="{FF2B5EF4-FFF2-40B4-BE49-F238E27FC236}">
              <a16:creationId xmlns:a16="http://schemas.microsoft.com/office/drawing/2014/main" id="{12A78E62-D4BD-4D96-88F2-4CED84D34540}"/>
            </a:ext>
          </a:extLst>
        </xdr:cNvPr>
        <xdr:cNvGrpSpPr>
          <a:grpSpLocks/>
        </xdr:cNvGrpSpPr>
      </xdr:nvGrpSpPr>
      <xdr:grpSpPr bwMode="auto">
        <a:xfrm>
          <a:off x="1014567" y="10823855"/>
          <a:ext cx="304800" cy="315147"/>
          <a:chOff x="532" y="110"/>
          <a:chExt cx="46" cy="44"/>
        </a:xfrm>
      </xdr:grpSpPr>
      <xdr:pic>
        <xdr:nvPicPr>
          <xdr:cNvPr id="683" name="Picture 6673" descr="route2">
            <a:extLst>
              <a:ext uri="{FF2B5EF4-FFF2-40B4-BE49-F238E27FC236}">
                <a16:creationId xmlns:a16="http://schemas.microsoft.com/office/drawing/2014/main" id="{EAAAB18D-222D-11C0-9196-7FD710EB7B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4" name="Text Box 6674">
            <a:extLst>
              <a:ext uri="{FF2B5EF4-FFF2-40B4-BE49-F238E27FC236}">
                <a16:creationId xmlns:a16="http://schemas.microsoft.com/office/drawing/2014/main" id="{B105C61A-F25E-581B-2D3D-D3AAB23E59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426122</xdr:colOff>
      <xdr:row>59</xdr:row>
      <xdr:rowOff>83760</xdr:rowOff>
    </xdr:from>
    <xdr:to>
      <xdr:col>2</xdr:col>
      <xdr:colOff>3459</xdr:colOff>
      <xdr:row>61</xdr:row>
      <xdr:rowOff>9085</xdr:rowOff>
    </xdr:to>
    <xdr:grpSp>
      <xdr:nvGrpSpPr>
        <xdr:cNvPr id="685" name="Group 6672">
          <a:extLst>
            <a:ext uri="{FF2B5EF4-FFF2-40B4-BE49-F238E27FC236}">
              <a16:creationId xmlns:a16="http://schemas.microsoft.com/office/drawing/2014/main" id="{DA4A3D65-08C6-499F-96AA-49F3FFB1C1BE}"/>
            </a:ext>
          </a:extLst>
        </xdr:cNvPr>
        <xdr:cNvGrpSpPr>
          <a:grpSpLocks/>
        </xdr:cNvGrpSpPr>
      </xdr:nvGrpSpPr>
      <xdr:grpSpPr bwMode="auto">
        <a:xfrm>
          <a:off x="636232" y="10243760"/>
          <a:ext cx="282374" cy="270840"/>
          <a:chOff x="532" y="110"/>
          <a:chExt cx="46" cy="44"/>
        </a:xfrm>
      </xdr:grpSpPr>
      <xdr:pic>
        <xdr:nvPicPr>
          <xdr:cNvPr id="686" name="Picture 6673" descr="route2">
            <a:extLst>
              <a:ext uri="{FF2B5EF4-FFF2-40B4-BE49-F238E27FC236}">
                <a16:creationId xmlns:a16="http://schemas.microsoft.com/office/drawing/2014/main" id="{0B4D068F-8CAD-95E7-F7A4-15277F916A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7" name="Text Box 6674">
            <a:extLst>
              <a:ext uri="{FF2B5EF4-FFF2-40B4-BE49-F238E27FC236}">
                <a16:creationId xmlns:a16="http://schemas.microsoft.com/office/drawing/2014/main" id="{616A0D21-063A-868E-EC9C-93A4BD672D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 editAs="oneCell">
    <xdr:from>
      <xdr:col>1</xdr:col>
      <xdr:colOff>155406</xdr:colOff>
      <xdr:row>61</xdr:row>
      <xdr:rowOff>124577</xdr:rowOff>
    </xdr:from>
    <xdr:to>
      <xdr:col>1</xdr:col>
      <xdr:colOff>468896</xdr:colOff>
      <xdr:row>63</xdr:row>
      <xdr:rowOff>58194</xdr:rowOff>
    </xdr:to>
    <xdr:grpSp>
      <xdr:nvGrpSpPr>
        <xdr:cNvPr id="688" name="Group 6672">
          <a:extLst>
            <a:ext uri="{FF2B5EF4-FFF2-40B4-BE49-F238E27FC236}">
              <a16:creationId xmlns:a16="http://schemas.microsoft.com/office/drawing/2014/main" id="{66AC6959-7A4B-4A2A-A6FA-ADB2561135F4}"/>
            </a:ext>
          </a:extLst>
        </xdr:cNvPr>
        <xdr:cNvGrpSpPr>
          <a:grpSpLocks/>
        </xdr:cNvGrpSpPr>
      </xdr:nvGrpSpPr>
      <xdr:grpSpPr bwMode="auto">
        <a:xfrm>
          <a:off x="365516" y="10630092"/>
          <a:ext cx="313490" cy="279131"/>
          <a:chOff x="532" y="110"/>
          <a:chExt cx="46" cy="44"/>
        </a:xfrm>
      </xdr:grpSpPr>
      <xdr:pic>
        <xdr:nvPicPr>
          <xdr:cNvPr id="689" name="Picture 6673" descr="route2">
            <a:extLst>
              <a:ext uri="{FF2B5EF4-FFF2-40B4-BE49-F238E27FC236}">
                <a16:creationId xmlns:a16="http://schemas.microsoft.com/office/drawing/2014/main" id="{406CC3B8-DE52-EA8D-471A-9956A9A66C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0" name="Text Box 6674">
            <a:extLst>
              <a:ext uri="{FF2B5EF4-FFF2-40B4-BE49-F238E27FC236}">
                <a16:creationId xmlns:a16="http://schemas.microsoft.com/office/drawing/2014/main" id="{8566C3B3-78DC-7533-87D2-4AEE44B3E5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oneCellAnchor>
    <xdr:from>
      <xdr:col>2</xdr:col>
      <xdr:colOff>46668</xdr:colOff>
      <xdr:row>57</xdr:row>
      <xdr:rowOff>166482</xdr:rowOff>
    </xdr:from>
    <xdr:ext cx="142875" cy="806375"/>
    <xdr:sp macro="" textlink="">
      <xdr:nvSpPr>
        <xdr:cNvPr id="691" name="Text Box 1620">
          <a:extLst>
            <a:ext uri="{FF2B5EF4-FFF2-40B4-BE49-F238E27FC236}">
              <a16:creationId xmlns:a16="http://schemas.microsoft.com/office/drawing/2014/main" id="{A2CFE001-68AB-4682-8422-EDA89D2A33B5}"/>
            </a:ext>
          </a:extLst>
        </xdr:cNvPr>
        <xdr:cNvSpPr txBox="1">
          <a:spLocks noChangeArrowheads="1"/>
        </xdr:cNvSpPr>
      </xdr:nvSpPr>
      <xdr:spPr bwMode="auto">
        <a:xfrm>
          <a:off x="935668" y="9945482"/>
          <a:ext cx="142875" cy="80637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↑福知山市街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104566</xdr:colOff>
      <xdr:row>63</xdr:row>
      <xdr:rowOff>155469</xdr:rowOff>
    </xdr:from>
    <xdr:to>
      <xdr:col>4</xdr:col>
      <xdr:colOff>250406</xdr:colOff>
      <xdr:row>64</xdr:row>
      <xdr:rowOff>107842</xdr:rowOff>
    </xdr:to>
    <xdr:sp macro="" textlink="">
      <xdr:nvSpPr>
        <xdr:cNvPr id="692" name="AutoShape 93">
          <a:extLst>
            <a:ext uri="{FF2B5EF4-FFF2-40B4-BE49-F238E27FC236}">
              <a16:creationId xmlns:a16="http://schemas.microsoft.com/office/drawing/2014/main" id="{2B58B92C-E4B3-4B65-9D32-A266EF861C20}"/>
            </a:ext>
          </a:extLst>
        </xdr:cNvPr>
        <xdr:cNvSpPr>
          <a:spLocks noChangeArrowheads="1"/>
        </xdr:cNvSpPr>
      </xdr:nvSpPr>
      <xdr:spPr bwMode="auto">
        <a:xfrm>
          <a:off x="2403266" y="10963169"/>
          <a:ext cx="145840" cy="1238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296258</xdr:colOff>
      <xdr:row>60</xdr:row>
      <xdr:rowOff>18016</xdr:rowOff>
    </xdr:from>
    <xdr:to>
      <xdr:col>4</xdr:col>
      <xdr:colOff>323101</xdr:colOff>
      <xdr:row>63</xdr:row>
      <xdr:rowOff>130584</xdr:rowOff>
    </xdr:to>
    <xdr:sp macro="" textlink="">
      <xdr:nvSpPr>
        <xdr:cNvPr id="693" name="Line 72">
          <a:extLst>
            <a:ext uri="{FF2B5EF4-FFF2-40B4-BE49-F238E27FC236}">
              <a16:creationId xmlns:a16="http://schemas.microsoft.com/office/drawing/2014/main" id="{7FA17F50-6015-4176-9E6E-C4E920906CB7}"/>
            </a:ext>
          </a:extLst>
        </xdr:cNvPr>
        <xdr:cNvSpPr>
          <a:spLocks noChangeShapeType="1"/>
        </xdr:cNvSpPr>
      </xdr:nvSpPr>
      <xdr:spPr bwMode="auto">
        <a:xfrm rot="6561446" flipV="1">
          <a:off x="2294921" y="10611403"/>
          <a:ext cx="626918" cy="26843"/>
        </a:xfrm>
        <a:custGeom>
          <a:avLst/>
          <a:gdLst>
            <a:gd name="connsiteX0" fmla="*/ 0 w 473864"/>
            <a:gd name="connsiteY0" fmla="*/ 0 h 69424"/>
            <a:gd name="connsiteX1" fmla="*/ 473864 w 473864"/>
            <a:gd name="connsiteY1" fmla="*/ 69424 h 69424"/>
            <a:gd name="connsiteX0" fmla="*/ 0 w 523995"/>
            <a:gd name="connsiteY0" fmla="*/ 0 h 19293"/>
            <a:gd name="connsiteX1" fmla="*/ 523995 w 523995"/>
            <a:gd name="connsiteY1" fmla="*/ 19293 h 19293"/>
            <a:gd name="connsiteX0" fmla="*/ 0 w 523995"/>
            <a:gd name="connsiteY0" fmla="*/ 5482 h 24775"/>
            <a:gd name="connsiteX1" fmla="*/ 523995 w 523995"/>
            <a:gd name="connsiteY1" fmla="*/ 24775 h 24775"/>
            <a:gd name="connsiteX0" fmla="*/ 0 w 609641"/>
            <a:gd name="connsiteY0" fmla="*/ 5917 h 23418"/>
            <a:gd name="connsiteX1" fmla="*/ 609641 w 609641"/>
            <a:gd name="connsiteY1" fmla="*/ 23418 h 23418"/>
            <a:gd name="connsiteX0" fmla="*/ 0 w 701679"/>
            <a:gd name="connsiteY0" fmla="*/ 7379 h 20020"/>
            <a:gd name="connsiteX1" fmla="*/ 701679 w 701679"/>
            <a:gd name="connsiteY1" fmla="*/ 20020 h 20020"/>
            <a:gd name="connsiteX0" fmla="*/ 0 w 854052"/>
            <a:gd name="connsiteY0" fmla="*/ 12060 h 14471"/>
            <a:gd name="connsiteX1" fmla="*/ 854052 w 854052"/>
            <a:gd name="connsiteY1" fmla="*/ 14471 h 14471"/>
            <a:gd name="connsiteX0" fmla="*/ 0 w 854052"/>
            <a:gd name="connsiteY0" fmla="*/ 19659 h 22070"/>
            <a:gd name="connsiteX1" fmla="*/ 854052 w 854052"/>
            <a:gd name="connsiteY1" fmla="*/ 22070 h 22070"/>
            <a:gd name="connsiteX0" fmla="*/ 0 w 659193"/>
            <a:gd name="connsiteY0" fmla="*/ 13408 h 26456"/>
            <a:gd name="connsiteX1" fmla="*/ 659193 w 659193"/>
            <a:gd name="connsiteY1" fmla="*/ 26456 h 26456"/>
            <a:gd name="connsiteX0" fmla="*/ 0 w 645999"/>
            <a:gd name="connsiteY0" fmla="*/ 26843 h 26843"/>
            <a:gd name="connsiteX1" fmla="*/ 645999 w 645999"/>
            <a:gd name="connsiteY1" fmla="*/ 18890 h 268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5999" h="26843">
              <a:moveTo>
                <a:pt x="0" y="26843"/>
              </a:moveTo>
              <a:cubicBezTo>
                <a:pt x="147929" y="14892"/>
                <a:pt x="255265" y="-22268"/>
                <a:pt x="645999" y="1889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27067</xdr:colOff>
      <xdr:row>59</xdr:row>
      <xdr:rowOff>180470</xdr:rowOff>
    </xdr:from>
    <xdr:to>
      <xdr:col>4</xdr:col>
      <xdr:colOff>265696</xdr:colOff>
      <xdr:row>61</xdr:row>
      <xdr:rowOff>102233</xdr:rowOff>
    </xdr:to>
    <xdr:sp macro="" textlink="">
      <xdr:nvSpPr>
        <xdr:cNvPr id="694" name="Line 72">
          <a:extLst>
            <a:ext uri="{FF2B5EF4-FFF2-40B4-BE49-F238E27FC236}">
              <a16:creationId xmlns:a16="http://schemas.microsoft.com/office/drawing/2014/main" id="{5AFB6BBE-E755-4BEC-BADE-374D5A962B6D}"/>
            </a:ext>
          </a:extLst>
        </xdr:cNvPr>
        <xdr:cNvSpPr>
          <a:spLocks noChangeShapeType="1"/>
        </xdr:cNvSpPr>
      </xdr:nvSpPr>
      <xdr:spPr bwMode="auto">
        <a:xfrm flipH="1">
          <a:off x="2325767" y="10296020"/>
          <a:ext cx="238629" cy="2710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385484</xdr:colOff>
      <xdr:row>61</xdr:row>
      <xdr:rowOff>58759</xdr:rowOff>
    </xdr:from>
    <xdr:to>
      <xdr:col>3</xdr:col>
      <xdr:colOff>624113</xdr:colOff>
      <xdr:row>63</xdr:row>
      <xdr:rowOff>576</xdr:rowOff>
    </xdr:to>
    <xdr:sp macro="" textlink="">
      <xdr:nvSpPr>
        <xdr:cNvPr id="695" name="Line 72">
          <a:extLst>
            <a:ext uri="{FF2B5EF4-FFF2-40B4-BE49-F238E27FC236}">
              <a16:creationId xmlns:a16="http://schemas.microsoft.com/office/drawing/2014/main" id="{770C3FDE-DF49-4C9A-A8F5-5937E68D9074}"/>
            </a:ext>
          </a:extLst>
        </xdr:cNvPr>
        <xdr:cNvSpPr>
          <a:spLocks noChangeShapeType="1"/>
        </xdr:cNvSpPr>
      </xdr:nvSpPr>
      <xdr:spPr bwMode="auto">
        <a:xfrm flipH="1">
          <a:off x="1979334" y="10523559"/>
          <a:ext cx="238629" cy="2847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444771</xdr:colOff>
      <xdr:row>57</xdr:row>
      <xdr:rowOff>106676</xdr:rowOff>
    </xdr:from>
    <xdr:to>
      <xdr:col>3</xdr:col>
      <xdr:colOff>494254</xdr:colOff>
      <xdr:row>64</xdr:row>
      <xdr:rowOff>163375</xdr:rowOff>
    </xdr:to>
    <xdr:grpSp>
      <xdr:nvGrpSpPr>
        <xdr:cNvPr id="696" name="グループ化 695">
          <a:extLst>
            <a:ext uri="{FF2B5EF4-FFF2-40B4-BE49-F238E27FC236}">
              <a16:creationId xmlns:a16="http://schemas.microsoft.com/office/drawing/2014/main" id="{4AB9B517-544E-4F95-81C3-B38C37B93F55}"/>
            </a:ext>
          </a:extLst>
        </xdr:cNvPr>
        <xdr:cNvGrpSpPr/>
      </xdr:nvGrpSpPr>
      <xdr:grpSpPr>
        <a:xfrm rot="2400000">
          <a:off x="2064955" y="9921161"/>
          <a:ext cx="49483" cy="1266001"/>
          <a:chOff x="1512360" y="838933"/>
          <a:chExt cx="49597" cy="1269827"/>
        </a:xfrm>
      </xdr:grpSpPr>
      <xdr:sp macro="" textlink="">
        <xdr:nvSpPr>
          <xdr:cNvPr id="697" name="Line 76">
            <a:extLst>
              <a:ext uri="{FF2B5EF4-FFF2-40B4-BE49-F238E27FC236}">
                <a16:creationId xmlns:a16="http://schemas.microsoft.com/office/drawing/2014/main" id="{7882F533-D90D-5DBD-CBBB-AD6EFBC96D44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8" name="Line 76">
            <a:extLst>
              <a:ext uri="{FF2B5EF4-FFF2-40B4-BE49-F238E27FC236}">
                <a16:creationId xmlns:a16="http://schemas.microsoft.com/office/drawing/2014/main" id="{EA464A9B-5921-D1AC-8A39-229BCC38D5C4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9" name="Line 76">
            <a:extLst>
              <a:ext uri="{FF2B5EF4-FFF2-40B4-BE49-F238E27FC236}">
                <a16:creationId xmlns:a16="http://schemas.microsoft.com/office/drawing/2014/main" id="{1C83FABE-8A71-AB0D-FF09-EF40F9673D3C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444075</xdr:colOff>
      <xdr:row>57</xdr:row>
      <xdr:rowOff>65177</xdr:rowOff>
    </xdr:from>
    <xdr:to>
      <xdr:col>3</xdr:col>
      <xdr:colOff>682704</xdr:colOff>
      <xdr:row>58</xdr:row>
      <xdr:rowOff>158224</xdr:rowOff>
    </xdr:to>
    <xdr:sp macro="" textlink="">
      <xdr:nvSpPr>
        <xdr:cNvPr id="700" name="Line 72">
          <a:extLst>
            <a:ext uri="{FF2B5EF4-FFF2-40B4-BE49-F238E27FC236}">
              <a16:creationId xmlns:a16="http://schemas.microsoft.com/office/drawing/2014/main" id="{6E2B0E40-2DC0-4693-9962-3FE097E3DE71}"/>
            </a:ext>
          </a:extLst>
        </xdr:cNvPr>
        <xdr:cNvSpPr>
          <a:spLocks noChangeShapeType="1"/>
        </xdr:cNvSpPr>
      </xdr:nvSpPr>
      <xdr:spPr bwMode="auto">
        <a:xfrm flipH="1">
          <a:off x="2037925" y="9844177"/>
          <a:ext cx="238629" cy="2644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220580</xdr:colOff>
      <xdr:row>57</xdr:row>
      <xdr:rowOff>145382</xdr:rowOff>
    </xdr:from>
    <xdr:to>
      <xdr:col>3</xdr:col>
      <xdr:colOff>451184</xdr:colOff>
      <xdr:row>59</xdr:row>
      <xdr:rowOff>20054</xdr:rowOff>
    </xdr:to>
    <xdr:sp macro="" textlink="">
      <xdr:nvSpPr>
        <xdr:cNvPr id="701" name="Line 72">
          <a:extLst>
            <a:ext uri="{FF2B5EF4-FFF2-40B4-BE49-F238E27FC236}">
              <a16:creationId xmlns:a16="http://schemas.microsoft.com/office/drawing/2014/main" id="{FC624B4B-B639-4D07-8D56-D466E590657C}"/>
            </a:ext>
          </a:extLst>
        </xdr:cNvPr>
        <xdr:cNvSpPr>
          <a:spLocks noChangeShapeType="1"/>
        </xdr:cNvSpPr>
      </xdr:nvSpPr>
      <xdr:spPr bwMode="auto">
        <a:xfrm>
          <a:off x="1814430" y="9924382"/>
          <a:ext cx="230604" cy="2175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581531</xdr:colOff>
      <xdr:row>59</xdr:row>
      <xdr:rowOff>168787</xdr:rowOff>
    </xdr:from>
    <xdr:ext cx="586540" cy="186974"/>
    <xdr:sp macro="" textlink="">
      <xdr:nvSpPr>
        <xdr:cNvPr id="702" name="Text Box 1664">
          <a:extLst>
            <a:ext uri="{FF2B5EF4-FFF2-40B4-BE49-F238E27FC236}">
              <a16:creationId xmlns:a16="http://schemas.microsoft.com/office/drawing/2014/main" id="{3237E051-C9DE-4EC1-9293-F4DE10ECDEFF}"/>
            </a:ext>
          </a:extLst>
        </xdr:cNvPr>
        <xdr:cNvSpPr txBox="1">
          <a:spLocks noChangeArrowheads="1"/>
        </xdr:cNvSpPr>
      </xdr:nvSpPr>
      <xdr:spPr bwMode="auto">
        <a:xfrm>
          <a:off x="2175381" y="10290687"/>
          <a:ext cx="58654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玉屋酒店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1839</xdr:colOff>
      <xdr:row>60</xdr:row>
      <xdr:rowOff>137473</xdr:rowOff>
    </xdr:from>
    <xdr:ext cx="72491" cy="89974"/>
    <xdr:sp macro="" textlink="">
      <xdr:nvSpPr>
        <xdr:cNvPr id="703" name="Text Box 1664">
          <a:extLst>
            <a:ext uri="{FF2B5EF4-FFF2-40B4-BE49-F238E27FC236}">
              <a16:creationId xmlns:a16="http://schemas.microsoft.com/office/drawing/2014/main" id="{3398CDF8-6595-427D-95A3-020DD3568A99}"/>
            </a:ext>
          </a:extLst>
        </xdr:cNvPr>
        <xdr:cNvSpPr txBox="1">
          <a:spLocks noChangeArrowheads="1"/>
        </xdr:cNvSpPr>
      </xdr:nvSpPr>
      <xdr:spPr bwMode="auto">
        <a:xfrm rot="2535926">
          <a:off x="2300539" y="10430823"/>
          <a:ext cx="72491" cy="89974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228415</xdr:colOff>
      <xdr:row>62</xdr:row>
      <xdr:rowOff>138010</xdr:rowOff>
    </xdr:from>
    <xdr:ext cx="405303" cy="223651"/>
    <xdr:sp macro="" textlink="">
      <xdr:nvSpPr>
        <xdr:cNvPr id="704" name="Text Box 303">
          <a:extLst>
            <a:ext uri="{FF2B5EF4-FFF2-40B4-BE49-F238E27FC236}">
              <a16:creationId xmlns:a16="http://schemas.microsoft.com/office/drawing/2014/main" id="{9C5DCC26-A958-4E93-9686-D2802CAE0611}"/>
            </a:ext>
          </a:extLst>
        </xdr:cNvPr>
        <xdr:cNvSpPr txBox="1">
          <a:spLocks noChangeArrowheads="1"/>
        </xdr:cNvSpPr>
      </xdr:nvSpPr>
      <xdr:spPr bwMode="auto">
        <a:xfrm>
          <a:off x="2527115" y="10774260"/>
          <a:ext cx="405303" cy="223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ﾊﾛｰｽﾞ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あだち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4</xdr:col>
      <xdr:colOff>145681</xdr:colOff>
      <xdr:row>62</xdr:row>
      <xdr:rowOff>84541</xdr:rowOff>
    </xdr:from>
    <xdr:ext cx="101027" cy="110288"/>
    <xdr:sp macro="" textlink="">
      <xdr:nvSpPr>
        <xdr:cNvPr id="705" name="Text Box 303">
          <a:extLst>
            <a:ext uri="{FF2B5EF4-FFF2-40B4-BE49-F238E27FC236}">
              <a16:creationId xmlns:a16="http://schemas.microsoft.com/office/drawing/2014/main" id="{FECD8FE2-9502-4EFA-B77E-88EEB064607F}"/>
            </a:ext>
          </a:extLst>
        </xdr:cNvPr>
        <xdr:cNvSpPr txBox="1">
          <a:spLocks noChangeArrowheads="1"/>
        </xdr:cNvSpPr>
      </xdr:nvSpPr>
      <xdr:spPr bwMode="auto">
        <a:xfrm flipH="1">
          <a:off x="2444381" y="10720791"/>
          <a:ext cx="101027" cy="11028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4</xdr:col>
      <xdr:colOff>16486</xdr:colOff>
      <xdr:row>57</xdr:row>
      <xdr:rowOff>7965</xdr:rowOff>
    </xdr:from>
    <xdr:ext cx="523517" cy="96894"/>
    <xdr:sp macro="" textlink="">
      <xdr:nvSpPr>
        <xdr:cNvPr id="706" name="Text Box 1664">
          <a:extLst>
            <a:ext uri="{FF2B5EF4-FFF2-40B4-BE49-F238E27FC236}">
              <a16:creationId xmlns:a16="http://schemas.microsoft.com/office/drawing/2014/main" id="{55655D54-C431-4A5A-B332-D72CBC06B1B4}"/>
            </a:ext>
          </a:extLst>
        </xdr:cNvPr>
        <xdr:cNvSpPr txBox="1">
          <a:spLocks noChangeArrowheads="1"/>
        </xdr:cNvSpPr>
      </xdr:nvSpPr>
      <xdr:spPr bwMode="auto">
        <a:xfrm>
          <a:off x="2315186" y="9786965"/>
          <a:ext cx="523517" cy="9689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↗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福知山駅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4</xdr:col>
      <xdr:colOff>275537</xdr:colOff>
      <xdr:row>61</xdr:row>
      <xdr:rowOff>20103</xdr:rowOff>
    </xdr:from>
    <xdr:to>
      <xdr:col>4</xdr:col>
      <xdr:colOff>585842</xdr:colOff>
      <xdr:row>62</xdr:row>
      <xdr:rowOff>87366</xdr:rowOff>
    </xdr:to>
    <xdr:grpSp>
      <xdr:nvGrpSpPr>
        <xdr:cNvPr id="707" name="Group 6672">
          <a:extLst>
            <a:ext uri="{FF2B5EF4-FFF2-40B4-BE49-F238E27FC236}">
              <a16:creationId xmlns:a16="http://schemas.microsoft.com/office/drawing/2014/main" id="{608B14D8-8AA0-4274-A681-3E696FB2B140}"/>
            </a:ext>
          </a:extLst>
        </xdr:cNvPr>
        <xdr:cNvGrpSpPr>
          <a:grpSpLocks/>
        </xdr:cNvGrpSpPr>
      </xdr:nvGrpSpPr>
      <xdr:grpSpPr bwMode="auto">
        <a:xfrm>
          <a:off x="2600758" y="10525618"/>
          <a:ext cx="310305" cy="240020"/>
          <a:chOff x="532" y="110"/>
          <a:chExt cx="46" cy="44"/>
        </a:xfrm>
      </xdr:grpSpPr>
      <xdr:pic>
        <xdr:nvPicPr>
          <xdr:cNvPr id="708" name="Picture 6673" descr="route2">
            <a:extLst>
              <a:ext uri="{FF2B5EF4-FFF2-40B4-BE49-F238E27FC236}">
                <a16:creationId xmlns:a16="http://schemas.microsoft.com/office/drawing/2014/main" id="{8AF0507A-45DB-4BD4-423B-40DCAD13D3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9" name="Text Box 6674">
            <a:extLst>
              <a:ext uri="{FF2B5EF4-FFF2-40B4-BE49-F238E27FC236}">
                <a16:creationId xmlns:a16="http://schemas.microsoft.com/office/drawing/2014/main" id="{5DC49EAB-875E-7065-BDFE-510CE912CC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>
    <xdr:from>
      <xdr:col>3</xdr:col>
      <xdr:colOff>474480</xdr:colOff>
      <xdr:row>61</xdr:row>
      <xdr:rowOff>154623</xdr:rowOff>
    </xdr:from>
    <xdr:to>
      <xdr:col>4</xdr:col>
      <xdr:colOff>148496</xdr:colOff>
      <xdr:row>64</xdr:row>
      <xdr:rowOff>54604</xdr:rowOff>
    </xdr:to>
    <xdr:sp macro="" textlink="">
      <xdr:nvSpPr>
        <xdr:cNvPr id="710" name="AutoShape 1653">
          <a:extLst>
            <a:ext uri="{FF2B5EF4-FFF2-40B4-BE49-F238E27FC236}">
              <a16:creationId xmlns:a16="http://schemas.microsoft.com/office/drawing/2014/main" id="{32F00284-D6D0-4C7F-BBCE-E8E6BE9140CA}"/>
            </a:ext>
          </a:extLst>
        </xdr:cNvPr>
        <xdr:cNvSpPr>
          <a:spLocks/>
        </xdr:cNvSpPr>
      </xdr:nvSpPr>
      <xdr:spPr bwMode="auto">
        <a:xfrm rot="9191194">
          <a:off x="2068330" y="10619423"/>
          <a:ext cx="378866" cy="41433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300789</xdr:colOff>
      <xdr:row>63</xdr:row>
      <xdr:rowOff>65319</xdr:rowOff>
    </xdr:from>
    <xdr:ext cx="395844" cy="193515"/>
    <xdr:sp macro="" textlink="">
      <xdr:nvSpPr>
        <xdr:cNvPr id="711" name="Text Box 1563">
          <a:extLst>
            <a:ext uri="{FF2B5EF4-FFF2-40B4-BE49-F238E27FC236}">
              <a16:creationId xmlns:a16="http://schemas.microsoft.com/office/drawing/2014/main" id="{C9F7496E-F8C3-4350-BF8F-D8A5342852B7}"/>
            </a:ext>
          </a:extLst>
        </xdr:cNvPr>
        <xdr:cNvSpPr txBox="1">
          <a:spLocks noChangeArrowheads="1"/>
        </xdr:cNvSpPr>
      </xdr:nvSpPr>
      <xdr:spPr bwMode="auto">
        <a:xfrm>
          <a:off x="1894639" y="10873019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0</xdr:colOff>
      <xdr:row>57</xdr:row>
      <xdr:rowOff>15039</xdr:rowOff>
    </xdr:from>
    <xdr:to>
      <xdr:col>1</xdr:col>
      <xdr:colOff>154465</xdr:colOff>
      <xdr:row>57</xdr:row>
      <xdr:rowOff>157914</xdr:rowOff>
    </xdr:to>
    <xdr:sp macro="" textlink="">
      <xdr:nvSpPr>
        <xdr:cNvPr id="712" name="六角形 711">
          <a:extLst>
            <a:ext uri="{FF2B5EF4-FFF2-40B4-BE49-F238E27FC236}">
              <a16:creationId xmlns:a16="http://schemas.microsoft.com/office/drawing/2014/main" id="{F87FDF90-21F6-462C-A94E-81DBDB485B37}"/>
            </a:ext>
          </a:extLst>
        </xdr:cNvPr>
        <xdr:cNvSpPr/>
      </xdr:nvSpPr>
      <xdr:spPr bwMode="auto">
        <a:xfrm>
          <a:off x="184150" y="979403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57744</xdr:colOff>
      <xdr:row>61</xdr:row>
      <xdr:rowOff>32490</xdr:rowOff>
    </xdr:from>
    <xdr:to>
      <xdr:col>4</xdr:col>
      <xdr:colOff>212209</xdr:colOff>
      <xdr:row>62</xdr:row>
      <xdr:rowOff>4918</xdr:rowOff>
    </xdr:to>
    <xdr:sp macro="" textlink="">
      <xdr:nvSpPr>
        <xdr:cNvPr id="713" name="六角形 712">
          <a:extLst>
            <a:ext uri="{FF2B5EF4-FFF2-40B4-BE49-F238E27FC236}">
              <a16:creationId xmlns:a16="http://schemas.microsoft.com/office/drawing/2014/main" id="{3537AB84-C670-41DD-B42A-16D957ECB232}"/>
            </a:ext>
          </a:extLst>
        </xdr:cNvPr>
        <xdr:cNvSpPr/>
      </xdr:nvSpPr>
      <xdr:spPr bwMode="auto">
        <a:xfrm>
          <a:off x="2356444" y="10497290"/>
          <a:ext cx="154465" cy="14387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135689</xdr:colOff>
      <xdr:row>61</xdr:row>
      <xdr:rowOff>123592</xdr:rowOff>
    </xdr:from>
    <xdr:to>
      <xdr:col>3</xdr:col>
      <xdr:colOff>403936</xdr:colOff>
      <xdr:row>65</xdr:row>
      <xdr:rowOff>83105</xdr:rowOff>
    </xdr:to>
    <xdr:pic>
      <xdr:nvPicPr>
        <xdr:cNvPr id="714" name="図 713">
          <a:extLst>
            <a:ext uri="{FF2B5EF4-FFF2-40B4-BE49-F238E27FC236}">
              <a16:creationId xmlns:a16="http://schemas.microsoft.com/office/drawing/2014/main" id="{12741D68-6B77-4197-89B6-70D8BD771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18600000">
          <a:off x="1544181" y="10773750"/>
          <a:ext cx="638963" cy="268247"/>
        </a:xfrm>
        <a:prstGeom prst="rect">
          <a:avLst/>
        </a:prstGeom>
      </xdr:spPr>
    </xdr:pic>
    <xdr:clientData/>
  </xdr:twoCellAnchor>
  <xdr:oneCellAnchor>
    <xdr:from>
      <xdr:col>3</xdr:col>
      <xdr:colOff>539787</xdr:colOff>
      <xdr:row>62</xdr:row>
      <xdr:rowOff>84491</xdr:rowOff>
    </xdr:from>
    <xdr:ext cx="337495" cy="186974"/>
    <xdr:sp macro="" textlink="">
      <xdr:nvSpPr>
        <xdr:cNvPr id="715" name="Text Box 1664">
          <a:extLst>
            <a:ext uri="{FF2B5EF4-FFF2-40B4-BE49-F238E27FC236}">
              <a16:creationId xmlns:a16="http://schemas.microsoft.com/office/drawing/2014/main" id="{6A7EE026-0045-4B92-AECF-B91F09BA5821}"/>
            </a:ext>
          </a:extLst>
        </xdr:cNvPr>
        <xdr:cNvSpPr txBox="1">
          <a:spLocks noChangeArrowheads="1"/>
        </xdr:cNvSpPr>
      </xdr:nvSpPr>
      <xdr:spPr bwMode="auto">
        <a:xfrm>
          <a:off x="2133637" y="10720741"/>
          <a:ext cx="33749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621126</xdr:colOff>
      <xdr:row>61</xdr:row>
      <xdr:rowOff>42333</xdr:rowOff>
    </xdr:from>
    <xdr:to>
      <xdr:col>2</xdr:col>
      <xdr:colOff>81941</xdr:colOff>
      <xdr:row>62</xdr:row>
      <xdr:rowOff>37605</xdr:rowOff>
    </xdr:to>
    <xdr:pic>
      <xdr:nvPicPr>
        <xdr:cNvPr id="716" name="図 715">
          <a:extLst>
            <a:ext uri="{FF2B5EF4-FFF2-40B4-BE49-F238E27FC236}">
              <a16:creationId xmlns:a16="http://schemas.microsoft.com/office/drawing/2014/main" id="{D3EF329D-A31B-4727-A13D-595970498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805276" y="10507133"/>
          <a:ext cx="165665" cy="166722"/>
        </a:xfrm>
        <a:prstGeom prst="rect">
          <a:avLst/>
        </a:prstGeom>
      </xdr:spPr>
    </xdr:pic>
    <xdr:clientData/>
  </xdr:twoCellAnchor>
  <xdr:twoCellAnchor editAs="oneCell">
    <xdr:from>
      <xdr:col>1</xdr:col>
      <xdr:colOff>605251</xdr:colOff>
      <xdr:row>62</xdr:row>
      <xdr:rowOff>37041</xdr:rowOff>
    </xdr:from>
    <xdr:to>
      <xdr:col>2</xdr:col>
      <xdr:colOff>89323</xdr:colOff>
      <xdr:row>63</xdr:row>
      <xdr:rowOff>55571</xdr:rowOff>
    </xdr:to>
    <xdr:pic>
      <xdr:nvPicPr>
        <xdr:cNvPr id="717" name="図 716">
          <a:extLst>
            <a:ext uri="{FF2B5EF4-FFF2-40B4-BE49-F238E27FC236}">
              <a16:creationId xmlns:a16="http://schemas.microsoft.com/office/drawing/2014/main" id="{E47C5E95-7A38-40B1-B211-D0F715AE6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flipH="1">
          <a:off x="789401" y="10673291"/>
          <a:ext cx="188922" cy="189980"/>
        </a:xfrm>
        <a:prstGeom prst="rect">
          <a:avLst/>
        </a:prstGeom>
      </xdr:spPr>
    </xdr:pic>
    <xdr:clientData/>
  </xdr:twoCellAnchor>
  <xdr:oneCellAnchor>
    <xdr:from>
      <xdr:col>4</xdr:col>
      <xdr:colOff>129563</xdr:colOff>
      <xdr:row>58</xdr:row>
      <xdr:rowOff>154381</xdr:rowOff>
    </xdr:from>
    <xdr:ext cx="265219" cy="237116"/>
    <xdr:sp macro="" textlink="">
      <xdr:nvSpPr>
        <xdr:cNvPr id="718" name="Text Box 1563">
          <a:extLst>
            <a:ext uri="{FF2B5EF4-FFF2-40B4-BE49-F238E27FC236}">
              <a16:creationId xmlns:a16="http://schemas.microsoft.com/office/drawing/2014/main" id="{2FBE2431-CF89-448A-9A2F-FF21A51F90C4}"/>
            </a:ext>
          </a:extLst>
        </xdr:cNvPr>
        <xdr:cNvSpPr txBox="1">
          <a:spLocks noChangeArrowheads="1"/>
        </xdr:cNvSpPr>
      </xdr:nvSpPr>
      <xdr:spPr bwMode="auto">
        <a:xfrm>
          <a:off x="2428263" y="10104831"/>
          <a:ext cx="265219" cy="237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568269</xdr:colOff>
      <xdr:row>58</xdr:row>
      <xdr:rowOff>52714</xdr:rowOff>
    </xdr:from>
    <xdr:to>
      <xdr:col>4</xdr:col>
      <xdr:colOff>164989</xdr:colOff>
      <xdr:row>61</xdr:row>
      <xdr:rowOff>44713</xdr:rowOff>
    </xdr:to>
    <xdr:sp macro="" textlink="">
      <xdr:nvSpPr>
        <xdr:cNvPr id="719" name="AutoShape 1653">
          <a:extLst>
            <a:ext uri="{FF2B5EF4-FFF2-40B4-BE49-F238E27FC236}">
              <a16:creationId xmlns:a16="http://schemas.microsoft.com/office/drawing/2014/main" id="{C6B61C21-738D-4984-BF1C-A98EA15DD680}"/>
            </a:ext>
          </a:extLst>
        </xdr:cNvPr>
        <xdr:cNvSpPr>
          <a:spLocks/>
        </xdr:cNvSpPr>
      </xdr:nvSpPr>
      <xdr:spPr bwMode="auto">
        <a:xfrm rot="8994400" flipH="1">
          <a:off x="2162119" y="10003164"/>
          <a:ext cx="301570" cy="50634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57</xdr:row>
      <xdr:rowOff>6267</xdr:rowOff>
    </xdr:from>
    <xdr:to>
      <xdr:col>3</xdr:col>
      <xdr:colOff>154465</xdr:colOff>
      <xdr:row>57</xdr:row>
      <xdr:rowOff>149142</xdr:rowOff>
    </xdr:to>
    <xdr:sp macro="" textlink="">
      <xdr:nvSpPr>
        <xdr:cNvPr id="720" name="六角形 719">
          <a:extLst>
            <a:ext uri="{FF2B5EF4-FFF2-40B4-BE49-F238E27FC236}">
              <a16:creationId xmlns:a16="http://schemas.microsoft.com/office/drawing/2014/main" id="{A0FE3721-8361-473B-B388-E90CCE7550FB}"/>
            </a:ext>
          </a:extLst>
        </xdr:cNvPr>
        <xdr:cNvSpPr/>
      </xdr:nvSpPr>
      <xdr:spPr bwMode="auto">
        <a:xfrm>
          <a:off x="1593850" y="9785267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384947</xdr:colOff>
      <xdr:row>59</xdr:row>
      <xdr:rowOff>36347</xdr:rowOff>
    </xdr:from>
    <xdr:to>
      <xdr:col>3</xdr:col>
      <xdr:colOff>539412</xdr:colOff>
      <xdr:row>59</xdr:row>
      <xdr:rowOff>170032</xdr:rowOff>
    </xdr:to>
    <xdr:sp macro="" textlink="">
      <xdr:nvSpPr>
        <xdr:cNvPr id="721" name="六角形 720">
          <a:extLst>
            <a:ext uri="{FF2B5EF4-FFF2-40B4-BE49-F238E27FC236}">
              <a16:creationId xmlns:a16="http://schemas.microsoft.com/office/drawing/2014/main" id="{E544666F-4200-4901-A858-E25452C99DFB}"/>
            </a:ext>
          </a:extLst>
        </xdr:cNvPr>
        <xdr:cNvSpPr/>
      </xdr:nvSpPr>
      <xdr:spPr bwMode="auto">
        <a:xfrm>
          <a:off x="1978797" y="10158247"/>
          <a:ext cx="154465" cy="13368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529170</xdr:colOff>
      <xdr:row>57</xdr:row>
      <xdr:rowOff>10989</xdr:rowOff>
    </xdr:from>
    <xdr:to>
      <xdr:col>4</xdr:col>
      <xdr:colOff>130335</xdr:colOff>
      <xdr:row>59</xdr:row>
      <xdr:rowOff>146384</xdr:rowOff>
    </xdr:to>
    <xdr:pic>
      <xdr:nvPicPr>
        <xdr:cNvPr id="722" name="図 721">
          <a:extLst>
            <a:ext uri="{FF2B5EF4-FFF2-40B4-BE49-F238E27FC236}">
              <a16:creationId xmlns:a16="http://schemas.microsoft.com/office/drawing/2014/main" id="{F05E27CE-A8A4-428B-883A-62367615D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2591766">
          <a:off x="2123020" y="9789989"/>
          <a:ext cx="306015" cy="465595"/>
        </a:xfrm>
        <a:prstGeom prst="rect">
          <a:avLst/>
        </a:prstGeom>
      </xdr:spPr>
    </xdr:pic>
    <xdr:clientData/>
  </xdr:twoCellAnchor>
  <xdr:twoCellAnchor editAs="oneCell">
    <xdr:from>
      <xdr:col>3</xdr:col>
      <xdr:colOff>62875</xdr:colOff>
      <xdr:row>58</xdr:row>
      <xdr:rowOff>24855</xdr:rowOff>
    </xdr:from>
    <xdr:to>
      <xdr:col>3</xdr:col>
      <xdr:colOff>337219</xdr:colOff>
      <xdr:row>62</xdr:row>
      <xdr:rowOff>1453</xdr:rowOff>
    </xdr:to>
    <xdr:pic>
      <xdr:nvPicPr>
        <xdr:cNvPr id="723" name="図 722">
          <a:extLst>
            <a:ext uri="{FF2B5EF4-FFF2-40B4-BE49-F238E27FC236}">
              <a16:creationId xmlns:a16="http://schemas.microsoft.com/office/drawing/2014/main" id="{B028739A-F6E7-4B23-AC20-62909274D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18845805">
          <a:off x="1476627" y="10155403"/>
          <a:ext cx="634540" cy="274344"/>
        </a:xfrm>
        <a:prstGeom prst="rect">
          <a:avLst/>
        </a:prstGeom>
      </xdr:spPr>
    </xdr:pic>
    <xdr:clientData/>
  </xdr:twoCellAnchor>
  <xdr:oneCellAnchor>
    <xdr:from>
      <xdr:col>4</xdr:col>
      <xdr:colOff>723900</xdr:colOff>
      <xdr:row>57</xdr:row>
      <xdr:rowOff>0</xdr:rowOff>
    </xdr:from>
    <xdr:ext cx="72697" cy="210228"/>
    <xdr:sp macro="" textlink="">
      <xdr:nvSpPr>
        <xdr:cNvPr id="725" name="Text Box 1650">
          <a:extLst>
            <a:ext uri="{FF2B5EF4-FFF2-40B4-BE49-F238E27FC236}">
              <a16:creationId xmlns:a16="http://schemas.microsoft.com/office/drawing/2014/main" id="{6E15BD59-6758-4E53-AE34-995FF9197B1A}"/>
            </a:ext>
          </a:extLst>
        </xdr:cNvPr>
        <xdr:cNvSpPr txBox="1">
          <a:spLocks noChangeArrowheads="1"/>
        </xdr:cNvSpPr>
      </xdr:nvSpPr>
      <xdr:spPr bwMode="auto">
        <a:xfrm>
          <a:off x="3003550" y="9779000"/>
          <a:ext cx="72697" cy="2102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723900</xdr:colOff>
      <xdr:row>57</xdr:row>
      <xdr:rowOff>0</xdr:rowOff>
    </xdr:from>
    <xdr:ext cx="72697" cy="210228"/>
    <xdr:sp macro="" textlink="">
      <xdr:nvSpPr>
        <xdr:cNvPr id="726" name="Text Box 1650">
          <a:extLst>
            <a:ext uri="{FF2B5EF4-FFF2-40B4-BE49-F238E27FC236}">
              <a16:creationId xmlns:a16="http://schemas.microsoft.com/office/drawing/2014/main" id="{1EFA73C8-09D6-476C-99A0-CF422071FFDD}"/>
            </a:ext>
          </a:extLst>
        </xdr:cNvPr>
        <xdr:cNvSpPr txBox="1">
          <a:spLocks noChangeArrowheads="1"/>
        </xdr:cNvSpPr>
      </xdr:nvSpPr>
      <xdr:spPr bwMode="auto">
        <a:xfrm>
          <a:off x="4413250" y="9779000"/>
          <a:ext cx="72697" cy="2102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5</xdr:col>
      <xdr:colOff>0</xdr:colOff>
      <xdr:row>57</xdr:row>
      <xdr:rowOff>9073</xdr:rowOff>
    </xdr:from>
    <xdr:to>
      <xdr:col>5</xdr:col>
      <xdr:colOff>204107</xdr:colOff>
      <xdr:row>57</xdr:row>
      <xdr:rowOff>158751</xdr:rowOff>
    </xdr:to>
    <xdr:sp macro="" textlink="">
      <xdr:nvSpPr>
        <xdr:cNvPr id="727" name="六角形 726">
          <a:extLst>
            <a:ext uri="{FF2B5EF4-FFF2-40B4-BE49-F238E27FC236}">
              <a16:creationId xmlns:a16="http://schemas.microsoft.com/office/drawing/2014/main" id="{083189EA-293B-478D-BCBD-ACD91177847E}"/>
            </a:ext>
          </a:extLst>
        </xdr:cNvPr>
        <xdr:cNvSpPr/>
      </xdr:nvSpPr>
      <xdr:spPr bwMode="auto">
        <a:xfrm>
          <a:off x="3020786" y="9801680"/>
          <a:ext cx="204107" cy="14967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203107</xdr:colOff>
      <xdr:row>58</xdr:row>
      <xdr:rowOff>18810</xdr:rowOff>
    </xdr:to>
    <xdr:sp macro="" textlink="">
      <xdr:nvSpPr>
        <xdr:cNvPr id="728" name="六角形 727">
          <a:extLst>
            <a:ext uri="{FF2B5EF4-FFF2-40B4-BE49-F238E27FC236}">
              <a16:creationId xmlns:a16="http://schemas.microsoft.com/office/drawing/2014/main" id="{746B9073-F21A-4D0C-B25C-05C9C1D0366C}"/>
            </a:ext>
          </a:extLst>
        </xdr:cNvPr>
        <xdr:cNvSpPr/>
      </xdr:nvSpPr>
      <xdr:spPr bwMode="auto">
        <a:xfrm>
          <a:off x="4413250" y="9779000"/>
          <a:ext cx="203107" cy="1902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584206</xdr:colOff>
      <xdr:row>57</xdr:row>
      <xdr:rowOff>149679</xdr:rowOff>
    </xdr:from>
    <xdr:to>
      <xdr:col>6</xdr:col>
      <xdr:colOff>49892</xdr:colOff>
      <xdr:row>62</xdr:row>
      <xdr:rowOff>6452</xdr:rowOff>
    </xdr:to>
    <xdr:sp macro="" textlink="">
      <xdr:nvSpPr>
        <xdr:cNvPr id="730" name="Line 76">
          <a:extLst>
            <a:ext uri="{FF2B5EF4-FFF2-40B4-BE49-F238E27FC236}">
              <a16:creationId xmlns:a16="http://schemas.microsoft.com/office/drawing/2014/main" id="{497CD85B-87FD-4566-9CA7-AC878109BB52}"/>
            </a:ext>
          </a:extLst>
        </xdr:cNvPr>
        <xdr:cNvSpPr>
          <a:spLocks noChangeShapeType="1"/>
        </xdr:cNvSpPr>
      </xdr:nvSpPr>
      <xdr:spPr bwMode="auto">
        <a:xfrm flipH="1">
          <a:off x="3604992" y="9942286"/>
          <a:ext cx="168721" cy="7185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593726</xdr:colOff>
      <xdr:row>59</xdr:row>
      <xdr:rowOff>10845</xdr:rowOff>
    </xdr:from>
    <xdr:to>
      <xdr:col>7</xdr:col>
      <xdr:colOff>668641</xdr:colOff>
      <xdr:row>64</xdr:row>
      <xdr:rowOff>55992</xdr:rowOff>
    </xdr:to>
    <xdr:sp macro="" textlink="">
      <xdr:nvSpPr>
        <xdr:cNvPr id="731" name="Line 120">
          <a:extLst>
            <a:ext uri="{FF2B5EF4-FFF2-40B4-BE49-F238E27FC236}">
              <a16:creationId xmlns:a16="http://schemas.microsoft.com/office/drawing/2014/main" id="{24B3651D-417F-4738-BF79-0E23E37B8C76}"/>
            </a:ext>
          </a:extLst>
        </xdr:cNvPr>
        <xdr:cNvSpPr>
          <a:spLocks noChangeShapeType="1"/>
        </xdr:cNvSpPr>
      </xdr:nvSpPr>
      <xdr:spPr bwMode="auto">
        <a:xfrm>
          <a:off x="5032376" y="10094645"/>
          <a:ext cx="74915" cy="90239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95940 w 96018"/>
            <a:gd name="connsiteY0" fmla="*/ 0 h 10056"/>
            <a:gd name="connsiteX1" fmla="*/ 80 w 96018"/>
            <a:gd name="connsiteY1" fmla="*/ 10056 h 10056"/>
            <a:gd name="connsiteX0" fmla="*/ 95860 w 127400"/>
            <a:gd name="connsiteY0" fmla="*/ 0 h 10056"/>
            <a:gd name="connsiteX1" fmla="*/ 0 w 127400"/>
            <a:gd name="connsiteY1" fmla="*/ 10056 h 10056"/>
            <a:gd name="connsiteX0" fmla="*/ 95860 w 100329"/>
            <a:gd name="connsiteY0" fmla="*/ 0 h 10056"/>
            <a:gd name="connsiteX1" fmla="*/ 0 w 100329"/>
            <a:gd name="connsiteY1" fmla="*/ 10056 h 10056"/>
            <a:gd name="connsiteX0" fmla="*/ 65614 w 81076"/>
            <a:gd name="connsiteY0" fmla="*/ 0 h 10224"/>
            <a:gd name="connsiteX1" fmla="*/ 0 w 81076"/>
            <a:gd name="connsiteY1" fmla="*/ 10224 h 10224"/>
            <a:gd name="connsiteX0" fmla="*/ 110545 w 110545"/>
            <a:gd name="connsiteY0" fmla="*/ 0 h 10224"/>
            <a:gd name="connsiteX1" fmla="*/ 44931 w 110545"/>
            <a:gd name="connsiteY1" fmla="*/ 10224 h 10224"/>
            <a:gd name="connsiteX0" fmla="*/ 179966 w 179966"/>
            <a:gd name="connsiteY0" fmla="*/ 0 h 10224"/>
            <a:gd name="connsiteX1" fmla="*/ 40632 w 179966"/>
            <a:gd name="connsiteY1" fmla="*/ 4386 h 10224"/>
            <a:gd name="connsiteX2" fmla="*/ 114352 w 179966"/>
            <a:gd name="connsiteY2" fmla="*/ 10224 h 10224"/>
            <a:gd name="connsiteX0" fmla="*/ 139334 w 146400"/>
            <a:gd name="connsiteY0" fmla="*/ 0 h 10224"/>
            <a:gd name="connsiteX1" fmla="*/ 0 w 146400"/>
            <a:gd name="connsiteY1" fmla="*/ 4386 h 10224"/>
            <a:gd name="connsiteX2" fmla="*/ 73720 w 146400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73720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1166" h="10224">
              <a:moveTo>
                <a:pt x="211166" y="0"/>
              </a:moveTo>
              <a:lnTo>
                <a:pt x="0" y="4386"/>
              </a:lnTo>
              <a:cubicBezTo>
                <a:pt x="178584" y="5453"/>
                <a:pt x="163012" y="5927"/>
                <a:pt x="109637" y="10224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556129</xdr:colOff>
      <xdr:row>62</xdr:row>
      <xdr:rowOff>74850</xdr:rowOff>
    </xdr:from>
    <xdr:to>
      <xdr:col>8</xdr:col>
      <xdr:colOff>19050</xdr:colOff>
      <xdr:row>63</xdr:row>
      <xdr:rowOff>38100</xdr:rowOff>
    </xdr:to>
    <xdr:sp macro="" textlink="">
      <xdr:nvSpPr>
        <xdr:cNvPr id="732" name="AutoShape 70">
          <a:extLst>
            <a:ext uri="{FF2B5EF4-FFF2-40B4-BE49-F238E27FC236}">
              <a16:creationId xmlns:a16="http://schemas.microsoft.com/office/drawing/2014/main" id="{ABB89CD9-3063-4EC3-B50A-F084E76AE545}"/>
            </a:ext>
          </a:extLst>
        </xdr:cNvPr>
        <xdr:cNvSpPr>
          <a:spLocks noChangeArrowheads="1"/>
        </xdr:cNvSpPr>
      </xdr:nvSpPr>
      <xdr:spPr bwMode="auto">
        <a:xfrm>
          <a:off x="4994779" y="10673000"/>
          <a:ext cx="167771" cy="1347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295261</xdr:colOff>
      <xdr:row>59</xdr:row>
      <xdr:rowOff>75969</xdr:rowOff>
    </xdr:from>
    <xdr:to>
      <xdr:col>7</xdr:col>
      <xdr:colOff>625929</xdr:colOff>
      <xdr:row>61</xdr:row>
      <xdr:rowOff>27213</xdr:rowOff>
    </xdr:to>
    <xdr:grpSp>
      <xdr:nvGrpSpPr>
        <xdr:cNvPr id="733" name="Group 6672">
          <a:extLst>
            <a:ext uri="{FF2B5EF4-FFF2-40B4-BE49-F238E27FC236}">
              <a16:creationId xmlns:a16="http://schemas.microsoft.com/office/drawing/2014/main" id="{9FC1A05A-FB76-41FC-A8C4-D256696E6687}"/>
            </a:ext>
          </a:extLst>
        </xdr:cNvPr>
        <xdr:cNvGrpSpPr>
          <a:grpSpLocks/>
        </xdr:cNvGrpSpPr>
      </xdr:nvGrpSpPr>
      <xdr:grpSpPr bwMode="auto">
        <a:xfrm>
          <a:off x="4735592" y="10235969"/>
          <a:ext cx="330668" cy="296759"/>
          <a:chOff x="532" y="110"/>
          <a:chExt cx="46" cy="44"/>
        </a:xfrm>
      </xdr:grpSpPr>
      <xdr:pic>
        <xdr:nvPicPr>
          <xdr:cNvPr id="734" name="Picture 6673" descr="route2">
            <a:extLst>
              <a:ext uri="{FF2B5EF4-FFF2-40B4-BE49-F238E27FC236}">
                <a16:creationId xmlns:a16="http://schemas.microsoft.com/office/drawing/2014/main" id="{C82D55EF-B674-751A-45E1-08C607F541B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5" name="Text Box 6674">
            <a:extLst>
              <a:ext uri="{FF2B5EF4-FFF2-40B4-BE49-F238E27FC236}">
                <a16:creationId xmlns:a16="http://schemas.microsoft.com/office/drawing/2014/main" id="{63C0E8B3-31B7-2066-02D3-5212F1C9BE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411163</xdr:colOff>
      <xdr:row>61</xdr:row>
      <xdr:rowOff>87307</xdr:rowOff>
    </xdr:from>
    <xdr:to>
      <xdr:col>7</xdr:col>
      <xdr:colOff>583230</xdr:colOff>
      <xdr:row>63</xdr:row>
      <xdr:rowOff>111125</xdr:rowOff>
    </xdr:to>
    <xdr:sp macro="" textlink="">
      <xdr:nvSpPr>
        <xdr:cNvPr id="736" name="Line 4803">
          <a:extLst>
            <a:ext uri="{FF2B5EF4-FFF2-40B4-BE49-F238E27FC236}">
              <a16:creationId xmlns:a16="http://schemas.microsoft.com/office/drawing/2014/main" id="{8F81380F-7D44-492B-A4DA-93DBB705C175}"/>
            </a:ext>
          </a:extLst>
        </xdr:cNvPr>
        <xdr:cNvSpPr>
          <a:spLocks noChangeShapeType="1"/>
        </xdr:cNvSpPr>
      </xdr:nvSpPr>
      <xdr:spPr bwMode="auto">
        <a:xfrm flipH="1">
          <a:off x="4849813" y="10514007"/>
          <a:ext cx="172067" cy="3667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522806</xdr:colOff>
      <xdr:row>60</xdr:row>
      <xdr:rowOff>147792</xdr:rowOff>
    </xdr:from>
    <xdr:to>
      <xdr:col>7</xdr:col>
      <xdr:colOff>661019</xdr:colOff>
      <xdr:row>61</xdr:row>
      <xdr:rowOff>129248</xdr:rowOff>
    </xdr:to>
    <xdr:sp macro="" textlink="">
      <xdr:nvSpPr>
        <xdr:cNvPr id="738" name="Oval 820">
          <a:extLst>
            <a:ext uri="{FF2B5EF4-FFF2-40B4-BE49-F238E27FC236}">
              <a16:creationId xmlns:a16="http://schemas.microsoft.com/office/drawing/2014/main" id="{9A20627B-F3EF-4A78-9F60-9E44264F0B83}"/>
            </a:ext>
          </a:extLst>
        </xdr:cNvPr>
        <xdr:cNvSpPr>
          <a:spLocks noChangeArrowheads="1"/>
        </xdr:cNvSpPr>
      </xdr:nvSpPr>
      <xdr:spPr bwMode="auto">
        <a:xfrm rot="10800000">
          <a:off x="4949663" y="10457471"/>
          <a:ext cx="138213" cy="15381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347021</xdr:colOff>
      <xdr:row>61</xdr:row>
      <xdr:rowOff>157491</xdr:rowOff>
    </xdr:from>
    <xdr:ext cx="167019" cy="503500"/>
    <xdr:sp macro="" textlink="">
      <xdr:nvSpPr>
        <xdr:cNvPr id="740" name="Text Box 1620">
          <a:extLst>
            <a:ext uri="{FF2B5EF4-FFF2-40B4-BE49-F238E27FC236}">
              <a16:creationId xmlns:a16="http://schemas.microsoft.com/office/drawing/2014/main" id="{74FA5ADE-F611-459F-B134-0781BE90CF69}"/>
            </a:ext>
          </a:extLst>
        </xdr:cNvPr>
        <xdr:cNvSpPr txBox="1">
          <a:spLocks noChangeArrowheads="1"/>
        </xdr:cNvSpPr>
      </xdr:nvSpPr>
      <xdr:spPr bwMode="auto">
        <a:xfrm>
          <a:off x="3371626" y="10574415"/>
          <a:ext cx="167019" cy="503500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eaVert" wrap="none" lIns="27432" tIns="0" rIns="27432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花水木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5</xdr:col>
      <xdr:colOff>61044</xdr:colOff>
      <xdr:row>59</xdr:row>
      <xdr:rowOff>170868</xdr:rowOff>
    </xdr:from>
    <xdr:to>
      <xdr:col>5</xdr:col>
      <xdr:colOff>627908</xdr:colOff>
      <xdr:row>64</xdr:row>
      <xdr:rowOff>130552</xdr:rowOff>
    </xdr:to>
    <xdr:sp macro="" textlink="">
      <xdr:nvSpPr>
        <xdr:cNvPr id="741" name="Line 75">
          <a:extLst>
            <a:ext uri="{FF2B5EF4-FFF2-40B4-BE49-F238E27FC236}">
              <a16:creationId xmlns:a16="http://schemas.microsoft.com/office/drawing/2014/main" id="{2F7B4F28-4247-45F5-A0AE-020AD5A48B0D}"/>
            </a:ext>
          </a:extLst>
        </xdr:cNvPr>
        <xdr:cNvSpPr>
          <a:spLocks noChangeShapeType="1"/>
        </xdr:cNvSpPr>
      </xdr:nvSpPr>
      <xdr:spPr bwMode="auto">
        <a:xfrm flipV="1">
          <a:off x="3085649" y="10245227"/>
          <a:ext cx="566864" cy="81609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43248 w 43505"/>
            <a:gd name="connsiteY0" fmla="*/ 0 h 14778"/>
            <a:gd name="connsiteX1" fmla="*/ 4349 w 43505"/>
            <a:gd name="connsiteY1" fmla="*/ 14778 h 14778"/>
            <a:gd name="connsiteX0" fmla="*/ 59383 w 59383"/>
            <a:gd name="connsiteY0" fmla="*/ 0 h 14778"/>
            <a:gd name="connsiteX1" fmla="*/ 20484 w 59383"/>
            <a:gd name="connsiteY1" fmla="*/ 14778 h 14778"/>
            <a:gd name="connsiteX0" fmla="*/ 315088 w 315088"/>
            <a:gd name="connsiteY0" fmla="*/ 0 h 11310"/>
            <a:gd name="connsiteX1" fmla="*/ 1296 w 315088"/>
            <a:gd name="connsiteY1" fmla="*/ 11310 h 11310"/>
            <a:gd name="connsiteX0" fmla="*/ 313792 w 313792"/>
            <a:gd name="connsiteY0" fmla="*/ 0 h 11310"/>
            <a:gd name="connsiteX1" fmla="*/ 0 w 313792"/>
            <a:gd name="connsiteY1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156107 w 313792"/>
            <a:gd name="connsiteY1" fmla="*/ 4989 h 11310"/>
            <a:gd name="connsiteX2" fmla="*/ 248883 w 313792"/>
            <a:gd name="connsiteY2" fmla="*/ 7070 h 11310"/>
            <a:gd name="connsiteX3" fmla="*/ 0 w 313792"/>
            <a:gd name="connsiteY3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44717 w 344717"/>
            <a:gd name="connsiteY0" fmla="*/ 0 h 10616"/>
            <a:gd name="connsiteX1" fmla="*/ 279808 w 344717"/>
            <a:gd name="connsiteY1" fmla="*/ 7070 h 10616"/>
            <a:gd name="connsiteX2" fmla="*/ 0 w 344717"/>
            <a:gd name="connsiteY2" fmla="*/ 10616 h 10616"/>
            <a:gd name="connsiteX0" fmla="*/ 316408 w 316408"/>
            <a:gd name="connsiteY0" fmla="*/ 0 h 9188"/>
            <a:gd name="connsiteX1" fmla="*/ 279808 w 316408"/>
            <a:gd name="connsiteY1" fmla="*/ 5642 h 9188"/>
            <a:gd name="connsiteX2" fmla="*/ 0 w 316408"/>
            <a:gd name="connsiteY2" fmla="*/ 9188 h 91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16408" h="9188">
              <a:moveTo>
                <a:pt x="316408" y="0"/>
              </a:moveTo>
              <a:cubicBezTo>
                <a:pt x="302885" y="1473"/>
                <a:pt x="280565" y="751"/>
                <a:pt x="279808" y="5642"/>
              </a:cubicBezTo>
              <a:lnTo>
                <a:pt x="0" y="9188"/>
              </a:ln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617631</xdr:colOff>
      <xdr:row>62</xdr:row>
      <xdr:rowOff>11638</xdr:rowOff>
    </xdr:from>
    <xdr:to>
      <xdr:col>6</xdr:col>
      <xdr:colOff>439844</xdr:colOff>
      <xdr:row>63</xdr:row>
      <xdr:rowOff>106888</xdr:rowOff>
    </xdr:to>
    <xdr:sp macro="" textlink="">
      <xdr:nvSpPr>
        <xdr:cNvPr id="742" name="Line 76">
          <a:extLst>
            <a:ext uri="{FF2B5EF4-FFF2-40B4-BE49-F238E27FC236}">
              <a16:creationId xmlns:a16="http://schemas.microsoft.com/office/drawing/2014/main" id="{12E0BA8C-5E65-4AF0-A5EE-F4593B61E3B8}"/>
            </a:ext>
          </a:extLst>
        </xdr:cNvPr>
        <xdr:cNvSpPr>
          <a:spLocks noChangeShapeType="1"/>
        </xdr:cNvSpPr>
      </xdr:nvSpPr>
      <xdr:spPr bwMode="auto">
        <a:xfrm>
          <a:off x="3642236" y="10599845"/>
          <a:ext cx="526144" cy="2665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505278</xdr:colOff>
      <xdr:row>61</xdr:row>
      <xdr:rowOff>85966</xdr:rowOff>
    </xdr:from>
    <xdr:to>
      <xdr:col>5</xdr:col>
      <xdr:colOff>643336</xdr:colOff>
      <xdr:row>62</xdr:row>
      <xdr:rowOff>68572</xdr:rowOff>
    </xdr:to>
    <xdr:sp macro="" textlink="">
      <xdr:nvSpPr>
        <xdr:cNvPr id="743" name="Oval 77">
          <a:extLst>
            <a:ext uri="{FF2B5EF4-FFF2-40B4-BE49-F238E27FC236}">
              <a16:creationId xmlns:a16="http://schemas.microsoft.com/office/drawing/2014/main" id="{8F984605-77A2-4257-B5E3-EBF3179B5444}"/>
            </a:ext>
          </a:extLst>
        </xdr:cNvPr>
        <xdr:cNvSpPr>
          <a:spLocks noChangeArrowheads="1"/>
        </xdr:cNvSpPr>
      </xdr:nvSpPr>
      <xdr:spPr bwMode="auto">
        <a:xfrm>
          <a:off x="3529883" y="10502890"/>
          <a:ext cx="138058" cy="1538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475355</xdr:colOff>
      <xdr:row>62</xdr:row>
      <xdr:rowOff>151347</xdr:rowOff>
    </xdr:from>
    <xdr:to>
      <xdr:col>5</xdr:col>
      <xdr:colOff>644198</xdr:colOff>
      <xdr:row>63</xdr:row>
      <xdr:rowOff>99714</xdr:rowOff>
    </xdr:to>
    <xdr:sp macro="" textlink="">
      <xdr:nvSpPr>
        <xdr:cNvPr id="744" name="AutoShape 138">
          <a:extLst>
            <a:ext uri="{FF2B5EF4-FFF2-40B4-BE49-F238E27FC236}">
              <a16:creationId xmlns:a16="http://schemas.microsoft.com/office/drawing/2014/main" id="{F6AFC733-51E8-467C-9DCB-F45EBFDA228B}"/>
            </a:ext>
          </a:extLst>
        </xdr:cNvPr>
        <xdr:cNvSpPr>
          <a:spLocks noChangeArrowheads="1"/>
        </xdr:cNvSpPr>
      </xdr:nvSpPr>
      <xdr:spPr bwMode="auto">
        <a:xfrm>
          <a:off x="3499960" y="10739554"/>
          <a:ext cx="168843" cy="1196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501594</xdr:colOff>
      <xdr:row>59</xdr:row>
      <xdr:rowOff>143526</xdr:rowOff>
    </xdr:from>
    <xdr:to>
      <xdr:col>6</xdr:col>
      <xdr:colOff>56519</xdr:colOff>
      <xdr:row>61</xdr:row>
      <xdr:rowOff>96779</xdr:rowOff>
    </xdr:to>
    <xdr:grpSp>
      <xdr:nvGrpSpPr>
        <xdr:cNvPr id="745" name="Group 405">
          <a:extLst>
            <a:ext uri="{FF2B5EF4-FFF2-40B4-BE49-F238E27FC236}">
              <a16:creationId xmlns:a16="http://schemas.microsoft.com/office/drawing/2014/main" id="{A366AFC3-B4C0-4C2D-8819-48A43A55F214}"/>
            </a:ext>
          </a:extLst>
        </xdr:cNvPr>
        <xdr:cNvGrpSpPr>
          <a:grpSpLocks/>
        </xdr:cNvGrpSpPr>
      </xdr:nvGrpSpPr>
      <xdr:grpSpPr bwMode="auto">
        <a:xfrm rot="790814">
          <a:off x="3531851" y="10303526"/>
          <a:ext cx="259962" cy="298768"/>
          <a:chOff x="718" y="97"/>
          <a:chExt cx="23" cy="15"/>
        </a:xfrm>
      </xdr:grpSpPr>
      <xdr:sp macro="" textlink="">
        <xdr:nvSpPr>
          <xdr:cNvPr id="746" name="Freeform 406">
            <a:extLst>
              <a:ext uri="{FF2B5EF4-FFF2-40B4-BE49-F238E27FC236}">
                <a16:creationId xmlns:a16="http://schemas.microsoft.com/office/drawing/2014/main" id="{A1916F23-D7F5-E3B1-E698-B300A7EC927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47" name="Freeform 407">
            <a:extLst>
              <a:ext uri="{FF2B5EF4-FFF2-40B4-BE49-F238E27FC236}">
                <a16:creationId xmlns:a16="http://schemas.microsoft.com/office/drawing/2014/main" id="{92B136F5-D039-248C-802B-E9989805C61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617642</xdr:colOff>
      <xdr:row>62</xdr:row>
      <xdr:rowOff>152308</xdr:rowOff>
    </xdr:from>
    <xdr:ext cx="394596" cy="224514"/>
    <xdr:sp macro="" textlink="">
      <xdr:nvSpPr>
        <xdr:cNvPr id="748" name="Text Box 303">
          <a:extLst>
            <a:ext uri="{FF2B5EF4-FFF2-40B4-BE49-F238E27FC236}">
              <a16:creationId xmlns:a16="http://schemas.microsoft.com/office/drawing/2014/main" id="{728F013D-0FF7-4679-948D-2C505B3655ED}"/>
            </a:ext>
          </a:extLst>
        </xdr:cNvPr>
        <xdr:cNvSpPr txBox="1">
          <a:spLocks noChangeArrowheads="1"/>
        </xdr:cNvSpPr>
      </xdr:nvSpPr>
      <xdr:spPr bwMode="auto">
        <a:xfrm>
          <a:off x="3642247" y="10740515"/>
          <a:ext cx="394596" cy="224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ｵﾘｯｸｽ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ﾚﾝﾀｶｰ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5</xdr:col>
      <xdr:colOff>125322</xdr:colOff>
      <xdr:row>60</xdr:row>
      <xdr:rowOff>31938</xdr:rowOff>
    </xdr:from>
    <xdr:to>
      <xdr:col>5</xdr:col>
      <xdr:colOff>533844</xdr:colOff>
      <xdr:row>60</xdr:row>
      <xdr:rowOff>60331</xdr:rowOff>
    </xdr:to>
    <xdr:sp macro="" textlink="">
      <xdr:nvSpPr>
        <xdr:cNvPr id="749" name="Freeform 1147">
          <a:extLst>
            <a:ext uri="{FF2B5EF4-FFF2-40B4-BE49-F238E27FC236}">
              <a16:creationId xmlns:a16="http://schemas.microsoft.com/office/drawing/2014/main" id="{14C94277-F47B-41AF-A269-6C0D25C77265}"/>
            </a:ext>
          </a:extLst>
        </xdr:cNvPr>
        <xdr:cNvSpPr>
          <a:spLocks/>
        </xdr:cNvSpPr>
      </xdr:nvSpPr>
      <xdr:spPr bwMode="auto">
        <a:xfrm rot="7336608">
          <a:off x="3339991" y="10087515"/>
          <a:ext cx="28393" cy="40852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8360 w 8360"/>
            <a:gd name="connsiteY0" fmla="*/ 4924 h 6928"/>
            <a:gd name="connsiteX1" fmla="*/ 7340 w 8360"/>
            <a:gd name="connsiteY1" fmla="*/ 6274 h 6928"/>
            <a:gd name="connsiteX2" fmla="*/ 6685 w 8360"/>
            <a:gd name="connsiteY2" fmla="*/ 6274 h 6928"/>
            <a:gd name="connsiteX3" fmla="*/ 5665 w 8360"/>
            <a:gd name="connsiteY3" fmla="*/ 4962 h 6928"/>
            <a:gd name="connsiteX4" fmla="*/ 4936 w 8360"/>
            <a:gd name="connsiteY4" fmla="*/ 6928 h 6928"/>
            <a:gd name="connsiteX5" fmla="*/ 3553 w 8360"/>
            <a:gd name="connsiteY5" fmla="*/ 4962 h 6928"/>
            <a:gd name="connsiteX6" fmla="*/ 1806 w 8360"/>
            <a:gd name="connsiteY6" fmla="*/ 1681 h 6928"/>
            <a:gd name="connsiteX7" fmla="*/ 0 w 8360"/>
            <a:gd name="connsiteY7" fmla="*/ 0 h 6928"/>
            <a:gd name="connsiteX0" fmla="*/ 10000 w 10000"/>
            <a:gd name="connsiteY0" fmla="*/ 7107 h 10000"/>
            <a:gd name="connsiteX1" fmla="*/ 8780 w 10000"/>
            <a:gd name="connsiteY1" fmla="*/ 9056 h 10000"/>
            <a:gd name="connsiteX2" fmla="*/ 7996 w 10000"/>
            <a:gd name="connsiteY2" fmla="*/ 9056 h 10000"/>
            <a:gd name="connsiteX3" fmla="*/ 6776 w 10000"/>
            <a:gd name="connsiteY3" fmla="*/ 7162 h 10000"/>
            <a:gd name="connsiteX4" fmla="*/ 5904 w 10000"/>
            <a:gd name="connsiteY4" fmla="*/ 10000 h 10000"/>
            <a:gd name="connsiteX5" fmla="*/ 4250 w 10000"/>
            <a:gd name="connsiteY5" fmla="*/ 7162 h 10000"/>
            <a:gd name="connsiteX6" fmla="*/ 2160 w 10000"/>
            <a:gd name="connsiteY6" fmla="*/ 2426 h 10000"/>
            <a:gd name="connsiteX7" fmla="*/ 0 w 10000"/>
            <a:gd name="connsiteY7" fmla="*/ 0 h 10000"/>
            <a:gd name="connsiteX0" fmla="*/ 10000 w 10000"/>
            <a:gd name="connsiteY0" fmla="*/ 7107 h 10000"/>
            <a:gd name="connsiteX1" fmla="*/ 8780 w 10000"/>
            <a:gd name="connsiteY1" fmla="*/ 9056 h 10000"/>
            <a:gd name="connsiteX2" fmla="*/ 6776 w 10000"/>
            <a:gd name="connsiteY2" fmla="*/ 7162 h 10000"/>
            <a:gd name="connsiteX3" fmla="*/ 5904 w 10000"/>
            <a:gd name="connsiteY3" fmla="*/ 10000 h 10000"/>
            <a:gd name="connsiteX4" fmla="*/ 4250 w 10000"/>
            <a:gd name="connsiteY4" fmla="*/ 7162 h 10000"/>
            <a:gd name="connsiteX5" fmla="*/ 2160 w 10000"/>
            <a:gd name="connsiteY5" fmla="*/ 2426 h 10000"/>
            <a:gd name="connsiteX6" fmla="*/ 0 w 10000"/>
            <a:gd name="connsiteY6" fmla="*/ 0 h 10000"/>
            <a:gd name="connsiteX0" fmla="*/ 8780 w 8780"/>
            <a:gd name="connsiteY0" fmla="*/ 9056 h 10000"/>
            <a:gd name="connsiteX1" fmla="*/ 6776 w 8780"/>
            <a:gd name="connsiteY1" fmla="*/ 7162 h 10000"/>
            <a:gd name="connsiteX2" fmla="*/ 5904 w 8780"/>
            <a:gd name="connsiteY2" fmla="*/ 10000 h 10000"/>
            <a:gd name="connsiteX3" fmla="*/ 4250 w 8780"/>
            <a:gd name="connsiteY3" fmla="*/ 7162 h 10000"/>
            <a:gd name="connsiteX4" fmla="*/ 2160 w 8780"/>
            <a:gd name="connsiteY4" fmla="*/ 2426 h 10000"/>
            <a:gd name="connsiteX5" fmla="*/ 0 w 8780"/>
            <a:gd name="connsiteY5" fmla="*/ 0 h 10000"/>
            <a:gd name="connsiteX0" fmla="*/ 10000 w 10000"/>
            <a:gd name="connsiteY0" fmla="*/ 9056 h 10001"/>
            <a:gd name="connsiteX1" fmla="*/ 7718 w 10000"/>
            <a:gd name="connsiteY1" fmla="*/ 7162 h 10001"/>
            <a:gd name="connsiteX2" fmla="*/ 7526 w 10000"/>
            <a:gd name="connsiteY2" fmla="*/ 7510 h 10001"/>
            <a:gd name="connsiteX3" fmla="*/ 6724 w 10000"/>
            <a:gd name="connsiteY3" fmla="*/ 10000 h 10001"/>
            <a:gd name="connsiteX4" fmla="*/ 4841 w 10000"/>
            <a:gd name="connsiteY4" fmla="*/ 7162 h 10001"/>
            <a:gd name="connsiteX5" fmla="*/ 2460 w 10000"/>
            <a:gd name="connsiteY5" fmla="*/ 2426 h 10001"/>
            <a:gd name="connsiteX6" fmla="*/ 0 w 10000"/>
            <a:gd name="connsiteY6" fmla="*/ 0 h 10001"/>
            <a:gd name="connsiteX0" fmla="*/ 10000 w 10000"/>
            <a:gd name="connsiteY0" fmla="*/ 9056 h 10001"/>
            <a:gd name="connsiteX1" fmla="*/ 7718 w 10000"/>
            <a:gd name="connsiteY1" fmla="*/ 7162 h 10001"/>
            <a:gd name="connsiteX2" fmla="*/ 7526 w 10000"/>
            <a:gd name="connsiteY2" fmla="*/ 7510 h 10001"/>
            <a:gd name="connsiteX3" fmla="*/ 6724 w 10000"/>
            <a:gd name="connsiteY3" fmla="*/ 10000 h 10001"/>
            <a:gd name="connsiteX4" fmla="*/ 4841 w 10000"/>
            <a:gd name="connsiteY4" fmla="*/ 7162 h 10001"/>
            <a:gd name="connsiteX5" fmla="*/ 2460 w 10000"/>
            <a:gd name="connsiteY5" fmla="*/ 2426 h 10001"/>
            <a:gd name="connsiteX6" fmla="*/ 0 w 10000"/>
            <a:gd name="connsiteY6" fmla="*/ 0 h 10001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58"/>
            <a:gd name="connsiteX1" fmla="*/ 6724 w 10000"/>
            <a:gd name="connsiteY1" fmla="*/ 10000 h 10058"/>
            <a:gd name="connsiteX2" fmla="*/ 4841 w 10000"/>
            <a:gd name="connsiteY2" fmla="*/ 7162 h 10058"/>
            <a:gd name="connsiteX3" fmla="*/ 2460 w 10000"/>
            <a:gd name="connsiteY3" fmla="*/ 2426 h 10058"/>
            <a:gd name="connsiteX4" fmla="*/ 0 w 10000"/>
            <a:gd name="connsiteY4" fmla="*/ 0 h 10058"/>
            <a:gd name="connsiteX0" fmla="*/ 6724 w 6724"/>
            <a:gd name="connsiteY0" fmla="*/ 10000 h 10000"/>
            <a:gd name="connsiteX1" fmla="*/ 4841 w 6724"/>
            <a:gd name="connsiteY1" fmla="*/ 7162 h 10000"/>
            <a:gd name="connsiteX2" fmla="*/ 2460 w 6724"/>
            <a:gd name="connsiteY2" fmla="*/ 2426 h 10000"/>
            <a:gd name="connsiteX3" fmla="*/ 0 w 6724"/>
            <a:gd name="connsiteY3" fmla="*/ 0 h 10000"/>
            <a:gd name="connsiteX0" fmla="*/ 10000 w 10000"/>
            <a:gd name="connsiteY0" fmla="*/ 10000 h 10000"/>
            <a:gd name="connsiteX1" fmla="*/ 7200 w 10000"/>
            <a:gd name="connsiteY1" fmla="*/ 7162 h 10000"/>
            <a:gd name="connsiteX2" fmla="*/ 3659 w 10000"/>
            <a:gd name="connsiteY2" fmla="*/ 2426 h 10000"/>
            <a:gd name="connsiteX3" fmla="*/ 0 w 10000"/>
            <a:gd name="connsiteY3" fmla="*/ 0 h 10000"/>
            <a:gd name="connsiteX0" fmla="*/ 6341 w 6341"/>
            <a:gd name="connsiteY0" fmla="*/ 7574 h 7574"/>
            <a:gd name="connsiteX1" fmla="*/ 3541 w 6341"/>
            <a:gd name="connsiteY1" fmla="*/ 4736 h 7574"/>
            <a:gd name="connsiteX2" fmla="*/ 0 w 6341"/>
            <a:gd name="connsiteY2" fmla="*/ 0 h 7574"/>
            <a:gd name="connsiteX0" fmla="*/ 4452 w 5703"/>
            <a:gd name="connsiteY0" fmla="*/ 7657 h 7657"/>
            <a:gd name="connsiteX1" fmla="*/ 5584 w 5703"/>
            <a:gd name="connsiteY1" fmla="*/ 6253 h 7657"/>
            <a:gd name="connsiteX2" fmla="*/ 0 w 5703"/>
            <a:gd name="connsiteY2" fmla="*/ 0 h 7657"/>
            <a:gd name="connsiteX0" fmla="*/ 7806 w 7806"/>
            <a:gd name="connsiteY0" fmla="*/ 10000 h 10000"/>
            <a:gd name="connsiteX1" fmla="*/ 7445 w 7806"/>
            <a:gd name="connsiteY1" fmla="*/ 6628 h 10000"/>
            <a:gd name="connsiteX2" fmla="*/ 0 w 7806"/>
            <a:gd name="connsiteY2" fmla="*/ 0 h 10000"/>
            <a:gd name="connsiteX0" fmla="*/ 3794 w 9570"/>
            <a:gd name="connsiteY0" fmla="*/ 10265 h 10265"/>
            <a:gd name="connsiteX1" fmla="*/ 9538 w 9570"/>
            <a:gd name="connsiteY1" fmla="*/ 6628 h 10265"/>
            <a:gd name="connsiteX2" fmla="*/ 0 w 9570"/>
            <a:gd name="connsiteY2" fmla="*/ 0 h 10265"/>
            <a:gd name="connsiteX0" fmla="*/ 3964 w 4892"/>
            <a:gd name="connsiteY0" fmla="*/ 10000 h 10000"/>
            <a:gd name="connsiteX1" fmla="*/ 4820 w 4892"/>
            <a:gd name="connsiteY1" fmla="*/ 6506 h 10000"/>
            <a:gd name="connsiteX2" fmla="*/ 0 w 4892"/>
            <a:gd name="connsiteY2" fmla="*/ 0 h 10000"/>
            <a:gd name="connsiteX0" fmla="*/ 8103 w 9792"/>
            <a:gd name="connsiteY0" fmla="*/ 10000 h 10000"/>
            <a:gd name="connsiteX1" fmla="*/ 9641 w 9792"/>
            <a:gd name="connsiteY1" fmla="*/ 4437 h 10000"/>
            <a:gd name="connsiteX2" fmla="*/ 0 w 9792"/>
            <a:gd name="connsiteY2" fmla="*/ 0 h 10000"/>
            <a:gd name="connsiteX0" fmla="*/ 9563 w 10076"/>
            <a:gd name="connsiteY0" fmla="*/ 7629 h 7629"/>
            <a:gd name="connsiteX1" fmla="*/ 9846 w 10076"/>
            <a:gd name="connsiteY1" fmla="*/ 4437 h 7629"/>
            <a:gd name="connsiteX2" fmla="*/ 0 w 10076"/>
            <a:gd name="connsiteY2" fmla="*/ 0 h 76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76" h="7629">
              <a:moveTo>
                <a:pt x="9563" y="7629"/>
              </a:moveTo>
              <a:cubicBezTo>
                <a:pt x="4063" y="7629"/>
                <a:pt x="11440" y="5708"/>
                <a:pt x="9846" y="4437"/>
              </a:cubicBezTo>
              <a:cubicBezTo>
                <a:pt x="8252" y="3166"/>
                <a:pt x="9273" y="200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277977</xdr:colOff>
      <xdr:row>59</xdr:row>
      <xdr:rowOff>124174</xdr:rowOff>
    </xdr:from>
    <xdr:to>
      <xdr:col>5</xdr:col>
      <xdr:colOff>553869</xdr:colOff>
      <xdr:row>59</xdr:row>
      <xdr:rowOff>139965</xdr:rowOff>
    </xdr:to>
    <xdr:sp macro="" textlink="">
      <xdr:nvSpPr>
        <xdr:cNvPr id="750" name="Freeform 1147">
          <a:extLst>
            <a:ext uri="{FF2B5EF4-FFF2-40B4-BE49-F238E27FC236}">
              <a16:creationId xmlns:a16="http://schemas.microsoft.com/office/drawing/2014/main" id="{4A4C3CDF-14E5-4ED3-8E2C-756B29011895}"/>
            </a:ext>
          </a:extLst>
        </xdr:cNvPr>
        <xdr:cNvSpPr>
          <a:spLocks/>
        </xdr:cNvSpPr>
      </xdr:nvSpPr>
      <xdr:spPr bwMode="auto">
        <a:xfrm rot="7336608">
          <a:off x="3432632" y="10068483"/>
          <a:ext cx="15791" cy="27589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8360 w 8360"/>
            <a:gd name="connsiteY0" fmla="*/ 4924 h 6928"/>
            <a:gd name="connsiteX1" fmla="*/ 7340 w 8360"/>
            <a:gd name="connsiteY1" fmla="*/ 6274 h 6928"/>
            <a:gd name="connsiteX2" fmla="*/ 6685 w 8360"/>
            <a:gd name="connsiteY2" fmla="*/ 6274 h 6928"/>
            <a:gd name="connsiteX3" fmla="*/ 5665 w 8360"/>
            <a:gd name="connsiteY3" fmla="*/ 4962 h 6928"/>
            <a:gd name="connsiteX4" fmla="*/ 4936 w 8360"/>
            <a:gd name="connsiteY4" fmla="*/ 6928 h 6928"/>
            <a:gd name="connsiteX5" fmla="*/ 3553 w 8360"/>
            <a:gd name="connsiteY5" fmla="*/ 4962 h 6928"/>
            <a:gd name="connsiteX6" fmla="*/ 1806 w 8360"/>
            <a:gd name="connsiteY6" fmla="*/ 1681 h 6928"/>
            <a:gd name="connsiteX7" fmla="*/ 0 w 8360"/>
            <a:gd name="connsiteY7" fmla="*/ 0 h 6928"/>
            <a:gd name="connsiteX0" fmla="*/ 10000 w 10000"/>
            <a:gd name="connsiteY0" fmla="*/ 7107 h 10000"/>
            <a:gd name="connsiteX1" fmla="*/ 8780 w 10000"/>
            <a:gd name="connsiteY1" fmla="*/ 9056 h 10000"/>
            <a:gd name="connsiteX2" fmla="*/ 7996 w 10000"/>
            <a:gd name="connsiteY2" fmla="*/ 9056 h 10000"/>
            <a:gd name="connsiteX3" fmla="*/ 6776 w 10000"/>
            <a:gd name="connsiteY3" fmla="*/ 7162 h 10000"/>
            <a:gd name="connsiteX4" fmla="*/ 5904 w 10000"/>
            <a:gd name="connsiteY4" fmla="*/ 10000 h 10000"/>
            <a:gd name="connsiteX5" fmla="*/ 4250 w 10000"/>
            <a:gd name="connsiteY5" fmla="*/ 7162 h 10000"/>
            <a:gd name="connsiteX6" fmla="*/ 2160 w 10000"/>
            <a:gd name="connsiteY6" fmla="*/ 2426 h 10000"/>
            <a:gd name="connsiteX7" fmla="*/ 0 w 10000"/>
            <a:gd name="connsiteY7" fmla="*/ 0 h 10000"/>
            <a:gd name="connsiteX0" fmla="*/ 10000 w 10000"/>
            <a:gd name="connsiteY0" fmla="*/ 7107 h 10000"/>
            <a:gd name="connsiteX1" fmla="*/ 8780 w 10000"/>
            <a:gd name="connsiteY1" fmla="*/ 9056 h 10000"/>
            <a:gd name="connsiteX2" fmla="*/ 6776 w 10000"/>
            <a:gd name="connsiteY2" fmla="*/ 7162 h 10000"/>
            <a:gd name="connsiteX3" fmla="*/ 5904 w 10000"/>
            <a:gd name="connsiteY3" fmla="*/ 10000 h 10000"/>
            <a:gd name="connsiteX4" fmla="*/ 4250 w 10000"/>
            <a:gd name="connsiteY4" fmla="*/ 7162 h 10000"/>
            <a:gd name="connsiteX5" fmla="*/ 2160 w 10000"/>
            <a:gd name="connsiteY5" fmla="*/ 2426 h 10000"/>
            <a:gd name="connsiteX6" fmla="*/ 0 w 10000"/>
            <a:gd name="connsiteY6" fmla="*/ 0 h 10000"/>
            <a:gd name="connsiteX0" fmla="*/ 8780 w 8780"/>
            <a:gd name="connsiteY0" fmla="*/ 9056 h 10000"/>
            <a:gd name="connsiteX1" fmla="*/ 6776 w 8780"/>
            <a:gd name="connsiteY1" fmla="*/ 7162 h 10000"/>
            <a:gd name="connsiteX2" fmla="*/ 5904 w 8780"/>
            <a:gd name="connsiteY2" fmla="*/ 10000 h 10000"/>
            <a:gd name="connsiteX3" fmla="*/ 4250 w 8780"/>
            <a:gd name="connsiteY3" fmla="*/ 7162 h 10000"/>
            <a:gd name="connsiteX4" fmla="*/ 2160 w 8780"/>
            <a:gd name="connsiteY4" fmla="*/ 2426 h 10000"/>
            <a:gd name="connsiteX5" fmla="*/ 0 w 8780"/>
            <a:gd name="connsiteY5" fmla="*/ 0 h 10000"/>
            <a:gd name="connsiteX0" fmla="*/ 10000 w 10000"/>
            <a:gd name="connsiteY0" fmla="*/ 9056 h 10001"/>
            <a:gd name="connsiteX1" fmla="*/ 7718 w 10000"/>
            <a:gd name="connsiteY1" fmla="*/ 7162 h 10001"/>
            <a:gd name="connsiteX2" fmla="*/ 7526 w 10000"/>
            <a:gd name="connsiteY2" fmla="*/ 7510 h 10001"/>
            <a:gd name="connsiteX3" fmla="*/ 6724 w 10000"/>
            <a:gd name="connsiteY3" fmla="*/ 10000 h 10001"/>
            <a:gd name="connsiteX4" fmla="*/ 4841 w 10000"/>
            <a:gd name="connsiteY4" fmla="*/ 7162 h 10001"/>
            <a:gd name="connsiteX5" fmla="*/ 2460 w 10000"/>
            <a:gd name="connsiteY5" fmla="*/ 2426 h 10001"/>
            <a:gd name="connsiteX6" fmla="*/ 0 w 10000"/>
            <a:gd name="connsiteY6" fmla="*/ 0 h 10001"/>
            <a:gd name="connsiteX0" fmla="*/ 10000 w 10000"/>
            <a:gd name="connsiteY0" fmla="*/ 9056 h 10001"/>
            <a:gd name="connsiteX1" fmla="*/ 7718 w 10000"/>
            <a:gd name="connsiteY1" fmla="*/ 7162 h 10001"/>
            <a:gd name="connsiteX2" fmla="*/ 7526 w 10000"/>
            <a:gd name="connsiteY2" fmla="*/ 7510 h 10001"/>
            <a:gd name="connsiteX3" fmla="*/ 6724 w 10000"/>
            <a:gd name="connsiteY3" fmla="*/ 10000 h 10001"/>
            <a:gd name="connsiteX4" fmla="*/ 4841 w 10000"/>
            <a:gd name="connsiteY4" fmla="*/ 7162 h 10001"/>
            <a:gd name="connsiteX5" fmla="*/ 2460 w 10000"/>
            <a:gd name="connsiteY5" fmla="*/ 2426 h 10001"/>
            <a:gd name="connsiteX6" fmla="*/ 0 w 10000"/>
            <a:gd name="connsiteY6" fmla="*/ 0 h 10001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58"/>
            <a:gd name="connsiteX1" fmla="*/ 6724 w 10000"/>
            <a:gd name="connsiteY1" fmla="*/ 10000 h 10058"/>
            <a:gd name="connsiteX2" fmla="*/ 4841 w 10000"/>
            <a:gd name="connsiteY2" fmla="*/ 7162 h 10058"/>
            <a:gd name="connsiteX3" fmla="*/ 2460 w 10000"/>
            <a:gd name="connsiteY3" fmla="*/ 2426 h 10058"/>
            <a:gd name="connsiteX4" fmla="*/ 0 w 10000"/>
            <a:gd name="connsiteY4" fmla="*/ 0 h 10058"/>
            <a:gd name="connsiteX0" fmla="*/ 6724 w 6724"/>
            <a:gd name="connsiteY0" fmla="*/ 10000 h 10000"/>
            <a:gd name="connsiteX1" fmla="*/ 4841 w 6724"/>
            <a:gd name="connsiteY1" fmla="*/ 7162 h 10000"/>
            <a:gd name="connsiteX2" fmla="*/ 2460 w 6724"/>
            <a:gd name="connsiteY2" fmla="*/ 2426 h 10000"/>
            <a:gd name="connsiteX3" fmla="*/ 0 w 6724"/>
            <a:gd name="connsiteY3" fmla="*/ 0 h 10000"/>
            <a:gd name="connsiteX0" fmla="*/ 10000 w 10000"/>
            <a:gd name="connsiteY0" fmla="*/ 10000 h 10000"/>
            <a:gd name="connsiteX1" fmla="*/ 7200 w 10000"/>
            <a:gd name="connsiteY1" fmla="*/ 7162 h 10000"/>
            <a:gd name="connsiteX2" fmla="*/ 3659 w 10000"/>
            <a:gd name="connsiteY2" fmla="*/ 2426 h 10000"/>
            <a:gd name="connsiteX3" fmla="*/ 0 w 10000"/>
            <a:gd name="connsiteY3" fmla="*/ 0 h 10000"/>
            <a:gd name="connsiteX0" fmla="*/ 6341 w 6341"/>
            <a:gd name="connsiteY0" fmla="*/ 7574 h 7574"/>
            <a:gd name="connsiteX1" fmla="*/ 3541 w 6341"/>
            <a:gd name="connsiteY1" fmla="*/ 4736 h 7574"/>
            <a:gd name="connsiteX2" fmla="*/ 0 w 6341"/>
            <a:gd name="connsiteY2" fmla="*/ 0 h 7574"/>
            <a:gd name="connsiteX0" fmla="*/ 4452 w 5703"/>
            <a:gd name="connsiteY0" fmla="*/ 7657 h 7657"/>
            <a:gd name="connsiteX1" fmla="*/ 5584 w 5703"/>
            <a:gd name="connsiteY1" fmla="*/ 6253 h 7657"/>
            <a:gd name="connsiteX2" fmla="*/ 0 w 5703"/>
            <a:gd name="connsiteY2" fmla="*/ 0 h 7657"/>
            <a:gd name="connsiteX0" fmla="*/ 7806 w 7806"/>
            <a:gd name="connsiteY0" fmla="*/ 10000 h 10000"/>
            <a:gd name="connsiteX1" fmla="*/ 7445 w 7806"/>
            <a:gd name="connsiteY1" fmla="*/ 6628 h 10000"/>
            <a:gd name="connsiteX2" fmla="*/ 0 w 7806"/>
            <a:gd name="connsiteY2" fmla="*/ 0 h 10000"/>
            <a:gd name="connsiteX0" fmla="*/ 3794 w 9570"/>
            <a:gd name="connsiteY0" fmla="*/ 10265 h 10265"/>
            <a:gd name="connsiteX1" fmla="*/ 9538 w 9570"/>
            <a:gd name="connsiteY1" fmla="*/ 6628 h 10265"/>
            <a:gd name="connsiteX2" fmla="*/ 0 w 9570"/>
            <a:gd name="connsiteY2" fmla="*/ 0 h 10265"/>
            <a:gd name="connsiteX0" fmla="*/ 3964 w 4892"/>
            <a:gd name="connsiteY0" fmla="*/ 10000 h 10000"/>
            <a:gd name="connsiteX1" fmla="*/ 4820 w 4892"/>
            <a:gd name="connsiteY1" fmla="*/ 6506 h 10000"/>
            <a:gd name="connsiteX2" fmla="*/ 0 w 4892"/>
            <a:gd name="connsiteY2" fmla="*/ 0 h 10000"/>
            <a:gd name="connsiteX0" fmla="*/ 8103 w 8103"/>
            <a:gd name="connsiteY0" fmla="*/ 10000 h 10000"/>
            <a:gd name="connsiteX1" fmla="*/ 4486 w 8103"/>
            <a:gd name="connsiteY1" fmla="*/ 3032 h 10000"/>
            <a:gd name="connsiteX2" fmla="*/ 0 w 8103"/>
            <a:gd name="connsiteY2" fmla="*/ 0 h 10000"/>
            <a:gd name="connsiteX0" fmla="*/ 20514 w 20514"/>
            <a:gd name="connsiteY0" fmla="*/ 5082 h 5082"/>
            <a:gd name="connsiteX1" fmla="*/ 5536 w 20514"/>
            <a:gd name="connsiteY1" fmla="*/ 3032 h 5082"/>
            <a:gd name="connsiteX2" fmla="*/ 0 w 20514"/>
            <a:gd name="connsiteY2" fmla="*/ 0 h 5082"/>
            <a:gd name="connsiteX0" fmla="*/ 1583 w 3301"/>
            <a:gd name="connsiteY0" fmla="*/ 10806 h 10806"/>
            <a:gd name="connsiteX1" fmla="*/ 2699 w 3301"/>
            <a:gd name="connsiteY1" fmla="*/ 5966 h 10806"/>
            <a:gd name="connsiteX2" fmla="*/ 0 w 3301"/>
            <a:gd name="connsiteY2" fmla="*/ 0 h 108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01" h="10806">
              <a:moveTo>
                <a:pt x="1583" y="10806"/>
              </a:moveTo>
              <a:cubicBezTo>
                <a:pt x="-1657" y="10806"/>
                <a:pt x="2963" y="7767"/>
                <a:pt x="2699" y="5966"/>
              </a:cubicBezTo>
              <a:cubicBezTo>
                <a:pt x="2435" y="4165"/>
                <a:pt x="5463" y="394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696836</xdr:colOff>
      <xdr:row>62</xdr:row>
      <xdr:rowOff>821</xdr:rowOff>
    </xdr:from>
    <xdr:to>
      <xdr:col>6</xdr:col>
      <xdr:colOff>451999</xdr:colOff>
      <xdr:row>62</xdr:row>
      <xdr:rowOff>17820</xdr:rowOff>
    </xdr:to>
    <xdr:sp macro="" textlink="">
      <xdr:nvSpPr>
        <xdr:cNvPr id="751" name="Freeform 1147">
          <a:extLst>
            <a:ext uri="{FF2B5EF4-FFF2-40B4-BE49-F238E27FC236}">
              <a16:creationId xmlns:a16="http://schemas.microsoft.com/office/drawing/2014/main" id="{1488C7B9-E80A-4E60-8665-D84B42DB64DD}"/>
            </a:ext>
          </a:extLst>
        </xdr:cNvPr>
        <xdr:cNvSpPr>
          <a:spLocks/>
        </xdr:cNvSpPr>
      </xdr:nvSpPr>
      <xdr:spPr bwMode="auto">
        <a:xfrm rot="7336608">
          <a:off x="3942488" y="10367981"/>
          <a:ext cx="16999" cy="45909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8360 w 8360"/>
            <a:gd name="connsiteY0" fmla="*/ 4924 h 6928"/>
            <a:gd name="connsiteX1" fmla="*/ 7340 w 8360"/>
            <a:gd name="connsiteY1" fmla="*/ 6274 h 6928"/>
            <a:gd name="connsiteX2" fmla="*/ 6685 w 8360"/>
            <a:gd name="connsiteY2" fmla="*/ 6274 h 6928"/>
            <a:gd name="connsiteX3" fmla="*/ 5665 w 8360"/>
            <a:gd name="connsiteY3" fmla="*/ 4962 h 6928"/>
            <a:gd name="connsiteX4" fmla="*/ 4936 w 8360"/>
            <a:gd name="connsiteY4" fmla="*/ 6928 h 6928"/>
            <a:gd name="connsiteX5" fmla="*/ 3553 w 8360"/>
            <a:gd name="connsiteY5" fmla="*/ 4962 h 6928"/>
            <a:gd name="connsiteX6" fmla="*/ 1806 w 8360"/>
            <a:gd name="connsiteY6" fmla="*/ 1681 h 6928"/>
            <a:gd name="connsiteX7" fmla="*/ 0 w 8360"/>
            <a:gd name="connsiteY7" fmla="*/ 0 h 6928"/>
            <a:gd name="connsiteX0" fmla="*/ 10000 w 10000"/>
            <a:gd name="connsiteY0" fmla="*/ 7107 h 10000"/>
            <a:gd name="connsiteX1" fmla="*/ 8780 w 10000"/>
            <a:gd name="connsiteY1" fmla="*/ 9056 h 10000"/>
            <a:gd name="connsiteX2" fmla="*/ 7996 w 10000"/>
            <a:gd name="connsiteY2" fmla="*/ 9056 h 10000"/>
            <a:gd name="connsiteX3" fmla="*/ 6776 w 10000"/>
            <a:gd name="connsiteY3" fmla="*/ 7162 h 10000"/>
            <a:gd name="connsiteX4" fmla="*/ 5904 w 10000"/>
            <a:gd name="connsiteY4" fmla="*/ 10000 h 10000"/>
            <a:gd name="connsiteX5" fmla="*/ 4250 w 10000"/>
            <a:gd name="connsiteY5" fmla="*/ 7162 h 10000"/>
            <a:gd name="connsiteX6" fmla="*/ 2160 w 10000"/>
            <a:gd name="connsiteY6" fmla="*/ 2426 h 10000"/>
            <a:gd name="connsiteX7" fmla="*/ 0 w 10000"/>
            <a:gd name="connsiteY7" fmla="*/ 0 h 10000"/>
            <a:gd name="connsiteX0" fmla="*/ 10000 w 10000"/>
            <a:gd name="connsiteY0" fmla="*/ 7107 h 10000"/>
            <a:gd name="connsiteX1" fmla="*/ 8780 w 10000"/>
            <a:gd name="connsiteY1" fmla="*/ 9056 h 10000"/>
            <a:gd name="connsiteX2" fmla="*/ 6776 w 10000"/>
            <a:gd name="connsiteY2" fmla="*/ 7162 h 10000"/>
            <a:gd name="connsiteX3" fmla="*/ 5904 w 10000"/>
            <a:gd name="connsiteY3" fmla="*/ 10000 h 10000"/>
            <a:gd name="connsiteX4" fmla="*/ 4250 w 10000"/>
            <a:gd name="connsiteY4" fmla="*/ 7162 h 10000"/>
            <a:gd name="connsiteX5" fmla="*/ 2160 w 10000"/>
            <a:gd name="connsiteY5" fmla="*/ 2426 h 10000"/>
            <a:gd name="connsiteX6" fmla="*/ 0 w 10000"/>
            <a:gd name="connsiteY6" fmla="*/ 0 h 10000"/>
            <a:gd name="connsiteX0" fmla="*/ 8780 w 8780"/>
            <a:gd name="connsiteY0" fmla="*/ 9056 h 10000"/>
            <a:gd name="connsiteX1" fmla="*/ 6776 w 8780"/>
            <a:gd name="connsiteY1" fmla="*/ 7162 h 10000"/>
            <a:gd name="connsiteX2" fmla="*/ 5904 w 8780"/>
            <a:gd name="connsiteY2" fmla="*/ 10000 h 10000"/>
            <a:gd name="connsiteX3" fmla="*/ 4250 w 8780"/>
            <a:gd name="connsiteY3" fmla="*/ 7162 h 10000"/>
            <a:gd name="connsiteX4" fmla="*/ 2160 w 8780"/>
            <a:gd name="connsiteY4" fmla="*/ 2426 h 10000"/>
            <a:gd name="connsiteX5" fmla="*/ 0 w 8780"/>
            <a:gd name="connsiteY5" fmla="*/ 0 h 10000"/>
            <a:gd name="connsiteX0" fmla="*/ 10000 w 10000"/>
            <a:gd name="connsiteY0" fmla="*/ 9056 h 10001"/>
            <a:gd name="connsiteX1" fmla="*/ 7718 w 10000"/>
            <a:gd name="connsiteY1" fmla="*/ 7162 h 10001"/>
            <a:gd name="connsiteX2" fmla="*/ 7526 w 10000"/>
            <a:gd name="connsiteY2" fmla="*/ 7510 h 10001"/>
            <a:gd name="connsiteX3" fmla="*/ 6724 w 10000"/>
            <a:gd name="connsiteY3" fmla="*/ 10000 h 10001"/>
            <a:gd name="connsiteX4" fmla="*/ 4841 w 10000"/>
            <a:gd name="connsiteY4" fmla="*/ 7162 h 10001"/>
            <a:gd name="connsiteX5" fmla="*/ 2460 w 10000"/>
            <a:gd name="connsiteY5" fmla="*/ 2426 h 10001"/>
            <a:gd name="connsiteX6" fmla="*/ 0 w 10000"/>
            <a:gd name="connsiteY6" fmla="*/ 0 h 10001"/>
            <a:gd name="connsiteX0" fmla="*/ 10000 w 10000"/>
            <a:gd name="connsiteY0" fmla="*/ 9056 h 10001"/>
            <a:gd name="connsiteX1" fmla="*/ 7718 w 10000"/>
            <a:gd name="connsiteY1" fmla="*/ 7162 h 10001"/>
            <a:gd name="connsiteX2" fmla="*/ 7526 w 10000"/>
            <a:gd name="connsiteY2" fmla="*/ 7510 h 10001"/>
            <a:gd name="connsiteX3" fmla="*/ 6724 w 10000"/>
            <a:gd name="connsiteY3" fmla="*/ 10000 h 10001"/>
            <a:gd name="connsiteX4" fmla="*/ 4841 w 10000"/>
            <a:gd name="connsiteY4" fmla="*/ 7162 h 10001"/>
            <a:gd name="connsiteX5" fmla="*/ 2460 w 10000"/>
            <a:gd name="connsiteY5" fmla="*/ 2426 h 10001"/>
            <a:gd name="connsiteX6" fmla="*/ 0 w 10000"/>
            <a:gd name="connsiteY6" fmla="*/ 0 h 10001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58"/>
            <a:gd name="connsiteX1" fmla="*/ 6724 w 10000"/>
            <a:gd name="connsiteY1" fmla="*/ 10000 h 10058"/>
            <a:gd name="connsiteX2" fmla="*/ 4841 w 10000"/>
            <a:gd name="connsiteY2" fmla="*/ 7162 h 10058"/>
            <a:gd name="connsiteX3" fmla="*/ 2460 w 10000"/>
            <a:gd name="connsiteY3" fmla="*/ 2426 h 10058"/>
            <a:gd name="connsiteX4" fmla="*/ 0 w 10000"/>
            <a:gd name="connsiteY4" fmla="*/ 0 h 10058"/>
            <a:gd name="connsiteX0" fmla="*/ 6724 w 6724"/>
            <a:gd name="connsiteY0" fmla="*/ 10000 h 10000"/>
            <a:gd name="connsiteX1" fmla="*/ 4841 w 6724"/>
            <a:gd name="connsiteY1" fmla="*/ 7162 h 10000"/>
            <a:gd name="connsiteX2" fmla="*/ 2460 w 6724"/>
            <a:gd name="connsiteY2" fmla="*/ 2426 h 10000"/>
            <a:gd name="connsiteX3" fmla="*/ 0 w 6724"/>
            <a:gd name="connsiteY3" fmla="*/ 0 h 10000"/>
            <a:gd name="connsiteX0" fmla="*/ 10000 w 10000"/>
            <a:gd name="connsiteY0" fmla="*/ 10000 h 10000"/>
            <a:gd name="connsiteX1" fmla="*/ 7200 w 10000"/>
            <a:gd name="connsiteY1" fmla="*/ 7162 h 10000"/>
            <a:gd name="connsiteX2" fmla="*/ 3659 w 10000"/>
            <a:gd name="connsiteY2" fmla="*/ 2426 h 10000"/>
            <a:gd name="connsiteX3" fmla="*/ 0 w 10000"/>
            <a:gd name="connsiteY3" fmla="*/ 0 h 10000"/>
            <a:gd name="connsiteX0" fmla="*/ 6341 w 6341"/>
            <a:gd name="connsiteY0" fmla="*/ 7574 h 7574"/>
            <a:gd name="connsiteX1" fmla="*/ 3541 w 6341"/>
            <a:gd name="connsiteY1" fmla="*/ 4736 h 7574"/>
            <a:gd name="connsiteX2" fmla="*/ 0 w 6341"/>
            <a:gd name="connsiteY2" fmla="*/ 0 h 7574"/>
            <a:gd name="connsiteX0" fmla="*/ 4452 w 5703"/>
            <a:gd name="connsiteY0" fmla="*/ 7657 h 7657"/>
            <a:gd name="connsiteX1" fmla="*/ 5584 w 5703"/>
            <a:gd name="connsiteY1" fmla="*/ 6253 h 7657"/>
            <a:gd name="connsiteX2" fmla="*/ 0 w 5703"/>
            <a:gd name="connsiteY2" fmla="*/ 0 h 7657"/>
            <a:gd name="connsiteX0" fmla="*/ 7806 w 7806"/>
            <a:gd name="connsiteY0" fmla="*/ 10000 h 10000"/>
            <a:gd name="connsiteX1" fmla="*/ 7445 w 7806"/>
            <a:gd name="connsiteY1" fmla="*/ 6628 h 10000"/>
            <a:gd name="connsiteX2" fmla="*/ 0 w 7806"/>
            <a:gd name="connsiteY2" fmla="*/ 0 h 10000"/>
            <a:gd name="connsiteX0" fmla="*/ 3794 w 9570"/>
            <a:gd name="connsiteY0" fmla="*/ 10265 h 10265"/>
            <a:gd name="connsiteX1" fmla="*/ 9538 w 9570"/>
            <a:gd name="connsiteY1" fmla="*/ 6628 h 10265"/>
            <a:gd name="connsiteX2" fmla="*/ 0 w 9570"/>
            <a:gd name="connsiteY2" fmla="*/ 0 h 10265"/>
            <a:gd name="connsiteX0" fmla="*/ 3964 w 4892"/>
            <a:gd name="connsiteY0" fmla="*/ 10000 h 10000"/>
            <a:gd name="connsiteX1" fmla="*/ 4820 w 4892"/>
            <a:gd name="connsiteY1" fmla="*/ 6506 h 10000"/>
            <a:gd name="connsiteX2" fmla="*/ 0 w 4892"/>
            <a:gd name="connsiteY2" fmla="*/ 0 h 10000"/>
            <a:gd name="connsiteX0" fmla="*/ 3683 w 5907"/>
            <a:gd name="connsiteY0" fmla="*/ 8444 h 8444"/>
            <a:gd name="connsiteX1" fmla="*/ 5433 w 5907"/>
            <a:gd name="connsiteY1" fmla="*/ 4950 h 8444"/>
            <a:gd name="connsiteX2" fmla="*/ 0 w 5907"/>
            <a:gd name="connsiteY2" fmla="*/ 0 h 84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907" h="8444">
              <a:moveTo>
                <a:pt x="3683" y="8444"/>
              </a:moveTo>
              <a:cubicBezTo>
                <a:pt x="-1703" y="8444"/>
                <a:pt x="6047" y="6357"/>
                <a:pt x="5433" y="4950"/>
              </a:cubicBezTo>
              <a:cubicBezTo>
                <a:pt x="4819" y="3543"/>
                <a:pt x="9080" y="200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33210</xdr:colOff>
      <xdr:row>61</xdr:row>
      <xdr:rowOff>65152</xdr:rowOff>
    </xdr:from>
    <xdr:to>
      <xdr:col>6</xdr:col>
      <xdr:colOff>439622</xdr:colOff>
      <xdr:row>61</xdr:row>
      <xdr:rowOff>89197</xdr:rowOff>
    </xdr:to>
    <xdr:sp macro="" textlink="">
      <xdr:nvSpPr>
        <xdr:cNvPr id="752" name="Freeform 1147">
          <a:extLst>
            <a:ext uri="{FF2B5EF4-FFF2-40B4-BE49-F238E27FC236}">
              <a16:creationId xmlns:a16="http://schemas.microsoft.com/office/drawing/2014/main" id="{E80C4FA8-3D3A-4487-B604-3BBFDA85D0ED}"/>
            </a:ext>
          </a:extLst>
        </xdr:cNvPr>
        <xdr:cNvSpPr>
          <a:spLocks/>
        </xdr:cNvSpPr>
      </xdr:nvSpPr>
      <xdr:spPr bwMode="auto">
        <a:xfrm rot="7336608">
          <a:off x="3948214" y="10356005"/>
          <a:ext cx="24045" cy="40641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8360 w 8360"/>
            <a:gd name="connsiteY0" fmla="*/ 4924 h 6928"/>
            <a:gd name="connsiteX1" fmla="*/ 7340 w 8360"/>
            <a:gd name="connsiteY1" fmla="*/ 6274 h 6928"/>
            <a:gd name="connsiteX2" fmla="*/ 6685 w 8360"/>
            <a:gd name="connsiteY2" fmla="*/ 6274 h 6928"/>
            <a:gd name="connsiteX3" fmla="*/ 5665 w 8360"/>
            <a:gd name="connsiteY3" fmla="*/ 4962 h 6928"/>
            <a:gd name="connsiteX4" fmla="*/ 4936 w 8360"/>
            <a:gd name="connsiteY4" fmla="*/ 6928 h 6928"/>
            <a:gd name="connsiteX5" fmla="*/ 3553 w 8360"/>
            <a:gd name="connsiteY5" fmla="*/ 4962 h 6928"/>
            <a:gd name="connsiteX6" fmla="*/ 1806 w 8360"/>
            <a:gd name="connsiteY6" fmla="*/ 1681 h 6928"/>
            <a:gd name="connsiteX7" fmla="*/ 0 w 8360"/>
            <a:gd name="connsiteY7" fmla="*/ 0 h 6928"/>
            <a:gd name="connsiteX0" fmla="*/ 10000 w 10000"/>
            <a:gd name="connsiteY0" fmla="*/ 7107 h 10000"/>
            <a:gd name="connsiteX1" fmla="*/ 8780 w 10000"/>
            <a:gd name="connsiteY1" fmla="*/ 9056 h 10000"/>
            <a:gd name="connsiteX2" fmla="*/ 7996 w 10000"/>
            <a:gd name="connsiteY2" fmla="*/ 9056 h 10000"/>
            <a:gd name="connsiteX3" fmla="*/ 6776 w 10000"/>
            <a:gd name="connsiteY3" fmla="*/ 7162 h 10000"/>
            <a:gd name="connsiteX4" fmla="*/ 5904 w 10000"/>
            <a:gd name="connsiteY4" fmla="*/ 10000 h 10000"/>
            <a:gd name="connsiteX5" fmla="*/ 4250 w 10000"/>
            <a:gd name="connsiteY5" fmla="*/ 7162 h 10000"/>
            <a:gd name="connsiteX6" fmla="*/ 2160 w 10000"/>
            <a:gd name="connsiteY6" fmla="*/ 2426 h 10000"/>
            <a:gd name="connsiteX7" fmla="*/ 0 w 10000"/>
            <a:gd name="connsiteY7" fmla="*/ 0 h 10000"/>
            <a:gd name="connsiteX0" fmla="*/ 10000 w 10000"/>
            <a:gd name="connsiteY0" fmla="*/ 7107 h 10000"/>
            <a:gd name="connsiteX1" fmla="*/ 8780 w 10000"/>
            <a:gd name="connsiteY1" fmla="*/ 9056 h 10000"/>
            <a:gd name="connsiteX2" fmla="*/ 6776 w 10000"/>
            <a:gd name="connsiteY2" fmla="*/ 7162 h 10000"/>
            <a:gd name="connsiteX3" fmla="*/ 5904 w 10000"/>
            <a:gd name="connsiteY3" fmla="*/ 10000 h 10000"/>
            <a:gd name="connsiteX4" fmla="*/ 4250 w 10000"/>
            <a:gd name="connsiteY4" fmla="*/ 7162 h 10000"/>
            <a:gd name="connsiteX5" fmla="*/ 2160 w 10000"/>
            <a:gd name="connsiteY5" fmla="*/ 2426 h 10000"/>
            <a:gd name="connsiteX6" fmla="*/ 0 w 10000"/>
            <a:gd name="connsiteY6" fmla="*/ 0 h 10000"/>
            <a:gd name="connsiteX0" fmla="*/ 8780 w 8780"/>
            <a:gd name="connsiteY0" fmla="*/ 9056 h 10000"/>
            <a:gd name="connsiteX1" fmla="*/ 6776 w 8780"/>
            <a:gd name="connsiteY1" fmla="*/ 7162 h 10000"/>
            <a:gd name="connsiteX2" fmla="*/ 5904 w 8780"/>
            <a:gd name="connsiteY2" fmla="*/ 10000 h 10000"/>
            <a:gd name="connsiteX3" fmla="*/ 4250 w 8780"/>
            <a:gd name="connsiteY3" fmla="*/ 7162 h 10000"/>
            <a:gd name="connsiteX4" fmla="*/ 2160 w 8780"/>
            <a:gd name="connsiteY4" fmla="*/ 2426 h 10000"/>
            <a:gd name="connsiteX5" fmla="*/ 0 w 8780"/>
            <a:gd name="connsiteY5" fmla="*/ 0 h 10000"/>
            <a:gd name="connsiteX0" fmla="*/ 10000 w 10000"/>
            <a:gd name="connsiteY0" fmla="*/ 9056 h 10001"/>
            <a:gd name="connsiteX1" fmla="*/ 7718 w 10000"/>
            <a:gd name="connsiteY1" fmla="*/ 7162 h 10001"/>
            <a:gd name="connsiteX2" fmla="*/ 7526 w 10000"/>
            <a:gd name="connsiteY2" fmla="*/ 7510 h 10001"/>
            <a:gd name="connsiteX3" fmla="*/ 6724 w 10000"/>
            <a:gd name="connsiteY3" fmla="*/ 10000 h 10001"/>
            <a:gd name="connsiteX4" fmla="*/ 4841 w 10000"/>
            <a:gd name="connsiteY4" fmla="*/ 7162 h 10001"/>
            <a:gd name="connsiteX5" fmla="*/ 2460 w 10000"/>
            <a:gd name="connsiteY5" fmla="*/ 2426 h 10001"/>
            <a:gd name="connsiteX6" fmla="*/ 0 w 10000"/>
            <a:gd name="connsiteY6" fmla="*/ 0 h 10001"/>
            <a:gd name="connsiteX0" fmla="*/ 10000 w 10000"/>
            <a:gd name="connsiteY0" fmla="*/ 9056 h 10001"/>
            <a:gd name="connsiteX1" fmla="*/ 7718 w 10000"/>
            <a:gd name="connsiteY1" fmla="*/ 7162 h 10001"/>
            <a:gd name="connsiteX2" fmla="*/ 7526 w 10000"/>
            <a:gd name="connsiteY2" fmla="*/ 7510 h 10001"/>
            <a:gd name="connsiteX3" fmla="*/ 6724 w 10000"/>
            <a:gd name="connsiteY3" fmla="*/ 10000 h 10001"/>
            <a:gd name="connsiteX4" fmla="*/ 4841 w 10000"/>
            <a:gd name="connsiteY4" fmla="*/ 7162 h 10001"/>
            <a:gd name="connsiteX5" fmla="*/ 2460 w 10000"/>
            <a:gd name="connsiteY5" fmla="*/ 2426 h 10001"/>
            <a:gd name="connsiteX6" fmla="*/ 0 w 10000"/>
            <a:gd name="connsiteY6" fmla="*/ 0 h 10001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58"/>
            <a:gd name="connsiteX1" fmla="*/ 6724 w 10000"/>
            <a:gd name="connsiteY1" fmla="*/ 10000 h 10058"/>
            <a:gd name="connsiteX2" fmla="*/ 4841 w 10000"/>
            <a:gd name="connsiteY2" fmla="*/ 7162 h 10058"/>
            <a:gd name="connsiteX3" fmla="*/ 2460 w 10000"/>
            <a:gd name="connsiteY3" fmla="*/ 2426 h 10058"/>
            <a:gd name="connsiteX4" fmla="*/ 0 w 10000"/>
            <a:gd name="connsiteY4" fmla="*/ 0 h 10058"/>
            <a:gd name="connsiteX0" fmla="*/ 6724 w 6724"/>
            <a:gd name="connsiteY0" fmla="*/ 10000 h 10000"/>
            <a:gd name="connsiteX1" fmla="*/ 4841 w 6724"/>
            <a:gd name="connsiteY1" fmla="*/ 7162 h 10000"/>
            <a:gd name="connsiteX2" fmla="*/ 2460 w 6724"/>
            <a:gd name="connsiteY2" fmla="*/ 2426 h 10000"/>
            <a:gd name="connsiteX3" fmla="*/ 0 w 6724"/>
            <a:gd name="connsiteY3" fmla="*/ 0 h 10000"/>
            <a:gd name="connsiteX0" fmla="*/ 10000 w 10000"/>
            <a:gd name="connsiteY0" fmla="*/ 10000 h 10000"/>
            <a:gd name="connsiteX1" fmla="*/ 7200 w 10000"/>
            <a:gd name="connsiteY1" fmla="*/ 7162 h 10000"/>
            <a:gd name="connsiteX2" fmla="*/ 3659 w 10000"/>
            <a:gd name="connsiteY2" fmla="*/ 2426 h 10000"/>
            <a:gd name="connsiteX3" fmla="*/ 0 w 10000"/>
            <a:gd name="connsiteY3" fmla="*/ 0 h 10000"/>
            <a:gd name="connsiteX0" fmla="*/ 6341 w 6341"/>
            <a:gd name="connsiteY0" fmla="*/ 7574 h 7574"/>
            <a:gd name="connsiteX1" fmla="*/ 3541 w 6341"/>
            <a:gd name="connsiteY1" fmla="*/ 4736 h 7574"/>
            <a:gd name="connsiteX2" fmla="*/ 0 w 6341"/>
            <a:gd name="connsiteY2" fmla="*/ 0 h 7574"/>
            <a:gd name="connsiteX0" fmla="*/ 4452 w 5703"/>
            <a:gd name="connsiteY0" fmla="*/ 7657 h 7657"/>
            <a:gd name="connsiteX1" fmla="*/ 5584 w 5703"/>
            <a:gd name="connsiteY1" fmla="*/ 6253 h 7657"/>
            <a:gd name="connsiteX2" fmla="*/ 0 w 5703"/>
            <a:gd name="connsiteY2" fmla="*/ 0 h 7657"/>
            <a:gd name="connsiteX0" fmla="*/ 7806 w 7806"/>
            <a:gd name="connsiteY0" fmla="*/ 10000 h 10000"/>
            <a:gd name="connsiteX1" fmla="*/ 7445 w 7806"/>
            <a:gd name="connsiteY1" fmla="*/ 6628 h 10000"/>
            <a:gd name="connsiteX2" fmla="*/ 0 w 7806"/>
            <a:gd name="connsiteY2" fmla="*/ 0 h 10000"/>
            <a:gd name="connsiteX0" fmla="*/ 3794 w 9570"/>
            <a:gd name="connsiteY0" fmla="*/ 10265 h 10265"/>
            <a:gd name="connsiteX1" fmla="*/ 9538 w 9570"/>
            <a:gd name="connsiteY1" fmla="*/ 6628 h 10265"/>
            <a:gd name="connsiteX2" fmla="*/ 0 w 9570"/>
            <a:gd name="connsiteY2" fmla="*/ 0 h 10265"/>
            <a:gd name="connsiteX0" fmla="*/ 3964 w 4892"/>
            <a:gd name="connsiteY0" fmla="*/ 10000 h 10000"/>
            <a:gd name="connsiteX1" fmla="*/ 4820 w 4892"/>
            <a:gd name="connsiteY1" fmla="*/ 6506 h 10000"/>
            <a:gd name="connsiteX2" fmla="*/ 0 w 4892"/>
            <a:gd name="connsiteY2" fmla="*/ 0 h 10000"/>
            <a:gd name="connsiteX0" fmla="*/ 6103 w 7941"/>
            <a:gd name="connsiteY0" fmla="*/ 7595 h 7595"/>
            <a:gd name="connsiteX1" fmla="*/ 7853 w 7941"/>
            <a:gd name="connsiteY1" fmla="*/ 4101 h 7595"/>
            <a:gd name="connsiteX2" fmla="*/ 0 w 7941"/>
            <a:gd name="connsiteY2" fmla="*/ 0 h 75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41" h="7595">
              <a:moveTo>
                <a:pt x="6103" y="7595"/>
              </a:moveTo>
              <a:cubicBezTo>
                <a:pt x="717" y="7595"/>
                <a:pt x="8870" y="5367"/>
                <a:pt x="7853" y="4101"/>
              </a:cubicBezTo>
              <a:cubicBezTo>
                <a:pt x="6836" y="2835"/>
                <a:pt x="9080" y="200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5</xdr:col>
      <xdr:colOff>121288</xdr:colOff>
      <xdr:row>60</xdr:row>
      <xdr:rowOff>155945</xdr:rowOff>
    </xdr:from>
    <xdr:ext cx="269875" cy="174625"/>
    <xdr:sp macro="" textlink="">
      <xdr:nvSpPr>
        <xdr:cNvPr id="753" name="Text Box 1664">
          <a:extLst>
            <a:ext uri="{FF2B5EF4-FFF2-40B4-BE49-F238E27FC236}">
              <a16:creationId xmlns:a16="http://schemas.microsoft.com/office/drawing/2014/main" id="{999B3C50-4498-4F54-8CCB-F8FB85F77FDF}"/>
            </a:ext>
          </a:extLst>
        </xdr:cNvPr>
        <xdr:cNvSpPr txBox="1">
          <a:spLocks noChangeArrowheads="1"/>
        </xdr:cNvSpPr>
      </xdr:nvSpPr>
      <xdr:spPr bwMode="auto">
        <a:xfrm>
          <a:off x="3145893" y="10401586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2554</xdr:colOff>
      <xdr:row>63</xdr:row>
      <xdr:rowOff>60963</xdr:rowOff>
    </xdr:from>
    <xdr:to>
      <xdr:col>10</xdr:col>
      <xdr:colOff>185964</xdr:colOff>
      <xdr:row>64</xdr:row>
      <xdr:rowOff>63499</xdr:rowOff>
    </xdr:to>
    <xdr:sp macro="" textlink="">
      <xdr:nvSpPr>
        <xdr:cNvPr id="754" name="六角形 753">
          <a:extLst>
            <a:ext uri="{FF2B5EF4-FFF2-40B4-BE49-F238E27FC236}">
              <a16:creationId xmlns:a16="http://schemas.microsoft.com/office/drawing/2014/main" id="{C4561ABC-6519-4BE3-9A64-E6314323275D}"/>
            </a:ext>
          </a:extLst>
        </xdr:cNvPr>
        <xdr:cNvSpPr/>
      </xdr:nvSpPr>
      <xdr:spPr bwMode="auto">
        <a:xfrm>
          <a:off x="6538518" y="10887713"/>
          <a:ext cx="183410" cy="1748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80692</xdr:colOff>
      <xdr:row>61</xdr:row>
      <xdr:rowOff>68355</xdr:rowOff>
    </xdr:from>
    <xdr:to>
      <xdr:col>10</xdr:col>
      <xdr:colOff>82957</xdr:colOff>
      <xdr:row>64</xdr:row>
      <xdr:rowOff>128086</xdr:rowOff>
    </xdr:to>
    <xdr:sp macro="" textlink="">
      <xdr:nvSpPr>
        <xdr:cNvPr id="755" name="Line 927">
          <a:extLst>
            <a:ext uri="{FF2B5EF4-FFF2-40B4-BE49-F238E27FC236}">
              <a16:creationId xmlns:a16="http://schemas.microsoft.com/office/drawing/2014/main" id="{50358A3D-BA75-4016-8170-CDB9F16160E4}"/>
            </a:ext>
          </a:extLst>
        </xdr:cNvPr>
        <xdr:cNvSpPr>
          <a:spLocks noChangeShapeType="1"/>
        </xdr:cNvSpPr>
      </xdr:nvSpPr>
      <xdr:spPr bwMode="auto">
        <a:xfrm rot="5400000" flipH="1">
          <a:off x="6329388" y="10837659"/>
          <a:ext cx="576802" cy="2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763206</xdr:colOff>
      <xdr:row>57</xdr:row>
      <xdr:rowOff>8447</xdr:rowOff>
    </xdr:from>
    <xdr:to>
      <xdr:col>9</xdr:col>
      <xdr:colOff>165117</xdr:colOff>
      <xdr:row>57</xdr:row>
      <xdr:rowOff>159951</xdr:rowOff>
    </xdr:to>
    <xdr:sp macro="" textlink="">
      <xdr:nvSpPr>
        <xdr:cNvPr id="756" name="六角形 755">
          <a:extLst>
            <a:ext uri="{FF2B5EF4-FFF2-40B4-BE49-F238E27FC236}">
              <a16:creationId xmlns:a16="http://schemas.microsoft.com/office/drawing/2014/main" id="{F744F517-5251-4157-8192-139FD900DA46}"/>
            </a:ext>
          </a:extLst>
        </xdr:cNvPr>
        <xdr:cNvSpPr/>
      </xdr:nvSpPr>
      <xdr:spPr bwMode="auto">
        <a:xfrm>
          <a:off x="58356" y="8377747"/>
          <a:ext cx="163911" cy="1515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457200</xdr:colOff>
      <xdr:row>57</xdr:row>
      <xdr:rowOff>50800</xdr:rowOff>
    </xdr:from>
    <xdr:to>
      <xdr:col>9</xdr:col>
      <xdr:colOff>660400</xdr:colOff>
      <xdr:row>60</xdr:row>
      <xdr:rowOff>44450</xdr:rowOff>
    </xdr:to>
    <xdr:sp macro="" textlink="">
      <xdr:nvSpPr>
        <xdr:cNvPr id="757" name="Text Box 1563">
          <a:extLst>
            <a:ext uri="{FF2B5EF4-FFF2-40B4-BE49-F238E27FC236}">
              <a16:creationId xmlns:a16="http://schemas.microsoft.com/office/drawing/2014/main" id="{EB812760-2ADE-4454-835E-8A3B754F68EB}"/>
            </a:ext>
          </a:extLst>
        </xdr:cNvPr>
        <xdr:cNvSpPr txBox="1">
          <a:spLocks noChangeArrowheads="1"/>
        </xdr:cNvSpPr>
      </xdr:nvSpPr>
      <xdr:spPr bwMode="auto">
        <a:xfrm>
          <a:off x="6305550" y="9791700"/>
          <a:ext cx="2032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twoCellAnchor>
    <xdr:from>
      <xdr:col>10</xdr:col>
      <xdr:colOff>114697</xdr:colOff>
      <xdr:row>60</xdr:row>
      <xdr:rowOff>94003</xdr:rowOff>
    </xdr:from>
    <xdr:to>
      <xdr:col>10</xdr:col>
      <xdr:colOff>360527</xdr:colOff>
      <xdr:row>61</xdr:row>
      <xdr:rowOff>49982</xdr:rowOff>
    </xdr:to>
    <xdr:sp macro="" textlink="">
      <xdr:nvSpPr>
        <xdr:cNvPr id="758" name="Text Box 1563">
          <a:extLst>
            <a:ext uri="{FF2B5EF4-FFF2-40B4-BE49-F238E27FC236}">
              <a16:creationId xmlns:a16="http://schemas.microsoft.com/office/drawing/2014/main" id="{A8CC9491-DA2F-477B-AC69-55A828C9D41B}"/>
            </a:ext>
          </a:extLst>
        </xdr:cNvPr>
        <xdr:cNvSpPr txBox="1">
          <a:spLocks noChangeArrowheads="1"/>
        </xdr:cNvSpPr>
      </xdr:nvSpPr>
      <xdr:spPr bwMode="auto">
        <a:xfrm>
          <a:off x="6650661" y="10403682"/>
          <a:ext cx="245830" cy="12833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藤津</a:t>
          </a:r>
        </a:p>
      </xdr:txBody>
    </xdr:sp>
    <xdr:clientData/>
  </xdr:twoCellAnchor>
  <xdr:oneCellAnchor>
    <xdr:from>
      <xdr:col>10</xdr:col>
      <xdr:colOff>357912</xdr:colOff>
      <xdr:row>60</xdr:row>
      <xdr:rowOff>22083</xdr:rowOff>
    </xdr:from>
    <xdr:ext cx="302079" cy="305168"/>
    <xdr:grpSp>
      <xdr:nvGrpSpPr>
        <xdr:cNvPr id="759" name="Group 6672">
          <a:extLst>
            <a:ext uri="{FF2B5EF4-FFF2-40B4-BE49-F238E27FC236}">
              <a16:creationId xmlns:a16="http://schemas.microsoft.com/office/drawing/2014/main" id="{AB57202C-5939-42B6-BEB7-18BC27523FD9}"/>
            </a:ext>
          </a:extLst>
        </xdr:cNvPr>
        <xdr:cNvGrpSpPr>
          <a:grpSpLocks/>
        </xdr:cNvGrpSpPr>
      </xdr:nvGrpSpPr>
      <xdr:grpSpPr bwMode="auto">
        <a:xfrm>
          <a:off x="6913353" y="10354840"/>
          <a:ext cx="302079" cy="305168"/>
          <a:chOff x="536" y="109"/>
          <a:chExt cx="46" cy="44"/>
        </a:xfrm>
      </xdr:grpSpPr>
      <xdr:pic>
        <xdr:nvPicPr>
          <xdr:cNvPr id="760" name="Picture 6673" descr="route2">
            <a:extLst>
              <a:ext uri="{FF2B5EF4-FFF2-40B4-BE49-F238E27FC236}">
                <a16:creationId xmlns:a16="http://schemas.microsoft.com/office/drawing/2014/main" id="{87615126-6DCE-545B-5515-9430E84CC6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1" name="Text Box 6674">
            <a:extLst>
              <a:ext uri="{FF2B5EF4-FFF2-40B4-BE49-F238E27FC236}">
                <a16:creationId xmlns:a16="http://schemas.microsoft.com/office/drawing/2014/main" id="{2657B370-6818-6FC6-4FB6-CAC3507469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110050</xdr:colOff>
      <xdr:row>58</xdr:row>
      <xdr:rowOff>164208</xdr:rowOff>
    </xdr:from>
    <xdr:ext cx="291211" cy="252093"/>
    <xdr:grpSp>
      <xdr:nvGrpSpPr>
        <xdr:cNvPr id="762" name="Group 6672">
          <a:extLst>
            <a:ext uri="{FF2B5EF4-FFF2-40B4-BE49-F238E27FC236}">
              <a16:creationId xmlns:a16="http://schemas.microsoft.com/office/drawing/2014/main" id="{3916CA67-3759-437E-81F9-34F532783EEA}"/>
            </a:ext>
          </a:extLst>
        </xdr:cNvPr>
        <xdr:cNvGrpSpPr>
          <a:grpSpLocks/>
        </xdr:cNvGrpSpPr>
      </xdr:nvGrpSpPr>
      <xdr:grpSpPr bwMode="auto">
        <a:xfrm>
          <a:off x="5960454" y="10151451"/>
          <a:ext cx="291211" cy="252093"/>
          <a:chOff x="536" y="109"/>
          <a:chExt cx="46" cy="44"/>
        </a:xfrm>
      </xdr:grpSpPr>
      <xdr:pic>
        <xdr:nvPicPr>
          <xdr:cNvPr id="763" name="Picture 6673" descr="route2">
            <a:extLst>
              <a:ext uri="{FF2B5EF4-FFF2-40B4-BE49-F238E27FC236}">
                <a16:creationId xmlns:a16="http://schemas.microsoft.com/office/drawing/2014/main" id="{A83661F2-208B-199F-4DE0-E52A38D335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4" name="Text Box 6674">
            <a:extLst>
              <a:ext uri="{FF2B5EF4-FFF2-40B4-BE49-F238E27FC236}">
                <a16:creationId xmlns:a16="http://schemas.microsoft.com/office/drawing/2014/main" id="{0D88D923-4560-CA80-A717-E9B8235CC9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690442</xdr:colOff>
      <xdr:row>57</xdr:row>
      <xdr:rowOff>67727</xdr:rowOff>
    </xdr:from>
    <xdr:to>
      <xdr:col>10</xdr:col>
      <xdr:colOff>2802</xdr:colOff>
      <xdr:row>64</xdr:row>
      <xdr:rowOff>144252</xdr:rowOff>
    </xdr:to>
    <xdr:sp macro="" textlink="">
      <xdr:nvSpPr>
        <xdr:cNvPr id="765" name="Freeform 1147">
          <a:extLst>
            <a:ext uri="{FF2B5EF4-FFF2-40B4-BE49-F238E27FC236}">
              <a16:creationId xmlns:a16="http://schemas.microsoft.com/office/drawing/2014/main" id="{F00B2362-88A9-40C7-A7CB-2A9C68420EEA}"/>
            </a:ext>
          </a:extLst>
        </xdr:cNvPr>
        <xdr:cNvSpPr>
          <a:spLocks/>
        </xdr:cNvSpPr>
      </xdr:nvSpPr>
      <xdr:spPr bwMode="auto">
        <a:xfrm rot="16200000">
          <a:off x="5909059" y="10438360"/>
          <a:ext cx="1276675" cy="17210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9267 w 9267"/>
            <a:gd name="connsiteY0" fmla="*/ 9429 h 9429"/>
            <a:gd name="connsiteX1" fmla="*/ 7711 w 9267"/>
            <a:gd name="connsiteY1" fmla="*/ 7207 h 9429"/>
            <a:gd name="connsiteX2" fmla="*/ 6712 w 9267"/>
            <a:gd name="connsiteY2" fmla="*/ 7207 h 9429"/>
            <a:gd name="connsiteX3" fmla="*/ 5156 w 9267"/>
            <a:gd name="connsiteY3" fmla="*/ 4984 h 9429"/>
            <a:gd name="connsiteX4" fmla="*/ 4044 w 9267"/>
            <a:gd name="connsiteY4" fmla="*/ 8317 h 9429"/>
            <a:gd name="connsiteX5" fmla="*/ 1933 w 9267"/>
            <a:gd name="connsiteY5" fmla="*/ 4984 h 9429"/>
            <a:gd name="connsiteX6" fmla="*/ 0 w 9267"/>
            <a:gd name="connsiteY6" fmla="*/ 0 h 9429"/>
            <a:gd name="connsiteX0" fmla="*/ 10100 w 10100"/>
            <a:gd name="connsiteY0" fmla="*/ 7067 h 7067"/>
            <a:gd name="connsiteX1" fmla="*/ 8421 w 10100"/>
            <a:gd name="connsiteY1" fmla="*/ 4710 h 7067"/>
            <a:gd name="connsiteX2" fmla="*/ 7343 w 10100"/>
            <a:gd name="connsiteY2" fmla="*/ 4710 h 7067"/>
            <a:gd name="connsiteX3" fmla="*/ 5664 w 10100"/>
            <a:gd name="connsiteY3" fmla="*/ 2353 h 7067"/>
            <a:gd name="connsiteX4" fmla="*/ 4464 w 10100"/>
            <a:gd name="connsiteY4" fmla="*/ 5888 h 7067"/>
            <a:gd name="connsiteX5" fmla="*/ 2186 w 10100"/>
            <a:gd name="connsiteY5" fmla="*/ 2353 h 7067"/>
            <a:gd name="connsiteX6" fmla="*/ 0 w 10100"/>
            <a:gd name="connsiteY6" fmla="*/ 0 h 7067"/>
            <a:gd name="connsiteX0" fmla="*/ 10000 w 10000"/>
            <a:gd name="connsiteY0" fmla="*/ 10000 h 11400"/>
            <a:gd name="connsiteX1" fmla="*/ 8338 w 10000"/>
            <a:gd name="connsiteY1" fmla="*/ 6665 h 11400"/>
            <a:gd name="connsiteX2" fmla="*/ 7270 w 10000"/>
            <a:gd name="connsiteY2" fmla="*/ 6665 h 11400"/>
            <a:gd name="connsiteX3" fmla="*/ 5770 w 10000"/>
            <a:gd name="connsiteY3" fmla="*/ 11362 h 11400"/>
            <a:gd name="connsiteX4" fmla="*/ 5608 w 10000"/>
            <a:gd name="connsiteY4" fmla="*/ 3330 h 11400"/>
            <a:gd name="connsiteX5" fmla="*/ 4420 w 10000"/>
            <a:gd name="connsiteY5" fmla="*/ 8332 h 11400"/>
            <a:gd name="connsiteX6" fmla="*/ 2164 w 10000"/>
            <a:gd name="connsiteY6" fmla="*/ 3330 h 11400"/>
            <a:gd name="connsiteX7" fmla="*/ 0 w 10000"/>
            <a:gd name="connsiteY7" fmla="*/ 0 h 11400"/>
            <a:gd name="connsiteX0" fmla="*/ 10000 w 10000"/>
            <a:gd name="connsiteY0" fmla="*/ 10000 h 11388"/>
            <a:gd name="connsiteX1" fmla="*/ 8338 w 10000"/>
            <a:gd name="connsiteY1" fmla="*/ 6665 h 11388"/>
            <a:gd name="connsiteX2" fmla="*/ 7270 w 10000"/>
            <a:gd name="connsiteY2" fmla="*/ 6665 h 11388"/>
            <a:gd name="connsiteX3" fmla="*/ 5770 w 10000"/>
            <a:gd name="connsiteY3" fmla="*/ 11362 h 11388"/>
            <a:gd name="connsiteX4" fmla="*/ 4420 w 10000"/>
            <a:gd name="connsiteY4" fmla="*/ 8332 h 11388"/>
            <a:gd name="connsiteX5" fmla="*/ 2164 w 10000"/>
            <a:gd name="connsiteY5" fmla="*/ 3330 h 11388"/>
            <a:gd name="connsiteX6" fmla="*/ 0 w 10000"/>
            <a:gd name="connsiteY6" fmla="*/ 0 h 11388"/>
            <a:gd name="connsiteX0" fmla="*/ 10000 w 10000"/>
            <a:gd name="connsiteY0" fmla="*/ 6990 h 8378"/>
            <a:gd name="connsiteX1" fmla="*/ 8338 w 10000"/>
            <a:gd name="connsiteY1" fmla="*/ 3655 h 8378"/>
            <a:gd name="connsiteX2" fmla="*/ 7270 w 10000"/>
            <a:gd name="connsiteY2" fmla="*/ 3655 h 8378"/>
            <a:gd name="connsiteX3" fmla="*/ 5770 w 10000"/>
            <a:gd name="connsiteY3" fmla="*/ 8352 h 8378"/>
            <a:gd name="connsiteX4" fmla="*/ 4420 w 10000"/>
            <a:gd name="connsiteY4" fmla="*/ 5322 h 8378"/>
            <a:gd name="connsiteX5" fmla="*/ 2164 w 10000"/>
            <a:gd name="connsiteY5" fmla="*/ 320 h 8378"/>
            <a:gd name="connsiteX6" fmla="*/ 0 w 10000"/>
            <a:gd name="connsiteY6" fmla="*/ 1140 h 8378"/>
            <a:gd name="connsiteX0" fmla="*/ 10000 w 10000"/>
            <a:gd name="connsiteY0" fmla="*/ 6982 h 8634"/>
            <a:gd name="connsiteX1" fmla="*/ 8338 w 10000"/>
            <a:gd name="connsiteY1" fmla="*/ 3002 h 8634"/>
            <a:gd name="connsiteX2" fmla="*/ 7270 w 10000"/>
            <a:gd name="connsiteY2" fmla="*/ 3002 h 8634"/>
            <a:gd name="connsiteX3" fmla="*/ 5770 w 10000"/>
            <a:gd name="connsiteY3" fmla="*/ 8608 h 8634"/>
            <a:gd name="connsiteX4" fmla="*/ 4420 w 10000"/>
            <a:gd name="connsiteY4" fmla="*/ 4991 h 8634"/>
            <a:gd name="connsiteX5" fmla="*/ 2263 w 10000"/>
            <a:gd name="connsiteY5" fmla="*/ 1994 h 8634"/>
            <a:gd name="connsiteX6" fmla="*/ 0 w 10000"/>
            <a:gd name="connsiteY6" fmla="*/ 0 h 8634"/>
            <a:gd name="connsiteX0" fmla="*/ 10000 w 10000"/>
            <a:gd name="connsiteY0" fmla="*/ 8087 h 18391"/>
            <a:gd name="connsiteX1" fmla="*/ 8338 w 10000"/>
            <a:gd name="connsiteY1" fmla="*/ 3477 h 18391"/>
            <a:gd name="connsiteX2" fmla="*/ 7270 w 10000"/>
            <a:gd name="connsiteY2" fmla="*/ 18391 h 18391"/>
            <a:gd name="connsiteX3" fmla="*/ 5770 w 10000"/>
            <a:gd name="connsiteY3" fmla="*/ 9970 h 18391"/>
            <a:gd name="connsiteX4" fmla="*/ 4420 w 10000"/>
            <a:gd name="connsiteY4" fmla="*/ 5781 h 18391"/>
            <a:gd name="connsiteX5" fmla="*/ 2263 w 10000"/>
            <a:gd name="connsiteY5" fmla="*/ 2309 h 18391"/>
            <a:gd name="connsiteX6" fmla="*/ 0 w 10000"/>
            <a:gd name="connsiteY6" fmla="*/ 0 h 18391"/>
            <a:gd name="connsiteX0" fmla="*/ 10000 w 10000"/>
            <a:gd name="connsiteY0" fmla="*/ 8087 h 18391"/>
            <a:gd name="connsiteX1" fmla="*/ 8313 w 10000"/>
            <a:gd name="connsiteY1" fmla="*/ 3477 h 18391"/>
            <a:gd name="connsiteX2" fmla="*/ 7270 w 10000"/>
            <a:gd name="connsiteY2" fmla="*/ 18391 h 18391"/>
            <a:gd name="connsiteX3" fmla="*/ 5770 w 10000"/>
            <a:gd name="connsiteY3" fmla="*/ 9970 h 18391"/>
            <a:gd name="connsiteX4" fmla="*/ 4420 w 10000"/>
            <a:gd name="connsiteY4" fmla="*/ 5781 h 18391"/>
            <a:gd name="connsiteX5" fmla="*/ 2263 w 10000"/>
            <a:gd name="connsiteY5" fmla="*/ 2309 h 18391"/>
            <a:gd name="connsiteX6" fmla="*/ 0 w 10000"/>
            <a:gd name="connsiteY6" fmla="*/ 0 h 18391"/>
            <a:gd name="connsiteX0" fmla="*/ 10000 w 10000"/>
            <a:gd name="connsiteY0" fmla="*/ 8087 h 18398"/>
            <a:gd name="connsiteX1" fmla="*/ 7270 w 10000"/>
            <a:gd name="connsiteY1" fmla="*/ 18391 h 18398"/>
            <a:gd name="connsiteX2" fmla="*/ 5770 w 10000"/>
            <a:gd name="connsiteY2" fmla="*/ 9970 h 18398"/>
            <a:gd name="connsiteX3" fmla="*/ 4420 w 10000"/>
            <a:gd name="connsiteY3" fmla="*/ 5781 h 18398"/>
            <a:gd name="connsiteX4" fmla="*/ 2263 w 10000"/>
            <a:gd name="connsiteY4" fmla="*/ 2309 h 18398"/>
            <a:gd name="connsiteX5" fmla="*/ 0 w 10000"/>
            <a:gd name="connsiteY5" fmla="*/ 0 h 18398"/>
            <a:gd name="connsiteX0" fmla="*/ 9975 w 9975"/>
            <a:gd name="connsiteY0" fmla="*/ 25296 h 25616"/>
            <a:gd name="connsiteX1" fmla="*/ 7270 w 9975"/>
            <a:gd name="connsiteY1" fmla="*/ 18391 h 25616"/>
            <a:gd name="connsiteX2" fmla="*/ 5770 w 9975"/>
            <a:gd name="connsiteY2" fmla="*/ 9970 h 25616"/>
            <a:gd name="connsiteX3" fmla="*/ 4420 w 9975"/>
            <a:gd name="connsiteY3" fmla="*/ 5781 h 25616"/>
            <a:gd name="connsiteX4" fmla="*/ 2263 w 9975"/>
            <a:gd name="connsiteY4" fmla="*/ 2309 h 25616"/>
            <a:gd name="connsiteX5" fmla="*/ 0 w 9975"/>
            <a:gd name="connsiteY5" fmla="*/ 0 h 256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975" h="25616">
              <a:moveTo>
                <a:pt x="9975" y="25296"/>
              </a:moveTo>
              <a:cubicBezTo>
                <a:pt x="9406" y="27443"/>
                <a:pt x="7975" y="18077"/>
                <a:pt x="7270" y="18391"/>
              </a:cubicBezTo>
              <a:cubicBezTo>
                <a:pt x="6565" y="18705"/>
                <a:pt x="6245" y="9585"/>
                <a:pt x="5770" y="9970"/>
              </a:cubicBezTo>
              <a:cubicBezTo>
                <a:pt x="5295" y="10354"/>
                <a:pt x="5005" y="7057"/>
                <a:pt x="4420" y="5781"/>
              </a:cubicBezTo>
              <a:cubicBezTo>
                <a:pt x="3836" y="4504"/>
                <a:pt x="3094" y="4615"/>
                <a:pt x="2263" y="2309"/>
              </a:cubicBezTo>
              <a:cubicBezTo>
                <a:pt x="1433" y="6"/>
                <a:pt x="1306" y="422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621007</xdr:colOff>
      <xdr:row>57</xdr:row>
      <xdr:rowOff>88506</xdr:rowOff>
    </xdr:from>
    <xdr:to>
      <xdr:col>9</xdr:col>
      <xdr:colOff>653403</xdr:colOff>
      <xdr:row>64</xdr:row>
      <xdr:rowOff>145228</xdr:rowOff>
    </xdr:to>
    <xdr:sp macro="" textlink="">
      <xdr:nvSpPr>
        <xdr:cNvPr id="766" name="Freeform 1147">
          <a:extLst>
            <a:ext uri="{FF2B5EF4-FFF2-40B4-BE49-F238E27FC236}">
              <a16:creationId xmlns:a16="http://schemas.microsoft.com/office/drawing/2014/main" id="{8A957B89-B454-4832-B87D-850EB22E1094}"/>
            </a:ext>
          </a:extLst>
        </xdr:cNvPr>
        <xdr:cNvSpPr>
          <a:spLocks/>
        </xdr:cNvSpPr>
      </xdr:nvSpPr>
      <xdr:spPr bwMode="auto">
        <a:xfrm rot="16200000">
          <a:off x="65919" y="9070044"/>
          <a:ext cx="1256872" cy="32396"/>
        </a:xfrm>
        <a:custGeom>
          <a:avLst/>
          <a:gdLst>
            <a:gd name="T0" fmla="*/ 2147483647 w 8444"/>
            <a:gd name="T1" fmla="*/ 2147483647 h 8888"/>
            <a:gd name="T2" fmla="*/ 2147483647 w 8444"/>
            <a:gd name="T3" fmla="*/ 2147483647 h 8888"/>
            <a:gd name="T4" fmla="*/ 2147483647 w 8444"/>
            <a:gd name="T5" fmla="*/ 2147483647 h 8888"/>
            <a:gd name="T6" fmla="*/ 2147483647 w 8444"/>
            <a:gd name="T7" fmla="*/ 2147483647 h 8888"/>
            <a:gd name="T8" fmla="*/ 2147483647 w 8444"/>
            <a:gd name="T9" fmla="*/ 2147483647 h 8888"/>
            <a:gd name="T10" fmla="*/ 0 w 8444"/>
            <a:gd name="T11" fmla="*/ 0 h 88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9134 w 9134"/>
            <a:gd name="connsiteY0" fmla="*/ 8007 h 9256"/>
            <a:gd name="connsiteX1" fmla="*/ 7951 w 9134"/>
            <a:gd name="connsiteY1" fmla="*/ 8007 h 9256"/>
            <a:gd name="connsiteX2" fmla="*/ 6108 w 9134"/>
            <a:gd name="connsiteY2" fmla="*/ 5506 h 9256"/>
            <a:gd name="connsiteX3" fmla="*/ 4791 w 9134"/>
            <a:gd name="connsiteY3" fmla="*/ 9256 h 9256"/>
            <a:gd name="connsiteX4" fmla="*/ 2291 w 9134"/>
            <a:gd name="connsiteY4" fmla="*/ 5506 h 9256"/>
            <a:gd name="connsiteX5" fmla="*/ 0 w 9134"/>
            <a:gd name="connsiteY5" fmla="*/ 0 h 9256"/>
            <a:gd name="connsiteX0" fmla="*/ 10077 w 10077"/>
            <a:gd name="connsiteY0" fmla="*/ 5737 h 7086"/>
            <a:gd name="connsiteX1" fmla="*/ 8782 w 10077"/>
            <a:gd name="connsiteY1" fmla="*/ 5737 h 7086"/>
            <a:gd name="connsiteX2" fmla="*/ 6764 w 10077"/>
            <a:gd name="connsiteY2" fmla="*/ 3035 h 7086"/>
            <a:gd name="connsiteX3" fmla="*/ 5322 w 10077"/>
            <a:gd name="connsiteY3" fmla="*/ 7086 h 7086"/>
            <a:gd name="connsiteX4" fmla="*/ 2585 w 10077"/>
            <a:gd name="connsiteY4" fmla="*/ 3035 h 7086"/>
            <a:gd name="connsiteX5" fmla="*/ 0 w 10077"/>
            <a:gd name="connsiteY5" fmla="*/ 0 h 70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77" h="7086">
              <a:moveTo>
                <a:pt x="10077" y="5737"/>
              </a:moveTo>
              <a:cubicBezTo>
                <a:pt x="9524" y="5287"/>
                <a:pt x="9213" y="5737"/>
                <a:pt x="8782" y="5737"/>
              </a:cubicBezTo>
              <a:cubicBezTo>
                <a:pt x="8206" y="5737"/>
                <a:pt x="7340" y="3035"/>
                <a:pt x="6764" y="3035"/>
              </a:cubicBezTo>
              <a:cubicBezTo>
                <a:pt x="6187" y="3035"/>
                <a:pt x="6044" y="7086"/>
                <a:pt x="5322" y="7086"/>
              </a:cubicBezTo>
              <a:cubicBezTo>
                <a:pt x="4604" y="7086"/>
                <a:pt x="3595" y="4386"/>
                <a:pt x="2585" y="3035"/>
              </a:cubicBezTo>
              <a:cubicBezTo>
                <a:pt x="1578" y="1685"/>
                <a:pt x="1584" y="247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631759</xdr:colOff>
      <xdr:row>60</xdr:row>
      <xdr:rowOff>202154</xdr:rowOff>
    </xdr:from>
    <xdr:to>
      <xdr:col>9</xdr:col>
      <xdr:colOff>763392</xdr:colOff>
      <xdr:row>62</xdr:row>
      <xdr:rowOff>30244</xdr:rowOff>
    </xdr:to>
    <xdr:sp macro="" textlink="">
      <xdr:nvSpPr>
        <xdr:cNvPr id="767" name="Text Box 1664">
          <a:extLst>
            <a:ext uri="{FF2B5EF4-FFF2-40B4-BE49-F238E27FC236}">
              <a16:creationId xmlns:a16="http://schemas.microsoft.com/office/drawing/2014/main" id="{49043FCE-AC59-4831-BD47-18AA0300D6BE}"/>
            </a:ext>
          </a:extLst>
        </xdr:cNvPr>
        <xdr:cNvSpPr txBox="1">
          <a:spLocks noChangeArrowheads="1"/>
        </xdr:cNvSpPr>
      </xdr:nvSpPr>
      <xdr:spPr bwMode="auto">
        <a:xfrm rot="5400000">
          <a:off x="624781" y="9118182"/>
          <a:ext cx="202740" cy="7448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9</xdr:col>
      <xdr:colOff>535596</xdr:colOff>
      <xdr:row>61</xdr:row>
      <xdr:rowOff>1040</xdr:rowOff>
    </xdr:from>
    <xdr:to>
      <xdr:col>10</xdr:col>
      <xdr:colOff>30043</xdr:colOff>
      <xdr:row>62</xdr:row>
      <xdr:rowOff>31668</xdr:rowOff>
    </xdr:to>
    <xdr:grpSp>
      <xdr:nvGrpSpPr>
        <xdr:cNvPr id="768" name="Group 1180">
          <a:extLst>
            <a:ext uri="{FF2B5EF4-FFF2-40B4-BE49-F238E27FC236}">
              <a16:creationId xmlns:a16="http://schemas.microsoft.com/office/drawing/2014/main" id="{6E530DDD-2E34-4D96-97C1-08D66D51C32A}"/>
            </a:ext>
          </a:extLst>
        </xdr:cNvPr>
        <xdr:cNvGrpSpPr>
          <a:grpSpLocks/>
        </xdr:cNvGrpSpPr>
      </xdr:nvGrpSpPr>
      <xdr:grpSpPr bwMode="auto">
        <a:xfrm rot="5400000">
          <a:off x="6384049" y="10508506"/>
          <a:ext cx="203385" cy="199484"/>
          <a:chOff x="718" y="97"/>
          <a:chExt cx="25" cy="15"/>
        </a:xfrm>
      </xdr:grpSpPr>
      <xdr:sp macro="" textlink="">
        <xdr:nvSpPr>
          <xdr:cNvPr id="769" name="Freeform 1181">
            <a:extLst>
              <a:ext uri="{FF2B5EF4-FFF2-40B4-BE49-F238E27FC236}">
                <a16:creationId xmlns:a16="http://schemas.microsoft.com/office/drawing/2014/main" id="{0B86B0A5-0461-CCCF-EADD-45A6B030BA4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0" name="Freeform 1182">
            <a:extLst>
              <a:ext uri="{FF2B5EF4-FFF2-40B4-BE49-F238E27FC236}">
                <a16:creationId xmlns:a16="http://schemas.microsoft.com/office/drawing/2014/main" id="{D23E8ECE-B61B-24D3-84C1-11B1B6F9B7EF}"/>
              </a:ext>
            </a:extLst>
          </xdr:cNvPr>
          <xdr:cNvSpPr>
            <a:spLocks/>
          </xdr:cNvSpPr>
        </xdr:nvSpPr>
        <xdr:spPr bwMode="auto">
          <a:xfrm flipH="1" flipV="1">
            <a:off x="738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146937</xdr:colOff>
      <xdr:row>61</xdr:row>
      <xdr:rowOff>77045</xdr:rowOff>
    </xdr:from>
    <xdr:to>
      <xdr:col>10</xdr:col>
      <xdr:colOff>746902</xdr:colOff>
      <xdr:row>64</xdr:row>
      <xdr:rowOff>115498</xdr:rowOff>
    </xdr:to>
    <xdr:sp macro="" textlink="">
      <xdr:nvSpPr>
        <xdr:cNvPr id="771" name="Freeform 570">
          <a:extLst>
            <a:ext uri="{FF2B5EF4-FFF2-40B4-BE49-F238E27FC236}">
              <a16:creationId xmlns:a16="http://schemas.microsoft.com/office/drawing/2014/main" id="{7D63448C-3441-4B78-B420-0ECF5E3666C3}"/>
            </a:ext>
          </a:extLst>
        </xdr:cNvPr>
        <xdr:cNvSpPr>
          <a:spLocks/>
        </xdr:cNvSpPr>
      </xdr:nvSpPr>
      <xdr:spPr bwMode="auto">
        <a:xfrm rot="5400000">
          <a:off x="557868" y="8778364"/>
          <a:ext cx="552803" cy="1260365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136 w 10000"/>
            <a:gd name="connsiteY0" fmla="*/ 15912 h 15912"/>
            <a:gd name="connsiteX1" fmla="*/ 0 w 10000"/>
            <a:gd name="connsiteY1" fmla="*/ 73 h 15912"/>
            <a:gd name="connsiteX2" fmla="*/ 10000 w 10000"/>
            <a:gd name="connsiteY2" fmla="*/ 4 h 15912"/>
            <a:gd name="connsiteX0" fmla="*/ 136 w 6909"/>
            <a:gd name="connsiteY0" fmla="*/ 16003 h 16003"/>
            <a:gd name="connsiteX1" fmla="*/ 0 w 6909"/>
            <a:gd name="connsiteY1" fmla="*/ 164 h 16003"/>
            <a:gd name="connsiteX2" fmla="*/ 6909 w 6909"/>
            <a:gd name="connsiteY2" fmla="*/ 0 h 16003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0 w 24506"/>
            <a:gd name="connsiteY0" fmla="*/ 5055 h 5055"/>
            <a:gd name="connsiteX1" fmla="*/ 14506 w 24506"/>
            <a:gd name="connsiteY1" fmla="*/ 102 h 5055"/>
            <a:gd name="connsiteX2" fmla="*/ 24506 w 24506"/>
            <a:gd name="connsiteY2" fmla="*/ 0 h 5055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000"/>
            <a:gd name="connsiteX1" fmla="*/ 5966 w 10000"/>
            <a:gd name="connsiteY1" fmla="*/ 9915 h 10000"/>
            <a:gd name="connsiteX2" fmla="*/ 5919 w 10000"/>
            <a:gd name="connsiteY2" fmla="*/ 202 h 10000"/>
            <a:gd name="connsiteX3" fmla="*/ 10000 w 10000"/>
            <a:gd name="connsiteY3" fmla="*/ 0 h 10000"/>
            <a:gd name="connsiteX0" fmla="*/ 0 w 10303"/>
            <a:gd name="connsiteY0" fmla="*/ 9799 h 9915"/>
            <a:gd name="connsiteX1" fmla="*/ 6269 w 10303"/>
            <a:gd name="connsiteY1" fmla="*/ 9915 h 9915"/>
            <a:gd name="connsiteX2" fmla="*/ 6222 w 10303"/>
            <a:gd name="connsiteY2" fmla="*/ 202 h 9915"/>
            <a:gd name="connsiteX3" fmla="*/ 10303 w 10303"/>
            <a:gd name="connsiteY3" fmla="*/ 0 h 9915"/>
            <a:gd name="connsiteX0" fmla="*/ 0 w 10000"/>
            <a:gd name="connsiteY0" fmla="*/ 9883 h 10024"/>
            <a:gd name="connsiteX1" fmla="*/ 6085 w 10000"/>
            <a:gd name="connsiteY1" fmla="*/ 10000 h 10024"/>
            <a:gd name="connsiteX2" fmla="*/ 6039 w 10000"/>
            <a:gd name="connsiteY2" fmla="*/ 204 h 10024"/>
            <a:gd name="connsiteX3" fmla="*/ 10000 w 10000"/>
            <a:gd name="connsiteY3" fmla="*/ 0 h 10024"/>
            <a:gd name="connsiteX0" fmla="*/ 46 w 3961"/>
            <a:gd name="connsiteY0" fmla="*/ 10000 h 10000"/>
            <a:gd name="connsiteX1" fmla="*/ 0 w 3961"/>
            <a:gd name="connsiteY1" fmla="*/ 204 h 10000"/>
            <a:gd name="connsiteX2" fmla="*/ 3961 w 3961"/>
            <a:gd name="connsiteY2" fmla="*/ 0 h 10000"/>
            <a:gd name="connsiteX0" fmla="*/ 0 w 10195"/>
            <a:gd name="connsiteY0" fmla="*/ 732 h 5873"/>
            <a:gd name="connsiteX1" fmla="*/ 195 w 10195"/>
            <a:gd name="connsiteY1" fmla="*/ 4580 h 5873"/>
            <a:gd name="connsiteX2" fmla="*/ 10195 w 10195"/>
            <a:gd name="connsiteY2" fmla="*/ 4376 h 5873"/>
            <a:gd name="connsiteX0" fmla="*/ 0 w 10000"/>
            <a:gd name="connsiteY0" fmla="*/ 1119 h 12601"/>
            <a:gd name="connsiteX1" fmla="*/ 191 w 10000"/>
            <a:gd name="connsiteY1" fmla="*/ 10612 h 12601"/>
            <a:gd name="connsiteX2" fmla="*/ 10000 w 10000"/>
            <a:gd name="connsiteY2" fmla="*/ 10265 h 12601"/>
            <a:gd name="connsiteX0" fmla="*/ 0 w 10000"/>
            <a:gd name="connsiteY0" fmla="*/ 1922 h 11415"/>
            <a:gd name="connsiteX1" fmla="*/ 191 w 10000"/>
            <a:gd name="connsiteY1" fmla="*/ 11415 h 11415"/>
            <a:gd name="connsiteX2" fmla="*/ 10000 w 10000"/>
            <a:gd name="connsiteY2" fmla="*/ 11068 h 11415"/>
            <a:gd name="connsiteX0" fmla="*/ 0 w 10000"/>
            <a:gd name="connsiteY0" fmla="*/ 0 h 9493"/>
            <a:gd name="connsiteX1" fmla="*/ 191 w 10000"/>
            <a:gd name="connsiteY1" fmla="*/ 9493 h 9493"/>
            <a:gd name="connsiteX2" fmla="*/ 10000 w 10000"/>
            <a:gd name="connsiteY2" fmla="*/ 9146 h 94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493">
              <a:moveTo>
                <a:pt x="0" y="0"/>
              </a:moveTo>
              <a:cubicBezTo>
                <a:pt x="406" y="6632"/>
                <a:pt x="128" y="5604"/>
                <a:pt x="191" y="9493"/>
              </a:cubicBezTo>
              <a:cubicBezTo>
                <a:pt x="3747" y="9071"/>
                <a:pt x="4037" y="9160"/>
                <a:pt x="10000" y="914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154080</xdr:colOff>
      <xdr:row>58</xdr:row>
      <xdr:rowOff>161083</xdr:rowOff>
    </xdr:from>
    <xdr:to>
      <xdr:col>9</xdr:col>
      <xdr:colOff>154084</xdr:colOff>
      <xdr:row>61</xdr:row>
      <xdr:rowOff>112057</xdr:rowOff>
    </xdr:to>
    <xdr:sp macro="" textlink="">
      <xdr:nvSpPr>
        <xdr:cNvPr id="772" name="Line 927">
          <a:extLst>
            <a:ext uri="{FF2B5EF4-FFF2-40B4-BE49-F238E27FC236}">
              <a16:creationId xmlns:a16="http://schemas.microsoft.com/office/drawing/2014/main" id="{8CE03076-E0B2-46C5-B16B-C875F8C1CA2B}"/>
            </a:ext>
          </a:extLst>
        </xdr:cNvPr>
        <xdr:cNvSpPr>
          <a:spLocks noChangeShapeType="1"/>
        </xdr:cNvSpPr>
      </xdr:nvSpPr>
      <xdr:spPr bwMode="auto">
        <a:xfrm rot="5400000" flipH="1">
          <a:off x="-21430" y="8934493"/>
          <a:ext cx="465324" cy="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36082</xdr:colOff>
      <xdr:row>58</xdr:row>
      <xdr:rowOff>22351</xdr:rowOff>
    </xdr:from>
    <xdr:to>
      <xdr:col>10</xdr:col>
      <xdr:colOff>91622</xdr:colOff>
      <xdr:row>61</xdr:row>
      <xdr:rowOff>129889</xdr:rowOff>
    </xdr:to>
    <xdr:sp macro="" textlink="">
      <xdr:nvSpPr>
        <xdr:cNvPr id="773" name="Line 927">
          <a:extLst>
            <a:ext uri="{FF2B5EF4-FFF2-40B4-BE49-F238E27FC236}">
              <a16:creationId xmlns:a16="http://schemas.microsoft.com/office/drawing/2014/main" id="{97FD322A-6584-4F6E-86CC-31A2967AE7EE}"/>
            </a:ext>
          </a:extLst>
        </xdr:cNvPr>
        <xdr:cNvSpPr>
          <a:spLocks noChangeShapeType="1"/>
        </xdr:cNvSpPr>
      </xdr:nvSpPr>
      <xdr:spPr bwMode="auto">
        <a:xfrm rot="5400000" flipH="1">
          <a:off x="6287511" y="10271850"/>
          <a:ext cx="624610" cy="55540"/>
        </a:xfrm>
        <a:custGeom>
          <a:avLst/>
          <a:gdLst>
            <a:gd name="connsiteX0" fmla="*/ 0 w 567136"/>
            <a:gd name="connsiteY0" fmla="*/ 0 h 51067"/>
            <a:gd name="connsiteX1" fmla="*/ 567136 w 567136"/>
            <a:gd name="connsiteY1" fmla="*/ 51067 h 51067"/>
            <a:gd name="connsiteX0" fmla="*/ 0 w 567136"/>
            <a:gd name="connsiteY0" fmla="*/ 11539 h 62606"/>
            <a:gd name="connsiteX1" fmla="*/ 567136 w 567136"/>
            <a:gd name="connsiteY1" fmla="*/ 62606 h 62606"/>
            <a:gd name="connsiteX0" fmla="*/ 0 w 677040"/>
            <a:gd name="connsiteY0" fmla="*/ 12326 h 56732"/>
            <a:gd name="connsiteX1" fmla="*/ 677040 w 677040"/>
            <a:gd name="connsiteY1" fmla="*/ 56732 h 56732"/>
            <a:gd name="connsiteX0" fmla="*/ 0 w 677040"/>
            <a:gd name="connsiteY0" fmla="*/ 7763 h 61157"/>
            <a:gd name="connsiteX1" fmla="*/ 677040 w 677040"/>
            <a:gd name="connsiteY1" fmla="*/ 52169 h 61157"/>
            <a:gd name="connsiteX0" fmla="*/ 0 w 677040"/>
            <a:gd name="connsiteY0" fmla="*/ 7764 h 61157"/>
            <a:gd name="connsiteX1" fmla="*/ 677040 w 677040"/>
            <a:gd name="connsiteY1" fmla="*/ 52170 h 61157"/>
            <a:gd name="connsiteX0" fmla="*/ 0 w 677040"/>
            <a:gd name="connsiteY0" fmla="*/ 9330 h 55540"/>
            <a:gd name="connsiteX1" fmla="*/ 677040 w 677040"/>
            <a:gd name="connsiteY1" fmla="*/ 53736 h 555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77040" h="55540">
              <a:moveTo>
                <a:pt x="0" y="9330"/>
              </a:moveTo>
              <a:cubicBezTo>
                <a:pt x="602015" y="-30270"/>
                <a:pt x="208239" y="70017"/>
                <a:pt x="677040" y="5373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77040</xdr:colOff>
      <xdr:row>61</xdr:row>
      <xdr:rowOff>1</xdr:rowOff>
    </xdr:from>
    <xdr:to>
      <xdr:col>9</xdr:col>
      <xdr:colOff>245128</xdr:colOff>
      <xdr:row>62</xdr:row>
      <xdr:rowOff>4</xdr:rowOff>
    </xdr:to>
    <xdr:sp macro="" textlink="">
      <xdr:nvSpPr>
        <xdr:cNvPr id="774" name="Oval 565">
          <a:extLst>
            <a:ext uri="{FF2B5EF4-FFF2-40B4-BE49-F238E27FC236}">
              <a16:creationId xmlns:a16="http://schemas.microsoft.com/office/drawing/2014/main" id="{9CF2572A-9F70-4C2C-9EDD-1D67A74ECD14}"/>
            </a:ext>
          </a:extLst>
        </xdr:cNvPr>
        <xdr:cNvSpPr>
          <a:spLocks noChangeArrowheads="1"/>
        </xdr:cNvSpPr>
      </xdr:nvSpPr>
      <xdr:spPr bwMode="auto">
        <a:xfrm rot="5400000">
          <a:off x="132507" y="9056784"/>
          <a:ext cx="171453" cy="1680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18030</xdr:colOff>
      <xdr:row>61</xdr:row>
      <xdr:rowOff>6649</xdr:rowOff>
    </xdr:from>
    <xdr:to>
      <xdr:col>10</xdr:col>
      <xdr:colOff>157701</xdr:colOff>
      <xdr:row>61</xdr:row>
      <xdr:rowOff>156925</xdr:rowOff>
    </xdr:to>
    <xdr:sp macro="" textlink="">
      <xdr:nvSpPr>
        <xdr:cNvPr id="775" name="Oval 1048">
          <a:extLst>
            <a:ext uri="{FF2B5EF4-FFF2-40B4-BE49-F238E27FC236}">
              <a16:creationId xmlns:a16="http://schemas.microsoft.com/office/drawing/2014/main" id="{7F9BEA9E-4FCD-4185-ABA4-D2D015A9BF24}"/>
            </a:ext>
          </a:extLst>
        </xdr:cNvPr>
        <xdr:cNvSpPr>
          <a:spLocks noChangeArrowheads="1"/>
        </xdr:cNvSpPr>
      </xdr:nvSpPr>
      <xdr:spPr bwMode="auto">
        <a:xfrm rot="5400000">
          <a:off x="774728" y="9067051"/>
          <a:ext cx="150276" cy="1396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232751</xdr:colOff>
      <xdr:row>61</xdr:row>
      <xdr:rowOff>86591</xdr:rowOff>
    </xdr:from>
    <xdr:to>
      <xdr:col>10</xdr:col>
      <xdr:colOff>19587</xdr:colOff>
      <xdr:row>61</xdr:row>
      <xdr:rowOff>89921</xdr:rowOff>
    </xdr:to>
    <xdr:sp macro="" textlink="">
      <xdr:nvSpPr>
        <xdr:cNvPr id="776" name="Line 927">
          <a:extLst>
            <a:ext uri="{FF2B5EF4-FFF2-40B4-BE49-F238E27FC236}">
              <a16:creationId xmlns:a16="http://schemas.microsoft.com/office/drawing/2014/main" id="{D1465360-FB64-4FDF-BC2E-B4FEB3537DD1}"/>
            </a:ext>
          </a:extLst>
        </xdr:cNvPr>
        <xdr:cNvSpPr>
          <a:spLocks noChangeShapeType="1"/>
        </xdr:cNvSpPr>
      </xdr:nvSpPr>
      <xdr:spPr bwMode="auto">
        <a:xfrm rot="5400000" flipH="1">
          <a:off x="534079" y="8897513"/>
          <a:ext cx="3330" cy="4916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280981</xdr:colOff>
      <xdr:row>60</xdr:row>
      <xdr:rowOff>34794</xdr:rowOff>
    </xdr:from>
    <xdr:ext cx="302079" cy="305168"/>
    <xdr:grpSp>
      <xdr:nvGrpSpPr>
        <xdr:cNvPr id="777" name="Group 6672">
          <a:extLst>
            <a:ext uri="{FF2B5EF4-FFF2-40B4-BE49-F238E27FC236}">
              <a16:creationId xmlns:a16="http://schemas.microsoft.com/office/drawing/2014/main" id="{603410D5-DC06-40D1-94AA-9E9E7D9C3F58}"/>
            </a:ext>
          </a:extLst>
        </xdr:cNvPr>
        <xdr:cNvGrpSpPr>
          <a:grpSpLocks/>
        </xdr:cNvGrpSpPr>
      </xdr:nvGrpSpPr>
      <xdr:grpSpPr bwMode="auto">
        <a:xfrm>
          <a:off x="6131385" y="10367551"/>
          <a:ext cx="302079" cy="305168"/>
          <a:chOff x="536" y="109"/>
          <a:chExt cx="46" cy="44"/>
        </a:xfrm>
      </xdr:grpSpPr>
      <xdr:pic>
        <xdr:nvPicPr>
          <xdr:cNvPr id="778" name="Picture 6673" descr="route2">
            <a:extLst>
              <a:ext uri="{FF2B5EF4-FFF2-40B4-BE49-F238E27FC236}">
                <a16:creationId xmlns:a16="http://schemas.microsoft.com/office/drawing/2014/main" id="{F23EEEBD-4944-F041-F90A-FE4BEE1901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9" name="Text Box 6674">
            <a:extLst>
              <a:ext uri="{FF2B5EF4-FFF2-40B4-BE49-F238E27FC236}">
                <a16:creationId xmlns:a16="http://schemas.microsoft.com/office/drawing/2014/main" id="{F04A3F23-47D3-CA24-CF6D-86ACD37F5A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577873</xdr:colOff>
      <xdr:row>62</xdr:row>
      <xdr:rowOff>16715</xdr:rowOff>
    </xdr:from>
    <xdr:to>
      <xdr:col>10</xdr:col>
      <xdr:colOff>121606</xdr:colOff>
      <xdr:row>62</xdr:row>
      <xdr:rowOff>142445</xdr:rowOff>
    </xdr:to>
    <xdr:sp macro="" textlink="">
      <xdr:nvSpPr>
        <xdr:cNvPr id="780" name="Text Box 1563">
          <a:extLst>
            <a:ext uri="{FF2B5EF4-FFF2-40B4-BE49-F238E27FC236}">
              <a16:creationId xmlns:a16="http://schemas.microsoft.com/office/drawing/2014/main" id="{EDF6C353-DBA2-4493-A9E8-5735D14564CD}"/>
            </a:ext>
          </a:extLst>
        </xdr:cNvPr>
        <xdr:cNvSpPr txBox="1">
          <a:spLocks noChangeArrowheads="1"/>
        </xdr:cNvSpPr>
      </xdr:nvSpPr>
      <xdr:spPr bwMode="auto">
        <a:xfrm>
          <a:off x="6410802" y="10671108"/>
          <a:ext cx="246768" cy="12573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</xdr:txBody>
    </xdr:sp>
    <xdr:clientData/>
  </xdr:twoCellAnchor>
  <xdr:twoCellAnchor>
    <xdr:from>
      <xdr:col>9</xdr:col>
      <xdr:colOff>92278</xdr:colOff>
      <xdr:row>62</xdr:row>
      <xdr:rowOff>16838</xdr:rowOff>
    </xdr:from>
    <xdr:to>
      <xdr:col>9</xdr:col>
      <xdr:colOff>249983</xdr:colOff>
      <xdr:row>62</xdr:row>
      <xdr:rowOff>159100</xdr:rowOff>
    </xdr:to>
    <xdr:sp macro="" textlink="">
      <xdr:nvSpPr>
        <xdr:cNvPr id="781" name="AutoShape 711">
          <a:extLst>
            <a:ext uri="{FF2B5EF4-FFF2-40B4-BE49-F238E27FC236}">
              <a16:creationId xmlns:a16="http://schemas.microsoft.com/office/drawing/2014/main" id="{E525F0B8-22E1-4EB3-BD91-8C9A1A59BD66}"/>
            </a:ext>
          </a:extLst>
        </xdr:cNvPr>
        <xdr:cNvSpPr>
          <a:spLocks noChangeArrowheads="1"/>
        </xdr:cNvSpPr>
      </xdr:nvSpPr>
      <xdr:spPr bwMode="auto">
        <a:xfrm>
          <a:off x="149428" y="9243388"/>
          <a:ext cx="157705" cy="1422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109890</xdr:colOff>
      <xdr:row>60</xdr:row>
      <xdr:rowOff>16627</xdr:rowOff>
    </xdr:from>
    <xdr:to>
      <xdr:col>10</xdr:col>
      <xdr:colOff>669383</xdr:colOff>
      <xdr:row>60</xdr:row>
      <xdr:rowOff>19957</xdr:rowOff>
    </xdr:to>
    <xdr:sp macro="" textlink="">
      <xdr:nvSpPr>
        <xdr:cNvPr id="782" name="Line 927">
          <a:extLst>
            <a:ext uri="{FF2B5EF4-FFF2-40B4-BE49-F238E27FC236}">
              <a16:creationId xmlns:a16="http://schemas.microsoft.com/office/drawing/2014/main" id="{86FC5A00-17D4-41B1-8A92-3063CBB15B0E}"/>
            </a:ext>
          </a:extLst>
        </xdr:cNvPr>
        <xdr:cNvSpPr>
          <a:spLocks noChangeShapeType="1"/>
        </xdr:cNvSpPr>
      </xdr:nvSpPr>
      <xdr:spPr bwMode="auto">
        <a:xfrm rot="5400000" flipH="1">
          <a:off x="1149972" y="8622195"/>
          <a:ext cx="3330" cy="5594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636930</xdr:colOff>
      <xdr:row>58</xdr:row>
      <xdr:rowOff>106010</xdr:rowOff>
    </xdr:from>
    <xdr:to>
      <xdr:col>10</xdr:col>
      <xdr:colOff>135004</xdr:colOff>
      <xdr:row>59</xdr:row>
      <xdr:rowOff>92689</xdr:rowOff>
    </xdr:to>
    <xdr:sp macro="" textlink="">
      <xdr:nvSpPr>
        <xdr:cNvPr id="783" name="六角形 782">
          <a:extLst>
            <a:ext uri="{FF2B5EF4-FFF2-40B4-BE49-F238E27FC236}">
              <a16:creationId xmlns:a16="http://schemas.microsoft.com/office/drawing/2014/main" id="{278B8303-1A4D-4150-BE29-D28D865CE383}"/>
            </a:ext>
          </a:extLst>
        </xdr:cNvPr>
        <xdr:cNvSpPr/>
      </xdr:nvSpPr>
      <xdr:spPr bwMode="auto">
        <a:xfrm>
          <a:off x="6469859" y="10070974"/>
          <a:ext cx="201109" cy="1590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571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699038</xdr:colOff>
      <xdr:row>63</xdr:row>
      <xdr:rowOff>48499</xdr:rowOff>
    </xdr:from>
    <xdr:ext cx="248926" cy="169215"/>
    <xdr:grpSp>
      <xdr:nvGrpSpPr>
        <xdr:cNvPr id="784" name="Group 6672">
          <a:extLst>
            <a:ext uri="{FF2B5EF4-FFF2-40B4-BE49-F238E27FC236}">
              <a16:creationId xmlns:a16="http://schemas.microsoft.com/office/drawing/2014/main" id="{2EAE7F10-CD41-45C7-B20D-BEF529D4BF2E}"/>
            </a:ext>
          </a:extLst>
        </xdr:cNvPr>
        <xdr:cNvGrpSpPr>
          <a:grpSpLocks/>
        </xdr:cNvGrpSpPr>
      </xdr:nvGrpSpPr>
      <xdr:grpSpPr bwMode="auto">
        <a:xfrm>
          <a:off x="5844406" y="10899528"/>
          <a:ext cx="248926" cy="169215"/>
          <a:chOff x="536" y="109"/>
          <a:chExt cx="46" cy="44"/>
        </a:xfrm>
      </xdr:grpSpPr>
      <xdr:pic>
        <xdr:nvPicPr>
          <xdr:cNvPr id="785" name="Picture 6673" descr="route2">
            <a:extLst>
              <a:ext uri="{FF2B5EF4-FFF2-40B4-BE49-F238E27FC236}">
                <a16:creationId xmlns:a16="http://schemas.microsoft.com/office/drawing/2014/main" id="{F8D99833-FA3E-BB92-2D2A-4AB7CF2F11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6" name="Text Box 6674">
            <a:extLst>
              <a:ext uri="{FF2B5EF4-FFF2-40B4-BE49-F238E27FC236}">
                <a16:creationId xmlns:a16="http://schemas.microsoft.com/office/drawing/2014/main" id="{FADB5591-85E3-25BD-59C8-5292F6BFD5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10</xdr:col>
      <xdr:colOff>167448</xdr:colOff>
      <xdr:row>62</xdr:row>
      <xdr:rowOff>230</xdr:rowOff>
    </xdr:from>
    <xdr:ext cx="510889" cy="121227"/>
    <xdr:sp macro="" textlink="">
      <xdr:nvSpPr>
        <xdr:cNvPr id="787" name="Text Box 1620">
          <a:extLst>
            <a:ext uri="{FF2B5EF4-FFF2-40B4-BE49-F238E27FC236}">
              <a16:creationId xmlns:a16="http://schemas.microsoft.com/office/drawing/2014/main" id="{3B26C999-19EE-4A3D-A345-D05C60BA76D1}"/>
            </a:ext>
          </a:extLst>
        </xdr:cNvPr>
        <xdr:cNvSpPr txBox="1">
          <a:spLocks noChangeArrowheads="1"/>
        </xdr:cNvSpPr>
      </xdr:nvSpPr>
      <xdr:spPr bwMode="auto">
        <a:xfrm>
          <a:off x="6720648" y="10598380"/>
          <a:ext cx="510889" cy="12122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6.3㎞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↓</a:t>
          </a:r>
          <a:endParaRPr lang="en-US" altLang="ja-JP" sz="900" b="1" i="0" u="none" strike="noStrike" baseline="0">
            <a:solidFill>
              <a:srgbClr val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大手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itchFamily="49" charset="-128"/>
            <a:ea typeface="HG創英角ﾎﾟｯﾌﾟ体" pitchFamily="49" charset="-128"/>
          </a:endParaRPr>
        </a:p>
      </xdr:txBody>
    </xdr:sp>
    <xdr:clientData/>
  </xdr:oneCellAnchor>
  <xdr:oneCellAnchor>
    <xdr:from>
      <xdr:col>10</xdr:col>
      <xdr:colOff>397426</xdr:colOff>
      <xdr:row>62</xdr:row>
      <xdr:rowOff>140199</xdr:rowOff>
    </xdr:from>
    <xdr:ext cx="302079" cy="305168"/>
    <xdr:grpSp>
      <xdr:nvGrpSpPr>
        <xdr:cNvPr id="788" name="Group 6672">
          <a:extLst>
            <a:ext uri="{FF2B5EF4-FFF2-40B4-BE49-F238E27FC236}">
              <a16:creationId xmlns:a16="http://schemas.microsoft.com/office/drawing/2014/main" id="{3EA3C6B8-7C4B-4EFD-952B-F4755D3F1FF8}"/>
            </a:ext>
          </a:extLst>
        </xdr:cNvPr>
        <xdr:cNvGrpSpPr>
          <a:grpSpLocks/>
        </xdr:cNvGrpSpPr>
      </xdr:nvGrpSpPr>
      <xdr:grpSpPr bwMode="auto">
        <a:xfrm>
          <a:off x="6952867" y="10818471"/>
          <a:ext cx="302079" cy="305168"/>
          <a:chOff x="536" y="109"/>
          <a:chExt cx="46" cy="44"/>
        </a:xfrm>
      </xdr:grpSpPr>
      <xdr:pic>
        <xdr:nvPicPr>
          <xdr:cNvPr id="789" name="Picture 6673" descr="route2">
            <a:extLst>
              <a:ext uri="{FF2B5EF4-FFF2-40B4-BE49-F238E27FC236}">
                <a16:creationId xmlns:a16="http://schemas.microsoft.com/office/drawing/2014/main" id="{080675E7-04E4-1211-4DD7-C7A21E14C3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0" name="Text Box 6674">
            <a:extLst>
              <a:ext uri="{FF2B5EF4-FFF2-40B4-BE49-F238E27FC236}">
                <a16:creationId xmlns:a16="http://schemas.microsoft.com/office/drawing/2014/main" id="{291B119F-EF6D-BA99-87C8-ADF3F47FCC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171981</xdr:colOff>
      <xdr:row>3</xdr:row>
      <xdr:rowOff>162062</xdr:rowOff>
    </xdr:from>
    <xdr:to>
      <xdr:col>13</xdr:col>
      <xdr:colOff>348931</xdr:colOff>
      <xdr:row>4</xdr:row>
      <xdr:rowOff>135604</xdr:rowOff>
    </xdr:to>
    <xdr:sp macro="" textlink="">
      <xdr:nvSpPr>
        <xdr:cNvPr id="792" name="六角形 791">
          <a:extLst>
            <a:ext uri="{FF2B5EF4-FFF2-40B4-BE49-F238E27FC236}">
              <a16:creationId xmlns:a16="http://schemas.microsoft.com/office/drawing/2014/main" id="{ED093AD6-1F38-4B86-81DE-0EC6BF9B7DE8}"/>
            </a:ext>
          </a:extLst>
        </xdr:cNvPr>
        <xdr:cNvSpPr/>
      </xdr:nvSpPr>
      <xdr:spPr bwMode="auto">
        <a:xfrm>
          <a:off x="3048531" y="8874262"/>
          <a:ext cx="176950" cy="14499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19</xdr:col>
      <xdr:colOff>720211</xdr:colOff>
      <xdr:row>6</xdr:row>
      <xdr:rowOff>139534</xdr:rowOff>
    </xdr:from>
    <xdr:to>
      <xdr:col>20</xdr:col>
      <xdr:colOff>174730</xdr:colOff>
      <xdr:row>8</xdr:row>
      <xdr:rowOff>22375</xdr:rowOff>
    </xdr:to>
    <xdr:pic>
      <xdr:nvPicPr>
        <xdr:cNvPr id="793" name="図 792">
          <a:extLst>
            <a:ext uri="{FF2B5EF4-FFF2-40B4-BE49-F238E27FC236}">
              <a16:creationId xmlns:a16="http://schemas.microsoft.com/office/drawing/2014/main" id="{9908A47D-DB54-4097-80D1-2DBBCC688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3461" y="9366084"/>
          <a:ext cx="172069" cy="225741"/>
        </a:xfrm>
        <a:prstGeom prst="rect">
          <a:avLst/>
        </a:prstGeom>
      </xdr:spPr>
    </xdr:pic>
    <xdr:clientData/>
  </xdr:twoCellAnchor>
  <xdr:twoCellAnchor>
    <xdr:from>
      <xdr:col>20</xdr:col>
      <xdr:colOff>1748</xdr:colOff>
      <xdr:row>1</xdr:row>
      <xdr:rowOff>28348</xdr:rowOff>
    </xdr:from>
    <xdr:to>
      <xdr:col>20</xdr:col>
      <xdr:colOff>178429</xdr:colOff>
      <xdr:row>9</xdr:row>
      <xdr:rowOff>11799</xdr:rowOff>
    </xdr:to>
    <xdr:sp macro="" textlink="">
      <xdr:nvSpPr>
        <xdr:cNvPr id="794" name="Line 547">
          <a:extLst>
            <a:ext uri="{FF2B5EF4-FFF2-40B4-BE49-F238E27FC236}">
              <a16:creationId xmlns:a16="http://schemas.microsoft.com/office/drawing/2014/main" id="{AF36E29A-5F66-413A-BDDF-7370E9200552}"/>
            </a:ext>
          </a:extLst>
        </xdr:cNvPr>
        <xdr:cNvSpPr>
          <a:spLocks noChangeShapeType="1"/>
        </xdr:cNvSpPr>
      </xdr:nvSpPr>
      <xdr:spPr bwMode="auto">
        <a:xfrm rot="15684182" flipH="1">
          <a:off x="5813363" y="8986833"/>
          <a:ext cx="1355051" cy="176681"/>
        </a:xfrm>
        <a:prstGeom prst="line">
          <a:avLst/>
        </a:prstGeom>
        <a:noFill/>
        <a:ln w="444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304248</xdr:colOff>
      <xdr:row>0</xdr:row>
      <xdr:rowOff>98993</xdr:rowOff>
    </xdr:from>
    <xdr:to>
      <xdr:col>20</xdr:col>
      <xdr:colOff>22750</xdr:colOff>
      <xdr:row>6</xdr:row>
      <xdr:rowOff>167711</xdr:rowOff>
    </xdr:to>
    <xdr:sp macro="" textlink="">
      <xdr:nvSpPr>
        <xdr:cNvPr id="795" name="Freeform 1147">
          <a:extLst>
            <a:ext uri="{FF2B5EF4-FFF2-40B4-BE49-F238E27FC236}">
              <a16:creationId xmlns:a16="http://schemas.microsoft.com/office/drawing/2014/main" id="{942DD1E4-9A1E-4C4A-AF75-66B4B8BA266F}"/>
            </a:ext>
          </a:extLst>
        </xdr:cNvPr>
        <xdr:cNvSpPr>
          <a:spLocks/>
        </xdr:cNvSpPr>
      </xdr:nvSpPr>
      <xdr:spPr bwMode="auto">
        <a:xfrm rot="11917074">
          <a:off x="6000198" y="8296843"/>
          <a:ext cx="423352" cy="1097418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763 w 9763"/>
            <a:gd name="connsiteY0" fmla="*/ 16212 h 16556"/>
            <a:gd name="connsiteX1" fmla="*/ 9264 w 9763"/>
            <a:gd name="connsiteY1" fmla="*/ 16403 h 16556"/>
            <a:gd name="connsiteX2" fmla="*/ 8127 w 9763"/>
            <a:gd name="connsiteY2" fmla="*/ 14130 h 16556"/>
            <a:gd name="connsiteX3" fmla="*/ 7308 w 9763"/>
            <a:gd name="connsiteY3" fmla="*/ 13944 h 16556"/>
            <a:gd name="connsiteX4" fmla="*/ 5840 w 9763"/>
            <a:gd name="connsiteY4" fmla="*/ 8439 h 16556"/>
            <a:gd name="connsiteX5" fmla="*/ 4093 w 9763"/>
            <a:gd name="connsiteY5" fmla="*/ 5158 h 16556"/>
            <a:gd name="connsiteX6" fmla="*/ 2287 w 9763"/>
            <a:gd name="connsiteY6" fmla="*/ 3477 h 16556"/>
            <a:gd name="connsiteX7" fmla="*/ 0 w 9763"/>
            <a:gd name="connsiteY7" fmla="*/ 0 h 16556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7657 w 7657"/>
            <a:gd name="connsiteY0" fmla="*/ 7692 h 7900"/>
            <a:gd name="connsiteX1" fmla="*/ 7146 w 7657"/>
            <a:gd name="connsiteY1" fmla="*/ 7808 h 7900"/>
            <a:gd name="connsiteX2" fmla="*/ 5981 w 7657"/>
            <a:gd name="connsiteY2" fmla="*/ 6435 h 7900"/>
            <a:gd name="connsiteX3" fmla="*/ 3639 w 7657"/>
            <a:gd name="connsiteY3" fmla="*/ 2997 h 7900"/>
            <a:gd name="connsiteX4" fmla="*/ 1849 w 7657"/>
            <a:gd name="connsiteY4" fmla="*/ 1015 h 7900"/>
            <a:gd name="connsiteX5" fmla="*/ 0 w 7657"/>
            <a:gd name="connsiteY5" fmla="*/ 0 h 7900"/>
            <a:gd name="connsiteX0" fmla="*/ 7585 w 7585"/>
            <a:gd name="connsiteY0" fmla="*/ 8452 h 8715"/>
            <a:gd name="connsiteX1" fmla="*/ 6918 w 7585"/>
            <a:gd name="connsiteY1" fmla="*/ 8599 h 8715"/>
            <a:gd name="connsiteX2" fmla="*/ 5396 w 7585"/>
            <a:gd name="connsiteY2" fmla="*/ 6861 h 8715"/>
            <a:gd name="connsiteX3" fmla="*/ 2338 w 7585"/>
            <a:gd name="connsiteY3" fmla="*/ 2509 h 8715"/>
            <a:gd name="connsiteX4" fmla="*/ 0 w 7585"/>
            <a:gd name="connsiteY4" fmla="*/ 0 h 8715"/>
            <a:gd name="connsiteX0" fmla="*/ 10000 w 10000"/>
            <a:gd name="connsiteY0" fmla="*/ 9698 h 9698"/>
            <a:gd name="connsiteX1" fmla="*/ 7114 w 10000"/>
            <a:gd name="connsiteY1" fmla="*/ 7873 h 9698"/>
            <a:gd name="connsiteX2" fmla="*/ 3082 w 10000"/>
            <a:gd name="connsiteY2" fmla="*/ 2879 h 9698"/>
            <a:gd name="connsiteX3" fmla="*/ 0 w 10000"/>
            <a:gd name="connsiteY3" fmla="*/ 0 h 9698"/>
            <a:gd name="connsiteX0" fmla="*/ 7114 w 7114"/>
            <a:gd name="connsiteY0" fmla="*/ 8118 h 8118"/>
            <a:gd name="connsiteX1" fmla="*/ 3082 w 7114"/>
            <a:gd name="connsiteY1" fmla="*/ 2969 h 8118"/>
            <a:gd name="connsiteX2" fmla="*/ 0 w 7114"/>
            <a:gd name="connsiteY2" fmla="*/ 0 h 8118"/>
            <a:gd name="connsiteX0" fmla="*/ 10000 w 33736"/>
            <a:gd name="connsiteY0" fmla="*/ 10000 h 10000"/>
            <a:gd name="connsiteX1" fmla="*/ 33711 w 33736"/>
            <a:gd name="connsiteY1" fmla="*/ 2733 h 10000"/>
            <a:gd name="connsiteX2" fmla="*/ 4332 w 33736"/>
            <a:gd name="connsiteY2" fmla="*/ 3657 h 10000"/>
            <a:gd name="connsiteX3" fmla="*/ 0 w 33736"/>
            <a:gd name="connsiteY3" fmla="*/ 0 h 10000"/>
            <a:gd name="connsiteX0" fmla="*/ 10000 w 33736"/>
            <a:gd name="connsiteY0" fmla="*/ 10081 h 10081"/>
            <a:gd name="connsiteX1" fmla="*/ 33711 w 33736"/>
            <a:gd name="connsiteY1" fmla="*/ 2814 h 10081"/>
            <a:gd name="connsiteX2" fmla="*/ 26199 w 33736"/>
            <a:gd name="connsiteY2" fmla="*/ 96 h 10081"/>
            <a:gd name="connsiteX3" fmla="*/ 0 w 33736"/>
            <a:gd name="connsiteY3" fmla="*/ 81 h 10081"/>
            <a:gd name="connsiteX0" fmla="*/ 28097 w 33794"/>
            <a:gd name="connsiteY0" fmla="*/ 7724 h 7724"/>
            <a:gd name="connsiteX1" fmla="*/ 33711 w 33794"/>
            <a:gd name="connsiteY1" fmla="*/ 2814 h 7724"/>
            <a:gd name="connsiteX2" fmla="*/ 26199 w 33794"/>
            <a:gd name="connsiteY2" fmla="*/ 96 h 7724"/>
            <a:gd name="connsiteX3" fmla="*/ 0 w 33794"/>
            <a:gd name="connsiteY3" fmla="*/ 81 h 7724"/>
            <a:gd name="connsiteX0" fmla="*/ 8314 w 9121"/>
            <a:gd name="connsiteY0" fmla="*/ 10039 h 10039"/>
            <a:gd name="connsiteX1" fmla="*/ 9082 w 9121"/>
            <a:gd name="connsiteY1" fmla="*/ 4375 h 10039"/>
            <a:gd name="connsiteX2" fmla="*/ 7753 w 9121"/>
            <a:gd name="connsiteY2" fmla="*/ 163 h 10039"/>
            <a:gd name="connsiteX3" fmla="*/ 0 w 9121"/>
            <a:gd name="connsiteY3" fmla="*/ 144 h 10039"/>
            <a:gd name="connsiteX0" fmla="*/ 9115 w 10000"/>
            <a:gd name="connsiteY0" fmla="*/ 9857 h 9857"/>
            <a:gd name="connsiteX1" fmla="*/ 9957 w 10000"/>
            <a:gd name="connsiteY1" fmla="*/ 4215 h 9857"/>
            <a:gd name="connsiteX2" fmla="*/ 8989 w 10000"/>
            <a:gd name="connsiteY2" fmla="*/ 986 h 9857"/>
            <a:gd name="connsiteX3" fmla="*/ 0 w 10000"/>
            <a:gd name="connsiteY3" fmla="*/ 0 h 9857"/>
            <a:gd name="connsiteX0" fmla="*/ 127 w 1135"/>
            <a:gd name="connsiteY0" fmla="*/ 11401 h 11401"/>
            <a:gd name="connsiteX1" fmla="*/ 969 w 1135"/>
            <a:gd name="connsiteY1" fmla="*/ 5677 h 11401"/>
            <a:gd name="connsiteX2" fmla="*/ 1 w 1135"/>
            <a:gd name="connsiteY2" fmla="*/ 2401 h 11401"/>
            <a:gd name="connsiteX3" fmla="*/ 1042 w 1135"/>
            <a:gd name="connsiteY3" fmla="*/ 0 h 11401"/>
            <a:gd name="connsiteX0" fmla="*/ 297 w 9728"/>
            <a:gd name="connsiteY0" fmla="*/ 10000 h 10000"/>
            <a:gd name="connsiteX1" fmla="*/ 7715 w 9728"/>
            <a:gd name="connsiteY1" fmla="*/ 4979 h 10000"/>
            <a:gd name="connsiteX2" fmla="*/ 5653 w 9728"/>
            <a:gd name="connsiteY2" fmla="*/ 2475 h 10000"/>
            <a:gd name="connsiteX3" fmla="*/ 8359 w 9728"/>
            <a:gd name="connsiteY3" fmla="*/ 0 h 10000"/>
            <a:gd name="connsiteX0" fmla="*/ 361 w 10104"/>
            <a:gd name="connsiteY0" fmla="*/ 10000 h 10000"/>
            <a:gd name="connsiteX1" fmla="*/ 5772 w 10104"/>
            <a:gd name="connsiteY1" fmla="*/ 6454 h 10000"/>
            <a:gd name="connsiteX2" fmla="*/ 5867 w 10104"/>
            <a:gd name="connsiteY2" fmla="*/ 2475 h 10000"/>
            <a:gd name="connsiteX3" fmla="*/ 8649 w 10104"/>
            <a:gd name="connsiteY3" fmla="*/ 0 h 10000"/>
            <a:gd name="connsiteX0" fmla="*/ 361 w 10104"/>
            <a:gd name="connsiteY0" fmla="*/ 11598 h 11598"/>
            <a:gd name="connsiteX1" fmla="*/ 5772 w 10104"/>
            <a:gd name="connsiteY1" fmla="*/ 6454 h 11598"/>
            <a:gd name="connsiteX2" fmla="*/ 5867 w 10104"/>
            <a:gd name="connsiteY2" fmla="*/ 2475 h 11598"/>
            <a:gd name="connsiteX3" fmla="*/ 8649 w 10104"/>
            <a:gd name="connsiteY3" fmla="*/ 0 h 11598"/>
            <a:gd name="connsiteX0" fmla="*/ 154 w 26086"/>
            <a:gd name="connsiteY0" fmla="*/ 14196 h 14196"/>
            <a:gd name="connsiteX1" fmla="*/ 21754 w 26086"/>
            <a:gd name="connsiteY1" fmla="*/ 6454 h 14196"/>
            <a:gd name="connsiteX2" fmla="*/ 21849 w 26086"/>
            <a:gd name="connsiteY2" fmla="*/ 2475 h 14196"/>
            <a:gd name="connsiteX3" fmla="*/ 24631 w 26086"/>
            <a:gd name="connsiteY3" fmla="*/ 0 h 14196"/>
            <a:gd name="connsiteX0" fmla="*/ 98 w 38498"/>
            <a:gd name="connsiteY0" fmla="*/ 14196 h 14196"/>
            <a:gd name="connsiteX1" fmla="*/ 38371 w 38498"/>
            <a:gd name="connsiteY1" fmla="*/ 7139 h 14196"/>
            <a:gd name="connsiteX2" fmla="*/ 21793 w 38498"/>
            <a:gd name="connsiteY2" fmla="*/ 2475 h 14196"/>
            <a:gd name="connsiteX3" fmla="*/ 24575 w 38498"/>
            <a:gd name="connsiteY3" fmla="*/ 0 h 14196"/>
            <a:gd name="connsiteX0" fmla="*/ 212 w 26338"/>
            <a:gd name="connsiteY0" fmla="*/ 14196 h 14196"/>
            <a:gd name="connsiteX1" fmla="*/ 14044 w 26338"/>
            <a:gd name="connsiteY1" fmla="*/ 11232 h 14196"/>
            <a:gd name="connsiteX2" fmla="*/ 21907 w 26338"/>
            <a:gd name="connsiteY2" fmla="*/ 2475 h 14196"/>
            <a:gd name="connsiteX3" fmla="*/ 24689 w 26338"/>
            <a:gd name="connsiteY3" fmla="*/ 0 h 14196"/>
            <a:gd name="connsiteX0" fmla="*/ 212 w 53483"/>
            <a:gd name="connsiteY0" fmla="*/ 14196 h 14196"/>
            <a:gd name="connsiteX1" fmla="*/ 14044 w 53483"/>
            <a:gd name="connsiteY1" fmla="*/ 11232 h 14196"/>
            <a:gd name="connsiteX2" fmla="*/ 53397 w 53483"/>
            <a:gd name="connsiteY2" fmla="*/ 6877 h 14196"/>
            <a:gd name="connsiteX3" fmla="*/ 24689 w 53483"/>
            <a:gd name="connsiteY3" fmla="*/ 0 h 14196"/>
            <a:gd name="connsiteX0" fmla="*/ 212 w 116130"/>
            <a:gd name="connsiteY0" fmla="*/ 14629 h 14629"/>
            <a:gd name="connsiteX1" fmla="*/ 14044 w 116130"/>
            <a:gd name="connsiteY1" fmla="*/ 11665 h 14629"/>
            <a:gd name="connsiteX2" fmla="*/ 53397 w 116130"/>
            <a:gd name="connsiteY2" fmla="*/ 7310 h 14629"/>
            <a:gd name="connsiteX3" fmla="*/ 115866 w 116130"/>
            <a:gd name="connsiteY3" fmla="*/ 0 h 14629"/>
            <a:gd name="connsiteX0" fmla="*/ 258 w 116179"/>
            <a:gd name="connsiteY0" fmla="*/ 14629 h 14629"/>
            <a:gd name="connsiteX1" fmla="*/ 10457 w 116179"/>
            <a:gd name="connsiteY1" fmla="*/ 12286 h 14629"/>
            <a:gd name="connsiteX2" fmla="*/ 53443 w 116179"/>
            <a:gd name="connsiteY2" fmla="*/ 7310 h 14629"/>
            <a:gd name="connsiteX3" fmla="*/ 115912 w 116179"/>
            <a:gd name="connsiteY3" fmla="*/ 0 h 14629"/>
            <a:gd name="connsiteX0" fmla="*/ 587 w 107131"/>
            <a:gd name="connsiteY0" fmla="*/ 15867 h 15867"/>
            <a:gd name="connsiteX1" fmla="*/ 1409 w 107131"/>
            <a:gd name="connsiteY1" fmla="*/ 12286 h 15867"/>
            <a:gd name="connsiteX2" fmla="*/ 44395 w 107131"/>
            <a:gd name="connsiteY2" fmla="*/ 7310 h 15867"/>
            <a:gd name="connsiteX3" fmla="*/ 106864 w 107131"/>
            <a:gd name="connsiteY3" fmla="*/ 0 h 15867"/>
            <a:gd name="connsiteX0" fmla="*/ 2200 w 108744"/>
            <a:gd name="connsiteY0" fmla="*/ 15867 h 15867"/>
            <a:gd name="connsiteX1" fmla="*/ 3022 w 108744"/>
            <a:gd name="connsiteY1" fmla="*/ 12286 h 15867"/>
            <a:gd name="connsiteX2" fmla="*/ 46008 w 108744"/>
            <a:gd name="connsiteY2" fmla="*/ 7310 h 15867"/>
            <a:gd name="connsiteX3" fmla="*/ 108477 w 108744"/>
            <a:gd name="connsiteY3" fmla="*/ 0 h 15867"/>
            <a:gd name="connsiteX0" fmla="*/ 2200 w 108477"/>
            <a:gd name="connsiteY0" fmla="*/ 15867 h 15867"/>
            <a:gd name="connsiteX1" fmla="*/ 3022 w 108477"/>
            <a:gd name="connsiteY1" fmla="*/ 12286 h 15867"/>
            <a:gd name="connsiteX2" fmla="*/ 46008 w 108477"/>
            <a:gd name="connsiteY2" fmla="*/ 7310 h 15867"/>
            <a:gd name="connsiteX3" fmla="*/ 108477 w 108477"/>
            <a:gd name="connsiteY3" fmla="*/ 0 h 15867"/>
            <a:gd name="connsiteX0" fmla="*/ 2419 w 108296"/>
            <a:gd name="connsiteY0" fmla="*/ 17314 h 17314"/>
            <a:gd name="connsiteX1" fmla="*/ 2841 w 108296"/>
            <a:gd name="connsiteY1" fmla="*/ 12286 h 17314"/>
            <a:gd name="connsiteX2" fmla="*/ 45827 w 108296"/>
            <a:gd name="connsiteY2" fmla="*/ 7310 h 17314"/>
            <a:gd name="connsiteX3" fmla="*/ 108296 w 108296"/>
            <a:gd name="connsiteY3" fmla="*/ 0 h 173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296" h="17314">
              <a:moveTo>
                <a:pt x="2419" y="17314"/>
              </a:moveTo>
              <a:cubicBezTo>
                <a:pt x="2" y="16292"/>
                <a:pt x="-1697" y="13593"/>
                <a:pt x="2841" y="12286"/>
              </a:cubicBezTo>
              <a:cubicBezTo>
                <a:pt x="69" y="11073"/>
                <a:pt x="28251" y="9358"/>
                <a:pt x="45827" y="7310"/>
              </a:cubicBezTo>
              <a:cubicBezTo>
                <a:pt x="63403" y="5262"/>
                <a:pt x="102977" y="1357"/>
                <a:pt x="10829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662148</xdr:colOff>
      <xdr:row>1</xdr:row>
      <xdr:rowOff>3959</xdr:rowOff>
    </xdr:from>
    <xdr:to>
      <xdr:col>20</xdr:col>
      <xdr:colOff>108307</xdr:colOff>
      <xdr:row>8</xdr:row>
      <xdr:rowOff>167429</xdr:rowOff>
    </xdr:to>
    <xdr:sp macro="" textlink="">
      <xdr:nvSpPr>
        <xdr:cNvPr id="796" name="Freeform 570">
          <a:extLst>
            <a:ext uri="{FF2B5EF4-FFF2-40B4-BE49-F238E27FC236}">
              <a16:creationId xmlns:a16="http://schemas.microsoft.com/office/drawing/2014/main" id="{3092ADD8-650F-4C02-931B-F7FFBCA1D184}"/>
            </a:ext>
          </a:extLst>
        </xdr:cNvPr>
        <xdr:cNvSpPr>
          <a:spLocks/>
        </xdr:cNvSpPr>
      </xdr:nvSpPr>
      <xdr:spPr bwMode="auto">
        <a:xfrm flipH="1">
          <a:off x="6358098" y="8373259"/>
          <a:ext cx="151009" cy="1363620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8026"/>
            <a:gd name="connsiteY0" fmla="*/ 18583 h 18583"/>
            <a:gd name="connsiteX1" fmla="*/ 0 w 8026"/>
            <a:gd name="connsiteY1" fmla="*/ 8656 h 18583"/>
            <a:gd name="connsiteX2" fmla="*/ 8026 w 8026"/>
            <a:gd name="connsiteY2" fmla="*/ 0 h 18583"/>
            <a:gd name="connsiteX0" fmla="*/ 0 w 10033"/>
            <a:gd name="connsiteY0" fmla="*/ 10000 h 10000"/>
            <a:gd name="connsiteX1" fmla="*/ 0 w 10033"/>
            <a:gd name="connsiteY1" fmla="*/ 4658 h 10000"/>
            <a:gd name="connsiteX2" fmla="*/ 9308 w 10033"/>
            <a:gd name="connsiteY2" fmla="*/ 3391 h 10000"/>
            <a:gd name="connsiteX3" fmla="*/ 10000 w 10033"/>
            <a:gd name="connsiteY3" fmla="*/ 0 h 10000"/>
            <a:gd name="connsiteX0" fmla="*/ 0 w 10687"/>
            <a:gd name="connsiteY0" fmla="*/ 10000 h 10000"/>
            <a:gd name="connsiteX1" fmla="*/ 0 w 10687"/>
            <a:gd name="connsiteY1" fmla="*/ 4658 h 10000"/>
            <a:gd name="connsiteX2" fmla="*/ 10128 w 10687"/>
            <a:gd name="connsiteY2" fmla="*/ 3286 h 10000"/>
            <a:gd name="connsiteX3" fmla="*/ 10000 w 10687"/>
            <a:gd name="connsiteY3" fmla="*/ 0 h 10000"/>
            <a:gd name="connsiteX0" fmla="*/ 0 w 10853"/>
            <a:gd name="connsiteY0" fmla="*/ 9947 h 9947"/>
            <a:gd name="connsiteX1" fmla="*/ 0 w 10853"/>
            <a:gd name="connsiteY1" fmla="*/ 4605 h 9947"/>
            <a:gd name="connsiteX2" fmla="*/ 10128 w 10853"/>
            <a:gd name="connsiteY2" fmla="*/ 3233 h 9947"/>
            <a:gd name="connsiteX3" fmla="*/ 10820 w 10853"/>
            <a:gd name="connsiteY3" fmla="*/ 0 h 9947"/>
            <a:gd name="connsiteX0" fmla="*/ 0 w 10177"/>
            <a:gd name="connsiteY0" fmla="*/ 10000 h 10000"/>
            <a:gd name="connsiteX1" fmla="*/ 0 w 10177"/>
            <a:gd name="connsiteY1" fmla="*/ 4630 h 10000"/>
            <a:gd name="connsiteX2" fmla="*/ 9332 w 10177"/>
            <a:gd name="connsiteY2" fmla="*/ 3250 h 10000"/>
            <a:gd name="connsiteX3" fmla="*/ 9970 w 10177"/>
            <a:gd name="connsiteY3" fmla="*/ 0 h 10000"/>
            <a:gd name="connsiteX0" fmla="*/ 0 w 9953"/>
            <a:gd name="connsiteY0" fmla="*/ 9947 h 9947"/>
            <a:gd name="connsiteX1" fmla="*/ 0 w 9953"/>
            <a:gd name="connsiteY1" fmla="*/ 4577 h 9947"/>
            <a:gd name="connsiteX2" fmla="*/ 9332 w 9953"/>
            <a:gd name="connsiteY2" fmla="*/ 3197 h 9947"/>
            <a:gd name="connsiteX3" fmla="*/ 9215 w 9953"/>
            <a:gd name="connsiteY3" fmla="*/ 0 h 9947"/>
            <a:gd name="connsiteX0" fmla="*/ 0 w 9376"/>
            <a:gd name="connsiteY0" fmla="*/ 10000 h 10000"/>
            <a:gd name="connsiteX1" fmla="*/ 0 w 9376"/>
            <a:gd name="connsiteY1" fmla="*/ 4601 h 10000"/>
            <a:gd name="connsiteX2" fmla="*/ 9376 w 9376"/>
            <a:gd name="connsiteY2" fmla="*/ 3214 h 10000"/>
            <a:gd name="connsiteX3" fmla="*/ 9259 w 9376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121 w 9890"/>
            <a:gd name="connsiteY0" fmla="*/ 7400 h 7400"/>
            <a:gd name="connsiteX1" fmla="*/ 6 w 9890"/>
            <a:gd name="connsiteY1" fmla="*/ 4760 h 7400"/>
            <a:gd name="connsiteX2" fmla="*/ 9890 w 9890"/>
            <a:gd name="connsiteY2" fmla="*/ 3214 h 7400"/>
            <a:gd name="connsiteX3" fmla="*/ 9765 w 9890"/>
            <a:gd name="connsiteY3" fmla="*/ 0 h 7400"/>
            <a:gd name="connsiteX0" fmla="*/ 0 w 10112"/>
            <a:gd name="connsiteY0" fmla="*/ 10215 h 10215"/>
            <a:gd name="connsiteX1" fmla="*/ 118 w 10112"/>
            <a:gd name="connsiteY1" fmla="*/ 6432 h 10215"/>
            <a:gd name="connsiteX2" fmla="*/ 10112 w 10112"/>
            <a:gd name="connsiteY2" fmla="*/ 4343 h 10215"/>
            <a:gd name="connsiteX3" fmla="*/ 9986 w 10112"/>
            <a:gd name="connsiteY3" fmla="*/ 0 h 10215"/>
            <a:gd name="connsiteX0" fmla="*/ 0 w 10112"/>
            <a:gd name="connsiteY0" fmla="*/ 5872 h 5872"/>
            <a:gd name="connsiteX1" fmla="*/ 118 w 10112"/>
            <a:gd name="connsiteY1" fmla="*/ 2089 h 5872"/>
            <a:gd name="connsiteX2" fmla="*/ 10112 w 10112"/>
            <a:gd name="connsiteY2" fmla="*/ 0 h 5872"/>
            <a:gd name="connsiteX0" fmla="*/ 0 w 4362"/>
            <a:gd name="connsiteY0" fmla="*/ 19427 h 19427"/>
            <a:gd name="connsiteX1" fmla="*/ 117 w 4362"/>
            <a:gd name="connsiteY1" fmla="*/ 12985 h 19427"/>
            <a:gd name="connsiteX2" fmla="*/ 4362 w 4362"/>
            <a:gd name="connsiteY2" fmla="*/ 0 h 19427"/>
            <a:gd name="connsiteX0" fmla="*/ 0 w 10000"/>
            <a:gd name="connsiteY0" fmla="*/ 10000 h 10000"/>
            <a:gd name="connsiteX1" fmla="*/ 268 w 10000"/>
            <a:gd name="connsiteY1" fmla="*/ 6684 h 10000"/>
            <a:gd name="connsiteX2" fmla="*/ 4813 w 10000"/>
            <a:gd name="connsiteY2" fmla="*/ 6456 h 10000"/>
            <a:gd name="connsiteX3" fmla="*/ 10000 w 10000"/>
            <a:gd name="connsiteY3" fmla="*/ 0 h 10000"/>
            <a:gd name="connsiteX0" fmla="*/ 261 w 10261"/>
            <a:gd name="connsiteY0" fmla="*/ 10000 h 10000"/>
            <a:gd name="connsiteX1" fmla="*/ 12 w 10261"/>
            <a:gd name="connsiteY1" fmla="*/ 8115 h 10000"/>
            <a:gd name="connsiteX2" fmla="*/ 5074 w 10261"/>
            <a:gd name="connsiteY2" fmla="*/ 6456 h 10000"/>
            <a:gd name="connsiteX3" fmla="*/ 10261 w 10261"/>
            <a:gd name="connsiteY3" fmla="*/ 0 h 10000"/>
            <a:gd name="connsiteX0" fmla="*/ 7041 w 11980"/>
            <a:gd name="connsiteY0" fmla="*/ 12387 h 12387"/>
            <a:gd name="connsiteX1" fmla="*/ 6792 w 11980"/>
            <a:gd name="connsiteY1" fmla="*/ 10502 h 12387"/>
            <a:gd name="connsiteX2" fmla="*/ 11854 w 11980"/>
            <a:gd name="connsiteY2" fmla="*/ 8843 h 12387"/>
            <a:gd name="connsiteX3" fmla="*/ 57 w 11980"/>
            <a:gd name="connsiteY3" fmla="*/ 0 h 12387"/>
            <a:gd name="connsiteX0" fmla="*/ 7041 w 12657"/>
            <a:gd name="connsiteY0" fmla="*/ 12387 h 12387"/>
            <a:gd name="connsiteX1" fmla="*/ 6792 w 12657"/>
            <a:gd name="connsiteY1" fmla="*/ 10502 h 12387"/>
            <a:gd name="connsiteX2" fmla="*/ 10846 w 12657"/>
            <a:gd name="connsiteY2" fmla="*/ 8916 h 12387"/>
            <a:gd name="connsiteX3" fmla="*/ 11854 w 12657"/>
            <a:gd name="connsiteY3" fmla="*/ 8843 h 12387"/>
            <a:gd name="connsiteX4" fmla="*/ 57 w 12657"/>
            <a:gd name="connsiteY4" fmla="*/ 0 h 12387"/>
            <a:gd name="connsiteX0" fmla="*/ 7042 w 12477"/>
            <a:gd name="connsiteY0" fmla="*/ 12387 h 12387"/>
            <a:gd name="connsiteX1" fmla="*/ 6793 w 12477"/>
            <a:gd name="connsiteY1" fmla="*/ 10502 h 12387"/>
            <a:gd name="connsiteX2" fmla="*/ 10847 w 12477"/>
            <a:gd name="connsiteY2" fmla="*/ 8916 h 12387"/>
            <a:gd name="connsiteX3" fmla="*/ 11622 w 12477"/>
            <a:gd name="connsiteY3" fmla="*/ 6401 h 12387"/>
            <a:gd name="connsiteX4" fmla="*/ 58 w 12477"/>
            <a:gd name="connsiteY4" fmla="*/ 0 h 12387"/>
            <a:gd name="connsiteX0" fmla="*/ 7055 w 11175"/>
            <a:gd name="connsiteY0" fmla="*/ 12387 h 12387"/>
            <a:gd name="connsiteX1" fmla="*/ 6806 w 11175"/>
            <a:gd name="connsiteY1" fmla="*/ 10502 h 12387"/>
            <a:gd name="connsiteX2" fmla="*/ 10860 w 11175"/>
            <a:gd name="connsiteY2" fmla="*/ 8916 h 12387"/>
            <a:gd name="connsiteX3" fmla="*/ 8843 w 11175"/>
            <a:gd name="connsiteY3" fmla="*/ 2016 h 12387"/>
            <a:gd name="connsiteX4" fmla="*/ 71 w 11175"/>
            <a:gd name="connsiteY4" fmla="*/ 0 h 12387"/>
            <a:gd name="connsiteX0" fmla="*/ 6984 w 11009"/>
            <a:gd name="connsiteY0" fmla="*/ 12387 h 12387"/>
            <a:gd name="connsiteX1" fmla="*/ 6735 w 11009"/>
            <a:gd name="connsiteY1" fmla="*/ 10502 h 12387"/>
            <a:gd name="connsiteX2" fmla="*/ 10789 w 11009"/>
            <a:gd name="connsiteY2" fmla="*/ 8916 h 12387"/>
            <a:gd name="connsiteX3" fmla="*/ 8772 w 11009"/>
            <a:gd name="connsiteY3" fmla="*/ 2016 h 12387"/>
            <a:gd name="connsiteX4" fmla="*/ 3111 w 11009"/>
            <a:gd name="connsiteY4" fmla="*/ 1201 h 12387"/>
            <a:gd name="connsiteX5" fmla="*/ 0 w 11009"/>
            <a:gd name="connsiteY5" fmla="*/ 0 h 12387"/>
            <a:gd name="connsiteX0" fmla="*/ 4304 w 8329"/>
            <a:gd name="connsiteY0" fmla="*/ 14829 h 14829"/>
            <a:gd name="connsiteX1" fmla="*/ 4055 w 8329"/>
            <a:gd name="connsiteY1" fmla="*/ 12944 h 14829"/>
            <a:gd name="connsiteX2" fmla="*/ 8109 w 8329"/>
            <a:gd name="connsiteY2" fmla="*/ 11358 h 14829"/>
            <a:gd name="connsiteX3" fmla="*/ 6092 w 8329"/>
            <a:gd name="connsiteY3" fmla="*/ 4458 h 14829"/>
            <a:gd name="connsiteX4" fmla="*/ 431 w 8329"/>
            <a:gd name="connsiteY4" fmla="*/ 3643 h 14829"/>
            <a:gd name="connsiteX5" fmla="*/ 1043 w 8329"/>
            <a:gd name="connsiteY5" fmla="*/ 0 h 14829"/>
            <a:gd name="connsiteX0" fmla="*/ 6954 w 11787"/>
            <a:gd name="connsiteY0" fmla="*/ 10000 h 10000"/>
            <a:gd name="connsiteX1" fmla="*/ 6656 w 11787"/>
            <a:gd name="connsiteY1" fmla="*/ 8729 h 10000"/>
            <a:gd name="connsiteX2" fmla="*/ 11523 w 11787"/>
            <a:gd name="connsiteY2" fmla="*/ 7659 h 10000"/>
            <a:gd name="connsiteX3" fmla="*/ 9101 w 11787"/>
            <a:gd name="connsiteY3" fmla="*/ 3006 h 10000"/>
            <a:gd name="connsiteX4" fmla="*/ 2304 w 11787"/>
            <a:gd name="connsiteY4" fmla="*/ 2457 h 10000"/>
            <a:gd name="connsiteX5" fmla="*/ 3039 w 11787"/>
            <a:gd name="connsiteY5" fmla="*/ 0 h 10000"/>
            <a:gd name="connsiteX0" fmla="*/ 5000 w 9833"/>
            <a:gd name="connsiteY0" fmla="*/ 10000 h 10000"/>
            <a:gd name="connsiteX1" fmla="*/ 4702 w 9833"/>
            <a:gd name="connsiteY1" fmla="*/ 8729 h 10000"/>
            <a:gd name="connsiteX2" fmla="*/ 9569 w 9833"/>
            <a:gd name="connsiteY2" fmla="*/ 7659 h 10000"/>
            <a:gd name="connsiteX3" fmla="*/ 7147 w 9833"/>
            <a:gd name="connsiteY3" fmla="*/ 3006 h 10000"/>
            <a:gd name="connsiteX4" fmla="*/ 350 w 9833"/>
            <a:gd name="connsiteY4" fmla="*/ 2457 h 10000"/>
            <a:gd name="connsiteX5" fmla="*/ 2585 w 9833"/>
            <a:gd name="connsiteY5" fmla="*/ 622 h 10000"/>
            <a:gd name="connsiteX6" fmla="*/ 1085 w 9833"/>
            <a:gd name="connsiteY6" fmla="*/ 0 h 10000"/>
            <a:gd name="connsiteX0" fmla="*/ 9399 w 14315"/>
            <a:gd name="connsiteY0" fmla="*/ 10412 h 10412"/>
            <a:gd name="connsiteX1" fmla="*/ 9096 w 14315"/>
            <a:gd name="connsiteY1" fmla="*/ 9141 h 10412"/>
            <a:gd name="connsiteX2" fmla="*/ 14046 w 14315"/>
            <a:gd name="connsiteY2" fmla="*/ 8071 h 10412"/>
            <a:gd name="connsiteX3" fmla="*/ 11582 w 14315"/>
            <a:gd name="connsiteY3" fmla="*/ 3418 h 10412"/>
            <a:gd name="connsiteX4" fmla="*/ 4670 w 14315"/>
            <a:gd name="connsiteY4" fmla="*/ 2869 h 10412"/>
            <a:gd name="connsiteX5" fmla="*/ 6943 w 14315"/>
            <a:gd name="connsiteY5" fmla="*/ 1034 h 10412"/>
            <a:gd name="connsiteX6" fmla="*/ 19 w 14315"/>
            <a:gd name="connsiteY6" fmla="*/ 0 h 10412"/>
            <a:gd name="connsiteX0" fmla="*/ 9380 w 14296"/>
            <a:gd name="connsiteY0" fmla="*/ 10412 h 10412"/>
            <a:gd name="connsiteX1" fmla="*/ 9077 w 14296"/>
            <a:gd name="connsiteY1" fmla="*/ 9141 h 10412"/>
            <a:gd name="connsiteX2" fmla="*/ 14027 w 14296"/>
            <a:gd name="connsiteY2" fmla="*/ 8071 h 10412"/>
            <a:gd name="connsiteX3" fmla="*/ 11563 w 14296"/>
            <a:gd name="connsiteY3" fmla="*/ 3418 h 10412"/>
            <a:gd name="connsiteX4" fmla="*/ 4651 w 14296"/>
            <a:gd name="connsiteY4" fmla="*/ 2869 h 10412"/>
            <a:gd name="connsiteX5" fmla="*/ 6924 w 14296"/>
            <a:gd name="connsiteY5" fmla="*/ 1034 h 10412"/>
            <a:gd name="connsiteX6" fmla="*/ 4935 w 14296"/>
            <a:gd name="connsiteY6" fmla="*/ 286 h 10412"/>
            <a:gd name="connsiteX7" fmla="*/ 0 w 14296"/>
            <a:gd name="connsiteY7" fmla="*/ 0 h 10412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8528 w 13444"/>
            <a:gd name="connsiteY0" fmla="*/ 10712 h 10712"/>
            <a:gd name="connsiteX1" fmla="*/ 8225 w 13444"/>
            <a:gd name="connsiteY1" fmla="*/ 9441 h 10712"/>
            <a:gd name="connsiteX2" fmla="*/ 13175 w 13444"/>
            <a:gd name="connsiteY2" fmla="*/ 8371 h 10712"/>
            <a:gd name="connsiteX3" fmla="*/ 10711 w 13444"/>
            <a:gd name="connsiteY3" fmla="*/ 3718 h 10712"/>
            <a:gd name="connsiteX4" fmla="*/ 3799 w 13444"/>
            <a:gd name="connsiteY4" fmla="*/ 3169 h 10712"/>
            <a:gd name="connsiteX5" fmla="*/ 6072 w 13444"/>
            <a:gd name="connsiteY5" fmla="*/ 1334 h 10712"/>
            <a:gd name="connsiteX6" fmla="*/ 4083 w 13444"/>
            <a:gd name="connsiteY6" fmla="*/ 586 h 10712"/>
            <a:gd name="connsiteX7" fmla="*/ 0 w 13444"/>
            <a:gd name="connsiteY7" fmla="*/ 0 h 10712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6640 w 14012"/>
            <a:gd name="connsiteY5" fmla="*/ 1559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7492 w 14012"/>
            <a:gd name="connsiteY5" fmla="*/ 1784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0333 w 14012"/>
            <a:gd name="connsiteY5" fmla="*/ 2383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12606 w 14072"/>
            <a:gd name="connsiteY5" fmla="*/ 2271 h 10937"/>
            <a:gd name="connsiteX6" fmla="*/ 4651 w 14072"/>
            <a:gd name="connsiteY6" fmla="*/ 811 h 10937"/>
            <a:gd name="connsiteX7" fmla="*/ 0 w 1407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2947 w 14072"/>
            <a:gd name="connsiteY5" fmla="*/ 2795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2827"/>
            <a:gd name="connsiteY0" fmla="*/ 10937 h 10937"/>
            <a:gd name="connsiteX1" fmla="*/ 8793 w 12827"/>
            <a:gd name="connsiteY1" fmla="*/ 9666 h 10937"/>
            <a:gd name="connsiteX2" fmla="*/ 12039 w 12827"/>
            <a:gd name="connsiteY2" fmla="*/ 8633 h 10937"/>
            <a:gd name="connsiteX3" fmla="*/ 11847 w 12827"/>
            <a:gd name="connsiteY3" fmla="*/ 4504 h 10937"/>
            <a:gd name="connsiteX4" fmla="*/ 4367 w 12827"/>
            <a:gd name="connsiteY4" fmla="*/ 3394 h 10937"/>
            <a:gd name="connsiteX5" fmla="*/ 958 w 12827"/>
            <a:gd name="connsiteY5" fmla="*/ 2832 h 10937"/>
            <a:gd name="connsiteX6" fmla="*/ 12606 w 12827"/>
            <a:gd name="connsiteY6" fmla="*/ 2271 h 10937"/>
            <a:gd name="connsiteX7" fmla="*/ 4651 w 12827"/>
            <a:gd name="connsiteY7" fmla="*/ 811 h 10937"/>
            <a:gd name="connsiteX8" fmla="*/ 0 w 12827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4367 w 12985"/>
            <a:gd name="connsiteY4" fmla="*/ 3394 h 10937"/>
            <a:gd name="connsiteX5" fmla="*/ 958 w 12985"/>
            <a:gd name="connsiteY5" fmla="*/ 2832 h 10937"/>
            <a:gd name="connsiteX6" fmla="*/ 12606 w 12985"/>
            <a:gd name="connsiteY6" fmla="*/ 2271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12741 w 13120"/>
            <a:gd name="connsiteY6" fmla="*/ 2271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12741 w 13120"/>
            <a:gd name="connsiteY7" fmla="*/ 2271 h 10937"/>
            <a:gd name="connsiteX8" fmla="*/ 4786 w 13120"/>
            <a:gd name="connsiteY8" fmla="*/ 811 h 10937"/>
            <a:gd name="connsiteX9" fmla="*/ 135 w 13120"/>
            <a:gd name="connsiteY9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48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8195 w 13120"/>
            <a:gd name="connsiteY6" fmla="*/ 163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306 w 13195"/>
            <a:gd name="connsiteY0" fmla="*/ 10937 h 10937"/>
            <a:gd name="connsiteX1" fmla="*/ 9003 w 13195"/>
            <a:gd name="connsiteY1" fmla="*/ 9666 h 10937"/>
            <a:gd name="connsiteX2" fmla="*/ 12533 w 13195"/>
            <a:gd name="connsiteY2" fmla="*/ 9082 h 10937"/>
            <a:gd name="connsiteX3" fmla="*/ 12057 w 13195"/>
            <a:gd name="connsiteY3" fmla="*/ 4504 h 10937"/>
            <a:gd name="connsiteX4" fmla="*/ 3157 w 13195"/>
            <a:gd name="connsiteY4" fmla="*/ 3394 h 10937"/>
            <a:gd name="connsiteX5" fmla="*/ 316 w 13195"/>
            <a:gd name="connsiteY5" fmla="*/ 2645 h 10937"/>
            <a:gd name="connsiteX6" fmla="*/ 8270 w 13195"/>
            <a:gd name="connsiteY6" fmla="*/ 1634 h 10937"/>
            <a:gd name="connsiteX7" fmla="*/ 4861 w 13195"/>
            <a:gd name="connsiteY7" fmla="*/ 811 h 10937"/>
            <a:gd name="connsiteX8" fmla="*/ 210 w 1319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9356 w 12985"/>
            <a:gd name="connsiteY6" fmla="*/ 1904 h 10937"/>
            <a:gd name="connsiteX7" fmla="*/ 4651 w 12985"/>
            <a:gd name="connsiteY7" fmla="*/ 811 h 10937"/>
            <a:gd name="connsiteX8" fmla="*/ 0 w 12985"/>
            <a:gd name="connsiteY8" fmla="*/ 0 h 109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2985" h="10937">
              <a:moveTo>
                <a:pt x="9096" y="10937"/>
              </a:moveTo>
              <a:cubicBezTo>
                <a:pt x="9209" y="9541"/>
                <a:pt x="8684" y="11061"/>
                <a:pt x="8793" y="9666"/>
              </a:cubicBezTo>
              <a:cubicBezTo>
                <a:pt x="9756" y="9288"/>
                <a:pt x="11292" y="9269"/>
                <a:pt x="12323" y="9082"/>
              </a:cubicBezTo>
              <a:cubicBezTo>
                <a:pt x="13353" y="8896"/>
                <a:pt x="13174" y="5403"/>
                <a:pt x="11847" y="4504"/>
              </a:cubicBezTo>
              <a:cubicBezTo>
                <a:pt x="10521" y="3606"/>
                <a:pt x="6230" y="3853"/>
                <a:pt x="2947" y="3394"/>
              </a:cubicBezTo>
              <a:cubicBezTo>
                <a:pt x="2221" y="3122"/>
                <a:pt x="722" y="3057"/>
                <a:pt x="106" y="2645"/>
              </a:cubicBezTo>
              <a:cubicBezTo>
                <a:pt x="1337" y="2477"/>
                <a:pt x="8599" y="2210"/>
                <a:pt x="9356" y="1904"/>
              </a:cubicBezTo>
              <a:cubicBezTo>
                <a:pt x="8409" y="1186"/>
                <a:pt x="6888" y="1422"/>
                <a:pt x="4651" y="811"/>
              </a:cubicBezTo>
              <a:cubicBezTo>
                <a:pt x="-196" y="901"/>
                <a:pt x="680" y="7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695</xdr:colOff>
      <xdr:row>2</xdr:row>
      <xdr:rowOff>88728</xdr:rowOff>
    </xdr:from>
    <xdr:to>
      <xdr:col>20</xdr:col>
      <xdr:colOff>112618</xdr:colOff>
      <xdr:row>3</xdr:row>
      <xdr:rowOff>3393</xdr:rowOff>
    </xdr:to>
    <xdr:grpSp>
      <xdr:nvGrpSpPr>
        <xdr:cNvPr id="797" name="グループ化 796">
          <a:extLst>
            <a:ext uri="{FF2B5EF4-FFF2-40B4-BE49-F238E27FC236}">
              <a16:creationId xmlns:a16="http://schemas.microsoft.com/office/drawing/2014/main" id="{012DFE66-3A7C-495F-B634-C47E4AE71479}"/>
            </a:ext>
          </a:extLst>
        </xdr:cNvPr>
        <xdr:cNvGrpSpPr/>
      </xdr:nvGrpSpPr>
      <xdr:grpSpPr>
        <a:xfrm rot="6753402">
          <a:off x="13618755" y="389308"/>
          <a:ext cx="87422" cy="111923"/>
          <a:chOff x="5522914" y="2008543"/>
          <a:chExt cx="217611" cy="164489"/>
        </a:xfrm>
      </xdr:grpSpPr>
      <xdr:sp macro="" textlink="">
        <xdr:nvSpPr>
          <xdr:cNvPr id="798" name="Text Box 1620">
            <a:extLst>
              <a:ext uri="{FF2B5EF4-FFF2-40B4-BE49-F238E27FC236}">
                <a16:creationId xmlns:a16="http://schemas.microsoft.com/office/drawing/2014/main" id="{049B0F7A-C126-4B2C-E640-88E43F43E7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72731" y="2045649"/>
            <a:ext cx="116007" cy="10227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799" name="Group 405">
            <a:extLst>
              <a:ext uri="{FF2B5EF4-FFF2-40B4-BE49-F238E27FC236}">
                <a16:creationId xmlns:a16="http://schemas.microsoft.com/office/drawing/2014/main" id="{96754EAC-292F-E47C-FA3C-4DC3C5AAED25}"/>
              </a:ext>
            </a:extLst>
          </xdr:cNvPr>
          <xdr:cNvGrpSpPr>
            <a:grpSpLocks/>
          </xdr:cNvGrpSpPr>
        </xdr:nvGrpSpPr>
        <xdr:grpSpPr bwMode="auto">
          <a:xfrm>
            <a:off x="5522914" y="2008543"/>
            <a:ext cx="217611" cy="164489"/>
            <a:chOff x="718" y="97"/>
            <a:chExt cx="27" cy="15"/>
          </a:xfrm>
        </xdr:grpSpPr>
        <xdr:sp macro="" textlink="">
          <xdr:nvSpPr>
            <xdr:cNvPr id="800" name="Freeform 406">
              <a:extLst>
                <a:ext uri="{FF2B5EF4-FFF2-40B4-BE49-F238E27FC236}">
                  <a16:creationId xmlns:a16="http://schemas.microsoft.com/office/drawing/2014/main" id="{BA0658DD-C6B8-634F-7E75-A776A651AC6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01" name="Freeform 407">
              <a:extLst>
                <a:ext uri="{FF2B5EF4-FFF2-40B4-BE49-F238E27FC236}">
                  <a16:creationId xmlns:a16="http://schemas.microsoft.com/office/drawing/2014/main" id="{4020819E-2B42-FE7E-1551-8290B8CEE6D6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40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20</xdr:col>
      <xdr:colOff>566</xdr:colOff>
      <xdr:row>1</xdr:row>
      <xdr:rowOff>23677</xdr:rowOff>
    </xdr:from>
    <xdr:to>
      <xdr:col>20</xdr:col>
      <xdr:colOff>244026</xdr:colOff>
      <xdr:row>3</xdr:row>
      <xdr:rowOff>119062</xdr:rowOff>
    </xdr:to>
    <xdr:sp macro="" textlink="">
      <xdr:nvSpPr>
        <xdr:cNvPr id="802" name="Line 927">
          <a:extLst>
            <a:ext uri="{FF2B5EF4-FFF2-40B4-BE49-F238E27FC236}">
              <a16:creationId xmlns:a16="http://schemas.microsoft.com/office/drawing/2014/main" id="{B14AF591-51B1-4C47-8741-85EAE21C6AD8}"/>
            </a:ext>
          </a:extLst>
        </xdr:cNvPr>
        <xdr:cNvSpPr>
          <a:spLocks noChangeShapeType="1"/>
        </xdr:cNvSpPr>
      </xdr:nvSpPr>
      <xdr:spPr bwMode="auto">
        <a:xfrm flipV="1">
          <a:off x="6401366" y="8392977"/>
          <a:ext cx="243460" cy="438285"/>
        </a:xfrm>
        <a:custGeom>
          <a:avLst/>
          <a:gdLst>
            <a:gd name="connsiteX0" fmla="*/ 0 w 84979"/>
            <a:gd name="connsiteY0" fmla="*/ 0 h 1279498"/>
            <a:gd name="connsiteX1" fmla="*/ 84979 w 84979"/>
            <a:gd name="connsiteY1" fmla="*/ 1279498 h 1279498"/>
            <a:gd name="connsiteX0" fmla="*/ 9587 w 94566"/>
            <a:gd name="connsiteY0" fmla="*/ 0 h 1279498"/>
            <a:gd name="connsiteX1" fmla="*/ 4608 w 94566"/>
            <a:gd name="connsiteY1" fmla="*/ 1004331 h 1279498"/>
            <a:gd name="connsiteX2" fmla="*/ 94566 w 94566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160995 w 203328"/>
            <a:gd name="connsiteY2" fmla="*/ 1104872 h 1279498"/>
            <a:gd name="connsiteX3" fmla="*/ 203328 w 203328"/>
            <a:gd name="connsiteY3" fmla="*/ 1279498 h 1279498"/>
            <a:gd name="connsiteX0" fmla="*/ 4995 w 89974"/>
            <a:gd name="connsiteY0" fmla="*/ 0 h 1279498"/>
            <a:gd name="connsiteX1" fmla="*/ 16 w 89974"/>
            <a:gd name="connsiteY1" fmla="*/ 1004331 h 1279498"/>
            <a:gd name="connsiteX2" fmla="*/ 47641 w 89974"/>
            <a:gd name="connsiteY2" fmla="*/ 1104872 h 1279498"/>
            <a:gd name="connsiteX3" fmla="*/ 89974 w 89974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69105 w 84979"/>
            <a:gd name="connsiteY2" fmla="*/ 1141914 h 1279498"/>
            <a:gd name="connsiteX3" fmla="*/ 84979 w 84979"/>
            <a:gd name="connsiteY3" fmla="*/ 1279498 h 1279498"/>
            <a:gd name="connsiteX0" fmla="*/ 0 w 95563"/>
            <a:gd name="connsiteY0" fmla="*/ 0 h 1321832"/>
            <a:gd name="connsiteX1" fmla="*/ 5605 w 95563"/>
            <a:gd name="connsiteY1" fmla="*/ 97258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95563"/>
            <a:gd name="connsiteY0" fmla="*/ 0 h 1321832"/>
            <a:gd name="connsiteX1" fmla="*/ 314 w 95563"/>
            <a:gd name="connsiteY1" fmla="*/ 94083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73433"/>
            <a:gd name="connsiteY0" fmla="*/ 0 h 1300665"/>
            <a:gd name="connsiteX1" fmla="*/ 314 w 73433"/>
            <a:gd name="connsiteY1" fmla="*/ 940831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66215 w 139648"/>
            <a:gd name="connsiteY0" fmla="*/ 0 h 1300665"/>
            <a:gd name="connsiteX1" fmla="*/ 100353 w 139648"/>
            <a:gd name="connsiteY1" fmla="*/ 1006914 h 1300665"/>
            <a:gd name="connsiteX2" fmla="*/ 135320 w 139648"/>
            <a:gd name="connsiteY2" fmla="*/ 1141914 h 1300665"/>
            <a:gd name="connsiteX3" fmla="*/ 135320 w 139648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5245"/>
            <a:gd name="connsiteY0" fmla="*/ 0 h 1310105"/>
            <a:gd name="connsiteX1" fmla="*/ 53466 w 115245"/>
            <a:gd name="connsiteY1" fmla="*/ 1072998 h 1310105"/>
            <a:gd name="connsiteX2" fmla="*/ 112594 w 115245"/>
            <a:gd name="connsiteY2" fmla="*/ 1207997 h 1310105"/>
            <a:gd name="connsiteX3" fmla="*/ 88434 w 115245"/>
            <a:gd name="connsiteY3" fmla="*/ 1310105 h 1310105"/>
            <a:gd name="connsiteX0" fmla="*/ 0 w 127091"/>
            <a:gd name="connsiteY0" fmla="*/ 0 h 1305385"/>
            <a:gd name="connsiteX1" fmla="*/ 53466 w 127091"/>
            <a:gd name="connsiteY1" fmla="*/ 1072998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114623"/>
            <a:gd name="connsiteY0" fmla="*/ 0 h 1314826"/>
            <a:gd name="connsiteX1" fmla="*/ 53466 w 114623"/>
            <a:gd name="connsiteY1" fmla="*/ 1072998 h 1314826"/>
            <a:gd name="connsiteX2" fmla="*/ 112594 w 114623"/>
            <a:gd name="connsiteY2" fmla="*/ 1207997 h 1314826"/>
            <a:gd name="connsiteX3" fmla="*/ 69106 w 114623"/>
            <a:gd name="connsiteY3" fmla="*/ 1314826 h 1314826"/>
            <a:gd name="connsiteX0" fmla="*/ 0 w 117029"/>
            <a:gd name="connsiteY0" fmla="*/ 0 h 1314826"/>
            <a:gd name="connsiteX1" fmla="*/ 53466 w 117029"/>
            <a:gd name="connsiteY1" fmla="*/ 1072998 h 1314826"/>
            <a:gd name="connsiteX2" fmla="*/ 112594 w 117029"/>
            <a:gd name="connsiteY2" fmla="*/ 1207997 h 1314826"/>
            <a:gd name="connsiteX3" fmla="*/ 69106 w 117029"/>
            <a:gd name="connsiteY3" fmla="*/ 1314826 h 1314826"/>
            <a:gd name="connsiteX0" fmla="*/ 0 w 181869"/>
            <a:gd name="connsiteY0" fmla="*/ 0 h 1314826"/>
            <a:gd name="connsiteX1" fmla="*/ 53466 w 181869"/>
            <a:gd name="connsiteY1" fmla="*/ 1072998 h 1314826"/>
            <a:gd name="connsiteX2" fmla="*/ 180244 w 181869"/>
            <a:gd name="connsiteY2" fmla="*/ 1236319 h 1314826"/>
            <a:gd name="connsiteX3" fmla="*/ 69106 w 181869"/>
            <a:gd name="connsiteY3" fmla="*/ 1314826 h 1314826"/>
            <a:gd name="connsiteX0" fmla="*/ 0 w 181869"/>
            <a:gd name="connsiteY0" fmla="*/ 0 h 1314826"/>
            <a:gd name="connsiteX1" fmla="*/ 82459 w 181869"/>
            <a:gd name="connsiteY1" fmla="*/ 1054117 h 1314826"/>
            <a:gd name="connsiteX2" fmla="*/ 180244 w 181869"/>
            <a:gd name="connsiteY2" fmla="*/ 1236319 h 1314826"/>
            <a:gd name="connsiteX3" fmla="*/ 69106 w 181869"/>
            <a:gd name="connsiteY3" fmla="*/ 1314826 h 1314826"/>
            <a:gd name="connsiteX0" fmla="*/ 0 w 181869"/>
            <a:gd name="connsiteY0" fmla="*/ 0 h 1314826"/>
            <a:gd name="connsiteX1" fmla="*/ 82459 w 181869"/>
            <a:gd name="connsiteY1" fmla="*/ 1054117 h 1314826"/>
            <a:gd name="connsiteX2" fmla="*/ 180244 w 181869"/>
            <a:gd name="connsiteY2" fmla="*/ 1236319 h 1314826"/>
            <a:gd name="connsiteX3" fmla="*/ 69106 w 181869"/>
            <a:gd name="connsiteY3" fmla="*/ 1314826 h 1314826"/>
            <a:gd name="connsiteX0" fmla="*/ 5454 w 187323"/>
            <a:gd name="connsiteY0" fmla="*/ 0 h 1314826"/>
            <a:gd name="connsiteX1" fmla="*/ 5451 w 187323"/>
            <a:gd name="connsiteY1" fmla="*/ 943509 h 1314826"/>
            <a:gd name="connsiteX2" fmla="*/ 87913 w 187323"/>
            <a:gd name="connsiteY2" fmla="*/ 1054117 h 1314826"/>
            <a:gd name="connsiteX3" fmla="*/ 185698 w 187323"/>
            <a:gd name="connsiteY3" fmla="*/ 1236319 h 1314826"/>
            <a:gd name="connsiteX4" fmla="*/ 74560 w 187323"/>
            <a:gd name="connsiteY4" fmla="*/ 1314826 h 1314826"/>
            <a:gd name="connsiteX0" fmla="*/ 5454 w 187323"/>
            <a:gd name="connsiteY0" fmla="*/ 0 h 1314826"/>
            <a:gd name="connsiteX1" fmla="*/ 5451 w 187323"/>
            <a:gd name="connsiteY1" fmla="*/ 943509 h 1314826"/>
            <a:gd name="connsiteX2" fmla="*/ 87913 w 187323"/>
            <a:gd name="connsiteY2" fmla="*/ 1054117 h 1314826"/>
            <a:gd name="connsiteX3" fmla="*/ 185698 w 187323"/>
            <a:gd name="connsiteY3" fmla="*/ 1236319 h 1314826"/>
            <a:gd name="connsiteX4" fmla="*/ 74560 w 187323"/>
            <a:gd name="connsiteY4" fmla="*/ 1314826 h 1314826"/>
            <a:gd name="connsiteX0" fmla="*/ 5454 w 187323"/>
            <a:gd name="connsiteY0" fmla="*/ 0 h 1314826"/>
            <a:gd name="connsiteX1" fmla="*/ 5451 w 187323"/>
            <a:gd name="connsiteY1" fmla="*/ 943509 h 1314826"/>
            <a:gd name="connsiteX2" fmla="*/ 92744 w 187323"/>
            <a:gd name="connsiteY2" fmla="*/ 1077718 h 1314826"/>
            <a:gd name="connsiteX3" fmla="*/ 185698 w 187323"/>
            <a:gd name="connsiteY3" fmla="*/ 1236319 h 1314826"/>
            <a:gd name="connsiteX4" fmla="*/ 74560 w 187323"/>
            <a:gd name="connsiteY4" fmla="*/ 1314826 h 1314826"/>
            <a:gd name="connsiteX0" fmla="*/ 26983 w 208852"/>
            <a:gd name="connsiteY0" fmla="*/ 0 h 1314826"/>
            <a:gd name="connsiteX1" fmla="*/ 2819 w 208852"/>
            <a:gd name="connsiteY1" fmla="*/ 948229 h 1314826"/>
            <a:gd name="connsiteX2" fmla="*/ 114273 w 208852"/>
            <a:gd name="connsiteY2" fmla="*/ 1077718 h 1314826"/>
            <a:gd name="connsiteX3" fmla="*/ 207227 w 208852"/>
            <a:gd name="connsiteY3" fmla="*/ 1236319 h 1314826"/>
            <a:gd name="connsiteX4" fmla="*/ 96089 w 208852"/>
            <a:gd name="connsiteY4" fmla="*/ 1314826 h 1314826"/>
            <a:gd name="connsiteX0" fmla="*/ 24164 w 206033"/>
            <a:gd name="connsiteY0" fmla="*/ 0 h 1314826"/>
            <a:gd name="connsiteX1" fmla="*/ 0 w 206033"/>
            <a:gd name="connsiteY1" fmla="*/ 948229 h 1314826"/>
            <a:gd name="connsiteX2" fmla="*/ 111454 w 206033"/>
            <a:gd name="connsiteY2" fmla="*/ 1077718 h 1314826"/>
            <a:gd name="connsiteX3" fmla="*/ 204408 w 206033"/>
            <a:gd name="connsiteY3" fmla="*/ 1236319 h 1314826"/>
            <a:gd name="connsiteX4" fmla="*/ 93270 w 206033"/>
            <a:gd name="connsiteY4" fmla="*/ 1314826 h 1314826"/>
            <a:gd name="connsiteX0" fmla="*/ 24164 w 206033"/>
            <a:gd name="connsiteY0" fmla="*/ 0 h 1314826"/>
            <a:gd name="connsiteX1" fmla="*/ 0 w 206033"/>
            <a:gd name="connsiteY1" fmla="*/ 948229 h 1314826"/>
            <a:gd name="connsiteX2" fmla="*/ 111454 w 206033"/>
            <a:gd name="connsiteY2" fmla="*/ 1077718 h 1314826"/>
            <a:gd name="connsiteX3" fmla="*/ 204408 w 206033"/>
            <a:gd name="connsiteY3" fmla="*/ 1236319 h 1314826"/>
            <a:gd name="connsiteX4" fmla="*/ 93270 w 206033"/>
            <a:gd name="connsiteY4" fmla="*/ 1314826 h 1314826"/>
            <a:gd name="connsiteX0" fmla="*/ 24164 w 206033"/>
            <a:gd name="connsiteY0" fmla="*/ 0 h 1314826"/>
            <a:gd name="connsiteX1" fmla="*/ 0 w 206033"/>
            <a:gd name="connsiteY1" fmla="*/ 948229 h 1314826"/>
            <a:gd name="connsiteX2" fmla="*/ 111454 w 206033"/>
            <a:gd name="connsiteY2" fmla="*/ 1077718 h 1314826"/>
            <a:gd name="connsiteX3" fmla="*/ 204408 w 206033"/>
            <a:gd name="connsiteY3" fmla="*/ 1236319 h 1314826"/>
            <a:gd name="connsiteX4" fmla="*/ 93270 w 206033"/>
            <a:gd name="connsiteY4" fmla="*/ 1314826 h 1314826"/>
            <a:gd name="connsiteX0" fmla="*/ 24164 w 206033"/>
            <a:gd name="connsiteY0" fmla="*/ 0 h 1314826"/>
            <a:gd name="connsiteX1" fmla="*/ 0 w 206033"/>
            <a:gd name="connsiteY1" fmla="*/ 948229 h 1314826"/>
            <a:gd name="connsiteX2" fmla="*/ 111454 w 206033"/>
            <a:gd name="connsiteY2" fmla="*/ 1077718 h 1314826"/>
            <a:gd name="connsiteX3" fmla="*/ 204408 w 206033"/>
            <a:gd name="connsiteY3" fmla="*/ 1236319 h 1314826"/>
            <a:gd name="connsiteX4" fmla="*/ 93270 w 206033"/>
            <a:gd name="connsiteY4" fmla="*/ 1314826 h 1314826"/>
            <a:gd name="connsiteX0" fmla="*/ 0 w 206033"/>
            <a:gd name="connsiteY0" fmla="*/ 0 h 366597"/>
            <a:gd name="connsiteX1" fmla="*/ 111454 w 206033"/>
            <a:gd name="connsiteY1" fmla="*/ 129489 h 366597"/>
            <a:gd name="connsiteX2" fmla="*/ 204408 w 206033"/>
            <a:gd name="connsiteY2" fmla="*/ 288090 h 366597"/>
            <a:gd name="connsiteX3" fmla="*/ 93270 w 206033"/>
            <a:gd name="connsiteY3" fmla="*/ 366597 h 366597"/>
            <a:gd name="connsiteX0" fmla="*/ 0 w 268720"/>
            <a:gd name="connsiteY0" fmla="*/ 0 h 443299"/>
            <a:gd name="connsiteX1" fmla="*/ 111454 w 268720"/>
            <a:gd name="connsiteY1" fmla="*/ 129489 h 443299"/>
            <a:gd name="connsiteX2" fmla="*/ 204408 w 268720"/>
            <a:gd name="connsiteY2" fmla="*/ 288090 h 443299"/>
            <a:gd name="connsiteX3" fmla="*/ 260196 w 268720"/>
            <a:gd name="connsiteY3" fmla="*/ 443299 h 443299"/>
            <a:gd name="connsiteX0" fmla="*/ 0 w 260196"/>
            <a:gd name="connsiteY0" fmla="*/ 0 h 443299"/>
            <a:gd name="connsiteX1" fmla="*/ 111454 w 260196"/>
            <a:gd name="connsiteY1" fmla="*/ 129489 h 443299"/>
            <a:gd name="connsiteX2" fmla="*/ 204408 w 260196"/>
            <a:gd name="connsiteY2" fmla="*/ 288090 h 443299"/>
            <a:gd name="connsiteX3" fmla="*/ 260196 w 260196"/>
            <a:gd name="connsiteY3" fmla="*/ 443299 h 443299"/>
            <a:gd name="connsiteX0" fmla="*/ 0 w 247018"/>
            <a:gd name="connsiteY0" fmla="*/ 0 h 443299"/>
            <a:gd name="connsiteX1" fmla="*/ 111454 w 247018"/>
            <a:gd name="connsiteY1" fmla="*/ 129489 h 443299"/>
            <a:gd name="connsiteX2" fmla="*/ 204408 w 247018"/>
            <a:gd name="connsiteY2" fmla="*/ 288090 h 443299"/>
            <a:gd name="connsiteX3" fmla="*/ 247018 w 247018"/>
            <a:gd name="connsiteY3" fmla="*/ 443299 h 4432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7018" h="443299">
              <a:moveTo>
                <a:pt x="0" y="0"/>
              </a:moveTo>
              <a:cubicBezTo>
                <a:pt x="62064" y="52959"/>
                <a:pt x="94298" y="-6637"/>
                <a:pt x="111454" y="129489"/>
              </a:cubicBezTo>
              <a:cubicBezTo>
                <a:pt x="139617" y="216323"/>
                <a:pt x="189415" y="242229"/>
                <a:pt x="204408" y="288090"/>
              </a:cubicBezTo>
              <a:cubicBezTo>
                <a:pt x="219401" y="333951"/>
                <a:pt x="227633" y="378577"/>
                <a:pt x="247018" y="44329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245127</xdr:colOff>
      <xdr:row>4</xdr:row>
      <xdr:rowOff>119069</xdr:rowOff>
    </xdr:from>
    <xdr:to>
      <xdr:col>18</xdr:col>
      <xdr:colOff>756394</xdr:colOff>
      <xdr:row>5</xdr:row>
      <xdr:rowOff>134119</xdr:rowOff>
    </xdr:to>
    <xdr:sp macro="" textlink="">
      <xdr:nvSpPr>
        <xdr:cNvPr id="803" name="Line 927">
          <a:extLst>
            <a:ext uri="{FF2B5EF4-FFF2-40B4-BE49-F238E27FC236}">
              <a16:creationId xmlns:a16="http://schemas.microsoft.com/office/drawing/2014/main" id="{C6FBC394-A1CF-405E-AC99-B9525E8AF3AB}"/>
            </a:ext>
          </a:extLst>
        </xdr:cNvPr>
        <xdr:cNvSpPr>
          <a:spLocks noChangeShapeType="1"/>
        </xdr:cNvSpPr>
      </xdr:nvSpPr>
      <xdr:spPr bwMode="auto">
        <a:xfrm flipH="1">
          <a:off x="5236227" y="9002719"/>
          <a:ext cx="460467" cy="186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9525</xdr:rowOff>
    </xdr:from>
    <xdr:to>
      <xdr:col>11</xdr:col>
      <xdr:colOff>191434</xdr:colOff>
      <xdr:row>2</xdr:row>
      <xdr:rowOff>9338</xdr:rowOff>
    </xdr:to>
    <xdr:sp macro="" textlink="">
      <xdr:nvSpPr>
        <xdr:cNvPr id="804" name="六角形 803">
          <a:extLst>
            <a:ext uri="{FF2B5EF4-FFF2-40B4-BE49-F238E27FC236}">
              <a16:creationId xmlns:a16="http://schemas.microsoft.com/office/drawing/2014/main" id="{3A7E3105-AB7B-4786-A729-0ED64ED1647D}"/>
            </a:ext>
          </a:extLst>
        </xdr:cNvPr>
        <xdr:cNvSpPr/>
      </xdr:nvSpPr>
      <xdr:spPr bwMode="auto">
        <a:xfrm>
          <a:off x="7260478" y="149599"/>
          <a:ext cx="191434" cy="17257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558</xdr:colOff>
      <xdr:row>1</xdr:row>
      <xdr:rowOff>5042</xdr:rowOff>
    </xdr:from>
    <xdr:to>
      <xdr:col>17</xdr:col>
      <xdr:colOff>191923</xdr:colOff>
      <xdr:row>2</xdr:row>
      <xdr:rowOff>24091</xdr:rowOff>
    </xdr:to>
    <xdr:sp macro="" textlink="">
      <xdr:nvSpPr>
        <xdr:cNvPr id="805" name="六角形 804">
          <a:extLst>
            <a:ext uri="{FF2B5EF4-FFF2-40B4-BE49-F238E27FC236}">
              <a16:creationId xmlns:a16="http://schemas.microsoft.com/office/drawing/2014/main" id="{9E3CA2DB-493D-4063-988C-452ED5CBD57B}"/>
            </a:ext>
          </a:extLst>
        </xdr:cNvPr>
        <xdr:cNvSpPr/>
      </xdr:nvSpPr>
      <xdr:spPr bwMode="auto">
        <a:xfrm>
          <a:off x="4286808" y="8374342"/>
          <a:ext cx="191365" cy="1904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7005</xdr:colOff>
      <xdr:row>1</xdr:row>
      <xdr:rowOff>13824</xdr:rowOff>
    </xdr:from>
    <xdr:to>
      <xdr:col>19</xdr:col>
      <xdr:colOff>210110</xdr:colOff>
      <xdr:row>2</xdr:row>
      <xdr:rowOff>14007</xdr:rowOff>
    </xdr:to>
    <xdr:sp macro="" textlink="">
      <xdr:nvSpPr>
        <xdr:cNvPr id="806" name="六角形 805">
          <a:extLst>
            <a:ext uri="{FF2B5EF4-FFF2-40B4-BE49-F238E27FC236}">
              <a16:creationId xmlns:a16="http://schemas.microsoft.com/office/drawing/2014/main" id="{9B23A19B-F7B8-4DFE-BD15-DC0FC8A8EB20}"/>
            </a:ext>
          </a:extLst>
        </xdr:cNvPr>
        <xdr:cNvSpPr/>
      </xdr:nvSpPr>
      <xdr:spPr bwMode="auto">
        <a:xfrm>
          <a:off x="5702955" y="8383124"/>
          <a:ext cx="203105" cy="17163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1</xdr:row>
      <xdr:rowOff>4993</xdr:rowOff>
    </xdr:from>
    <xdr:to>
      <xdr:col>13</xdr:col>
      <xdr:colOff>190566</xdr:colOff>
      <xdr:row>1</xdr:row>
      <xdr:rowOff>165719</xdr:rowOff>
    </xdr:to>
    <xdr:sp macro="" textlink="">
      <xdr:nvSpPr>
        <xdr:cNvPr id="807" name="六角形 806">
          <a:extLst>
            <a:ext uri="{FF2B5EF4-FFF2-40B4-BE49-F238E27FC236}">
              <a16:creationId xmlns:a16="http://schemas.microsoft.com/office/drawing/2014/main" id="{F9B22656-FCF3-4FCA-89C3-32D49CADD82C}"/>
            </a:ext>
          </a:extLst>
        </xdr:cNvPr>
        <xdr:cNvSpPr/>
      </xdr:nvSpPr>
      <xdr:spPr bwMode="auto">
        <a:xfrm>
          <a:off x="2876550" y="8374293"/>
          <a:ext cx="190566" cy="1607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616829</xdr:colOff>
      <xdr:row>5</xdr:row>
      <xdr:rowOff>70362</xdr:rowOff>
    </xdr:from>
    <xdr:to>
      <xdr:col>12</xdr:col>
      <xdr:colOff>471916</xdr:colOff>
      <xdr:row>7</xdr:row>
      <xdr:rowOff>101685</xdr:rowOff>
    </xdr:to>
    <xdr:sp macro="" textlink="">
      <xdr:nvSpPr>
        <xdr:cNvPr id="809" name="Freeform 718">
          <a:extLst>
            <a:ext uri="{FF2B5EF4-FFF2-40B4-BE49-F238E27FC236}">
              <a16:creationId xmlns:a16="http://schemas.microsoft.com/office/drawing/2014/main" id="{9632AE6D-A4DA-4777-A652-0B75456BCE14}"/>
            </a:ext>
          </a:extLst>
        </xdr:cNvPr>
        <xdr:cNvSpPr>
          <a:spLocks/>
        </xdr:cNvSpPr>
      </xdr:nvSpPr>
      <xdr:spPr bwMode="auto">
        <a:xfrm rot="20846667" flipV="1">
          <a:off x="2083679" y="9125462"/>
          <a:ext cx="559937" cy="374223"/>
        </a:xfrm>
        <a:custGeom>
          <a:avLst/>
          <a:gdLst>
            <a:gd name="T0" fmla="*/ 2147483647 w 10267"/>
            <a:gd name="T1" fmla="*/ 400 h 69944"/>
            <a:gd name="T2" fmla="*/ 2147483647 w 10267"/>
            <a:gd name="T3" fmla="*/ 467 h 69944"/>
            <a:gd name="T4" fmla="*/ 0 w 10267"/>
            <a:gd name="T5" fmla="*/ 0 h 69944"/>
            <a:gd name="T6" fmla="*/ 0 60000 65536"/>
            <a:gd name="T7" fmla="*/ 0 60000 65536"/>
            <a:gd name="T8" fmla="*/ 0 60000 65536"/>
            <a:gd name="connsiteX0" fmla="*/ 10267 w 10267"/>
            <a:gd name="connsiteY0" fmla="*/ 59960 h 89795"/>
            <a:gd name="connsiteX1" fmla="*/ 4941 w 10267"/>
            <a:gd name="connsiteY1" fmla="*/ 89795 h 89795"/>
            <a:gd name="connsiteX2" fmla="*/ 0 w 10267"/>
            <a:gd name="connsiteY2" fmla="*/ 0 h 89795"/>
            <a:gd name="connsiteX0" fmla="*/ 6395 w 6395"/>
            <a:gd name="connsiteY0" fmla="*/ 581365 h 611200"/>
            <a:gd name="connsiteX1" fmla="*/ 1069 w 6395"/>
            <a:gd name="connsiteY1" fmla="*/ 611200 h 611200"/>
            <a:gd name="connsiteX2" fmla="*/ 0 w 6395"/>
            <a:gd name="connsiteY2" fmla="*/ 0 h 611200"/>
            <a:gd name="connsiteX0" fmla="*/ 10264 w 10264"/>
            <a:gd name="connsiteY0" fmla="*/ 9512 h 10000"/>
            <a:gd name="connsiteX1" fmla="*/ 1936 w 10264"/>
            <a:gd name="connsiteY1" fmla="*/ 10000 h 10000"/>
            <a:gd name="connsiteX2" fmla="*/ 264 w 10264"/>
            <a:gd name="connsiteY2" fmla="*/ 0 h 10000"/>
            <a:gd name="connsiteX0" fmla="*/ 11805 w 11805"/>
            <a:gd name="connsiteY0" fmla="*/ 10675 h 11163"/>
            <a:gd name="connsiteX1" fmla="*/ 3477 w 11805"/>
            <a:gd name="connsiteY1" fmla="*/ 11163 h 11163"/>
            <a:gd name="connsiteX2" fmla="*/ 0 w 11805"/>
            <a:gd name="connsiteY2" fmla="*/ 0 h 11163"/>
            <a:gd name="connsiteX0" fmla="*/ 11805 w 11805"/>
            <a:gd name="connsiteY0" fmla="*/ 10675 h 11163"/>
            <a:gd name="connsiteX1" fmla="*/ 3477 w 11805"/>
            <a:gd name="connsiteY1" fmla="*/ 11163 h 11163"/>
            <a:gd name="connsiteX2" fmla="*/ 0 w 11805"/>
            <a:gd name="connsiteY2" fmla="*/ 0 h 11163"/>
            <a:gd name="connsiteX0" fmla="*/ 11805 w 11805"/>
            <a:gd name="connsiteY0" fmla="*/ 10675 h 11163"/>
            <a:gd name="connsiteX1" fmla="*/ 3477 w 11805"/>
            <a:gd name="connsiteY1" fmla="*/ 11163 h 11163"/>
            <a:gd name="connsiteX2" fmla="*/ 0 w 11805"/>
            <a:gd name="connsiteY2" fmla="*/ 0 h 11163"/>
            <a:gd name="connsiteX0" fmla="*/ 10713 w 10713"/>
            <a:gd name="connsiteY0" fmla="*/ 7418 h 7906"/>
            <a:gd name="connsiteX1" fmla="*/ 2385 w 10713"/>
            <a:gd name="connsiteY1" fmla="*/ 7906 h 7906"/>
            <a:gd name="connsiteX2" fmla="*/ 0 w 10713"/>
            <a:gd name="connsiteY2" fmla="*/ 0 h 7906"/>
            <a:gd name="connsiteX0" fmla="*/ 10000 w 10000"/>
            <a:gd name="connsiteY0" fmla="*/ 9383 h 10000"/>
            <a:gd name="connsiteX1" fmla="*/ 2226 w 10000"/>
            <a:gd name="connsiteY1" fmla="*/ 10000 h 10000"/>
            <a:gd name="connsiteX2" fmla="*/ 0 w 10000"/>
            <a:gd name="connsiteY2" fmla="*/ 0 h 10000"/>
            <a:gd name="connsiteX0" fmla="*/ 13150 w 13150"/>
            <a:gd name="connsiteY0" fmla="*/ 9338 h 10000"/>
            <a:gd name="connsiteX1" fmla="*/ 2226 w 13150"/>
            <a:gd name="connsiteY1" fmla="*/ 10000 h 10000"/>
            <a:gd name="connsiteX2" fmla="*/ 0 w 13150"/>
            <a:gd name="connsiteY2" fmla="*/ 0 h 10000"/>
            <a:gd name="connsiteX0" fmla="*/ 12820 w 12820"/>
            <a:gd name="connsiteY0" fmla="*/ 7265 h 7927"/>
            <a:gd name="connsiteX1" fmla="*/ 1896 w 12820"/>
            <a:gd name="connsiteY1" fmla="*/ 7927 h 7927"/>
            <a:gd name="connsiteX2" fmla="*/ 0 w 12820"/>
            <a:gd name="connsiteY2" fmla="*/ 72 h 79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820" h="7927">
              <a:moveTo>
                <a:pt x="12820" y="7265"/>
              </a:moveTo>
              <a:lnTo>
                <a:pt x="1896" y="7927"/>
              </a:lnTo>
              <a:cubicBezTo>
                <a:pt x="-1173" y="-5856"/>
                <a:pt x="671" y="3224"/>
                <a:pt x="0" y="7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574226</xdr:colOff>
      <xdr:row>4</xdr:row>
      <xdr:rowOff>148518</xdr:rowOff>
    </xdr:from>
    <xdr:to>
      <xdr:col>12</xdr:col>
      <xdr:colOff>144886</xdr:colOff>
      <xdr:row>6</xdr:row>
      <xdr:rowOff>150353</xdr:rowOff>
    </xdr:to>
    <xdr:sp macro="" textlink="">
      <xdr:nvSpPr>
        <xdr:cNvPr id="810" name="AutoShape 1089">
          <a:extLst>
            <a:ext uri="{FF2B5EF4-FFF2-40B4-BE49-F238E27FC236}">
              <a16:creationId xmlns:a16="http://schemas.microsoft.com/office/drawing/2014/main" id="{452F6A79-DD2F-43DD-B6C4-9F9A39734745}"/>
            </a:ext>
          </a:extLst>
        </xdr:cNvPr>
        <xdr:cNvSpPr>
          <a:spLocks noChangeArrowheads="1"/>
        </xdr:cNvSpPr>
      </xdr:nvSpPr>
      <xdr:spPr bwMode="auto">
        <a:xfrm rot="17654301" flipV="1">
          <a:off x="2006463" y="9066781"/>
          <a:ext cx="344735" cy="275510"/>
        </a:xfrm>
        <a:prstGeom prst="triangle">
          <a:avLst>
            <a:gd name="adj" fmla="val 50000"/>
          </a:avLst>
        </a:prstGeom>
        <a:noFill/>
        <a:ln w="25400" cmpd="dbl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endParaRPr lang="en-US" altLang="ja-JP" sz="105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245661</xdr:colOff>
      <xdr:row>4</xdr:row>
      <xdr:rowOff>92092</xdr:rowOff>
    </xdr:from>
    <xdr:to>
      <xdr:col>11</xdr:col>
      <xdr:colOff>615321</xdr:colOff>
      <xdr:row>5</xdr:row>
      <xdr:rowOff>126562</xdr:rowOff>
    </xdr:to>
    <xdr:sp macro="" textlink="">
      <xdr:nvSpPr>
        <xdr:cNvPr id="811" name="Line 547">
          <a:extLst>
            <a:ext uri="{FF2B5EF4-FFF2-40B4-BE49-F238E27FC236}">
              <a16:creationId xmlns:a16="http://schemas.microsoft.com/office/drawing/2014/main" id="{7283EEBA-0066-4FC7-8172-FFDAEBAFDB54}"/>
            </a:ext>
          </a:extLst>
        </xdr:cNvPr>
        <xdr:cNvSpPr>
          <a:spLocks noChangeShapeType="1"/>
        </xdr:cNvSpPr>
      </xdr:nvSpPr>
      <xdr:spPr bwMode="auto">
        <a:xfrm rot="15684182" flipH="1">
          <a:off x="1794381" y="8893872"/>
          <a:ext cx="205920" cy="3696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770593</xdr:colOff>
      <xdr:row>3</xdr:row>
      <xdr:rowOff>152453</xdr:rowOff>
    </xdr:from>
    <xdr:to>
      <xdr:col>12</xdr:col>
      <xdr:colOff>353005</xdr:colOff>
      <xdr:row>5</xdr:row>
      <xdr:rowOff>26611</xdr:rowOff>
    </xdr:to>
    <xdr:sp macro="" textlink="">
      <xdr:nvSpPr>
        <xdr:cNvPr id="812" name="Text Box 1560">
          <a:extLst>
            <a:ext uri="{FF2B5EF4-FFF2-40B4-BE49-F238E27FC236}">
              <a16:creationId xmlns:a16="http://schemas.microsoft.com/office/drawing/2014/main" id="{BC104906-111C-40AC-B49F-A0F757D0E54B}"/>
            </a:ext>
          </a:extLst>
        </xdr:cNvPr>
        <xdr:cNvSpPr txBox="1">
          <a:spLocks noChangeArrowheads="1"/>
        </xdr:cNvSpPr>
      </xdr:nvSpPr>
      <xdr:spPr bwMode="auto">
        <a:xfrm>
          <a:off x="2173943" y="8864653"/>
          <a:ext cx="350762" cy="217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中舞鶴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郵便局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350222</xdr:colOff>
      <xdr:row>4</xdr:row>
      <xdr:rowOff>63553</xdr:rowOff>
    </xdr:from>
    <xdr:to>
      <xdr:col>11</xdr:col>
      <xdr:colOff>553385</xdr:colOff>
      <xdr:row>5</xdr:row>
      <xdr:rowOff>50232</xdr:rowOff>
    </xdr:to>
    <xdr:sp macro="" textlink="">
      <xdr:nvSpPr>
        <xdr:cNvPr id="813" name="六角形 812">
          <a:extLst>
            <a:ext uri="{FF2B5EF4-FFF2-40B4-BE49-F238E27FC236}">
              <a16:creationId xmlns:a16="http://schemas.microsoft.com/office/drawing/2014/main" id="{64770328-68FA-4D32-81D3-E6C3459550D0}"/>
            </a:ext>
          </a:extLst>
        </xdr:cNvPr>
        <xdr:cNvSpPr/>
      </xdr:nvSpPr>
      <xdr:spPr bwMode="auto">
        <a:xfrm>
          <a:off x="1817072" y="8947203"/>
          <a:ext cx="203163" cy="1581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565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651147</xdr:colOff>
      <xdr:row>7</xdr:row>
      <xdr:rowOff>4534</xdr:rowOff>
    </xdr:from>
    <xdr:ext cx="333103" cy="287633"/>
    <xdr:grpSp>
      <xdr:nvGrpSpPr>
        <xdr:cNvPr id="814" name="Group 6672">
          <a:extLst>
            <a:ext uri="{FF2B5EF4-FFF2-40B4-BE49-F238E27FC236}">
              <a16:creationId xmlns:a16="http://schemas.microsoft.com/office/drawing/2014/main" id="{DD7E7308-4CD3-4FB2-B5D3-8E8DB9BF65DE}"/>
            </a:ext>
          </a:extLst>
        </xdr:cNvPr>
        <xdr:cNvGrpSpPr>
          <a:grpSpLocks/>
        </xdr:cNvGrpSpPr>
      </xdr:nvGrpSpPr>
      <xdr:grpSpPr bwMode="auto">
        <a:xfrm>
          <a:off x="7911625" y="1181152"/>
          <a:ext cx="333103" cy="287633"/>
          <a:chOff x="536" y="109"/>
          <a:chExt cx="46" cy="44"/>
        </a:xfrm>
      </xdr:grpSpPr>
      <xdr:pic>
        <xdr:nvPicPr>
          <xdr:cNvPr id="815" name="Picture 6673" descr="route2">
            <a:extLst>
              <a:ext uri="{FF2B5EF4-FFF2-40B4-BE49-F238E27FC236}">
                <a16:creationId xmlns:a16="http://schemas.microsoft.com/office/drawing/2014/main" id="{50165FF8-729D-A611-58A3-6796A742C2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6" name="Text Box 6674">
            <a:extLst>
              <a:ext uri="{FF2B5EF4-FFF2-40B4-BE49-F238E27FC236}">
                <a16:creationId xmlns:a16="http://schemas.microsoft.com/office/drawing/2014/main" id="{56EA5BF0-9FA0-C494-A927-A08D7A206F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12</xdr:col>
      <xdr:colOff>364797</xdr:colOff>
      <xdr:row>5</xdr:row>
      <xdr:rowOff>68710</xdr:rowOff>
    </xdr:from>
    <xdr:ext cx="302079" cy="305168"/>
    <xdr:grpSp>
      <xdr:nvGrpSpPr>
        <xdr:cNvPr id="817" name="Group 6672">
          <a:extLst>
            <a:ext uri="{FF2B5EF4-FFF2-40B4-BE49-F238E27FC236}">
              <a16:creationId xmlns:a16="http://schemas.microsoft.com/office/drawing/2014/main" id="{8465AE33-484C-4C37-B76A-9959A3B7CCB6}"/>
            </a:ext>
          </a:extLst>
        </xdr:cNvPr>
        <xdr:cNvGrpSpPr>
          <a:grpSpLocks/>
        </xdr:cNvGrpSpPr>
      </xdr:nvGrpSpPr>
      <xdr:grpSpPr bwMode="auto">
        <a:xfrm>
          <a:off x="8330312" y="899813"/>
          <a:ext cx="302079" cy="305168"/>
          <a:chOff x="536" y="109"/>
          <a:chExt cx="46" cy="44"/>
        </a:xfrm>
      </xdr:grpSpPr>
      <xdr:pic>
        <xdr:nvPicPr>
          <xdr:cNvPr id="818" name="Picture 6673" descr="route2">
            <a:extLst>
              <a:ext uri="{FF2B5EF4-FFF2-40B4-BE49-F238E27FC236}">
                <a16:creationId xmlns:a16="http://schemas.microsoft.com/office/drawing/2014/main" id="{956C0998-143E-68A2-612D-A3E07F78F9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9" name="Text Box 6674">
            <a:extLst>
              <a:ext uri="{FF2B5EF4-FFF2-40B4-BE49-F238E27FC236}">
                <a16:creationId xmlns:a16="http://schemas.microsoft.com/office/drawing/2014/main" id="{EA46D9EC-E6B7-60F9-F364-38EB41677D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242444</xdr:colOff>
      <xdr:row>4</xdr:row>
      <xdr:rowOff>71853</xdr:rowOff>
    </xdr:from>
    <xdr:to>
      <xdr:col>13</xdr:col>
      <xdr:colOff>367544</xdr:colOff>
      <xdr:row>5</xdr:row>
      <xdr:rowOff>109946</xdr:rowOff>
    </xdr:to>
    <xdr:sp macro="" textlink="">
      <xdr:nvSpPr>
        <xdr:cNvPr id="820" name="Freeform 581">
          <a:extLst>
            <a:ext uri="{FF2B5EF4-FFF2-40B4-BE49-F238E27FC236}">
              <a16:creationId xmlns:a16="http://schemas.microsoft.com/office/drawing/2014/main" id="{596E7659-A08F-48E3-97FE-1EAB4C42AC09}"/>
            </a:ext>
          </a:extLst>
        </xdr:cNvPr>
        <xdr:cNvSpPr>
          <a:spLocks/>
        </xdr:cNvSpPr>
      </xdr:nvSpPr>
      <xdr:spPr bwMode="auto">
        <a:xfrm rot="5400000" flipV="1">
          <a:off x="3076772" y="8997725"/>
          <a:ext cx="209543" cy="125100"/>
        </a:xfrm>
        <a:custGeom>
          <a:avLst/>
          <a:gdLst>
            <a:gd name="T0" fmla="*/ 0 w 10510"/>
            <a:gd name="T1" fmla="*/ 2147483647 h 26888"/>
            <a:gd name="T2" fmla="*/ 2147483647 w 10510"/>
            <a:gd name="T3" fmla="*/ 2147483647 h 26888"/>
            <a:gd name="T4" fmla="*/ 2147483647 w 10510"/>
            <a:gd name="T5" fmla="*/ 0 h 26888"/>
            <a:gd name="T6" fmla="*/ 2147483647 w 10510"/>
            <a:gd name="T7" fmla="*/ 2147483647 h 26888"/>
            <a:gd name="T8" fmla="*/ 0 60000 65536"/>
            <a:gd name="T9" fmla="*/ 0 60000 65536"/>
            <a:gd name="T10" fmla="*/ 0 60000 65536"/>
            <a:gd name="T11" fmla="*/ 0 60000 65536"/>
            <a:gd name="connsiteX0" fmla="*/ 0 w 10510"/>
            <a:gd name="connsiteY0" fmla="*/ 26888 h 26888"/>
            <a:gd name="connsiteX1" fmla="*/ 10510 w 10510"/>
            <a:gd name="connsiteY1" fmla="*/ 26837 h 26888"/>
            <a:gd name="connsiteX2" fmla="*/ 10459 w 10510"/>
            <a:gd name="connsiteY2" fmla="*/ 0 h 26888"/>
            <a:gd name="connsiteX3" fmla="*/ 10510 w 10510"/>
            <a:gd name="connsiteY3" fmla="*/ 16839 h 26888"/>
            <a:gd name="connsiteX0" fmla="*/ 0 w 10510"/>
            <a:gd name="connsiteY0" fmla="*/ 26888 h 26888"/>
            <a:gd name="connsiteX1" fmla="*/ 10510 w 10510"/>
            <a:gd name="connsiteY1" fmla="*/ 26837 h 26888"/>
            <a:gd name="connsiteX2" fmla="*/ 10459 w 10510"/>
            <a:gd name="connsiteY2" fmla="*/ 0 h 26888"/>
            <a:gd name="connsiteX0" fmla="*/ 0 w 10510"/>
            <a:gd name="connsiteY0" fmla="*/ 51 h 51"/>
            <a:gd name="connsiteX1" fmla="*/ 10510 w 10510"/>
            <a:gd name="connsiteY1" fmla="*/ 0 h 51"/>
            <a:gd name="connsiteX0" fmla="*/ 0 w 10283"/>
            <a:gd name="connsiteY0" fmla="*/ 14379310 h 14379310"/>
            <a:gd name="connsiteX1" fmla="*/ 10283 w 10283"/>
            <a:gd name="connsiteY1" fmla="*/ 57 h 14379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283" h="14379310">
              <a:moveTo>
                <a:pt x="0" y="14379310"/>
              </a:moveTo>
              <a:cubicBezTo>
                <a:pt x="3428" y="9586226"/>
                <a:pt x="6855" y="4793141"/>
                <a:pt x="10283" y="5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671808</xdr:colOff>
      <xdr:row>6</xdr:row>
      <xdr:rowOff>157047</xdr:rowOff>
    </xdr:from>
    <xdr:to>
      <xdr:col>14</xdr:col>
      <xdr:colOff>385532</xdr:colOff>
      <xdr:row>8</xdr:row>
      <xdr:rowOff>136075</xdr:rowOff>
    </xdr:to>
    <xdr:sp macro="" textlink="">
      <xdr:nvSpPr>
        <xdr:cNvPr id="821" name="Text Box 1664">
          <a:extLst>
            <a:ext uri="{FF2B5EF4-FFF2-40B4-BE49-F238E27FC236}">
              <a16:creationId xmlns:a16="http://schemas.microsoft.com/office/drawing/2014/main" id="{4503AA0B-D5EB-4D75-9E5A-B2C720184349}"/>
            </a:ext>
          </a:extLst>
        </xdr:cNvPr>
        <xdr:cNvSpPr txBox="1">
          <a:spLocks noChangeArrowheads="1"/>
        </xdr:cNvSpPr>
      </xdr:nvSpPr>
      <xdr:spPr bwMode="auto">
        <a:xfrm>
          <a:off x="3548358" y="9383597"/>
          <a:ext cx="418574" cy="32192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舞鶴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37849</xdr:colOff>
      <xdr:row>3</xdr:row>
      <xdr:rowOff>69865</xdr:rowOff>
    </xdr:from>
    <xdr:to>
      <xdr:col>14</xdr:col>
      <xdr:colOff>350320</xdr:colOff>
      <xdr:row>4</xdr:row>
      <xdr:rowOff>16169</xdr:rowOff>
    </xdr:to>
    <xdr:sp macro="" textlink="">
      <xdr:nvSpPr>
        <xdr:cNvPr id="822" name="Text Box 1560">
          <a:extLst>
            <a:ext uri="{FF2B5EF4-FFF2-40B4-BE49-F238E27FC236}">
              <a16:creationId xmlns:a16="http://schemas.microsoft.com/office/drawing/2014/main" id="{CFC5EABA-9957-49B6-99EA-B8777D7B70C8}"/>
            </a:ext>
          </a:extLst>
        </xdr:cNvPr>
        <xdr:cNvSpPr txBox="1">
          <a:spLocks noChangeArrowheads="1"/>
        </xdr:cNvSpPr>
      </xdr:nvSpPr>
      <xdr:spPr bwMode="auto">
        <a:xfrm>
          <a:off x="9413437" y="555453"/>
          <a:ext cx="312471" cy="119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b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 editAs="oneCell">
    <xdr:from>
      <xdr:col>13</xdr:col>
      <xdr:colOff>290724</xdr:colOff>
      <xdr:row>4</xdr:row>
      <xdr:rowOff>170020</xdr:rowOff>
    </xdr:from>
    <xdr:to>
      <xdr:col>13</xdr:col>
      <xdr:colOff>687992</xdr:colOff>
      <xdr:row>7</xdr:row>
      <xdr:rowOff>25467</xdr:rowOff>
    </xdr:to>
    <xdr:pic>
      <xdr:nvPicPr>
        <xdr:cNvPr id="823" name="図 822">
          <a:extLst>
            <a:ext uri="{FF2B5EF4-FFF2-40B4-BE49-F238E27FC236}">
              <a16:creationId xmlns:a16="http://schemas.microsoft.com/office/drawing/2014/main" id="{A69A43C9-3388-43C9-BE26-26EFEA2E2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1984465">
          <a:off x="8958474" y="824070"/>
          <a:ext cx="397268" cy="369797"/>
        </a:xfrm>
        <a:prstGeom prst="rect">
          <a:avLst/>
        </a:prstGeom>
      </xdr:spPr>
    </xdr:pic>
    <xdr:clientData/>
  </xdr:twoCellAnchor>
  <xdr:oneCellAnchor>
    <xdr:from>
      <xdr:col>14</xdr:col>
      <xdr:colOff>404010</xdr:colOff>
      <xdr:row>7</xdr:row>
      <xdr:rowOff>17862</xdr:rowOff>
    </xdr:from>
    <xdr:ext cx="302079" cy="305168"/>
    <xdr:grpSp>
      <xdr:nvGrpSpPr>
        <xdr:cNvPr id="825" name="Group 6672">
          <a:extLst>
            <a:ext uri="{FF2B5EF4-FFF2-40B4-BE49-F238E27FC236}">
              <a16:creationId xmlns:a16="http://schemas.microsoft.com/office/drawing/2014/main" id="{683A913F-52B2-4926-99A6-3861927D64E5}"/>
            </a:ext>
          </a:extLst>
        </xdr:cNvPr>
        <xdr:cNvGrpSpPr>
          <a:grpSpLocks/>
        </xdr:cNvGrpSpPr>
      </xdr:nvGrpSpPr>
      <xdr:grpSpPr bwMode="auto">
        <a:xfrm>
          <a:off x="9779598" y="1194480"/>
          <a:ext cx="302079" cy="305168"/>
          <a:chOff x="536" y="109"/>
          <a:chExt cx="46" cy="44"/>
        </a:xfrm>
      </xdr:grpSpPr>
      <xdr:pic>
        <xdr:nvPicPr>
          <xdr:cNvPr id="826" name="Picture 6673" descr="route2">
            <a:extLst>
              <a:ext uri="{FF2B5EF4-FFF2-40B4-BE49-F238E27FC236}">
                <a16:creationId xmlns:a16="http://schemas.microsoft.com/office/drawing/2014/main" id="{6C05F924-F887-E27A-7F25-1C6BF001A7F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7" name="Text Box 6674">
            <a:extLst>
              <a:ext uri="{FF2B5EF4-FFF2-40B4-BE49-F238E27FC236}">
                <a16:creationId xmlns:a16="http://schemas.microsoft.com/office/drawing/2014/main" id="{353FF106-8827-9ED5-EAC7-281DDFA31B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350760</xdr:colOff>
      <xdr:row>4</xdr:row>
      <xdr:rowOff>127821</xdr:rowOff>
    </xdr:from>
    <xdr:ext cx="288909" cy="180346"/>
    <xdr:grpSp>
      <xdr:nvGrpSpPr>
        <xdr:cNvPr id="828" name="Group 6672">
          <a:extLst>
            <a:ext uri="{FF2B5EF4-FFF2-40B4-BE49-F238E27FC236}">
              <a16:creationId xmlns:a16="http://schemas.microsoft.com/office/drawing/2014/main" id="{79D24A70-195F-4DAC-8A5E-E275F42033B4}"/>
            </a:ext>
          </a:extLst>
        </xdr:cNvPr>
        <xdr:cNvGrpSpPr>
          <a:grpSpLocks/>
        </xdr:cNvGrpSpPr>
      </xdr:nvGrpSpPr>
      <xdr:grpSpPr bwMode="auto">
        <a:xfrm>
          <a:off x="9726348" y="786167"/>
          <a:ext cx="288909" cy="180346"/>
          <a:chOff x="536" y="109"/>
          <a:chExt cx="46" cy="44"/>
        </a:xfrm>
      </xdr:grpSpPr>
      <xdr:pic>
        <xdr:nvPicPr>
          <xdr:cNvPr id="829" name="Picture 6673" descr="route2">
            <a:extLst>
              <a:ext uri="{FF2B5EF4-FFF2-40B4-BE49-F238E27FC236}">
                <a16:creationId xmlns:a16="http://schemas.microsoft.com/office/drawing/2014/main" id="{F5F8E425-6949-673B-01D8-F0007FE732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0" name="Text Box 6674">
            <a:extLst>
              <a:ext uri="{FF2B5EF4-FFF2-40B4-BE49-F238E27FC236}">
                <a16:creationId xmlns:a16="http://schemas.microsoft.com/office/drawing/2014/main" id="{ADFD2D5C-B186-0027-E8EC-C9D73E89F3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557877</xdr:colOff>
      <xdr:row>2</xdr:row>
      <xdr:rowOff>21825</xdr:rowOff>
    </xdr:from>
    <xdr:to>
      <xdr:col>13</xdr:col>
      <xdr:colOff>712106</xdr:colOff>
      <xdr:row>3</xdr:row>
      <xdr:rowOff>158749</xdr:rowOff>
    </xdr:to>
    <xdr:sp macro="" textlink="">
      <xdr:nvSpPr>
        <xdr:cNvPr id="831" name="Text Box 1664">
          <a:extLst>
            <a:ext uri="{FF2B5EF4-FFF2-40B4-BE49-F238E27FC236}">
              <a16:creationId xmlns:a16="http://schemas.microsoft.com/office/drawing/2014/main" id="{EC7D6136-4181-4D10-9F02-0F4C866B2441}"/>
            </a:ext>
          </a:extLst>
        </xdr:cNvPr>
        <xdr:cNvSpPr txBox="1">
          <a:spLocks noChangeArrowheads="1"/>
        </xdr:cNvSpPr>
      </xdr:nvSpPr>
      <xdr:spPr bwMode="auto">
        <a:xfrm>
          <a:off x="3434427" y="8562575"/>
          <a:ext cx="147879" cy="3083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669362</xdr:colOff>
      <xdr:row>4</xdr:row>
      <xdr:rowOff>104885</xdr:rowOff>
    </xdr:from>
    <xdr:to>
      <xdr:col>14</xdr:col>
      <xdr:colOff>283823</xdr:colOff>
      <xdr:row>6</xdr:row>
      <xdr:rowOff>49891</xdr:rowOff>
    </xdr:to>
    <xdr:sp macro="" textlink="">
      <xdr:nvSpPr>
        <xdr:cNvPr id="832" name="Text Box 1664">
          <a:extLst>
            <a:ext uri="{FF2B5EF4-FFF2-40B4-BE49-F238E27FC236}">
              <a16:creationId xmlns:a16="http://schemas.microsoft.com/office/drawing/2014/main" id="{35EA7068-A632-4FE1-BA4A-D718F0887239}"/>
            </a:ext>
          </a:extLst>
        </xdr:cNvPr>
        <xdr:cNvSpPr txBox="1">
          <a:spLocks noChangeArrowheads="1"/>
        </xdr:cNvSpPr>
      </xdr:nvSpPr>
      <xdr:spPr bwMode="auto">
        <a:xfrm>
          <a:off x="9331273" y="759957"/>
          <a:ext cx="318800" cy="28805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461913</xdr:colOff>
      <xdr:row>1</xdr:row>
      <xdr:rowOff>39563</xdr:rowOff>
    </xdr:from>
    <xdr:to>
      <xdr:col>18</xdr:col>
      <xdr:colOff>353084</xdr:colOff>
      <xdr:row>9</xdr:row>
      <xdr:rowOff>4540</xdr:rowOff>
    </xdr:to>
    <xdr:sp macro="" textlink="">
      <xdr:nvSpPr>
        <xdr:cNvPr id="833" name="Freeform 570">
          <a:extLst>
            <a:ext uri="{FF2B5EF4-FFF2-40B4-BE49-F238E27FC236}">
              <a16:creationId xmlns:a16="http://schemas.microsoft.com/office/drawing/2014/main" id="{451DF3B4-2F48-4663-821F-32A05C5CF90E}"/>
            </a:ext>
          </a:extLst>
        </xdr:cNvPr>
        <xdr:cNvSpPr>
          <a:spLocks/>
        </xdr:cNvSpPr>
      </xdr:nvSpPr>
      <xdr:spPr bwMode="auto">
        <a:xfrm>
          <a:off x="11952612" y="179637"/>
          <a:ext cx="596207" cy="1347035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8026"/>
            <a:gd name="connsiteY0" fmla="*/ 18583 h 18583"/>
            <a:gd name="connsiteX1" fmla="*/ 0 w 8026"/>
            <a:gd name="connsiteY1" fmla="*/ 8656 h 18583"/>
            <a:gd name="connsiteX2" fmla="*/ 8026 w 8026"/>
            <a:gd name="connsiteY2" fmla="*/ 0 h 18583"/>
            <a:gd name="connsiteX0" fmla="*/ 0 w 10033"/>
            <a:gd name="connsiteY0" fmla="*/ 10000 h 10000"/>
            <a:gd name="connsiteX1" fmla="*/ 0 w 10033"/>
            <a:gd name="connsiteY1" fmla="*/ 4658 h 10000"/>
            <a:gd name="connsiteX2" fmla="*/ 9308 w 10033"/>
            <a:gd name="connsiteY2" fmla="*/ 3391 h 10000"/>
            <a:gd name="connsiteX3" fmla="*/ 10000 w 10033"/>
            <a:gd name="connsiteY3" fmla="*/ 0 h 10000"/>
            <a:gd name="connsiteX0" fmla="*/ 0 w 10687"/>
            <a:gd name="connsiteY0" fmla="*/ 10000 h 10000"/>
            <a:gd name="connsiteX1" fmla="*/ 0 w 10687"/>
            <a:gd name="connsiteY1" fmla="*/ 4658 h 10000"/>
            <a:gd name="connsiteX2" fmla="*/ 10128 w 10687"/>
            <a:gd name="connsiteY2" fmla="*/ 3286 h 10000"/>
            <a:gd name="connsiteX3" fmla="*/ 10000 w 10687"/>
            <a:gd name="connsiteY3" fmla="*/ 0 h 10000"/>
            <a:gd name="connsiteX0" fmla="*/ 0 w 10853"/>
            <a:gd name="connsiteY0" fmla="*/ 9947 h 9947"/>
            <a:gd name="connsiteX1" fmla="*/ 0 w 10853"/>
            <a:gd name="connsiteY1" fmla="*/ 4605 h 9947"/>
            <a:gd name="connsiteX2" fmla="*/ 10128 w 10853"/>
            <a:gd name="connsiteY2" fmla="*/ 3233 h 9947"/>
            <a:gd name="connsiteX3" fmla="*/ 10820 w 10853"/>
            <a:gd name="connsiteY3" fmla="*/ 0 h 9947"/>
            <a:gd name="connsiteX0" fmla="*/ 0 w 10177"/>
            <a:gd name="connsiteY0" fmla="*/ 10000 h 10000"/>
            <a:gd name="connsiteX1" fmla="*/ 0 w 10177"/>
            <a:gd name="connsiteY1" fmla="*/ 4630 h 10000"/>
            <a:gd name="connsiteX2" fmla="*/ 9332 w 10177"/>
            <a:gd name="connsiteY2" fmla="*/ 3250 h 10000"/>
            <a:gd name="connsiteX3" fmla="*/ 9970 w 10177"/>
            <a:gd name="connsiteY3" fmla="*/ 0 h 10000"/>
            <a:gd name="connsiteX0" fmla="*/ 0 w 9953"/>
            <a:gd name="connsiteY0" fmla="*/ 9947 h 9947"/>
            <a:gd name="connsiteX1" fmla="*/ 0 w 9953"/>
            <a:gd name="connsiteY1" fmla="*/ 4577 h 9947"/>
            <a:gd name="connsiteX2" fmla="*/ 9332 w 9953"/>
            <a:gd name="connsiteY2" fmla="*/ 3197 h 9947"/>
            <a:gd name="connsiteX3" fmla="*/ 9215 w 9953"/>
            <a:gd name="connsiteY3" fmla="*/ 0 h 9947"/>
            <a:gd name="connsiteX0" fmla="*/ 0 w 9376"/>
            <a:gd name="connsiteY0" fmla="*/ 10000 h 10000"/>
            <a:gd name="connsiteX1" fmla="*/ 0 w 9376"/>
            <a:gd name="connsiteY1" fmla="*/ 4601 h 10000"/>
            <a:gd name="connsiteX2" fmla="*/ 9376 w 9376"/>
            <a:gd name="connsiteY2" fmla="*/ 3214 h 10000"/>
            <a:gd name="connsiteX3" fmla="*/ 9259 w 9376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121 w 9890"/>
            <a:gd name="connsiteY0" fmla="*/ 7400 h 7400"/>
            <a:gd name="connsiteX1" fmla="*/ 6 w 9890"/>
            <a:gd name="connsiteY1" fmla="*/ 4760 h 7400"/>
            <a:gd name="connsiteX2" fmla="*/ 9890 w 9890"/>
            <a:gd name="connsiteY2" fmla="*/ 3214 h 7400"/>
            <a:gd name="connsiteX3" fmla="*/ 9765 w 9890"/>
            <a:gd name="connsiteY3" fmla="*/ 0 h 7400"/>
            <a:gd name="connsiteX0" fmla="*/ 0 w 10112"/>
            <a:gd name="connsiteY0" fmla="*/ 10215 h 10215"/>
            <a:gd name="connsiteX1" fmla="*/ 118 w 10112"/>
            <a:gd name="connsiteY1" fmla="*/ 6432 h 10215"/>
            <a:gd name="connsiteX2" fmla="*/ 10112 w 10112"/>
            <a:gd name="connsiteY2" fmla="*/ 4343 h 10215"/>
            <a:gd name="connsiteX3" fmla="*/ 9986 w 10112"/>
            <a:gd name="connsiteY3" fmla="*/ 0 h 10215"/>
            <a:gd name="connsiteX0" fmla="*/ 0 w 10112"/>
            <a:gd name="connsiteY0" fmla="*/ 5872 h 5872"/>
            <a:gd name="connsiteX1" fmla="*/ 118 w 10112"/>
            <a:gd name="connsiteY1" fmla="*/ 2089 h 5872"/>
            <a:gd name="connsiteX2" fmla="*/ 10112 w 10112"/>
            <a:gd name="connsiteY2" fmla="*/ 0 h 5872"/>
            <a:gd name="connsiteX0" fmla="*/ 0 w 12283"/>
            <a:gd name="connsiteY0" fmla="*/ 15640 h 15640"/>
            <a:gd name="connsiteX1" fmla="*/ 117 w 12283"/>
            <a:gd name="connsiteY1" fmla="*/ 9198 h 15640"/>
            <a:gd name="connsiteX2" fmla="*/ 12283 w 12283"/>
            <a:gd name="connsiteY2" fmla="*/ 0 h 15640"/>
            <a:gd name="connsiteX0" fmla="*/ 0 w 12283"/>
            <a:gd name="connsiteY0" fmla="*/ 15640 h 15640"/>
            <a:gd name="connsiteX1" fmla="*/ 117 w 12283"/>
            <a:gd name="connsiteY1" fmla="*/ 9198 h 15640"/>
            <a:gd name="connsiteX2" fmla="*/ 11074 w 12283"/>
            <a:gd name="connsiteY2" fmla="*/ 5601 h 15640"/>
            <a:gd name="connsiteX3" fmla="*/ 12283 w 12283"/>
            <a:gd name="connsiteY3" fmla="*/ 0 h 15640"/>
            <a:gd name="connsiteX0" fmla="*/ 0 w 12283"/>
            <a:gd name="connsiteY0" fmla="*/ 15640 h 15640"/>
            <a:gd name="connsiteX1" fmla="*/ 117 w 12283"/>
            <a:gd name="connsiteY1" fmla="*/ 9198 h 15640"/>
            <a:gd name="connsiteX2" fmla="*/ 11074 w 12283"/>
            <a:gd name="connsiteY2" fmla="*/ 5601 h 15640"/>
            <a:gd name="connsiteX3" fmla="*/ 12283 w 12283"/>
            <a:gd name="connsiteY3" fmla="*/ 0 h 15640"/>
            <a:gd name="connsiteX0" fmla="*/ 0 w 12283"/>
            <a:gd name="connsiteY0" fmla="*/ 15640 h 15640"/>
            <a:gd name="connsiteX1" fmla="*/ 117 w 12283"/>
            <a:gd name="connsiteY1" fmla="*/ 9198 h 15640"/>
            <a:gd name="connsiteX2" fmla="*/ 11074 w 12283"/>
            <a:gd name="connsiteY2" fmla="*/ 5601 h 15640"/>
            <a:gd name="connsiteX3" fmla="*/ 12283 w 12283"/>
            <a:gd name="connsiteY3" fmla="*/ 0 h 15640"/>
            <a:gd name="connsiteX0" fmla="*/ 0 w 12283"/>
            <a:gd name="connsiteY0" fmla="*/ 15640 h 15640"/>
            <a:gd name="connsiteX1" fmla="*/ 117 w 12283"/>
            <a:gd name="connsiteY1" fmla="*/ 9198 h 15640"/>
            <a:gd name="connsiteX2" fmla="*/ 11074 w 12283"/>
            <a:gd name="connsiteY2" fmla="*/ 5601 h 15640"/>
            <a:gd name="connsiteX3" fmla="*/ 12283 w 12283"/>
            <a:gd name="connsiteY3" fmla="*/ 0 h 15640"/>
            <a:gd name="connsiteX0" fmla="*/ 0 w 11612"/>
            <a:gd name="connsiteY0" fmla="*/ 16253 h 16253"/>
            <a:gd name="connsiteX1" fmla="*/ 117 w 11612"/>
            <a:gd name="connsiteY1" fmla="*/ 9811 h 16253"/>
            <a:gd name="connsiteX2" fmla="*/ 11074 w 11612"/>
            <a:gd name="connsiteY2" fmla="*/ 6214 h 16253"/>
            <a:gd name="connsiteX3" fmla="*/ 11612 w 11612"/>
            <a:gd name="connsiteY3" fmla="*/ 0 h 16253"/>
            <a:gd name="connsiteX0" fmla="*/ 0 w 11881"/>
            <a:gd name="connsiteY0" fmla="*/ 13678 h 13678"/>
            <a:gd name="connsiteX1" fmla="*/ 117 w 11881"/>
            <a:gd name="connsiteY1" fmla="*/ 7236 h 13678"/>
            <a:gd name="connsiteX2" fmla="*/ 11074 w 11881"/>
            <a:gd name="connsiteY2" fmla="*/ 3639 h 13678"/>
            <a:gd name="connsiteX3" fmla="*/ 11881 w 11881"/>
            <a:gd name="connsiteY3" fmla="*/ 0 h 13678"/>
            <a:gd name="connsiteX0" fmla="*/ 0 w 11210"/>
            <a:gd name="connsiteY0" fmla="*/ 15395 h 15395"/>
            <a:gd name="connsiteX1" fmla="*/ 117 w 11210"/>
            <a:gd name="connsiteY1" fmla="*/ 8953 h 15395"/>
            <a:gd name="connsiteX2" fmla="*/ 11074 w 11210"/>
            <a:gd name="connsiteY2" fmla="*/ 5356 h 15395"/>
            <a:gd name="connsiteX3" fmla="*/ 11210 w 11210"/>
            <a:gd name="connsiteY3" fmla="*/ 0 h 15395"/>
            <a:gd name="connsiteX0" fmla="*/ 0 w 11342"/>
            <a:gd name="connsiteY0" fmla="*/ 15395 h 15395"/>
            <a:gd name="connsiteX1" fmla="*/ 117 w 11342"/>
            <a:gd name="connsiteY1" fmla="*/ 8953 h 15395"/>
            <a:gd name="connsiteX2" fmla="*/ 11074 w 11342"/>
            <a:gd name="connsiteY2" fmla="*/ 5356 h 15395"/>
            <a:gd name="connsiteX3" fmla="*/ 11210 w 11342"/>
            <a:gd name="connsiteY3" fmla="*/ 0 h 15395"/>
            <a:gd name="connsiteX0" fmla="*/ 0 w 11237"/>
            <a:gd name="connsiteY0" fmla="*/ 16253 h 16253"/>
            <a:gd name="connsiteX1" fmla="*/ 117 w 11237"/>
            <a:gd name="connsiteY1" fmla="*/ 9811 h 16253"/>
            <a:gd name="connsiteX2" fmla="*/ 11074 w 11237"/>
            <a:gd name="connsiteY2" fmla="*/ 6214 h 16253"/>
            <a:gd name="connsiteX3" fmla="*/ 11076 w 11237"/>
            <a:gd name="connsiteY3" fmla="*/ 0 h 16253"/>
            <a:gd name="connsiteX0" fmla="*/ 0 w 11076"/>
            <a:gd name="connsiteY0" fmla="*/ 16253 h 16253"/>
            <a:gd name="connsiteX1" fmla="*/ 117 w 11076"/>
            <a:gd name="connsiteY1" fmla="*/ 9811 h 16253"/>
            <a:gd name="connsiteX2" fmla="*/ 11074 w 11076"/>
            <a:gd name="connsiteY2" fmla="*/ 6214 h 16253"/>
            <a:gd name="connsiteX3" fmla="*/ 11076 w 11076"/>
            <a:gd name="connsiteY3" fmla="*/ 0 h 16253"/>
            <a:gd name="connsiteX0" fmla="*/ 0 w 11564"/>
            <a:gd name="connsiteY0" fmla="*/ 16253 h 16253"/>
            <a:gd name="connsiteX1" fmla="*/ 117 w 11564"/>
            <a:gd name="connsiteY1" fmla="*/ 9811 h 16253"/>
            <a:gd name="connsiteX2" fmla="*/ 11564 w 11564"/>
            <a:gd name="connsiteY2" fmla="*/ 6214 h 16253"/>
            <a:gd name="connsiteX3" fmla="*/ 11076 w 11564"/>
            <a:gd name="connsiteY3" fmla="*/ 0 h 16253"/>
            <a:gd name="connsiteX0" fmla="*/ 0 w 11933"/>
            <a:gd name="connsiteY0" fmla="*/ 17372 h 17372"/>
            <a:gd name="connsiteX1" fmla="*/ 117 w 11933"/>
            <a:gd name="connsiteY1" fmla="*/ 10930 h 17372"/>
            <a:gd name="connsiteX2" fmla="*/ 11564 w 11933"/>
            <a:gd name="connsiteY2" fmla="*/ 7333 h 17372"/>
            <a:gd name="connsiteX3" fmla="*/ 11933 w 11933"/>
            <a:gd name="connsiteY3" fmla="*/ 0 h 17372"/>
            <a:gd name="connsiteX0" fmla="*/ 0 w 11564"/>
            <a:gd name="connsiteY0" fmla="*/ 16626 h 16626"/>
            <a:gd name="connsiteX1" fmla="*/ 117 w 11564"/>
            <a:gd name="connsiteY1" fmla="*/ 10184 h 16626"/>
            <a:gd name="connsiteX2" fmla="*/ 11564 w 11564"/>
            <a:gd name="connsiteY2" fmla="*/ 6587 h 16626"/>
            <a:gd name="connsiteX3" fmla="*/ 10464 w 11564"/>
            <a:gd name="connsiteY3" fmla="*/ 0 h 16626"/>
            <a:gd name="connsiteX0" fmla="*/ 0 w 11564"/>
            <a:gd name="connsiteY0" fmla="*/ 16626 h 16626"/>
            <a:gd name="connsiteX1" fmla="*/ 117 w 11564"/>
            <a:gd name="connsiteY1" fmla="*/ 10184 h 16626"/>
            <a:gd name="connsiteX2" fmla="*/ 11564 w 11564"/>
            <a:gd name="connsiteY2" fmla="*/ 6587 h 16626"/>
            <a:gd name="connsiteX3" fmla="*/ 10464 w 11564"/>
            <a:gd name="connsiteY3" fmla="*/ 0 h 16626"/>
            <a:gd name="connsiteX0" fmla="*/ 0 w 12267"/>
            <a:gd name="connsiteY0" fmla="*/ 16626 h 16626"/>
            <a:gd name="connsiteX1" fmla="*/ 117 w 12267"/>
            <a:gd name="connsiteY1" fmla="*/ 10184 h 16626"/>
            <a:gd name="connsiteX2" fmla="*/ 11564 w 12267"/>
            <a:gd name="connsiteY2" fmla="*/ 6587 h 16626"/>
            <a:gd name="connsiteX3" fmla="*/ 10831 w 12267"/>
            <a:gd name="connsiteY3" fmla="*/ 4064 h 16626"/>
            <a:gd name="connsiteX4" fmla="*/ 10464 w 12267"/>
            <a:gd name="connsiteY4" fmla="*/ 0 h 16626"/>
            <a:gd name="connsiteX0" fmla="*/ 0 w 11564"/>
            <a:gd name="connsiteY0" fmla="*/ 16626 h 16626"/>
            <a:gd name="connsiteX1" fmla="*/ 117 w 11564"/>
            <a:gd name="connsiteY1" fmla="*/ 10184 h 16626"/>
            <a:gd name="connsiteX2" fmla="*/ 11564 w 11564"/>
            <a:gd name="connsiteY2" fmla="*/ 6587 h 16626"/>
            <a:gd name="connsiteX3" fmla="*/ 10831 w 11564"/>
            <a:gd name="connsiteY3" fmla="*/ 4064 h 16626"/>
            <a:gd name="connsiteX4" fmla="*/ 10464 w 11564"/>
            <a:gd name="connsiteY4" fmla="*/ 0 h 16626"/>
            <a:gd name="connsiteX0" fmla="*/ 0 w 11564"/>
            <a:gd name="connsiteY0" fmla="*/ 16626 h 16626"/>
            <a:gd name="connsiteX1" fmla="*/ 117 w 11564"/>
            <a:gd name="connsiteY1" fmla="*/ 10184 h 16626"/>
            <a:gd name="connsiteX2" fmla="*/ 11564 w 11564"/>
            <a:gd name="connsiteY2" fmla="*/ 6587 h 16626"/>
            <a:gd name="connsiteX3" fmla="*/ 10831 w 11564"/>
            <a:gd name="connsiteY3" fmla="*/ 4064 h 16626"/>
            <a:gd name="connsiteX4" fmla="*/ 10464 w 11564"/>
            <a:gd name="connsiteY4" fmla="*/ 0 h 16626"/>
            <a:gd name="connsiteX0" fmla="*/ 0 w 12151"/>
            <a:gd name="connsiteY0" fmla="*/ 16626 h 16626"/>
            <a:gd name="connsiteX1" fmla="*/ 117 w 12151"/>
            <a:gd name="connsiteY1" fmla="*/ 10184 h 16626"/>
            <a:gd name="connsiteX2" fmla="*/ 11564 w 12151"/>
            <a:gd name="connsiteY2" fmla="*/ 6587 h 16626"/>
            <a:gd name="connsiteX3" fmla="*/ 10464 w 12151"/>
            <a:gd name="connsiteY3" fmla="*/ 0 h 16626"/>
            <a:gd name="connsiteX0" fmla="*/ 0 w 11564"/>
            <a:gd name="connsiteY0" fmla="*/ 16626 h 16626"/>
            <a:gd name="connsiteX1" fmla="*/ 117 w 11564"/>
            <a:gd name="connsiteY1" fmla="*/ 10184 h 16626"/>
            <a:gd name="connsiteX2" fmla="*/ 11564 w 11564"/>
            <a:gd name="connsiteY2" fmla="*/ 6587 h 16626"/>
            <a:gd name="connsiteX3" fmla="*/ 10464 w 11564"/>
            <a:gd name="connsiteY3" fmla="*/ 0 h 16626"/>
            <a:gd name="connsiteX0" fmla="*/ 0 w 11564"/>
            <a:gd name="connsiteY0" fmla="*/ 21477 h 21477"/>
            <a:gd name="connsiteX1" fmla="*/ 117 w 11564"/>
            <a:gd name="connsiteY1" fmla="*/ 15035 h 21477"/>
            <a:gd name="connsiteX2" fmla="*/ 11564 w 11564"/>
            <a:gd name="connsiteY2" fmla="*/ 11438 h 21477"/>
            <a:gd name="connsiteX3" fmla="*/ 7036 w 11564"/>
            <a:gd name="connsiteY3" fmla="*/ 0 h 21477"/>
            <a:gd name="connsiteX0" fmla="*/ 0 w 11736"/>
            <a:gd name="connsiteY0" fmla="*/ 23144 h 23144"/>
            <a:gd name="connsiteX1" fmla="*/ 117 w 11736"/>
            <a:gd name="connsiteY1" fmla="*/ 16702 h 23144"/>
            <a:gd name="connsiteX2" fmla="*/ 11564 w 11736"/>
            <a:gd name="connsiteY2" fmla="*/ 13105 h 23144"/>
            <a:gd name="connsiteX3" fmla="*/ 6791 w 11736"/>
            <a:gd name="connsiteY3" fmla="*/ 632 h 23144"/>
            <a:gd name="connsiteX4" fmla="*/ 7036 w 11736"/>
            <a:gd name="connsiteY4" fmla="*/ 1667 h 23144"/>
            <a:gd name="connsiteX0" fmla="*/ 0 w 11736"/>
            <a:gd name="connsiteY0" fmla="*/ 23144 h 23144"/>
            <a:gd name="connsiteX1" fmla="*/ 117 w 11736"/>
            <a:gd name="connsiteY1" fmla="*/ 16702 h 23144"/>
            <a:gd name="connsiteX2" fmla="*/ 11564 w 11736"/>
            <a:gd name="connsiteY2" fmla="*/ 13105 h 23144"/>
            <a:gd name="connsiteX3" fmla="*/ 6791 w 11736"/>
            <a:gd name="connsiteY3" fmla="*/ 632 h 23144"/>
            <a:gd name="connsiteX4" fmla="*/ 7036 w 11736"/>
            <a:gd name="connsiteY4" fmla="*/ 1667 h 23144"/>
            <a:gd name="connsiteX0" fmla="*/ 0 w 11736"/>
            <a:gd name="connsiteY0" fmla="*/ 22512 h 22512"/>
            <a:gd name="connsiteX1" fmla="*/ 117 w 11736"/>
            <a:gd name="connsiteY1" fmla="*/ 16070 h 22512"/>
            <a:gd name="connsiteX2" fmla="*/ 11564 w 11736"/>
            <a:gd name="connsiteY2" fmla="*/ 12473 h 22512"/>
            <a:gd name="connsiteX3" fmla="*/ 6791 w 11736"/>
            <a:gd name="connsiteY3" fmla="*/ 0 h 22512"/>
            <a:gd name="connsiteX0" fmla="*/ 0 w 11717"/>
            <a:gd name="connsiteY0" fmla="*/ 23258 h 23258"/>
            <a:gd name="connsiteX1" fmla="*/ 117 w 11717"/>
            <a:gd name="connsiteY1" fmla="*/ 16816 h 23258"/>
            <a:gd name="connsiteX2" fmla="*/ 11564 w 11717"/>
            <a:gd name="connsiteY2" fmla="*/ 13219 h 23258"/>
            <a:gd name="connsiteX3" fmla="*/ 6056 w 11717"/>
            <a:gd name="connsiteY3" fmla="*/ 0 h 23258"/>
            <a:gd name="connsiteX0" fmla="*/ 0 w 11564"/>
            <a:gd name="connsiteY0" fmla="*/ 23258 h 23258"/>
            <a:gd name="connsiteX1" fmla="*/ 117 w 11564"/>
            <a:gd name="connsiteY1" fmla="*/ 16816 h 23258"/>
            <a:gd name="connsiteX2" fmla="*/ 11564 w 11564"/>
            <a:gd name="connsiteY2" fmla="*/ 13219 h 23258"/>
            <a:gd name="connsiteX3" fmla="*/ 6056 w 11564"/>
            <a:gd name="connsiteY3" fmla="*/ 0 h 23258"/>
            <a:gd name="connsiteX0" fmla="*/ 0 w 11564"/>
            <a:gd name="connsiteY0" fmla="*/ 23258 h 23258"/>
            <a:gd name="connsiteX1" fmla="*/ 117 w 11564"/>
            <a:gd name="connsiteY1" fmla="*/ 16816 h 23258"/>
            <a:gd name="connsiteX2" fmla="*/ 11564 w 11564"/>
            <a:gd name="connsiteY2" fmla="*/ 13219 h 23258"/>
            <a:gd name="connsiteX3" fmla="*/ 6056 w 11564"/>
            <a:gd name="connsiteY3" fmla="*/ 0 h 232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64" h="23258">
              <a:moveTo>
                <a:pt x="0" y="23258"/>
              </a:moveTo>
              <a:cubicBezTo>
                <a:pt x="40" y="19237"/>
                <a:pt x="78" y="20836"/>
                <a:pt x="117" y="16816"/>
              </a:cubicBezTo>
              <a:cubicBezTo>
                <a:pt x="5476" y="15470"/>
                <a:pt x="7925" y="14384"/>
                <a:pt x="11564" y="13219"/>
              </a:cubicBezTo>
              <a:cubicBezTo>
                <a:pt x="10290" y="9671"/>
                <a:pt x="6811" y="1906"/>
                <a:pt x="605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462243</xdr:colOff>
      <xdr:row>3</xdr:row>
      <xdr:rowOff>21007</xdr:rowOff>
    </xdr:from>
    <xdr:to>
      <xdr:col>17</xdr:col>
      <xdr:colOff>469247</xdr:colOff>
      <xdr:row>6</xdr:row>
      <xdr:rowOff>84041</xdr:rowOff>
    </xdr:to>
    <xdr:sp macro="" textlink="">
      <xdr:nvSpPr>
        <xdr:cNvPr id="834" name="Line 927">
          <a:extLst>
            <a:ext uri="{FF2B5EF4-FFF2-40B4-BE49-F238E27FC236}">
              <a16:creationId xmlns:a16="http://schemas.microsoft.com/office/drawing/2014/main" id="{01DA7DA7-9C3E-4A68-8DBC-CD276CF8B392}"/>
            </a:ext>
          </a:extLst>
        </xdr:cNvPr>
        <xdr:cNvSpPr>
          <a:spLocks noChangeShapeType="1"/>
        </xdr:cNvSpPr>
      </xdr:nvSpPr>
      <xdr:spPr bwMode="auto">
        <a:xfrm flipV="1">
          <a:off x="4748493" y="8733207"/>
          <a:ext cx="7004" cy="5773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399228</xdr:colOff>
      <xdr:row>7</xdr:row>
      <xdr:rowOff>105052</xdr:rowOff>
    </xdr:from>
    <xdr:to>
      <xdr:col>17</xdr:col>
      <xdr:colOff>539743</xdr:colOff>
      <xdr:row>8</xdr:row>
      <xdr:rowOff>45881</xdr:rowOff>
    </xdr:to>
    <xdr:sp macro="" textlink="">
      <xdr:nvSpPr>
        <xdr:cNvPr id="835" name="AutoShape 605">
          <a:extLst>
            <a:ext uri="{FF2B5EF4-FFF2-40B4-BE49-F238E27FC236}">
              <a16:creationId xmlns:a16="http://schemas.microsoft.com/office/drawing/2014/main" id="{C651A69B-E90C-49A7-884E-D337B69ED8D3}"/>
            </a:ext>
          </a:extLst>
        </xdr:cNvPr>
        <xdr:cNvSpPr>
          <a:spLocks noChangeArrowheads="1"/>
        </xdr:cNvSpPr>
      </xdr:nvSpPr>
      <xdr:spPr bwMode="auto">
        <a:xfrm>
          <a:off x="4685478" y="9503052"/>
          <a:ext cx="140515" cy="1122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18</xdr:col>
      <xdr:colOff>32676</xdr:colOff>
      <xdr:row>3</xdr:row>
      <xdr:rowOff>28007</xdr:rowOff>
    </xdr:from>
    <xdr:ext cx="312831" cy="261471"/>
    <xdr:grpSp>
      <xdr:nvGrpSpPr>
        <xdr:cNvPr id="836" name="Group 6672">
          <a:extLst>
            <a:ext uri="{FF2B5EF4-FFF2-40B4-BE49-F238E27FC236}">
              <a16:creationId xmlns:a16="http://schemas.microsoft.com/office/drawing/2014/main" id="{E16D0F98-25FB-4D5D-A810-5F237163BB96}"/>
            </a:ext>
          </a:extLst>
        </xdr:cNvPr>
        <xdr:cNvGrpSpPr>
          <a:grpSpLocks/>
        </xdr:cNvGrpSpPr>
      </xdr:nvGrpSpPr>
      <xdr:grpSpPr bwMode="auto">
        <a:xfrm>
          <a:off x="12228411" y="513595"/>
          <a:ext cx="312831" cy="261471"/>
          <a:chOff x="536" y="109"/>
          <a:chExt cx="46" cy="44"/>
        </a:xfrm>
      </xdr:grpSpPr>
      <xdr:pic>
        <xdr:nvPicPr>
          <xdr:cNvPr id="837" name="Picture 6673" descr="route2">
            <a:extLst>
              <a:ext uri="{FF2B5EF4-FFF2-40B4-BE49-F238E27FC236}">
                <a16:creationId xmlns:a16="http://schemas.microsoft.com/office/drawing/2014/main" id="{9E27A83F-E95D-5399-436E-889CCDC1D3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8" name="Text Box 6674">
            <a:extLst>
              <a:ext uri="{FF2B5EF4-FFF2-40B4-BE49-F238E27FC236}">
                <a16:creationId xmlns:a16="http://schemas.microsoft.com/office/drawing/2014/main" id="{2EC77D26-C6DC-B139-2F21-23A290FAAE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17</xdr:col>
      <xdr:colOff>24068</xdr:colOff>
      <xdr:row>6</xdr:row>
      <xdr:rowOff>127813</xdr:rowOff>
    </xdr:from>
    <xdr:to>
      <xdr:col>17</xdr:col>
      <xdr:colOff>412732</xdr:colOff>
      <xdr:row>7</xdr:row>
      <xdr:rowOff>149816</xdr:rowOff>
    </xdr:to>
    <xdr:grpSp>
      <xdr:nvGrpSpPr>
        <xdr:cNvPr id="839" name="グループ化 838">
          <a:extLst>
            <a:ext uri="{FF2B5EF4-FFF2-40B4-BE49-F238E27FC236}">
              <a16:creationId xmlns:a16="http://schemas.microsoft.com/office/drawing/2014/main" id="{CCC7F72C-1CE9-4292-A5E4-05EE106B7EBB}"/>
            </a:ext>
          </a:extLst>
        </xdr:cNvPr>
        <xdr:cNvGrpSpPr/>
      </xdr:nvGrpSpPr>
      <xdr:grpSpPr>
        <a:xfrm rot="4106026">
          <a:off x="11611718" y="1034722"/>
          <a:ext cx="194761" cy="388664"/>
          <a:chOff x="5522914" y="2006515"/>
          <a:chExt cx="217611" cy="166517"/>
        </a:xfrm>
      </xdr:grpSpPr>
      <xdr:sp macro="" textlink="">
        <xdr:nvSpPr>
          <xdr:cNvPr id="840" name="Text Box 1620">
            <a:extLst>
              <a:ext uri="{FF2B5EF4-FFF2-40B4-BE49-F238E27FC236}">
                <a16:creationId xmlns:a16="http://schemas.microsoft.com/office/drawing/2014/main" id="{252B433B-7658-6D15-B20D-861A728CD0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43316" y="2006515"/>
            <a:ext cx="149678" cy="16328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841" name="Group 405">
            <a:extLst>
              <a:ext uri="{FF2B5EF4-FFF2-40B4-BE49-F238E27FC236}">
                <a16:creationId xmlns:a16="http://schemas.microsoft.com/office/drawing/2014/main" id="{29C13EEB-C9DB-17E5-9345-2DD26ACE3A00}"/>
              </a:ext>
            </a:extLst>
          </xdr:cNvPr>
          <xdr:cNvGrpSpPr>
            <a:grpSpLocks/>
          </xdr:cNvGrpSpPr>
        </xdr:nvGrpSpPr>
        <xdr:grpSpPr bwMode="auto">
          <a:xfrm>
            <a:off x="5522914" y="2008543"/>
            <a:ext cx="217611" cy="164489"/>
            <a:chOff x="718" y="97"/>
            <a:chExt cx="27" cy="15"/>
          </a:xfrm>
        </xdr:grpSpPr>
        <xdr:sp macro="" textlink="">
          <xdr:nvSpPr>
            <xdr:cNvPr id="842" name="Freeform 406">
              <a:extLst>
                <a:ext uri="{FF2B5EF4-FFF2-40B4-BE49-F238E27FC236}">
                  <a16:creationId xmlns:a16="http://schemas.microsoft.com/office/drawing/2014/main" id="{3B2D524D-E4F0-2CE5-E0EF-BB9E49F361E4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43" name="Freeform 407">
              <a:extLst>
                <a:ext uri="{FF2B5EF4-FFF2-40B4-BE49-F238E27FC236}">
                  <a16:creationId xmlns:a16="http://schemas.microsoft.com/office/drawing/2014/main" id="{C1A8C945-2A80-562F-DBDC-81E6E882663D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40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17</xdr:col>
      <xdr:colOff>5249</xdr:colOff>
      <xdr:row>6</xdr:row>
      <xdr:rowOff>156882</xdr:rowOff>
    </xdr:from>
    <xdr:to>
      <xdr:col>17</xdr:col>
      <xdr:colOff>418469</xdr:colOff>
      <xdr:row>7</xdr:row>
      <xdr:rowOff>128867</xdr:rowOff>
    </xdr:to>
    <xdr:sp macro="" textlink="">
      <xdr:nvSpPr>
        <xdr:cNvPr id="844" name="Line 927">
          <a:extLst>
            <a:ext uri="{FF2B5EF4-FFF2-40B4-BE49-F238E27FC236}">
              <a16:creationId xmlns:a16="http://schemas.microsoft.com/office/drawing/2014/main" id="{8BA2D36D-7638-4F8F-BB81-6BE9AA208CAF}"/>
            </a:ext>
          </a:extLst>
        </xdr:cNvPr>
        <xdr:cNvSpPr>
          <a:spLocks noChangeShapeType="1"/>
        </xdr:cNvSpPr>
      </xdr:nvSpPr>
      <xdr:spPr bwMode="auto">
        <a:xfrm flipH="1">
          <a:off x="4291499" y="9383432"/>
          <a:ext cx="413220" cy="1434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396771</xdr:colOff>
      <xdr:row>6</xdr:row>
      <xdr:rowOff>70040</xdr:rowOff>
    </xdr:from>
    <xdr:to>
      <xdr:col>17</xdr:col>
      <xdr:colOff>555975</xdr:colOff>
      <xdr:row>7</xdr:row>
      <xdr:rowOff>66599</xdr:rowOff>
    </xdr:to>
    <xdr:sp macro="" textlink="">
      <xdr:nvSpPr>
        <xdr:cNvPr id="845" name="Oval 565">
          <a:extLst>
            <a:ext uri="{FF2B5EF4-FFF2-40B4-BE49-F238E27FC236}">
              <a16:creationId xmlns:a16="http://schemas.microsoft.com/office/drawing/2014/main" id="{C4B18134-58EE-4065-B657-0A73E07ABD4D}"/>
            </a:ext>
          </a:extLst>
        </xdr:cNvPr>
        <xdr:cNvSpPr>
          <a:spLocks noChangeArrowheads="1"/>
        </xdr:cNvSpPr>
      </xdr:nvSpPr>
      <xdr:spPr bwMode="auto">
        <a:xfrm>
          <a:off x="4683021" y="9296590"/>
          <a:ext cx="159204" cy="1680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307960</xdr:colOff>
      <xdr:row>3</xdr:row>
      <xdr:rowOff>58412</xdr:rowOff>
    </xdr:from>
    <xdr:to>
      <xdr:col>17</xdr:col>
      <xdr:colOff>334444</xdr:colOff>
      <xdr:row>6</xdr:row>
      <xdr:rowOff>69048</xdr:rowOff>
    </xdr:to>
    <xdr:sp macro="" textlink="">
      <xdr:nvSpPr>
        <xdr:cNvPr id="846" name="Freeform 1147">
          <a:extLst>
            <a:ext uri="{FF2B5EF4-FFF2-40B4-BE49-F238E27FC236}">
              <a16:creationId xmlns:a16="http://schemas.microsoft.com/office/drawing/2014/main" id="{D56CA0D0-BF23-4A74-B57B-798408AAACE0}"/>
            </a:ext>
          </a:extLst>
        </xdr:cNvPr>
        <xdr:cNvSpPr>
          <a:spLocks/>
        </xdr:cNvSpPr>
      </xdr:nvSpPr>
      <xdr:spPr bwMode="auto">
        <a:xfrm rot="10800000">
          <a:off x="4594210" y="8770612"/>
          <a:ext cx="26484" cy="524986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763 w 9763"/>
            <a:gd name="connsiteY0" fmla="*/ 16212 h 16556"/>
            <a:gd name="connsiteX1" fmla="*/ 9264 w 9763"/>
            <a:gd name="connsiteY1" fmla="*/ 16403 h 16556"/>
            <a:gd name="connsiteX2" fmla="*/ 8127 w 9763"/>
            <a:gd name="connsiteY2" fmla="*/ 14130 h 16556"/>
            <a:gd name="connsiteX3" fmla="*/ 7308 w 9763"/>
            <a:gd name="connsiteY3" fmla="*/ 13944 h 16556"/>
            <a:gd name="connsiteX4" fmla="*/ 5840 w 9763"/>
            <a:gd name="connsiteY4" fmla="*/ 8439 h 16556"/>
            <a:gd name="connsiteX5" fmla="*/ 4093 w 9763"/>
            <a:gd name="connsiteY5" fmla="*/ 5158 h 16556"/>
            <a:gd name="connsiteX6" fmla="*/ 2287 w 9763"/>
            <a:gd name="connsiteY6" fmla="*/ 3477 h 16556"/>
            <a:gd name="connsiteX7" fmla="*/ 0 w 9763"/>
            <a:gd name="connsiteY7" fmla="*/ 0 h 16556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7657 w 7657"/>
            <a:gd name="connsiteY0" fmla="*/ 7692 h 7900"/>
            <a:gd name="connsiteX1" fmla="*/ 7146 w 7657"/>
            <a:gd name="connsiteY1" fmla="*/ 7808 h 7900"/>
            <a:gd name="connsiteX2" fmla="*/ 5981 w 7657"/>
            <a:gd name="connsiteY2" fmla="*/ 6435 h 7900"/>
            <a:gd name="connsiteX3" fmla="*/ 3639 w 7657"/>
            <a:gd name="connsiteY3" fmla="*/ 2997 h 7900"/>
            <a:gd name="connsiteX4" fmla="*/ 1849 w 7657"/>
            <a:gd name="connsiteY4" fmla="*/ 1015 h 7900"/>
            <a:gd name="connsiteX5" fmla="*/ 0 w 7657"/>
            <a:gd name="connsiteY5" fmla="*/ 0 h 7900"/>
            <a:gd name="connsiteX0" fmla="*/ 7585 w 7585"/>
            <a:gd name="connsiteY0" fmla="*/ 8452 h 8715"/>
            <a:gd name="connsiteX1" fmla="*/ 6918 w 7585"/>
            <a:gd name="connsiteY1" fmla="*/ 8599 h 8715"/>
            <a:gd name="connsiteX2" fmla="*/ 5396 w 7585"/>
            <a:gd name="connsiteY2" fmla="*/ 6861 h 8715"/>
            <a:gd name="connsiteX3" fmla="*/ 2338 w 7585"/>
            <a:gd name="connsiteY3" fmla="*/ 2509 h 8715"/>
            <a:gd name="connsiteX4" fmla="*/ 0 w 7585"/>
            <a:gd name="connsiteY4" fmla="*/ 0 h 8715"/>
            <a:gd name="connsiteX0" fmla="*/ 10000 w 10000"/>
            <a:gd name="connsiteY0" fmla="*/ 9698 h 9698"/>
            <a:gd name="connsiteX1" fmla="*/ 7114 w 10000"/>
            <a:gd name="connsiteY1" fmla="*/ 7873 h 9698"/>
            <a:gd name="connsiteX2" fmla="*/ 3082 w 10000"/>
            <a:gd name="connsiteY2" fmla="*/ 2879 h 9698"/>
            <a:gd name="connsiteX3" fmla="*/ 0 w 10000"/>
            <a:gd name="connsiteY3" fmla="*/ 0 h 9698"/>
            <a:gd name="connsiteX0" fmla="*/ 7114 w 7114"/>
            <a:gd name="connsiteY0" fmla="*/ 8118 h 8118"/>
            <a:gd name="connsiteX1" fmla="*/ 3082 w 7114"/>
            <a:gd name="connsiteY1" fmla="*/ 2969 h 8118"/>
            <a:gd name="connsiteX2" fmla="*/ 0 w 7114"/>
            <a:gd name="connsiteY2" fmla="*/ 0 h 8118"/>
            <a:gd name="connsiteX0" fmla="*/ 10000 w 33736"/>
            <a:gd name="connsiteY0" fmla="*/ 10000 h 10000"/>
            <a:gd name="connsiteX1" fmla="*/ 33711 w 33736"/>
            <a:gd name="connsiteY1" fmla="*/ 2733 h 10000"/>
            <a:gd name="connsiteX2" fmla="*/ 4332 w 33736"/>
            <a:gd name="connsiteY2" fmla="*/ 3657 h 10000"/>
            <a:gd name="connsiteX3" fmla="*/ 0 w 33736"/>
            <a:gd name="connsiteY3" fmla="*/ 0 h 10000"/>
            <a:gd name="connsiteX0" fmla="*/ 10000 w 33736"/>
            <a:gd name="connsiteY0" fmla="*/ 10081 h 10081"/>
            <a:gd name="connsiteX1" fmla="*/ 33711 w 33736"/>
            <a:gd name="connsiteY1" fmla="*/ 2814 h 10081"/>
            <a:gd name="connsiteX2" fmla="*/ 26199 w 33736"/>
            <a:gd name="connsiteY2" fmla="*/ 96 h 10081"/>
            <a:gd name="connsiteX3" fmla="*/ 0 w 33736"/>
            <a:gd name="connsiteY3" fmla="*/ 81 h 10081"/>
            <a:gd name="connsiteX0" fmla="*/ 28097 w 33794"/>
            <a:gd name="connsiteY0" fmla="*/ 7724 h 7724"/>
            <a:gd name="connsiteX1" fmla="*/ 33711 w 33794"/>
            <a:gd name="connsiteY1" fmla="*/ 2814 h 7724"/>
            <a:gd name="connsiteX2" fmla="*/ 26199 w 33794"/>
            <a:gd name="connsiteY2" fmla="*/ 96 h 7724"/>
            <a:gd name="connsiteX3" fmla="*/ 0 w 33794"/>
            <a:gd name="connsiteY3" fmla="*/ 81 h 7724"/>
            <a:gd name="connsiteX0" fmla="*/ 8314 w 9121"/>
            <a:gd name="connsiteY0" fmla="*/ 10039 h 10039"/>
            <a:gd name="connsiteX1" fmla="*/ 9082 w 9121"/>
            <a:gd name="connsiteY1" fmla="*/ 4375 h 10039"/>
            <a:gd name="connsiteX2" fmla="*/ 7753 w 9121"/>
            <a:gd name="connsiteY2" fmla="*/ 163 h 10039"/>
            <a:gd name="connsiteX3" fmla="*/ 0 w 9121"/>
            <a:gd name="connsiteY3" fmla="*/ 144 h 10039"/>
            <a:gd name="connsiteX0" fmla="*/ 9115 w 10000"/>
            <a:gd name="connsiteY0" fmla="*/ 9857 h 9857"/>
            <a:gd name="connsiteX1" fmla="*/ 9957 w 10000"/>
            <a:gd name="connsiteY1" fmla="*/ 4215 h 9857"/>
            <a:gd name="connsiteX2" fmla="*/ 8989 w 10000"/>
            <a:gd name="connsiteY2" fmla="*/ 986 h 9857"/>
            <a:gd name="connsiteX3" fmla="*/ 0 w 10000"/>
            <a:gd name="connsiteY3" fmla="*/ 0 h 9857"/>
            <a:gd name="connsiteX0" fmla="*/ 127 w 1135"/>
            <a:gd name="connsiteY0" fmla="*/ 11401 h 11401"/>
            <a:gd name="connsiteX1" fmla="*/ 969 w 1135"/>
            <a:gd name="connsiteY1" fmla="*/ 5677 h 11401"/>
            <a:gd name="connsiteX2" fmla="*/ 1 w 1135"/>
            <a:gd name="connsiteY2" fmla="*/ 2401 h 11401"/>
            <a:gd name="connsiteX3" fmla="*/ 1042 w 1135"/>
            <a:gd name="connsiteY3" fmla="*/ 0 h 11401"/>
            <a:gd name="connsiteX0" fmla="*/ 297 w 9728"/>
            <a:gd name="connsiteY0" fmla="*/ 10000 h 10000"/>
            <a:gd name="connsiteX1" fmla="*/ 7715 w 9728"/>
            <a:gd name="connsiteY1" fmla="*/ 4979 h 10000"/>
            <a:gd name="connsiteX2" fmla="*/ 5653 w 9728"/>
            <a:gd name="connsiteY2" fmla="*/ 2475 h 10000"/>
            <a:gd name="connsiteX3" fmla="*/ 8359 w 9728"/>
            <a:gd name="connsiteY3" fmla="*/ 0 h 10000"/>
            <a:gd name="connsiteX0" fmla="*/ 361 w 10104"/>
            <a:gd name="connsiteY0" fmla="*/ 10000 h 10000"/>
            <a:gd name="connsiteX1" fmla="*/ 5772 w 10104"/>
            <a:gd name="connsiteY1" fmla="*/ 6454 h 10000"/>
            <a:gd name="connsiteX2" fmla="*/ 5867 w 10104"/>
            <a:gd name="connsiteY2" fmla="*/ 2475 h 10000"/>
            <a:gd name="connsiteX3" fmla="*/ 8649 w 10104"/>
            <a:gd name="connsiteY3" fmla="*/ 0 h 10000"/>
            <a:gd name="connsiteX0" fmla="*/ 2790 w 8669"/>
            <a:gd name="connsiteY0" fmla="*/ 10246 h 10246"/>
            <a:gd name="connsiteX1" fmla="*/ 8201 w 8669"/>
            <a:gd name="connsiteY1" fmla="*/ 6700 h 10246"/>
            <a:gd name="connsiteX2" fmla="*/ 8296 w 8669"/>
            <a:gd name="connsiteY2" fmla="*/ 2721 h 10246"/>
            <a:gd name="connsiteX3" fmla="*/ 0 w 8669"/>
            <a:gd name="connsiteY3" fmla="*/ 0 h 10246"/>
            <a:gd name="connsiteX0" fmla="*/ 3218 w 9611"/>
            <a:gd name="connsiteY0" fmla="*/ 10000 h 10000"/>
            <a:gd name="connsiteX1" fmla="*/ 4348 w 9611"/>
            <a:gd name="connsiteY1" fmla="*/ 6299 h 10000"/>
            <a:gd name="connsiteX2" fmla="*/ 9570 w 9611"/>
            <a:gd name="connsiteY2" fmla="*/ 2656 h 10000"/>
            <a:gd name="connsiteX3" fmla="*/ 0 w 9611"/>
            <a:gd name="connsiteY3" fmla="*/ 0 h 10000"/>
            <a:gd name="connsiteX0" fmla="*/ 3348 w 14236"/>
            <a:gd name="connsiteY0" fmla="*/ 10184 h 10184"/>
            <a:gd name="connsiteX1" fmla="*/ 4524 w 14236"/>
            <a:gd name="connsiteY1" fmla="*/ 6483 h 10184"/>
            <a:gd name="connsiteX2" fmla="*/ 9957 w 14236"/>
            <a:gd name="connsiteY2" fmla="*/ 2840 h 10184"/>
            <a:gd name="connsiteX3" fmla="*/ 13921 w 14236"/>
            <a:gd name="connsiteY3" fmla="*/ 186 h 10184"/>
            <a:gd name="connsiteX4" fmla="*/ 0 w 14236"/>
            <a:gd name="connsiteY4" fmla="*/ 184 h 10184"/>
            <a:gd name="connsiteX0" fmla="*/ 3348 w 14236"/>
            <a:gd name="connsiteY0" fmla="*/ 10184 h 10184"/>
            <a:gd name="connsiteX1" fmla="*/ 4524 w 14236"/>
            <a:gd name="connsiteY1" fmla="*/ 6483 h 10184"/>
            <a:gd name="connsiteX2" fmla="*/ 9957 w 14236"/>
            <a:gd name="connsiteY2" fmla="*/ 2840 h 10184"/>
            <a:gd name="connsiteX3" fmla="*/ 13921 w 14236"/>
            <a:gd name="connsiteY3" fmla="*/ 186 h 10184"/>
            <a:gd name="connsiteX4" fmla="*/ 0 w 14236"/>
            <a:gd name="connsiteY4" fmla="*/ 184 h 10184"/>
            <a:gd name="connsiteX0" fmla="*/ 689 w 11577"/>
            <a:gd name="connsiteY0" fmla="*/ 9998 h 9998"/>
            <a:gd name="connsiteX1" fmla="*/ 1865 w 11577"/>
            <a:gd name="connsiteY1" fmla="*/ 6297 h 9998"/>
            <a:gd name="connsiteX2" fmla="*/ 7298 w 11577"/>
            <a:gd name="connsiteY2" fmla="*/ 2654 h 9998"/>
            <a:gd name="connsiteX3" fmla="*/ 11262 w 11577"/>
            <a:gd name="connsiteY3" fmla="*/ 0 h 9998"/>
            <a:gd name="connsiteX0" fmla="*/ 2121 w 8686"/>
            <a:gd name="connsiteY0" fmla="*/ 9629 h 9629"/>
            <a:gd name="connsiteX1" fmla="*/ 297 w 8686"/>
            <a:gd name="connsiteY1" fmla="*/ 6298 h 9629"/>
            <a:gd name="connsiteX2" fmla="*/ 4990 w 8686"/>
            <a:gd name="connsiteY2" fmla="*/ 2655 h 9629"/>
            <a:gd name="connsiteX3" fmla="*/ 8414 w 8686"/>
            <a:gd name="connsiteY3" fmla="*/ 0 h 96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686" h="9629">
              <a:moveTo>
                <a:pt x="2121" y="9629"/>
              </a:moveTo>
              <a:cubicBezTo>
                <a:pt x="-385" y="8632"/>
                <a:pt x="-181" y="7460"/>
                <a:pt x="297" y="6298"/>
              </a:cubicBezTo>
              <a:cubicBezTo>
                <a:pt x="775" y="5136"/>
                <a:pt x="5642" y="3705"/>
                <a:pt x="4990" y="2655"/>
              </a:cubicBezTo>
              <a:cubicBezTo>
                <a:pt x="5159" y="1654"/>
                <a:pt x="9848" y="443"/>
                <a:pt x="8414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140778</xdr:colOff>
      <xdr:row>4</xdr:row>
      <xdr:rowOff>115230</xdr:rowOff>
    </xdr:from>
    <xdr:to>
      <xdr:col>17</xdr:col>
      <xdr:colOff>158638</xdr:colOff>
      <xdr:row>6</xdr:row>
      <xdr:rowOff>121504</xdr:rowOff>
    </xdr:to>
    <xdr:sp macro="" textlink="">
      <xdr:nvSpPr>
        <xdr:cNvPr id="847" name="Freeform 1147">
          <a:extLst>
            <a:ext uri="{FF2B5EF4-FFF2-40B4-BE49-F238E27FC236}">
              <a16:creationId xmlns:a16="http://schemas.microsoft.com/office/drawing/2014/main" id="{159839AC-7877-4B08-AB59-6A6481F90A5D}"/>
            </a:ext>
          </a:extLst>
        </xdr:cNvPr>
        <xdr:cNvSpPr>
          <a:spLocks/>
        </xdr:cNvSpPr>
      </xdr:nvSpPr>
      <xdr:spPr bwMode="auto">
        <a:xfrm rot="10800000">
          <a:off x="4427028" y="8998880"/>
          <a:ext cx="17860" cy="34917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763 w 9763"/>
            <a:gd name="connsiteY0" fmla="*/ 16212 h 16556"/>
            <a:gd name="connsiteX1" fmla="*/ 9264 w 9763"/>
            <a:gd name="connsiteY1" fmla="*/ 16403 h 16556"/>
            <a:gd name="connsiteX2" fmla="*/ 8127 w 9763"/>
            <a:gd name="connsiteY2" fmla="*/ 14130 h 16556"/>
            <a:gd name="connsiteX3" fmla="*/ 7308 w 9763"/>
            <a:gd name="connsiteY3" fmla="*/ 13944 h 16556"/>
            <a:gd name="connsiteX4" fmla="*/ 5840 w 9763"/>
            <a:gd name="connsiteY4" fmla="*/ 8439 h 16556"/>
            <a:gd name="connsiteX5" fmla="*/ 4093 w 9763"/>
            <a:gd name="connsiteY5" fmla="*/ 5158 h 16556"/>
            <a:gd name="connsiteX6" fmla="*/ 2287 w 9763"/>
            <a:gd name="connsiteY6" fmla="*/ 3477 h 16556"/>
            <a:gd name="connsiteX7" fmla="*/ 0 w 9763"/>
            <a:gd name="connsiteY7" fmla="*/ 0 h 16556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7657 w 7657"/>
            <a:gd name="connsiteY0" fmla="*/ 7692 h 7900"/>
            <a:gd name="connsiteX1" fmla="*/ 7146 w 7657"/>
            <a:gd name="connsiteY1" fmla="*/ 7808 h 7900"/>
            <a:gd name="connsiteX2" fmla="*/ 5981 w 7657"/>
            <a:gd name="connsiteY2" fmla="*/ 6435 h 7900"/>
            <a:gd name="connsiteX3" fmla="*/ 3639 w 7657"/>
            <a:gd name="connsiteY3" fmla="*/ 2997 h 7900"/>
            <a:gd name="connsiteX4" fmla="*/ 1849 w 7657"/>
            <a:gd name="connsiteY4" fmla="*/ 1015 h 7900"/>
            <a:gd name="connsiteX5" fmla="*/ 0 w 7657"/>
            <a:gd name="connsiteY5" fmla="*/ 0 h 7900"/>
            <a:gd name="connsiteX0" fmla="*/ 7585 w 7585"/>
            <a:gd name="connsiteY0" fmla="*/ 8452 h 8715"/>
            <a:gd name="connsiteX1" fmla="*/ 6918 w 7585"/>
            <a:gd name="connsiteY1" fmla="*/ 8599 h 8715"/>
            <a:gd name="connsiteX2" fmla="*/ 5396 w 7585"/>
            <a:gd name="connsiteY2" fmla="*/ 6861 h 8715"/>
            <a:gd name="connsiteX3" fmla="*/ 2338 w 7585"/>
            <a:gd name="connsiteY3" fmla="*/ 2509 h 8715"/>
            <a:gd name="connsiteX4" fmla="*/ 0 w 7585"/>
            <a:gd name="connsiteY4" fmla="*/ 0 h 8715"/>
            <a:gd name="connsiteX0" fmla="*/ 10000 w 10000"/>
            <a:gd name="connsiteY0" fmla="*/ 9698 h 9698"/>
            <a:gd name="connsiteX1" fmla="*/ 7114 w 10000"/>
            <a:gd name="connsiteY1" fmla="*/ 7873 h 9698"/>
            <a:gd name="connsiteX2" fmla="*/ 3082 w 10000"/>
            <a:gd name="connsiteY2" fmla="*/ 2879 h 9698"/>
            <a:gd name="connsiteX3" fmla="*/ 0 w 10000"/>
            <a:gd name="connsiteY3" fmla="*/ 0 h 9698"/>
            <a:gd name="connsiteX0" fmla="*/ 7114 w 7114"/>
            <a:gd name="connsiteY0" fmla="*/ 8118 h 8118"/>
            <a:gd name="connsiteX1" fmla="*/ 3082 w 7114"/>
            <a:gd name="connsiteY1" fmla="*/ 2969 h 8118"/>
            <a:gd name="connsiteX2" fmla="*/ 0 w 7114"/>
            <a:gd name="connsiteY2" fmla="*/ 0 h 8118"/>
            <a:gd name="connsiteX0" fmla="*/ 10000 w 33736"/>
            <a:gd name="connsiteY0" fmla="*/ 10000 h 10000"/>
            <a:gd name="connsiteX1" fmla="*/ 33711 w 33736"/>
            <a:gd name="connsiteY1" fmla="*/ 2733 h 10000"/>
            <a:gd name="connsiteX2" fmla="*/ 4332 w 33736"/>
            <a:gd name="connsiteY2" fmla="*/ 3657 h 10000"/>
            <a:gd name="connsiteX3" fmla="*/ 0 w 33736"/>
            <a:gd name="connsiteY3" fmla="*/ 0 h 10000"/>
            <a:gd name="connsiteX0" fmla="*/ 10000 w 33736"/>
            <a:gd name="connsiteY0" fmla="*/ 10081 h 10081"/>
            <a:gd name="connsiteX1" fmla="*/ 33711 w 33736"/>
            <a:gd name="connsiteY1" fmla="*/ 2814 h 10081"/>
            <a:gd name="connsiteX2" fmla="*/ 26199 w 33736"/>
            <a:gd name="connsiteY2" fmla="*/ 96 h 10081"/>
            <a:gd name="connsiteX3" fmla="*/ 0 w 33736"/>
            <a:gd name="connsiteY3" fmla="*/ 81 h 10081"/>
            <a:gd name="connsiteX0" fmla="*/ 28097 w 33794"/>
            <a:gd name="connsiteY0" fmla="*/ 7724 h 7724"/>
            <a:gd name="connsiteX1" fmla="*/ 33711 w 33794"/>
            <a:gd name="connsiteY1" fmla="*/ 2814 h 7724"/>
            <a:gd name="connsiteX2" fmla="*/ 26199 w 33794"/>
            <a:gd name="connsiteY2" fmla="*/ 96 h 7724"/>
            <a:gd name="connsiteX3" fmla="*/ 0 w 33794"/>
            <a:gd name="connsiteY3" fmla="*/ 81 h 7724"/>
            <a:gd name="connsiteX0" fmla="*/ 8314 w 9121"/>
            <a:gd name="connsiteY0" fmla="*/ 10039 h 10039"/>
            <a:gd name="connsiteX1" fmla="*/ 9082 w 9121"/>
            <a:gd name="connsiteY1" fmla="*/ 4375 h 10039"/>
            <a:gd name="connsiteX2" fmla="*/ 7753 w 9121"/>
            <a:gd name="connsiteY2" fmla="*/ 163 h 10039"/>
            <a:gd name="connsiteX3" fmla="*/ 0 w 9121"/>
            <a:gd name="connsiteY3" fmla="*/ 144 h 10039"/>
            <a:gd name="connsiteX0" fmla="*/ 9115 w 10000"/>
            <a:gd name="connsiteY0" fmla="*/ 9857 h 9857"/>
            <a:gd name="connsiteX1" fmla="*/ 9957 w 10000"/>
            <a:gd name="connsiteY1" fmla="*/ 4215 h 9857"/>
            <a:gd name="connsiteX2" fmla="*/ 8989 w 10000"/>
            <a:gd name="connsiteY2" fmla="*/ 986 h 9857"/>
            <a:gd name="connsiteX3" fmla="*/ 0 w 10000"/>
            <a:gd name="connsiteY3" fmla="*/ 0 h 9857"/>
            <a:gd name="connsiteX0" fmla="*/ 127 w 1135"/>
            <a:gd name="connsiteY0" fmla="*/ 11401 h 11401"/>
            <a:gd name="connsiteX1" fmla="*/ 969 w 1135"/>
            <a:gd name="connsiteY1" fmla="*/ 5677 h 11401"/>
            <a:gd name="connsiteX2" fmla="*/ 1 w 1135"/>
            <a:gd name="connsiteY2" fmla="*/ 2401 h 11401"/>
            <a:gd name="connsiteX3" fmla="*/ 1042 w 1135"/>
            <a:gd name="connsiteY3" fmla="*/ 0 h 11401"/>
            <a:gd name="connsiteX0" fmla="*/ 297 w 9728"/>
            <a:gd name="connsiteY0" fmla="*/ 10000 h 10000"/>
            <a:gd name="connsiteX1" fmla="*/ 7715 w 9728"/>
            <a:gd name="connsiteY1" fmla="*/ 4979 h 10000"/>
            <a:gd name="connsiteX2" fmla="*/ 5653 w 9728"/>
            <a:gd name="connsiteY2" fmla="*/ 2475 h 10000"/>
            <a:gd name="connsiteX3" fmla="*/ 8359 w 9728"/>
            <a:gd name="connsiteY3" fmla="*/ 0 h 10000"/>
            <a:gd name="connsiteX0" fmla="*/ 361 w 10104"/>
            <a:gd name="connsiteY0" fmla="*/ 10000 h 10000"/>
            <a:gd name="connsiteX1" fmla="*/ 5772 w 10104"/>
            <a:gd name="connsiteY1" fmla="*/ 6454 h 10000"/>
            <a:gd name="connsiteX2" fmla="*/ 5867 w 10104"/>
            <a:gd name="connsiteY2" fmla="*/ 2475 h 10000"/>
            <a:gd name="connsiteX3" fmla="*/ 8649 w 10104"/>
            <a:gd name="connsiteY3" fmla="*/ 0 h 10000"/>
            <a:gd name="connsiteX0" fmla="*/ 361 w 10104"/>
            <a:gd name="connsiteY0" fmla="*/ 11598 h 11598"/>
            <a:gd name="connsiteX1" fmla="*/ 5772 w 10104"/>
            <a:gd name="connsiteY1" fmla="*/ 6454 h 11598"/>
            <a:gd name="connsiteX2" fmla="*/ 5867 w 10104"/>
            <a:gd name="connsiteY2" fmla="*/ 2475 h 11598"/>
            <a:gd name="connsiteX3" fmla="*/ 8649 w 10104"/>
            <a:gd name="connsiteY3" fmla="*/ 0 h 11598"/>
            <a:gd name="connsiteX0" fmla="*/ 1318 w 5650"/>
            <a:gd name="connsiteY0" fmla="*/ 6454 h 6454"/>
            <a:gd name="connsiteX1" fmla="*/ 1413 w 5650"/>
            <a:gd name="connsiteY1" fmla="*/ 2475 h 6454"/>
            <a:gd name="connsiteX2" fmla="*/ 4195 w 5650"/>
            <a:gd name="connsiteY2" fmla="*/ 0 h 64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650" h="6454">
              <a:moveTo>
                <a:pt x="1318" y="6454"/>
              </a:moveTo>
              <a:cubicBezTo>
                <a:pt x="-1454" y="5241"/>
                <a:pt x="934" y="3551"/>
                <a:pt x="1413" y="2475"/>
              </a:cubicBezTo>
              <a:cubicBezTo>
                <a:pt x="1892" y="1399"/>
                <a:pt x="8514" y="1056"/>
                <a:pt x="419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320277</xdr:colOff>
      <xdr:row>7</xdr:row>
      <xdr:rowOff>77024</xdr:rowOff>
    </xdr:from>
    <xdr:to>
      <xdr:col>17</xdr:col>
      <xdr:colOff>327510</xdr:colOff>
      <xdr:row>8</xdr:row>
      <xdr:rowOff>141563</xdr:rowOff>
    </xdr:to>
    <xdr:sp macro="" textlink="">
      <xdr:nvSpPr>
        <xdr:cNvPr id="848" name="Freeform 1147">
          <a:extLst>
            <a:ext uri="{FF2B5EF4-FFF2-40B4-BE49-F238E27FC236}">
              <a16:creationId xmlns:a16="http://schemas.microsoft.com/office/drawing/2014/main" id="{C65207DA-3D8D-447C-B497-380FE84F1864}"/>
            </a:ext>
          </a:extLst>
        </xdr:cNvPr>
        <xdr:cNvSpPr>
          <a:spLocks/>
        </xdr:cNvSpPr>
      </xdr:nvSpPr>
      <xdr:spPr bwMode="auto">
        <a:xfrm rot="10800000">
          <a:off x="4606527" y="9475024"/>
          <a:ext cx="7233" cy="235989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763 w 9763"/>
            <a:gd name="connsiteY0" fmla="*/ 16212 h 16556"/>
            <a:gd name="connsiteX1" fmla="*/ 9264 w 9763"/>
            <a:gd name="connsiteY1" fmla="*/ 16403 h 16556"/>
            <a:gd name="connsiteX2" fmla="*/ 8127 w 9763"/>
            <a:gd name="connsiteY2" fmla="*/ 14130 h 16556"/>
            <a:gd name="connsiteX3" fmla="*/ 7308 w 9763"/>
            <a:gd name="connsiteY3" fmla="*/ 13944 h 16556"/>
            <a:gd name="connsiteX4" fmla="*/ 5840 w 9763"/>
            <a:gd name="connsiteY4" fmla="*/ 8439 h 16556"/>
            <a:gd name="connsiteX5" fmla="*/ 4093 w 9763"/>
            <a:gd name="connsiteY5" fmla="*/ 5158 h 16556"/>
            <a:gd name="connsiteX6" fmla="*/ 2287 w 9763"/>
            <a:gd name="connsiteY6" fmla="*/ 3477 h 16556"/>
            <a:gd name="connsiteX7" fmla="*/ 0 w 9763"/>
            <a:gd name="connsiteY7" fmla="*/ 0 h 16556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7657 w 7657"/>
            <a:gd name="connsiteY0" fmla="*/ 7692 h 7900"/>
            <a:gd name="connsiteX1" fmla="*/ 7146 w 7657"/>
            <a:gd name="connsiteY1" fmla="*/ 7808 h 7900"/>
            <a:gd name="connsiteX2" fmla="*/ 5981 w 7657"/>
            <a:gd name="connsiteY2" fmla="*/ 6435 h 7900"/>
            <a:gd name="connsiteX3" fmla="*/ 3639 w 7657"/>
            <a:gd name="connsiteY3" fmla="*/ 2997 h 7900"/>
            <a:gd name="connsiteX4" fmla="*/ 1849 w 7657"/>
            <a:gd name="connsiteY4" fmla="*/ 1015 h 7900"/>
            <a:gd name="connsiteX5" fmla="*/ 0 w 7657"/>
            <a:gd name="connsiteY5" fmla="*/ 0 h 7900"/>
            <a:gd name="connsiteX0" fmla="*/ 7585 w 7585"/>
            <a:gd name="connsiteY0" fmla="*/ 8452 h 8715"/>
            <a:gd name="connsiteX1" fmla="*/ 6918 w 7585"/>
            <a:gd name="connsiteY1" fmla="*/ 8599 h 8715"/>
            <a:gd name="connsiteX2" fmla="*/ 5396 w 7585"/>
            <a:gd name="connsiteY2" fmla="*/ 6861 h 8715"/>
            <a:gd name="connsiteX3" fmla="*/ 2338 w 7585"/>
            <a:gd name="connsiteY3" fmla="*/ 2509 h 8715"/>
            <a:gd name="connsiteX4" fmla="*/ 0 w 7585"/>
            <a:gd name="connsiteY4" fmla="*/ 0 h 8715"/>
            <a:gd name="connsiteX0" fmla="*/ 10000 w 10000"/>
            <a:gd name="connsiteY0" fmla="*/ 9698 h 9698"/>
            <a:gd name="connsiteX1" fmla="*/ 7114 w 10000"/>
            <a:gd name="connsiteY1" fmla="*/ 7873 h 9698"/>
            <a:gd name="connsiteX2" fmla="*/ 3082 w 10000"/>
            <a:gd name="connsiteY2" fmla="*/ 2879 h 9698"/>
            <a:gd name="connsiteX3" fmla="*/ 0 w 10000"/>
            <a:gd name="connsiteY3" fmla="*/ 0 h 9698"/>
            <a:gd name="connsiteX0" fmla="*/ 7114 w 7114"/>
            <a:gd name="connsiteY0" fmla="*/ 8118 h 8118"/>
            <a:gd name="connsiteX1" fmla="*/ 3082 w 7114"/>
            <a:gd name="connsiteY1" fmla="*/ 2969 h 8118"/>
            <a:gd name="connsiteX2" fmla="*/ 0 w 7114"/>
            <a:gd name="connsiteY2" fmla="*/ 0 h 8118"/>
            <a:gd name="connsiteX0" fmla="*/ 10000 w 33736"/>
            <a:gd name="connsiteY0" fmla="*/ 10000 h 10000"/>
            <a:gd name="connsiteX1" fmla="*/ 33711 w 33736"/>
            <a:gd name="connsiteY1" fmla="*/ 2733 h 10000"/>
            <a:gd name="connsiteX2" fmla="*/ 4332 w 33736"/>
            <a:gd name="connsiteY2" fmla="*/ 3657 h 10000"/>
            <a:gd name="connsiteX3" fmla="*/ 0 w 33736"/>
            <a:gd name="connsiteY3" fmla="*/ 0 h 10000"/>
            <a:gd name="connsiteX0" fmla="*/ 10000 w 33736"/>
            <a:gd name="connsiteY0" fmla="*/ 10081 h 10081"/>
            <a:gd name="connsiteX1" fmla="*/ 33711 w 33736"/>
            <a:gd name="connsiteY1" fmla="*/ 2814 h 10081"/>
            <a:gd name="connsiteX2" fmla="*/ 26199 w 33736"/>
            <a:gd name="connsiteY2" fmla="*/ 96 h 10081"/>
            <a:gd name="connsiteX3" fmla="*/ 0 w 33736"/>
            <a:gd name="connsiteY3" fmla="*/ 81 h 10081"/>
            <a:gd name="connsiteX0" fmla="*/ 28097 w 33794"/>
            <a:gd name="connsiteY0" fmla="*/ 7724 h 7724"/>
            <a:gd name="connsiteX1" fmla="*/ 33711 w 33794"/>
            <a:gd name="connsiteY1" fmla="*/ 2814 h 7724"/>
            <a:gd name="connsiteX2" fmla="*/ 26199 w 33794"/>
            <a:gd name="connsiteY2" fmla="*/ 96 h 7724"/>
            <a:gd name="connsiteX3" fmla="*/ 0 w 33794"/>
            <a:gd name="connsiteY3" fmla="*/ 81 h 7724"/>
            <a:gd name="connsiteX0" fmla="*/ 8314 w 9121"/>
            <a:gd name="connsiteY0" fmla="*/ 10039 h 10039"/>
            <a:gd name="connsiteX1" fmla="*/ 9082 w 9121"/>
            <a:gd name="connsiteY1" fmla="*/ 4375 h 10039"/>
            <a:gd name="connsiteX2" fmla="*/ 7753 w 9121"/>
            <a:gd name="connsiteY2" fmla="*/ 163 h 10039"/>
            <a:gd name="connsiteX3" fmla="*/ 0 w 9121"/>
            <a:gd name="connsiteY3" fmla="*/ 144 h 10039"/>
            <a:gd name="connsiteX0" fmla="*/ 9115 w 10000"/>
            <a:gd name="connsiteY0" fmla="*/ 9857 h 9857"/>
            <a:gd name="connsiteX1" fmla="*/ 9957 w 10000"/>
            <a:gd name="connsiteY1" fmla="*/ 4215 h 9857"/>
            <a:gd name="connsiteX2" fmla="*/ 8989 w 10000"/>
            <a:gd name="connsiteY2" fmla="*/ 986 h 9857"/>
            <a:gd name="connsiteX3" fmla="*/ 0 w 10000"/>
            <a:gd name="connsiteY3" fmla="*/ 0 h 9857"/>
            <a:gd name="connsiteX0" fmla="*/ 127 w 1135"/>
            <a:gd name="connsiteY0" fmla="*/ 11401 h 11401"/>
            <a:gd name="connsiteX1" fmla="*/ 969 w 1135"/>
            <a:gd name="connsiteY1" fmla="*/ 5677 h 11401"/>
            <a:gd name="connsiteX2" fmla="*/ 1 w 1135"/>
            <a:gd name="connsiteY2" fmla="*/ 2401 h 11401"/>
            <a:gd name="connsiteX3" fmla="*/ 1042 w 1135"/>
            <a:gd name="connsiteY3" fmla="*/ 0 h 11401"/>
            <a:gd name="connsiteX0" fmla="*/ 297 w 9728"/>
            <a:gd name="connsiteY0" fmla="*/ 10000 h 10000"/>
            <a:gd name="connsiteX1" fmla="*/ 7715 w 9728"/>
            <a:gd name="connsiteY1" fmla="*/ 4979 h 10000"/>
            <a:gd name="connsiteX2" fmla="*/ 5653 w 9728"/>
            <a:gd name="connsiteY2" fmla="*/ 2475 h 10000"/>
            <a:gd name="connsiteX3" fmla="*/ 8359 w 9728"/>
            <a:gd name="connsiteY3" fmla="*/ 0 h 10000"/>
            <a:gd name="connsiteX0" fmla="*/ 361 w 10104"/>
            <a:gd name="connsiteY0" fmla="*/ 10000 h 10000"/>
            <a:gd name="connsiteX1" fmla="*/ 5772 w 10104"/>
            <a:gd name="connsiteY1" fmla="*/ 6454 h 10000"/>
            <a:gd name="connsiteX2" fmla="*/ 5867 w 10104"/>
            <a:gd name="connsiteY2" fmla="*/ 2475 h 10000"/>
            <a:gd name="connsiteX3" fmla="*/ 8649 w 10104"/>
            <a:gd name="connsiteY3" fmla="*/ 0 h 10000"/>
            <a:gd name="connsiteX0" fmla="*/ 2790 w 8669"/>
            <a:gd name="connsiteY0" fmla="*/ 10246 h 10246"/>
            <a:gd name="connsiteX1" fmla="*/ 8201 w 8669"/>
            <a:gd name="connsiteY1" fmla="*/ 6700 h 10246"/>
            <a:gd name="connsiteX2" fmla="*/ 8296 w 8669"/>
            <a:gd name="connsiteY2" fmla="*/ 2721 h 10246"/>
            <a:gd name="connsiteX3" fmla="*/ 0 w 8669"/>
            <a:gd name="connsiteY3" fmla="*/ 0 h 10246"/>
            <a:gd name="connsiteX0" fmla="*/ 3218 w 9611"/>
            <a:gd name="connsiteY0" fmla="*/ 10000 h 10000"/>
            <a:gd name="connsiteX1" fmla="*/ 4348 w 9611"/>
            <a:gd name="connsiteY1" fmla="*/ 6299 h 10000"/>
            <a:gd name="connsiteX2" fmla="*/ 9570 w 9611"/>
            <a:gd name="connsiteY2" fmla="*/ 2656 h 10000"/>
            <a:gd name="connsiteX3" fmla="*/ 0 w 9611"/>
            <a:gd name="connsiteY3" fmla="*/ 0 h 10000"/>
            <a:gd name="connsiteX0" fmla="*/ 3348 w 9999"/>
            <a:gd name="connsiteY0" fmla="*/ 10000 h 10000"/>
            <a:gd name="connsiteX1" fmla="*/ 4524 w 9999"/>
            <a:gd name="connsiteY1" fmla="*/ 6299 h 10000"/>
            <a:gd name="connsiteX2" fmla="*/ 9957 w 9999"/>
            <a:gd name="connsiteY2" fmla="*/ 2656 h 10000"/>
            <a:gd name="connsiteX3" fmla="*/ 0 w 9999"/>
            <a:gd name="connsiteY3" fmla="*/ 0 h 10000"/>
            <a:gd name="connsiteX0" fmla="*/ 689 w 7341"/>
            <a:gd name="connsiteY0" fmla="*/ 7344 h 7344"/>
            <a:gd name="connsiteX1" fmla="*/ 1865 w 7341"/>
            <a:gd name="connsiteY1" fmla="*/ 3643 h 7344"/>
            <a:gd name="connsiteX2" fmla="*/ 7299 w 7341"/>
            <a:gd name="connsiteY2" fmla="*/ 0 h 7344"/>
            <a:gd name="connsiteX0" fmla="*/ 6307 w 15348"/>
            <a:gd name="connsiteY0" fmla="*/ 10000 h 10000"/>
            <a:gd name="connsiteX1" fmla="*/ 663 w 15348"/>
            <a:gd name="connsiteY1" fmla="*/ 7248 h 10000"/>
            <a:gd name="connsiteX2" fmla="*/ 15311 w 15348"/>
            <a:gd name="connsiteY2" fmla="*/ 0 h 10000"/>
            <a:gd name="connsiteX0" fmla="*/ 7415 w 7415"/>
            <a:gd name="connsiteY0" fmla="*/ 5916 h 5916"/>
            <a:gd name="connsiteX1" fmla="*/ 1771 w 7415"/>
            <a:gd name="connsiteY1" fmla="*/ 3164 h 5916"/>
            <a:gd name="connsiteX2" fmla="*/ 1927 w 7415"/>
            <a:gd name="connsiteY2" fmla="*/ 0 h 5916"/>
            <a:gd name="connsiteX0" fmla="*/ 1265 w 5046"/>
            <a:gd name="connsiteY0" fmla="*/ 9172 h 9172"/>
            <a:gd name="connsiteX1" fmla="*/ 3425 w 5046"/>
            <a:gd name="connsiteY1" fmla="*/ 5348 h 9172"/>
            <a:gd name="connsiteX2" fmla="*/ 3636 w 5046"/>
            <a:gd name="connsiteY2" fmla="*/ 0 h 91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046" h="9172">
              <a:moveTo>
                <a:pt x="1265" y="9172"/>
              </a:moveTo>
              <a:cubicBezTo>
                <a:pt x="-4065" y="6877"/>
                <a:pt x="9558" y="8075"/>
                <a:pt x="3425" y="5348"/>
              </a:cubicBezTo>
              <a:cubicBezTo>
                <a:pt x="-2685" y="2622"/>
                <a:pt x="5021" y="2417"/>
                <a:pt x="363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147083</xdr:colOff>
      <xdr:row>7</xdr:row>
      <xdr:rowOff>140072</xdr:rowOff>
    </xdr:from>
    <xdr:to>
      <xdr:col>17</xdr:col>
      <xdr:colOff>154317</xdr:colOff>
      <xdr:row>8</xdr:row>
      <xdr:rowOff>155596</xdr:rowOff>
    </xdr:to>
    <xdr:sp macro="" textlink="">
      <xdr:nvSpPr>
        <xdr:cNvPr id="849" name="Freeform 1147">
          <a:extLst>
            <a:ext uri="{FF2B5EF4-FFF2-40B4-BE49-F238E27FC236}">
              <a16:creationId xmlns:a16="http://schemas.microsoft.com/office/drawing/2014/main" id="{17FE58F2-0C0C-4555-AFCC-CA0FC61CB2B7}"/>
            </a:ext>
          </a:extLst>
        </xdr:cNvPr>
        <xdr:cNvSpPr>
          <a:spLocks/>
        </xdr:cNvSpPr>
      </xdr:nvSpPr>
      <xdr:spPr bwMode="auto">
        <a:xfrm rot="10800000">
          <a:off x="4433333" y="9538072"/>
          <a:ext cx="7234" cy="18697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763 w 9763"/>
            <a:gd name="connsiteY0" fmla="*/ 16212 h 16556"/>
            <a:gd name="connsiteX1" fmla="*/ 9264 w 9763"/>
            <a:gd name="connsiteY1" fmla="*/ 16403 h 16556"/>
            <a:gd name="connsiteX2" fmla="*/ 8127 w 9763"/>
            <a:gd name="connsiteY2" fmla="*/ 14130 h 16556"/>
            <a:gd name="connsiteX3" fmla="*/ 7308 w 9763"/>
            <a:gd name="connsiteY3" fmla="*/ 13944 h 16556"/>
            <a:gd name="connsiteX4" fmla="*/ 5840 w 9763"/>
            <a:gd name="connsiteY4" fmla="*/ 8439 h 16556"/>
            <a:gd name="connsiteX5" fmla="*/ 4093 w 9763"/>
            <a:gd name="connsiteY5" fmla="*/ 5158 h 16556"/>
            <a:gd name="connsiteX6" fmla="*/ 2287 w 9763"/>
            <a:gd name="connsiteY6" fmla="*/ 3477 h 16556"/>
            <a:gd name="connsiteX7" fmla="*/ 0 w 9763"/>
            <a:gd name="connsiteY7" fmla="*/ 0 h 16556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7657 w 7657"/>
            <a:gd name="connsiteY0" fmla="*/ 7692 h 7900"/>
            <a:gd name="connsiteX1" fmla="*/ 7146 w 7657"/>
            <a:gd name="connsiteY1" fmla="*/ 7808 h 7900"/>
            <a:gd name="connsiteX2" fmla="*/ 5981 w 7657"/>
            <a:gd name="connsiteY2" fmla="*/ 6435 h 7900"/>
            <a:gd name="connsiteX3" fmla="*/ 3639 w 7657"/>
            <a:gd name="connsiteY3" fmla="*/ 2997 h 7900"/>
            <a:gd name="connsiteX4" fmla="*/ 1849 w 7657"/>
            <a:gd name="connsiteY4" fmla="*/ 1015 h 7900"/>
            <a:gd name="connsiteX5" fmla="*/ 0 w 7657"/>
            <a:gd name="connsiteY5" fmla="*/ 0 h 7900"/>
            <a:gd name="connsiteX0" fmla="*/ 7585 w 7585"/>
            <a:gd name="connsiteY0" fmla="*/ 8452 h 8715"/>
            <a:gd name="connsiteX1" fmla="*/ 6918 w 7585"/>
            <a:gd name="connsiteY1" fmla="*/ 8599 h 8715"/>
            <a:gd name="connsiteX2" fmla="*/ 5396 w 7585"/>
            <a:gd name="connsiteY2" fmla="*/ 6861 h 8715"/>
            <a:gd name="connsiteX3" fmla="*/ 2338 w 7585"/>
            <a:gd name="connsiteY3" fmla="*/ 2509 h 8715"/>
            <a:gd name="connsiteX4" fmla="*/ 0 w 7585"/>
            <a:gd name="connsiteY4" fmla="*/ 0 h 8715"/>
            <a:gd name="connsiteX0" fmla="*/ 10000 w 10000"/>
            <a:gd name="connsiteY0" fmla="*/ 9698 h 9698"/>
            <a:gd name="connsiteX1" fmla="*/ 7114 w 10000"/>
            <a:gd name="connsiteY1" fmla="*/ 7873 h 9698"/>
            <a:gd name="connsiteX2" fmla="*/ 3082 w 10000"/>
            <a:gd name="connsiteY2" fmla="*/ 2879 h 9698"/>
            <a:gd name="connsiteX3" fmla="*/ 0 w 10000"/>
            <a:gd name="connsiteY3" fmla="*/ 0 h 9698"/>
            <a:gd name="connsiteX0" fmla="*/ 7114 w 7114"/>
            <a:gd name="connsiteY0" fmla="*/ 8118 h 8118"/>
            <a:gd name="connsiteX1" fmla="*/ 3082 w 7114"/>
            <a:gd name="connsiteY1" fmla="*/ 2969 h 8118"/>
            <a:gd name="connsiteX2" fmla="*/ 0 w 7114"/>
            <a:gd name="connsiteY2" fmla="*/ 0 h 8118"/>
            <a:gd name="connsiteX0" fmla="*/ 10000 w 33736"/>
            <a:gd name="connsiteY0" fmla="*/ 10000 h 10000"/>
            <a:gd name="connsiteX1" fmla="*/ 33711 w 33736"/>
            <a:gd name="connsiteY1" fmla="*/ 2733 h 10000"/>
            <a:gd name="connsiteX2" fmla="*/ 4332 w 33736"/>
            <a:gd name="connsiteY2" fmla="*/ 3657 h 10000"/>
            <a:gd name="connsiteX3" fmla="*/ 0 w 33736"/>
            <a:gd name="connsiteY3" fmla="*/ 0 h 10000"/>
            <a:gd name="connsiteX0" fmla="*/ 10000 w 33736"/>
            <a:gd name="connsiteY0" fmla="*/ 10081 h 10081"/>
            <a:gd name="connsiteX1" fmla="*/ 33711 w 33736"/>
            <a:gd name="connsiteY1" fmla="*/ 2814 h 10081"/>
            <a:gd name="connsiteX2" fmla="*/ 26199 w 33736"/>
            <a:gd name="connsiteY2" fmla="*/ 96 h 10081"/>
            <a:gd name="connsiteX3" fmla="*/ 0 w 33736"/>
            <a:gd name="connsiteY3" fmla="*/ 81 h 10081"/>
            <a:gd name="connsiteX0" fmla="*/ 28097 w 33794"/>
            <a:gd name="connsiteY0" fmla="*/ 7724 h 7724"/>
            <a:gd name="connsiteX1" fmla="*/ 33711 w 33794"/>
            <a:gd name="connsiteY1" fmla="*/ 2814 h 7724"/>
            <a:gd name="connsiteX2" fmla="*/ 26199 w 33794"/>
            <a:gd name="connsiteY2" fmla="*/ 96 h 7724"/>
            <a:gd name="connsiteX3" fmla="*/ 0 w 33794"/>
            <a:gd name="connsiteY3" fmla="*/ 81 h 7724"/>
            <a:gd name="connsiteX0" fmla="*/ 8314 w 9121"/>
            <a:gd name="connsiteY0" fmla="*/ 10039 h 10039"/>
            <a:gd name="connsiteX1" fmla="*/ 9082 w 9121"/>
            <a:gd name="connsiteY1" fmla="*/ 4375 h 10039"/>
            <a:gd name="connsiteX2" fmla="*/ 7753 w 9121"/>
            <a:gd name="connsiteY2" fmla="*/ 163 h 10039"/>
            <a:gd name="connsiteX3" fmla="*/ 0 w 9121"/>
            <a:gd name="connsiteY3" fmla="*/ 144 h 10039"/>
            <a:gd name="connsiteX0" fmla="*/ 9115 w 10000"/>
            <a:gd name="connsiteY0" fmla="*/ 9857 h 9857"/>
            <a:gd name="connsiteX1" fmla="*/ 9957 w 10000"/>
            <a:gd name="connsiteY1" fmla="*/ 4215 h 9857"/>
            <a:gd name="connsiteX2" fmla="*/ 8989 w 10000"/>
            <a:gd name="connsiteY2" fmla="*/ 986 h 9857"/>
            <a:gd name="connsiteX3" fmla="*/ 0 w 10000"/>
            <a:gd name="connsiteY3" fmla="*/ 0 h 9857"/>
            <a:gd name="connsiteX0" fmla="*/ 127 w 1135"/>
            <a:gd name="connsiteY0" fmla="*/ 11401 h 11401"/>
            <a:gd name="connsiteX1" fmla="*/ 969 w 1135"/>
            <a:gd name="connsiteY1" fmla="*/ 5677 h 11401"/>
            <a:gd name="connsiteX2" fmla="*/ 1 w 1135"/>
            <a:gd name="connsiteY2" fmla="*/ 2401 h 11401"/>
            <a:gd name="connsiteX3" fmla="*/ 1042 w 1135"/>
            <a:gd name="connsiteY3" fmla="*/ 0 h 11401"/>
            <a:gd name="connsiteX0" fmla="*/ 297 w 9728"/>
            <a:gd name="connsiteY0" fmla="*/ 10000 h 10000"/>
            <a:gd name="connsiteX1" fmla="*/ 7715 w 9728"/>
            <a:gd name="connsiteY1" fmla="*/ 4979 h 10000"/>
            <a:gd name="connsiteX2" fmla="*/ 5653 w 9728"/>
            <a:gd name="connsiteY2" fmla="*/ 2475 h 10000"/>
            <a:gd name="connsiteX3" fmla="*/ 8359 w 9728"/>
            <a:gd name="connsiteY3" fmla="*/ 0 h 10000"/>
            <a:gd name="connsiteX0" fmla="*/ 361 w 10104"/>
            <a:gd name="connsiteY0" fmla="*/ 10000 h 10000"/>
            <a:gd name="connsiteX1" fmla="*/ 5772 w 10104"/>
            <a:gd name="connsiteY1" fmla="*/ 6454 h 10000"/>
            <a:gd name="connsiteX2" fmla="*/ 5867 w 10104"/>
            <a:gd name="connsiteY2" fmla="*/ 2475 h 10000"/>
            <a:gd name="connsiteX3" fmla="*/ 8649 w 10104"/>
            <a:gd name="connsiteY3" fmla="*/ 0 h 10000"/>
            <a:gd name="connsiteX0" fmla="*/ 2790 w 8669"/>
            <a:gd name="connsiteY0" fmla="*/ 10246 h 10246"/>
            <a:gd name="connsiteX1" fmla="*/ 8201 w 8669"/>
            <a:gd name="connsiteY1" fmla="*/ 6700 h 10246"/>
            <a:gd name="connsiteX2" fmla="*/ 8296 w 8669"/>
            <a:gd name="connsiteY2" fmla="*/ 2721 h 10246"/>
            <a:gd name="connsiteX3" fmla="*/ 0 w 8669"/>
            <a:gd name="connsiteY3" fmla="*/ 0 h 10246"/>
            <a:gd name="connsiteX0" fmla="*/ 3218 w 9611"/>
            <a:gd name="connsiteY0" fmla="*/ 10000 h 10000"/>
            <a:gd name="connsiteX1" fmla="*/ 4348 w 9611"/>
            <a:gd name="connsiteY1" fmla="*/ 6299 h 10000"/>
            <a:gd name="connsiteX2" fmla="*/ 9570 w 9611"/>
            <a:gd name="connsiteY2" fmla="*/ 2656 h 10000"/>
            <a:gd name="connsiteX3" fmla="*/ 0 w 9611"/>
            <a:gd name="connsiteY3" fmla="*/ 0 h 10000"/>
            <a:gd name="connsiteX0" fmla="*/ 3348 w 9999"/>
            <a:gd name="connsiteY0" fmla="*/ 10000 h 10000"/>
            <a:gd name="connsiteX1" fmla="*/ 4524 w 9999"/>
            <a:gd name="connsiteY1" fmla="*/ 6299 h 10000"/>
            <a:gd name="connsiteX2" fmla="*/ 9957 w 9999"/>
            <a:gd name="connsiteY2" fmla="*/ 2656 h 10000"/>
            <a:gd name="connsiteX3" fmla="*/ 0 w 9999"/>
            <a:gd name="connsiteY3" fmla="*/ 0 h 10000"/>
            <a:gd name="connsiteX0" fmla="*/ 689 w 7341"/>
            <a:gd name="connsiteY0" fmla="*/ 7344 h 7344"/>
            <a:gd name="connsiteX1" fmla="*/ 1865 w 7341"/>
            <a:gd name="connsiteY1" fmla="*/ 3643 h 7344"/>
            <a:gd name="connsiteX2" fmla="*/ 7299 w 7341"/>
            <a:gd name="connsiteY2" fmla="*/ 0 h 7344"/>
            <a:gd name="connsiteX0" fmla="*/ 6307 w 15348"/>
            <a:gd name="connsiteY0" fmla="*/ 10000 h 10000"/>
            <a:gd name="connsiteX1" fmla="*/ 663 w 15348"/>
            <a:gd name="connsiteY1" fmla="*/ 7248 h 10000"/>
            <a:gd name="connsiteX2" fmla="*/ 15311 w 15348"/>
            <a:gd name="connsiteY2" fmla="*/ 0 h 10000"/>
            <a:gd name="connsiteX0" fmla="*/ 7415 w 7415"/>
            <a:gd name="connsiteY0" fmla="*/ 5916 h 5916"/>
            <a:gd name="connsiteX1" fmla="*/ 1771 w 7415"/>
            <a:gd name="connsiteY1" fmla="*/ 3164 h 5916"/>
            <a:gd name="connsiteX2" fmla="*/ 1927 w 7415"/>
            <a:gd name="connsiteY2" fmla="*/ 0 h 5916"/>
            <a:gd name="connsiteX0" fmla="*/ 1265 w 5046"/>
            <a:gd name="connsiteY0" fmla="*/ 9172 h 9172"/>
            <a:gd name="connsiteX1" fmla="*/ 3425 w 5046"/>
            <a:gd name="connsiteY1" fmla="*/ 5348 h 9172"/>
            <a:gd name="connsiteX2" fmla="*/ 3636 w 5046"/>
            <a:gd name="connsiteY2" fmla="*/ 0 h 9172"/>
            <a:gd name="connsiteX0" fmla="*/ 2507 w 10001"/>
            <a:gd name="connsiteY0" fmla="*/ 7893 h 7893"/>
            <a:gd name="connsiteX1" fmla="*/ 6788 w 10001"/>
            <a:gd name="connsiteY1" fmla="*/ 3724 h 7893"/>
            <a:gd name="connsiteX2" fmla="*/ 7206 w 10001"/>
            <a:gd name="connsiteY2" fmla="*/ 0 h 78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1" h="7893">
              <a:moveTo>
                <a:pt x="2507" y="7893"/>
              </a:moveTo>
              <a:cubicBezTo>
                <a:pt x="-8056" y="5391"/>
                <a:pt x="18942" y="6697"/>
                <a:pt x="6788" y="3724"/>
              </a:cubicBezTo>
              <a:cubicBezTo>
                <a:pt x="-5321" y="752"/>
                <a:pt x="9950" y="2635"/>
                <a:pt x="720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130890</xdr:colOff>
      <xdr:row>6</xdr:row>
      <xdr:rowOff>144393</xdr:rowOff>
    </xdr:from>
    <xdr:to>
      <xdr:col>17</xdr:col>
      <xdr:colOff>307125</xdr:colOff>
      <xdr:row>7</xdr:row>
      <xdr:rowOff>129779</xdr:rowOff>
    </xdr:to>
    <xdr:sp macro="" textlink="">
      <xdr:nvSpPr>
        <xdr:cNvPr id="851" name="六角形 850">
          <a:extLst>
            <a:ext uri="{FF2B5EF4-FFF2-40B4-BE49-F238E27FC236}">
              <a16:creationId xmlns:a16="http://schemas.microsoft.com/office/drawing/2014/main" id="{287E9A7F-169D-48C5-8A0B-C52ACC950A38}"/>
            </a:ext>
          </a:extLst>
        </xdr:cNvPr>
        <xdr:cNvSpPr/>
      </xdr:nvSpPr>
      <xdr:spPr bwMode="auto">
        <a:xfrm>
          <a:off x="4417140" y="9370943"/>
          <a:ext cx="176235" cy="1568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２１</a:t>
          </a:r>
        </a:p>
      </xdr:txBody>
    </xdr:sp>
    <xdr:clientData/>
  </xdr:twoCellAnchor>
  <xdr:twoCellAnchor>
    <xdr:from>
      <xdr:col>17</xdr:col>
      <xdr:colOff>448183</xdr:colOff>
      <xdr:row>4</xdr:row>
      <xdr:rowOff>133068</xdr:rowOff>
    </xdr:from>
    <xdr:to>
      <xdr:col>18</xdr:col>
      <xdr:colOff>63035</xdr:colOff>
      <xdr:row>6</xdr:row>
      <xdr:rowOff>63035</xdr:rowOff>
    </xdr:to>
    <xdr:sp macro="" textlink="">
      <xdr:nvSpPr>
        <xdr:cNvPr id="852" name="Text Box 1563">
          <a:extLst>
            <a:ext uri="{FF2B5EF4-FFF2-40B4-BE49-F238E27FC236}">
              <a16:creationId xmlns:a16="http://schemas.microsoft.com/office/drawing/2014/main" id="{2B2C0CF8-95DF-4DF3-8E85-C5453C53C533}"/>
            </a:ext>
          </a:extLst>
        </xdr:cNvPr>
        <xdr:cNvSpPr txBox="1">
          <a:spLocks noChangeArrowheads="1"/>
        </xdr:cNvSpPr>
      </xdr:nvSpPr>
      <xdr:spPr bwMode="auto">
        <a:xfrm>
          <a:off x="4734433" y="9016718"/>
          <a:ext cx="319702" cy="27286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0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図書館</a:t>
          </a:r>
        </a:p>
      </xdr:txBody>
    </xdr:sp>
    <xdr:clientData/>
  </xdr:twoCellAnchor>
  <xdr:twoCellAnchor>
    <xdr:from>
      <xdr:col>17</xdr:col>
      <xdr:colOff>491079</xdr:colOff>
      <xdr:row>8</xdr:row>
      <xdr:rowOff>0</xdr:rowOff>
    </xdr:from>
    <xdr:to>
      <xdr:col>18</xdr:col>
      <xdr:colOff>108855</xdr:colOff>
      <xdr:row>8</xdr:row>
      <xdr:rowOff>136071</xdr:rowOff>
    </xdr:to>
    <xdr:sp macro="" textlink="">
      <xdr:nvSpPr>
        <xdr:cNvPr id="853" name="Text Box 1664">
          <a:extLst>
            <a:ext uri="{FF2B5EF4-FFF2-40B4-BE49-F238E27FC236}">
              <a16:creationId xmlns:a16="http://schemas.microsoft.com/office/drawing/2014/main" id="{DDF73B85-D1B6-4FB5-8E81-35404F292E54}"/>
            </a:ext>
          </a:extLst>
        </xdr:cNvPr>
        <xdr:cNvSpPr txBox="1">
          <a:spLocks noChangeArrowheads="1"/>
        </xdr:cNvSpPr>
      </xdr:nvSpPr>
      <xdr:spPr bwMode="auto">
        <a:xfrm>
          <a:off x="4777329" y="9569450"/>
          <a:ext cx="322626" cy="13607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359629</xdr:colOff>
      <xdr:row>5</xdr:row>
      <xdr:rowOff>131287</xdr:rowOff>
    </xdr:from>
    <xdr:to>
      <xdr:col>18</xdr:col>
      <xdr:colOff>539282</xdr:colOff>
      <xdr:row>8</xdr:row>
      <xdr:rowOff>84049</xdr:rowOff>
    </xdr:to>
    <xdr:sp macro="" textlink="">
      <xdr:nvSpPr>
        <xdr:cNvPr id="854" name="Line 927">
          <a:extLst>
            <a:ext uri="{FF2B5EF4-FFF2-40B4-BE49-F238E27FC236}">
              <a16:creationId xmlns:a16="http://schemas.microsoft.com/office/drawing/2014/main" id="{3080AB39-974F-4C62-9214-2B96EB197825}"/>
            </a:ext>
          </a:extLst>
        </xdr:cNvPr>
        <xdr:cNvSpPr>
          <a:spLocks noChangeShapeType="1"/>
        </xdr:cNvSpPr>
      </xdr:nvSpPr>
      <xdr:spPr bwMode="auto">
        <a:xfrm flipH="1" flipV="1">
          <a:off x="5350729" y="9186387"/>
          <a:ext cx="179653" cy="4671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261808</xdr:colOff>
      <xdr:row>5</xdr:row>
      <xdr:rowOff>26235</xdr:rowOff>
    </xdr:from>
    <xdr:to>
      <xdr:col>18</xdr:col>
      <xdr:colOff>421750</xdr:colOff>
      <xdr:row>6</xdr:row>
      <xdr:rowOff>21444</xdr:rowOff>
    </xdr:to>
    <xdr:sp macro="" textlink="">
      <xdr:nvSpPr>
        <xdr:cNvPr id="855" name="Oval 565">
          <a:extLst>
            <a:ext uri="{FF2B5EF4-FFF2-40B4-BE49-F238E27FC236}">
              <a16:creationId xmlns:a16="http://schemas.microsoft.com/office/drawing/2014/main" id="{72575422-E01B-43E9-94E1-7D98328F70C2}"/>
            </a:ext>
          </a:extLst>
        </xdr:cNvPr>
        <xdr:cNvSpPr>
          <a:spLocks noChangeArrowheads="1"/>
        </xdr:cNvSpPr>
      </xdr:nvSpPr>
      <xdr:spPr bwMode="auto">
        <a:xfrm>
          <a:off x="5252908" y="9081335"/>
          <a:ext cx="159942" cy="1666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751900</xdr:colOff>
      <xdr:row>1</xdr:row>
      <xdr:rowOff>28529</xdr:rowOff>
    </xdr:from>
    <xdr:to>
      <xdr:col>20</xdr:col>
      <xdr:colOff>176787</xdr:colOff>
      <xdr:row>9</xdr:row>
      <xdr:rowOff>11980</xdr:rowOff>
    </xdr:to>
    <xdr:sp macro="" textlink="">
      <xdr:nvSpPr>
        <xdr:cNvPr id="856" name="Line 547">
          <a:extLst>
            <a:ext uri="{FF2B5EF4-FFF2-40B4-BE49-F238E27FC236}">
              <a16:creationId xmlns:a16="http://schemas.microsoft.com/office/drawing/2014/main" id="{CC2A4F74-4545-4F2C-BE1B-DE35D9AC86FC}"/>
            </a:ext>
          </a:extLst>
        </xdr:cNvPr>
        <xdr:cNvSpPr>
          <a:spLocks noChangeShapeType="1"/>
        </xdr:cNvSpPr>
      </xdr:nvSpPr>
      <xdr:spPr bwMode="auto">
        <a:xfrm rot="15684182" flipH="1">
          <a:off x="5812968" y="8988261"/>
          <a:ext cx="1355051" cy="174187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95956</xdr:colOff>
      <xdr:row>1</xdr:row>
      <xdr:rowOff>83264</xdr:rowOff>
    </xdr:from>
    <xdr:to>
      <xdr:col>20</xdr:col>
      <xdr:colOff>223171</xdr:colOff>
      <xdr:row>1</xdr:row>
      <xdr:rowOff>161853</xdr:rowOff>
    </xdr:to>
    <xdr:grpSp>
      <xdr:nvGrpSpPr>
        <xdr:cNvPr id="857" name="グループ化 856">
          <a:extLst>
            <a:ext uri="{FF2B5EF4-FFF2-40B4-BE49-F238E27FC236}">
              <a16:creationId xmlns:a16="http://schemas.microsoft.com/office/drawing/2014/main" id="{2EDF1812-7B51-40BD-9F7B-DF8E734E017F}"/>
            </a:ext>
          </a:extLst>
        </xdr:cNvPr>
        <xdr:cNvGrpSpPr/>
      </xdr:nvGrpSpPr>
      <xdr:grpSpPr>
        <a:xfrm rot="6753402">
          <a:off x="13726078" y="199025"/>
          <a:ext cx="78589" cy="127215"/>
          <a:chOff x="5522914" y="2006515"/>
          <a:chExt cx="217611" cy="166517"/>
        </a:xfrm>
      </xdr:grpSpPr>
      <xdr:sp macro="" textlink="">
        <xdr:nvSpPr>
          <xdr:cNvPr id="858" name="Text Box 1620">
            <a:extLst>
              <a:ext uri="{FF2B5EF4-FFF2-40B4-BE49-F238E27FC236}">
                <a16:creationId xmlns:a16="http://schemas.microsoft.com/office/drawing/2014/main" id="{718D5DEF-1CAA-3D4B-EB52-87F9C9A8CE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43316" y="2006515"/>
            <a:ext cx="149678" cy="16328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859" name="Group 405">
            <a:extLst>
              <a:ext uri="{FF2B5EF4-FFF2-40B4-BE49-F238E27FC236}">
                <a16:creationId xmlns:a16="http://schemas.microsoft.com/office/drawing/2014/main" id="{8E66D1B4-052D-1FE1-3F54-BEF06C66E4D7}"/>
              </a:ext>
            </a:extLst>
          </xdr:cNvPr>
          <xdr:cNvGrpSpPr>
            <a:grpSpLocks/>
          </xdr:cNvGrpSpPr>
        </xdr:nvGrpSpPr>
        <xdr:grpSpPr bwMode="auto">
          <a:xfrm>
            <a:off x="5522914" y="2008543"/>
            <a:ext cx="217611" cy="164489"/>
            <a:chOff x="718" y="97"/>
            <a:chExt cx="27" cy="15"/>
          </a:xfrm>
        </xdr:grpSpPr>
        <xdr:sp macro="" textlink="">
          <xdr:nvSpPr>
            <xdr:cNvPr id="860" name="Freeform 406">
              <a:extLst>
                <a:ext uri="{FF2B5EF4-FFF2-40B4-BE49-F238E27FC236}">
                  <a16:creationId xmlns:a16="http://schemas.microsoft.com/office/drawing/2014/main" id="{789D3F8E-C795-BAEA-BDEE-E727F002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1" name="Freeform 407">
              <a:extLst>
                <a:ext uri="{FF2B5EF4-FFF2-40B4-BE49-F238E27FC236}">
                  <a16:creationId xmlns:a16="http://schemas.microsoft.com/office/drawing/2014/main" id="{F4AE9B35-5E20-88B6-B30E-9A52EC2369CF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40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20</xdr:col>
      <xdr:colOff>97445</xdr:colOff>
      <xdr:row>1</xdr:row>
      <xdr:rowOff>87956</xdr:rowOff>
    </xdr:from>
    <xdr:to>
      <xdr:col>20</xdr:col>
      <xdr:colOff>220684</xdr:colOff>
      <xdr:row>1</xdr:row>
      <xdr:rowOff>156803</xdr:rowOff>
    </xdr:to>
    <xdr:sp macro="" textlink="">
      <xdr:nvSpPr>
        <xdr:cNvPr id="862" name="Line 547">
          <a:extLst>
            <a:ext uri="{FF2B5EF4-FFF2-40B4-BE49-F238E27FC236}">
              <a16:creationId xmlns:a16="http://schemas.microsoft.com/office/drawing/2014/main" id="{54B1C5B6-E607-487B-90CE-1359009D951D}"/>
            </a:ext>
          </a:extLst>
        </xdr:cNvPr>
        <xdr:cNvSpPr>
          <a:spLocks noChangeShapeType="1"/>
        </xdr:cNvSpPr>
      </xdr:nvSpPr>
      <xdr:spPr bwMode="auto">
        <a:xfrm rot="15684182" flipH="1">
          <a:off x="6525441" y="8430060"/>
          <a:ext cx="68847" cy="1232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24095</xdr:colOff>
      <xdr:row>2</xdr:row>
      <xdr:rowOff>84467</xdr:rowOff>
    </xdr:from>
    <xdr:to>
      <xdr:col>20</xdr:col>
      <xdr:colOff>76784</xdr:colOff>
      <xdr:row>2</xdr:row>
      <xdr:rowOff>170463</xdr:rowOff>
    </xdr:to>
    <xdr:sp macro="" textlink="">
      <xdr:nvSpPr>
        <xdr:cNvPr id="863" name="Text Box 1664">
          <a:extLst>
            <a:ext uri="{FF2B5EF4-FFF2-40B4-BE49-F238E27FC236}">
              <a16:creationId xmlns:a16="http://schemas.microsoft.com/office/drawing/2014/main" id="{D7B9BA40-710F-43B9-A44B-448A525F005D}"/>
            </a:ext>
          </a:extLst>
        </xdr:cNvPr>
        <xdr:cNvSpPr txBox="1">
          <a:spLocks noChangeArrowheads="1"/>
        </xdr:cNvSpPr>
      </xdr:nvSpPr>
      <xdr:spPr bwMode="auto">
        <a:xfrm rot="6240000" flipH="1">
          <a:off x="6408242" y="8641870"/>
          <a:ext cx="85996" cy="5268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761122</xdr:colOff>
      <xdr:row>3</xdr:row>
      <xdr:rowOff>35013</xdr:rowOff>
    </xdr:from>
    <xdr:to>
      <xdr:col>20</xdr:col>
      <xdr:colOff>36182</xdr:colOff>
      <xdr:row>4</xdr:row>
      <xdr:rowOff>51172</xdr:rowOff>
    </xdr:to>
    <xdr:sp macro="" textlink="">
      <xdr:nvSpPr>
        <xdr:cNvPr id="865" name="Text Box 1664">
          <a:extLst>
            <a:ext uri="{FF2B5EF4-FFF2-40B4-BE49-F238E27FC236}">
              <a16:creationId xmlns:a16="http://schemas.microsoft.com/office/drawing/2014/main" id="{3030A504-6B16-4028-B101-E615F48FA009}"/>
            </a:ext>
          </a:extLst>
        </xdr:cNvPr>
        <xdr:cNvSpPr txBox="1">
          <a:spLocks noChangeArrowheads="1"/>
        </xdr:cNvSpPr>
      </xdr:nvSpPr>
      <xdr:spPr bwMode="auto">
        <a:xfrm rot="5820000">
          <a:off x="6324647" y="8822488"/>
          <a:ext cx="187609" cy="3706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751096</xdr:colOff>
      <xdr:row>1</xdr:row>
      <xdr:rowOff>21695</xdr:rowOff>
    </xdr:from>
    <xdr:to>
      <xdr:col>20</xdr:col>
      <xdr:colOff>104831</xdr:colOff>
      <xdr:row>8</xdr:row>
      <xdr:rowOff>110039</xdr:rowOff>
    </xdr:to>
    <xdr:sp macro="" textlink="">
      <xdr:nvSpPr>
        <xdr:cNvPr id="866" name="Line 927">
          <a:extLst>
            <a:ext uri="{FF2B5EF4-FFF2-40B4-BE49-F238E27FC236}">
              <a16:creationId xmlns:a16="http://schemas.microsoft.com/office/drawing/2014/main" id="{0EA3919E-E969-40C9-A440-E3B237AD7AC3}"/>
            </a:ext>
          </a:extLst>
        </xdr:cNvPr>
        <xdr:cNvSpPr>
          <a:spLocks noChangeShapeType="1"/>
        </xdr:cNvSpPr>
      </xdr:nvSpPr>
      <xdr:spPr bwMode="auto">
        <a:xfrm flipV="1">
          <a:off x="6402596" y="8390995"/>
          <a:ext cx="103035" cy="1288494"/>
        </a:xfrm>
        <a:custGeom>
          <a:avLst/>
          <a:gdLst>
            <a:gd name="connsiteX0" fmla="*/ 0 w 84979"/>
            <a:gd name="connsiteY0" fmla="*/ 0 h 1279498"/>
            <a:gd name="connsiteX1" fmla="*/ 84979 w 84979"/>
            <a:gd name="connsiteY1" fmla="*/ 1279498 h 1279498"/>
            <a:gd name="connsiteX0" fmla="*/ 9587 w 94566"/>
            <a:gd name="connsiteY0" fmla="*/ 0 h 1279498"/>
            <a:gd name="connsiteX1" fmla="*/ 4608 w 94566"/>
            <a:gd name="connsiteY1" fmla="*/ 1004331 h 1279498"/>
            <a:gd name="connsiteX2" fmla="*/ 94566 w 94566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160995 w 203328"/>
            <a:gd name="connsiteY2" fmla="*/ 1104872 h 1279498"/>
            <a:gd name="connsiteX3" fmla="*/ 203328 w 203328"/>
            <a:gd name="connsiteY3" fmla="*/ 1279498 h 1279498"/>
            <a:gd name="connsiteX0" fmla="*/ 4995 w 89974"/>
            <a:gd name="connsiteY0" fmla="*/ 0 h 1279498"/>
            <a:gd name="connsiteX1" fmla="*/ 16 w 89974"/>
            <a:gd name="connsiteY1" fmla="*/ 1004331 h 1279498"/>
            <a:gd name="connsiteX2" fmla="*/ 47641 w 89974"/>
            <a:gd name="connsiteY2" fmla="*/ 1104872 h 1279498"/>
            <a:gd name="connsiteX3" fmla="*/ 89974 w 89974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69105 w 84979"/>
            <a:gd name="connsiteY2" fmla="*/ 1141914 h 1279498"/>
            <a:gd name="connsiteX3" fmla="*/ 84979 w 84979"/>
            <a:gd name="connsiteY3" fmla="*/ 1279498 h 1279498"/>
            <a:gd name="connsiteX0" fmla="*/ 0 w 95563"/>
            <a:gd name="connsiteY0" fmla="*/ 0 h 1321832"/>
            <a:gd name="connsiteX1" fmla="*/ 5605 w 95563"/>
            <a:gd name="connsiteY1" fmla="*/ 97258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95563"/>
            <a:gd name="connsiteY0" fmla="*/ 0 h 1321832"/>
            <a:gd name="connsiteX1" fmla="*/ 314 w 95563"/>
            <a:gd name="connsiteY1" fmla="*/ 94083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73433"/>
            <a:gd name="connsiteY0" fmla="*/ 0 h 1300665"/>
            <a:gd name="connsiteX1" fmla="*/ 314 w 73433"/>
            <a:gd name="connsiteY1" fmla="*/ 940831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66215 w 139648"/>
            <a:gd name="connsiteY0" fmla="*/ 0 h 1300665"/>
            <a:gd name="connsiteX1" fmla="*/ 100353 w 139648"/>
            <a:gd name="connsiteY1" fmla="*/ 1006914 h 1300665"/>
            <a:gd name="connsiteX2" fmla="*/ 135320 w 139648"/>
            <a:gd name="connsiteY2" fmla="*/ 1141914 h 1300665"/>
            <a:gd name="connsiteX3" fmla="*/ 135320 w 139648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5245"/>
            <a:gd name="connsiteY0" fmla="*/ 0 h 1310105"/>
            <a:gd name="connsiteX1" fmla="*/ 53466 w 115245"/>
            <a:gd name="connsiteY1" fmla="*/ 1072998 h 1310105"/>
            <a:gd name="connsiteX2" fmla="*/ 112594 w 115245"/>
            <a:gd name="connsiteY2" fmla="*/ 1207997 h 1310105"/>
            <a:gd name="connsiteX3" fmla="*/ 88434 w 115245"/>
            <a:gd name="connsiteY3" fmla="*/ 1310105 h 1310105"/>
            <a:gd name="connsiteX0" fmla="*/ 0 w 127091"/>
            <a:gd name="connsiteY0" fmla="*/ 0 h 1305385"/>
            <a:gd name="connsiteX1" fmla="*/ 53466 w 127091"/>
            <a:gd name="connsiteY1" fmla="*/ 1072998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127091"/>
            <a:gd name="connsiteY0" fmla="*/ 0 h 1305385"/>
            <a:gd name="connsiteX1" fmla="*/ 67963 w 127091"/>
            <a:gd name="connsiteY1" fmla="*/ 1049396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127091"/>
            <a:gd name="connsiteY0" fmla="*/ 0 h 1305385"/>
            <a:gd name="connsiteX1" fmla="*/ 67963 w 127091"/>
            <a:gd name="connsiteY1" fmla="*/ 1025795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091" h="1305385">
              <a:moveTo>
                <a:pt x="0" y="0"/>
              </a:moveTo>
              <a:cubicBezTo>
                <a:pt x="17743" y="327721"/>
                <a:pt x="-20424" y="828302"/>
                <a:pt x="67963" y="1025795"/>
              </a:cubicBezTo>
              <a:cubicBezTo>
                <a:pt x="96126" y="1112629"/>
                <a:pt x="97601" y="1162136"/>
                <a:pt x="112594" y="1207997"/>
              </a:cubicBezTo>
              <a:cubicBezTo>
                <a:pt x="127587" y="1253858"/>
                <a:pt x="112098" y="1263934"/>
                <a:pt x="127091" y="13053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16981</xdr:colOff>
      <xdr:row>2</xdr:row>
      <xdr:rowOff>39706</xdr:rowOff>
    </xdr:from>
    <xdr:to>
      <xdr:col>20</xdr:col>
      <xdr:colOff>98108</xdr:colOff>
      <xdr:row>7</xdr:row>
      <xdr:rowOff>85715</xdr:rowOff>
    </xdr:to>
    <xdr:sp macro="" textlink="">
      <xdr:nvSpPr>
        <xdr:cNvPr id="867" name="Freeform 407">
          <a:extLst>
            <a:ext uri="{FF2B5EF4-FFF2-40B4-BE49-F238E27FC236}">
              <a16:creationId xmlns:a16="http://schemas.microsoft.com/office/drawing/2014/main" id="{C079430A-0A62-4909-BA70-1EC6B9D20C7C}"/>
            </a:ext>
          </a:extLst>
        </xdr:cNvPr>
        <xdr:cNvSpPr>
          <a:spLocks/>
        </xdr:cNvSpPr>
      </xdr:nvSpPr>
      <xdr:spPr bwMode="auto">
        <a:xfrm flipH="1" flipV="1">
          <a:off x="6417781" y="8580456"/>
          <a:ext cx="81127" cy="903259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919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13258 w 23258"/>
            <a:gd name="connsiteY0" fmla="*/ 0 h 10392"/>
            <a:gd name="connsiteX1" fmla="*/ 23258 w 23258"/>
            <a:gd name="connsiteY1" fmla="*/ 919 h 10392"/>
            <a:gd name="connsiteX2" fmla="*/ 23258 w 23258"/>
            <a:gd name="connsiteY2" fmla="*/ 8696 h 10392"/>
            <a:gd name="connsiteX3" fmla="*/ 0 w 23258"/>
            <a:gd name="connsiteY3" fmla="*/ 10392 h 10392"/>
            <a:gd name="connsiteX0" fmla="*/ 13258 w 23258"/>
            <a:gd name="connsiteY0" fmla="*/ 0 h 10392"/>
            <a:gd name="connsiteX1" fmla="*/ 23258 w 23258"/>
            <a:gd name="connsiteY1" fmla="*/ 919 h 10392"/>
            <a:gd name="connsiteX2" fmla="*/ 18899 w 23258"/>
            <a:gd name="connsiteY2" fmla="*/ 9929 h 10392"/>
            <a:gd name="connsiteX3" fmla="*/ 0 w 23258"/>
            <a:gd name="connsiteY3" fmla="*/ 10392 h 10392"/>
            <a:gd name="connsiteX0" fmla="*/ 13258 w 26293"/>
            <a:gd name="connsiteY0" fmla="*/ 0 h 10392"/>
            <a:gd name="connsiteX1" fmla="*/ 23258 w 26293"/>
            <a:gd name="connsiteY1" fmla="*/ 919 h 10392"/>
            <a:gd name="connsiteX2" fmla="*/ 18899 w 26293"/>
            <a:gd name="connsiteY2" fmla="*/ 9929 h 10392"/>
            <a:gd name="connsiteX3" fmla="*/ 0 w 26293"/>
            <a:gd name="connsiteY3" fmla="*/ 10392 h 10392"/>
            <a:gd name="connsiteX0" fmla="*/ 13258 w 23258"/>
            <a:gd name="connsiteY0" fmla="*/ 0 h 10392"/>
            <a:gd name="connsiteX1" fmla="*/ 23258 w 23258"/>
            <a:gd name="connsiteY1" fmla="*/ 919 h 10392"/>
            <a:gd name="connsiteX2" fmla="*/ 12360 w 23258"/>
            <a:gd name="connsiteY2" fmla="*/ 9817 h 10392"/>
            <a:gd name="connsiteX3" fmla="*/ 0 w 23258"/>
            <a:gd name="connsiteY3" fmla="*/ 10392 h 10392"/>
            <a:gd name="connsiteX0" fmla="*/ 13258 w 27789"/>
            <a:gd name="connsiteY0" fmla="*/ 0 h 10392"/>
            <a:gd name="connsiteX1" fmla="*/ 23258 w 27789"/>
            <a:gd name="connsiteY1" fmla="*/ 919 h 10392"/>
            <a:gd name="connsiteX2" fmla="*/ 12360 w 27789"/>
            <a:gd name="connsiteY2" fmla="*/ 9817 h 10392"/>
            <a:gd name="connsiteX3" fmla="*/ 0 w 27789"/>
            <a:gd name="connsiteY3" fmla="*/ 10392 h 10392"/>
            <a:gd name="connsiteX0" fmla="*/ 13258 w 49311"/>
            <a:gd name="connsiteY0" fmla="*/ 0 h 10392"/>
            <a:gd name="connsiteX1" fmla="*/ 49311 w 49311"/>
            <a:gd name="connsiteY1" fmla="*/ 753 h 10392"/>
            <a:gd name="connsiteX2" fmla="*/ 12360 w 49311"/>
            <a:gd name="connsiteY2" fmla="*/ 9817 h 10392"/>
            <a:gd name="connsiteX3" fmla="*/ 0 w 49311"/>
            <a:gd name="connsiteY3" fmla="*/ 10392 h 10392"/>
            <a:gd name="connsiteX0" fmla="*/ 30626 w 49311"/>
            <a:gd name="connsiteY0" fmla="*/ 0 h 10835"/>
            <a:gd name="connsiteX1" fmla="*/ 49311 w 49311"/>
            <a:gd name="connsiteY1" fmla="*/ 1196 h 10835"/>
            <a:gd name="connsiteX2" fmla="*/ 12360 w 49311"/>
            <a:gd name="connsiteY2" fmla="*/ 10260 h 10835"/>
            <a:gd name="connsiteX3" fmla="*/ 0 w 49311"/>
            <a:gd name="connsiteY3" fmla="*/ 10835 h 108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311" h="10835">
              <a:moveTo>
                <a:pt x="30626" y="0"/>
              </a:moveTo>
              <a:lnTo>
                <a:pt x="49311" y="1196"/>
              </a:lnTo>
              <a:cubicBezTo>
                <a:pt x="47858" y="4199"/>
                <a:pt x="39969" y="8379"/>
                <a:pt x="12360" y="10260"/>
              </a:cubicBezTo>
              <a:lnTo>
                <a:pt x="0" y="1083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708348</xdr:colOff>
      <xdr:row>2</xdr:row>
      <xdr:rowOff>2531</xdr:rowOff>
    </xdr:from>
    <xdr:to>
      <xdr:col>20</xdr:col>
      <xdr:colOff>25400</xdr:colOff>
      <xdr:row>7</xdr:row>
      <xdr:rowOff>74686</xdr:rowOff>
    </xdr:to>
    <xdr:sp macro="" textlink="">
      <xdr:nvSpPr>
        <xdr:cNvPr id="868" name="Freeform 406">
          <a:extLst>
            <a:ext uri="{FF2B5EF4-FFF2-40B4-BE49-F238E27FC236}">
              <a16:creationId xmlns:a16="http://schemas.microsoft.com/office/drawing/2014/main" id="{8A44A847-FEBE-416B-87B7-6B20C0FB49DF}"/>
            </a:ext>
          </a:extLst>
        </xdr:cNvPr>
        <xdr:cNvSpPr>
          <a:spLocks/>
        </xdr:cNvSpPr>
      </xdr:nvSpPr>
      <xdr:spPr bwMode="auto">
        <a:xfrm rot="180000">
          <a:off x="6397948" y="8543281"/>
          <a:ext cx="28252" cy="929405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8173"/>
            <a:gd name="connsiteY0" fmla="*/ 0 h 10000"/>
            <a:gd name="connsiteX1" fmla="*/ 18173 w 18173"/>
            <a:gd name="connsiteY1" fmla="*/ 639 h 10000"/>
            <a:gd name="connsiteX2" fmla="*/ 10000 w 18173"/>
            <a:gd name="connsiteY2" fmla="*/ 8696 h 10000"/>
            <a:gd name="connsiteX3" fmla="*/ 2000 w 18173"/>
            <a:gd name="connsiteY3" fmla="*/ 10000 h 10000"/>
            <a:gd name="connsiteX0" fmla="*/ 0 w 18173"/>
            <a:gd name="connsiteY0" fmla="*/ 0 h 10000"/>
            <a:gd name="connsiteX1" fmla="*/ 18173 w 18173"/>
            <a:gd name="connsiteY1" fmla="*/ 639 h 10000"/>
            <a:gd name="connsiteX2" fmla="*/ 10000 w 18173"/>
            <a:gd name="connsiteY2" fmla="*/ 8696 h 10000"/>
            <a:gd name="connsiteX3" fmla="*/ 2000 w 18173"/>
            <a:gd name="connsiteY3" fmla="*/ 10000 h 10000"/>
            <a:gd name="connsiteX0" fmla="*/ 0 w 31796"/>
            <a:gd name="connsiteY0" fmla="*/ 0 h 10000"/>
            <a:gd name="connsiteX1" fmla="*/ 31796 w 31796"/>
            <a:gd name="connsiteY1" fmla="*/ 134 h 10000"/>
            <a:gd name="connsiteX2" fmla="*/ 10000 w 31796"/>
            <a:gd name="connsiteY2" fmla="*/ 8696 h 10000"/>
            <a:gd name="connsiteX3" fmla="*/ 2000 w 31796"/>
            <a:gd name="connsiteY3" fmla="*/ 10000 h 10000"/>
            <a:gd name="connsiteX0" fmla="*/ 0 w 31796"/>
            <a:gd name="connsiteY0" fmla="*/ 0 h 10000"/>
            <a:gd name="connsiteX1" fmla="*/ 31796 w 31796"/>
            <a:gd name="connsiteY1" fmla="*/ 134 h 10000"/>
            <a:gd name="connsiteX2" fmla="*/ 10000 w 31796"/>
            <a:gd name="connsiteY2" fmla="*/ 8696 h 10000"/>
            <a:gd name="connsiteX3" fmla="*/ 2000 w 31796"/>
            <a:gd name="connsiteY3" fmla="*/ 10000 h 10000"/>
            <a:gd name="connsiteX0" fmla="*/ 14347 w 29796"/>
            <a:gd name="connsiteY0" fmla="*/ 0 h 10392"/>
            <a:gd name="connsiteX1" fmla="*/ 29796 w 29796"/>
            <a:gd name="connsiteY1" fmla="*/ 526 h 10392"/>
            <a:gd name="connsiteX2" fmla="*/ 8000 w 29796"/>
            <a:gd name="connsiteY2" fmla="*/ 9088 h 10392"/>
            <a:gd name="connsiteX3" fmla="*/ 0 w 29796"/>
            <a:gd name="connsiteY3" fmla="*/ 10392 h 10392"/>
            <a:gd name="connsiteX0" fmla="*/ 14347 w 29796"/>
            <a:gd name="connsiteY0" fmla="*/ 0 h 10392"/>
            <a:gd name="connsiteX1" fmla="*/ 29796 w 29796"/>
            <a:gd name="connsiteY1" fmla="*/ 526 h 10392"/>
            <a:gd name="connsiteX2" fmla="*/ 8000 w 29796"/>
            <a:gd name="connsiteY2" fmla="*/ 9368 h 10392"/>
            <a:gd name="connsiteX3" fmla="*/ 0 w 29796"/>
            <a:gd name="connsiteY3" fmla="*/ 10392 h 10392"/>
            <a:gd name="connsiteX0" fmla="*/ 14347 w 43419"/>
            <a:gd name="connsiteY0" fmla="*/ 0 h 10392"/>
            <a:gd name="connsiteX1" fmla="*/ 43419 w 43419"/>
            <a:gd name="connsiteY1" fmla="*/ 302 h 10392"/>
            <a:gd name="connsiteX2" fmla="*/ 8000 w 43419"/>
            <a:gd name="connsiteY2" fmla="*/ 9368 h 10392"/>
            <a:gd name="connsiteX3" fmla="*/ 0 w 43419"/>
            <a:gd name="connsiteY3" fmla="*/ 10392 h 10392"/>
            <a:gd name="connsiteX0" fmla="*/ 14347 w 32521"/>
            <a:gd name="connsiteY0" fmla="*/ 90 h 10482"/>
            <a:gd name="connsiteX1" fmla="*/ 32521 w 32521"/>
            <a:gd name="connsiteY1" fmla="*/ 0 h 10482"/>
            <a:gd name="connsiteX2" fmla="*/ 8000 w 32521"/>
            <a:gd name="connsiteY2" fmla="*/ 9458 h 10482"/>
            <a:gd name="connsiteX3" fmla="*/ 0 w 32521"/>
            <a:gd name="connsiteY3" fmla="*/ 10482 h 10482"/>
            <a:gd name="connsiteX0" fmla="*/ 14347 w 32521"/>
            <a:gd name="connsiteY0" fmla="*/ 0 h 10784"/>
            <a:gd name="connsiteX1" fmla="*/ 32521 w 32521"/>
            <a:gd name="connsiteY1" fmla="*/ 302 h 10784"/>
            <a:gd name="connsiteX2" fmla="*/ 8000 w 32521"/>
            <a:gd name="connsiteY2" fmla="*/ 9760 h 10784"/>
            <a:gd name="connsiteX3" fmla="*/ 0 w 32521"/>
            <a:gd name="connsiteY3" fmla="*/ 10784 h 10784"/>
            <a:gd name="connsiteX0" fmla="*/ 14347 w 40695"/>
            <a:gd name="connsiteY0" fmla="*/ 0 h 10784"/>
            <a:gd name="connsiteX1" fmla="*/ 40695 w 40695"/>
            <a:gd name="connsiteY1" fmla="*/ 414 h 10784"/>
            <a:gd name="connsiteX2" fmla="*/ 8000 w 40695"/>
            <a:gd name="connsiteY2" fmla="*/ 9760 h 10784"/>
            <a:gd name="connsiteX3" fmla="*/ 0 w 40695"/>
            <a:gd name="connsiteY3" fmla="*/ 10784 h 10784"/>
            <a:gd name="connsiteX0" fmla="*/ 30694 w 40695"/>
            <a:gd name="connsiteY0" fmla="*/ 0 h 10952"/>
            <a:gd name="connsiteX1" fmla="*/ 40695 w 40695"/>
            <a:gd name="connsiteY1" fmla="*/ 582 h 10952"/>
            <a:gd name="connsiteX2" fmla="*/ 8000 w 40695"/>
            <a:gd name="connsiteY2" fmla="*/ 9928 h 10952"/>
            <a:gd name="connsiteX3" fmla="*/ 0 w 40695"/>
            <a:gd name="connsiteY3" fmla="*/ 10952 h 10952"/>
            <a:gd name="connsiteX0" fmla="*/ 47041 w 47041"/>
            <a:gd name="connsiteY0" fmla="*/ 0 h 11288"/>
            <a:gd name="connsiteX1" fmla="*/ 40695 w 47041"/>
            <a:gd name="connsiteY1" fmla="*/ 918 h 11288"/>
            <a:gd name="connsiteX2" fmla="*/ 8000 w 47041"/>
            <a:gd name="connsiteY2" fmla="*/ 10264 h 11288"/>
            <a:gd name="connsiteX3" fmla="*/ 0 w 47041"/>
            <a:gd name="connsiteY3" fmla="*/ 11288 h 112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7041" h="11288">
              <a:moveTo>
                <a:pt x="47041" y="0"/>
              </a:moveTo>
              <a:lnTo>
                <a:pt x="40695" y="918"/>
              </a:lnTo>
              <a:cubicBezTo>
                <a:pt x="-173" y="3324"/>
                <a:pt x="10724" y="7578"/>
                <a:pt x="8000" y="10264"/>
              </a:cubicBezTo>
              <a:lnTo>
                <a:pt x="0" y="1128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1596</xdr:colOff>
      <xdr:row>4</xdr:row>
      <xdr:rowOff>43305</xdr:rowOff>
    </xdr:from>
    <xdr:ext cx="296737" cy="298738"/>
    <xdr:grpSp>
      <xdr:nvGrpSpPr>
        <xdr:cNvPr id="869" name="Group 6672">
          <a:extLst>
            <a:ext uri="{FF2B5EF4-FFF2-40B4-BE49-F238E27FC236}">
              <a16:creationId xmlns:a16="http://schemas.microsoft.com/office/drawing/2014/main" id="{22E6E93F-2D13-4FD5-9B18-5C2F35885889}"/>
            </a:ext>
          </a:extLst>
        </xdr:cNvPr>
        <xdr:cNvGrpSpPr>
          <a:grpSpLocks/>
        </xdr:cNvGrpSpPr>
      </xdr:nvGrpSpPr>
      <xdr:grpSpPr bwMode="auto">
        <a:xfrm>
          <a:off x="13607405" y="701651"/>
          <a:ext cx="296737" cy="298738"/>
          <a:chOff x="536" y="109"/>
          <a:chExt cx="46" cy="44"/>
        </a:xfrm>
      </xdr:grpSpPr>
      <xdr:pic>
        <xdr:nvPicPr>
          <xdr:cNvPr id="870" name="Picture 6673" descr="route2">
            <a:extLst>
              <a:ext uri="{FF2B5EF4-FFF2-40B4-BE49-F238E27FC236}">
                <a16:creationId xmlns:a16="http://schemas.microsoft.com/office/drawing/2014/main" id="{01BEC146-383E-9F8D-B07F-142F06C9D7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1" name="Text Box 6674">
            <a:extLst>
              <a:ext uri="{FF2B5EF4-FFF2-40B4-BE49-F238E27FC236}">
                <a16:creationId xmlns:a16="http://schemas.microsoft.com/office/drawing/2014/main" id="{4D6ED898-A1BC-2D18-C36C-3BBBA92D0C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20</xdr:col>
      <xdr:colOff>83478</xdr:colOff>
      <xdr:row>3</xdr:row>
      <xdr:rowOff>78731</xdr:rowOff>
    </xdr:from>
    <xdr:to>
      <xdr:col>20</xdr:col>
      <xdr:colOff>343106</xdr:colOff>
      <xdr:row>4</xdr:row>
      <xdr:rowOff>30725</xdr:rowOff>
    </xdr:to>
    <xdr:sp macro="" textlink="">
      <xdr:nvSpPr>
        <xdr:cNvPr id="872" name="Text Box 1664">
          <a:extLst>
            <a:ext uri="{FF2B5EF4-FFF2-40B4-BE49-F238E27FC236}">
              <a16:creationId xmlns:a16="http://schemas.microsoft.com/office/drawing/2014/main" id="{633F42BA-AEA4-40F2-8A49-BAB8E5F09F77}"/>
            </a:ext>
          </a:extLst>
        </xdr:cNvPr>
        <xdr:cNvSpPr txBox="1">
          <a:spLocks noChangeArrowheads="1"/>
        </xdr:cNvSpPr>
      </xdr:nvSpPr>
      <xdr:spPr bwMode="auto">
        <a:xfrm>
          <a:off x="13720615" y="554981"/>
          <a:ext cx="259628" cy="12098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19</xdr:col>
      <xdr:colOff>27184</xdr:colOff>
      <xdr:row>4</xdr:row>
      <xdr:rowOff>54253</xdr:rowOff>
    </xdr:from>
    <xdr:ext cx="425450" cy="165173"/>
    <xdr:sp macro="" textlink="">
      <xdr:nvSpPr>
        <xdr:cNvPr id="873" name="Text Box 1620">
          <a:extLst>
            <a:ext uri="{FF2B5EF4-FFF2-40B4-BE49-F238E27FC236}">
              <a16:creationId xmlns:a16="http://schemas.microsoft.com/office/drawing/2014/main" id="{53E1D75B-DD9E-4578-8C1E-ECCC58E430B5}"/>
            </a:ext>
          </a:extLst>
        </xdr:cNvPr>
        <xdr:cNvSpPr txBox="1">
          <a:spLocks noChangeArrowheads="1"/>
        </xdr:cNvSpPr>
      </xdr:nvSpPr>
      <xdr:spPr bwMode="auto">
        <a:xfrm>
          <a:off x="5723134" y="8937903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19</xdr:col>
      <xdr:colOff>258552</xdr:colOff>
      <xdr:row>7</xdr:row>
      <xdr:rowOff>74833</xdr:rowOff>
    </xdr:from>
    <xdr:to>
      <xdr:col>19</xdr:col>
      <xdr:colOff>666766</xdr:colOff>
      <xdr:row>8</xdr:row>
      <xdr:rowOff>74834</xdr:rowOff>
    </xdr:to>
    <xdr:sp macro="" textlink="">
      <xdr:nvSpPr>
        <xdr:cNvPr id="874" name="Text Box 1664">
          <a:extLst>
            <a:ext uri="{FF2B5EF4-FFF2-40B4-BE49-F238E27FC236}">
              <a16:creationId xmlns:a16="http://schemas.microsoft.com/office/drawing/2014/main" id="{75035B5E-5061-4802-981E-1281FDEB152C}"/>
            </a:ext>
          </a:extLst>
        </xdr:cNvPr>
        <xdr:cNvSpPr txBox="1">
          <a:spLocks noChangeArrowheads="1"/>
        </xdr:cNvSpPr>
      </xdr:nvSpPr>
      <xdr:spPr bwMode="auto">
        <a:xfrm>
          <a:off x="5954502" y="9472833"/>
          <a:ext cx="408214" cy="17145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側道へ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621367</xdr:colOff>
      <xdr:row>0</xdr:row>
      <xdr:rowOff>121397</xdr:rowOff>
    </xdr:from>
    <xdr:to>
      <xdr:col>20</xdr:col>
      <xdr:colOff>70037</xdr:colOff>
      <xdr:row>1</xdr:row>
      <xdr:rowOff>101625</xdr:rowOff>
    </xdr:to>
    <xdr:sp macro="" textlink="">
      <xdr:nvSpPr>
        <xdr:cNvPr id="875" name="六角形 874">
          <a:extLst>
            <a:ext uri="{FF2B5EF4-FFF2-40B4-BE49-F238E27FC236}">
              <a16:creationId xmlns:a16="http://schemas.microsoft.com/office/drawing/2014/main" id="{A5D1670B-EC00-418D-8BC1-F9D3A3E9EB24}"/>
            </a:ext>
          </a:extLst>
        </xdr:cNvPr>
        <xdr:cNvSpPr/>
      </xdr:nvSpPr>
      <xdr:spPr bwMode="auto">
        <a:xfrm>
          <a:off x="13522139" y="121397"/>
          <a:ext cx="153707" cy="12030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224128</xdr:colOff>
      <xdr:row>6</xdr:row>
      <xdr:rowOff>21011</xdr:rowOff>
    </xdr:from>
    <xdr:to>
      <xdr:col>20</xdr:col>
      <xdr:colOff>434226</xdr:colOff>
      <xdr:row>7</xdr:row>
      <xdr:rowOff>98811</xdr:rowOff>
    </xdr:to>
    <xdr:sp macro="" textlink="">
      <xdr:nvSpPr>
        <xdr:cNvPr id="876" name="Text Box 1664">
          <a:extLst>
            <a:ext uri="{FF2B5EF4-FFF2-40B4-BE49-F238E27FC236}">
              <a16:creationId xmlns:a16="http://schemas.microsoft.com/office/drawing/2014/main" id="{43944D4A-7E0F-4478-802E-DD144EC6BEE6}"/>
            </a:ext>
          </a:extLst>
        </xdr:cNvPr>
        <xdr:cNvSpPr txBox="1">
          <a:spLocks noChangeArrowheads="1"/>
        </xdr:cNvSpPr>
      </xdr:nvSpPr>
      <xdr:spPr bwMode="auto">
        <a:xfrm>
          <a:off x="6624928" y="9247561"/>
          <a:ext cx="210098" cy="2492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小浜線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8917</xdr:colOff>
      <xdr:row>3</xdr:row>
      <xdr:rowOff>129536</xdr:rowOff>
    </xdr:from>
    <xdr:to>
      <xdr:col>11</xdr:col>
      <xdr:colOff>163285</xdr:colOff>
      <xdr:row>4</xdr:row>
      <xdr:rowOff>100546</xdr:rowOff>
    </xdr:to>
    <xdr:sp macro="" textlink="">
      <xdr:nvSpPr>
        <xdr:cNvPr id="877" name="六角形 876">
          <a:extLst>
            <a:ext uri="{FF2B5EF4-FFF2-40B4-BE49-F238E27FC236}">
              <a16:creationId xmlns:a16="http://schemas.microsoft.com/office/drawing/2014/main" id="{EB9F1FD0-97E7-4539-9BB4-3B1D554A21CC}"/>
            </a:ext>
          </a:extLst>
        </xdr:cNvPr>
        <xdr:cNvSpPr/>
      </xdr:nvSpPr>
      <xdr:spPr bwMode="auto">
        <a:xfrm>
          <a:off x="1475767" y="8841736"/>
          <a:ext cx="154368" cy="1424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231113</xdr:colOff>
      <xdr:row>7</xdr:row>
      <xdr:rowOff>35025</xdr:rowOff>
    </xdr:from>
    <xdr:ext cx="301105" cy="285380"/>
    <xdr:grpSp>
      <xdr:nvGrpSpPr>
        <xdr:cNvPr id="878" name="Group 6672">
          <a:extLst>
            <a:ext uri="{FF2B5EF4-FFF2-40B4-BE49-F238E27FC236}">
              <a16:creationId xmlns:a16="http://schemas.microsoft.com/office/drawing/2014/main" id="{E2311382-B476-46C9-BCB1-1A5D5D91EA0C}"/>
            </a:ext>
          </a:extLst>
        </xdr:cNvPr>
        <xdr:cNvGrpSpPr>
          <a:grpSpLocks/>
        </xdr:cNvGrpSpPr>
      </xdr:nvGrpSpPr>
      <xdr:grpSpPr bwMode="auto">
        <a:xfrm>
          <a:off x="12426848" y="1211643"/>
          <a:ext cx="301105" cy="285380"/>
          <a:chOff x="536" y="109"/>
          <a:chExt cx="46" cy="44"/>
        </a:xfrm>
      </xdr:grpSpPr>
      <xdr:pic>
        <xdr:nvPicPr>
          <xdr:cNvPr id="879" name="Picture 6673" descr="route2">
            <a:extLst>
              <a:ext uri="{FF2B5EF4-FFF2-40B4-BE49-F238E27FC236}">
                <a16:creationId xmlns:a16="http://schemas.microsoft.com/office/drawing/2014/main" id="{0E03B548-EE3B-4BAB-D2F5-FF5DF6E0A5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0" name="Text Box 6674">
            <a:extLst>
              <a:ext uri="{FF2B5EF4-FFF2-40B4-BE49-F238E27FC236}">
                <a16:creationId xmlns:a16="http://schemas.microsoft.com/office/drawing/2014/main" id="{1F4057FF-C3FA-AA7C-EE5B-E06C5C8016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18</xdr:col>
      <xdr:colOff>222608</xdr:colOff>
      <xdr:row>6</xdr:row>
      <xdr:rowOff>19957</xdr:rowOff>
    </xdr:from>
    <xdr:to>
      <xdr:col>18</xdr:col>
      <xdr:colOff>703942</xdr:colOff>
      <xdr:row>6</xdr:row>
      <xdr:rowOff>137885</xdr:rowOff>
    </xdr:to>
    <xdr:sp macro="" textlink="">
      <xdr:nvSpPr>
        <xdr:cNvPr id="881" name="Text Box 1563">
          <a:extLst>
            <a:ext uri="{FF2B5EF4-FFF2-40B4-BE49-F238E27FC236}">
              <a16:creationId xmlns:a16="http://schemas.microsoft.com/office/drawing/2014/main" id="{280F9345-5E2A-4C87-A3BA-F4ACD1EF7744}"/>
            </a:ext>
          </a:extLst>
        </xdr:cNvPr>
        <xdr:cNvSpPr txBox="1">
          <a:spLocks noChangeArrowheads="1"/>
        </xdr:cNvSpPr>
      </xdr:nvSpPr>
      <xdr:spPr bwMode="auto">
        <a:xfrm>
          <a:off x="12430937" y="1021443"/>
          <a:ext cx="481334" cy="11792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大門松島</a:t>
          </a:r>
        </a:p>
      </xdr:txBody>
    </xdr:sp>
    <xdr:clientData/>
  </xdr:twoCellAnchor>
  <xdr:twoCellAnchor>
    <xdr:from>
      <xdr:col>17</xdr:col>
      <xdr:colOff>361940</xdr:colOff>
      <xdr:row>2</xdr:row>
      <xdr:rowOff>80850</xdr:rowOff>
    </xdr:from>
    <xdr:to>
      <xdr:col>18</xdr:col>
      <xdr:colOff>277208</xdr:colOff>
      <xdr:row>6</xdr:row>
      <xdr:rowOff>70650</xdr:rowOff>
    </xdr:to>
    <xdr:sp macro="" textlink="">
      <xdr:nvSpPr>
        <xdr:cNvPr id="882" name="AutoShape 1653">
          <a:extLst>
            <a:ext uri="{FF2B5EF4-FFF2-40B4-BE49-F238E27FC236}">
              <a16:creationId xmlns:a16="http://schemas.microsoft.com/office/drawing/2014/main" id="{0C4F6217-D18C-4ECA-8F75-BE81C3884E1C}"/>
            </a:ext>
          </a:extLst>
        </xdr:cNvPr>
        <xdr:cNvSpPr>
          <a:spLocks/>
        </xdr:cNvSpPr>
      </xdr:nvSpPr>
      <xdr:spPr bwMode="auto">
        <a:xfrm rot="15070851">
          <a:off x="4620449" y="8649341"/>
          <a:ext cx="675600" cy="62011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480413</xdr:colOff>
      <xdr:row>2</xdr:row>
      <xdr:rowOff>59531</xdr:rowOff>
    </xdr:from>
    <xdr:ext cx="329211" cy="107158"/>
    <xdr:sp macro="" textlink="">
      <xdr:nvSpPr>
        <xdr:cNvPr id="883" name="Text Box 1563">
          <a:extLst>
            <a:ext uri="{FF2B5EF4-FFF2-40B4-BE49-F238E27FC236}">
              <a16:creationId xmlns:a16="http://schemas.microsoft.com/office/drawing/2014/main" id="{85D77508-DCD9-4331-80FC-C2B0A5899859}"/>
            </a:ext>
          </a:extLst>
        </xdr:cNvPr>
        <xdr:cNvSpPr txBox="1">
          <a:spLocks noChangeArrowheads="1"/>
        </xdr:cNvSpPr>
      </xdr:nvSpPr>
      <xdr:spPr bwMode="auto">
        <a:xfrm>
          <a:off x="4766663" y="8600281"/>
          <a:ext cx="329211" cy="1071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19</xdr:col>
      <xdr:colOff>100625</xdr:colOff>
      <xdr:row>3</xdr:row>
      <xdr:rowOff>110209</xdr:rowOff>
    </xdr:from>
    <xdr:to>
      <xdr:col>19</xdr:col>
      <xdr:colOff>263869</xdr:colOff>
      <xdr:row>4</xdr:row>
      <xdr:rowOff>32181</xdr:rowOff>
    </xdr:to>
    <xdr:sp macro="" textlink="">
      <xdr:nvSpPr>
        <xdr:cNvPr id="885" name="六角形 884">
          <a:extLst>
            <a:ext uri="{FF2B5EF4-FFF2-40B4-BE49-F238E27FC236}">
              <a16:creationId xmlns:a16="http://schemas.microsoft.com/office/drawing/2014/main" id="{40E60422-0434-4469-A73C-14E11DBFD3D5}"/>
            </a:ext>
          </a:extLst>
        </xdr:cNvPr>
        <xdr:cNvSpPr/>
      </xdr:nvSpPr>
      <xdr:spPr bwMode="auto">
        <a:xfrm>
          <a:off x="5796575" y="8822409"/>
          <a:ext cx="163244" cy="9342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54</a:t>
          </a:r>
        </a:p>
      </xdr:txBody>
    </xdr:sp>
    <xdr:clientData/>
  </xdr:twoCellAnchor>
  <xdr:twoCellAnchor>
    <xdr:from>
      <xdr:col>18</xdr:col>
      <xdr:colOff>418920</xdr:colOff>
      <xdr:row>5</xdr:row>
      <xdr:rowOff>18095</xdr:rowOff>
    </xdr:from>
    <xdr:to>
      <xdr:col>18</xdr:col>
      <xdr:colOff>610337</xdr:colOff>
      <xdr:row>6</xdr:row>
      <xdr:rowOff>10572</xdr:rowOff>
    </xdr:to>
    <xdr:sp macro="" textlink="">
      <xdr:nvSpPr>
        <xdr:cNvPr id="886" name="六角形 885">
          <a:extLst>
            <a:ext uri="{FF2B5EF4-FFF2-40B4-BE49-F238E27FC236}">
              <a16:creationId xmlns:a16="http://schemas.microsoft.com/office/drawing/2014/main" id="{645F6605-D1AC-462D-9FB4-64459F50506C}"/>
            </a:ext>
          </a:extLst>
        </xdr:cNvPr>
        <xdr:cNvSpPr/>
      </xdr:nvSpPr>
      <xdr:spPr bwMode="auto">
        <a:xfrm>
          <a:off x="12627249" y="847224"/>
          <a:ext cx="191417" cy="16483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54</a:t>
          </a:r>
        </a:p>
      </xdr:txBody>
    </xdr:sp>
    <xdr:clientData/>
  </xdr:twoCellAnchor>
  <xdr:twoCellAnchor editAs="oneCell">
    <xdr:from>
      <xdr:col>17</xdr:col>
      <xdr:colOff>671287</xdr:colOff>
      <xdr:row>6</xdr:row>
      <xdr:rowOff>18141</xdr:rowOff>
    </xdr:from>
    <xdr:to>
      <xdr:col>18</xdr:col>
      <xdr:colOff>254001</xdr:colOff>
      <xdr:row>7</xdr:row>
      <xdr:rowOff>93527</xdr:rowOff>
    </xdr:to>
    <xdr:pic>
      <xdr:nvPicPr>
        <xdr:cNvPr id="889" name="図 888">
          <a:extLst>
            <a:ext uri="{FF2B5EF4-FFF2-40B4-BE49-F238E27FC236}">
              <a16:creationId xmlns:a16="http://schemas.microsoft.com/office/drawing/2014/main" id="{A3621E75-2C61-4388-9F08-56EAEA187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2173858" y="1019627"/>
          <a:ext cx="288472" cy="247743"/>
        </a:xfrm>
        <a:prstGeom prst="rect">
          <a:avLst/>
        </a:prstGeom>
      </xdr:spPr>
    </xdr:pic>
    <xdr:clientData/>
  </xdr:twoCellAnchor>
  <xdr:twoCellAnchor>
    <xdr:from>
      <xdr:col>11</xdr:col>
      <xdr:colOff>176892</xdr:colOff>
      <xdr:row>3</xdr:row>
      <xdr:rowOff>128609</xdr:rowOff>
    </xdr:from>
    <xdr:to>
      <xdr:col>11</xdr:col>
      <xdr:colOff>334038</xdr:colOff>
      <xdr:row>4</xdr:row>
      <xdr:rowOff>92603</xdr:rowOff>
    </xdr:to>
    <xdr:sp macro="" textlink="">
      <xdr:nvSpPr>
        <xdr:cNvPr id="891" name="六角形 890">
          <a:extLst>
            <a:ext uri="{FF2B5EF4-FFF2-40B4-BE49-F238E27FC236}">
              <a16:creationId xmlns:a16="http://schemas.microsoft.com/office/drawing/2014/main" id="{BC33FD2D-C8E2-4D80-9BC4-F6264475AC26}"/>
            </a:ext>
          </a:extLst>
        </xdr:cNvPr>
        <xdr:cNvSpPr/>
      </xdr:nvSpPr>
      <xdr:spPr bwMode="auto">
        <a:xfrm>
          <a:off x="1643742" y="8840809"/>
          <a:ext cx="157146" cy="13544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11</xdr:col>
      <xdr:colOff>589641</xdr:colOff>
      <xdr:row>5</xdr:row>
      <xdr:rowOff>49892</xdr:rowOff>
    </xdr:from>
    <xdr:to>
      <xdr:col>12</xdr:col>
      <xdr:colOff>43701</xdr:colOff>
      <xdr:row>6</xdr:row>
      <xdr:rowOff>29948</xdr:rowOff>
    </xdr:to>
    <xdr:pic>
      <xdr:nvPicPr>
        <xdr:cNvPr id="892" name="図 891">
          <a:extLst>
            <a:ext uri="{FF2B5EF4-FFF2-40B4-BE49-F238E27FC236}">
              <a16:creationId xmlns:a16="http://schemas.microsoft.com/office/drawing/2014/main" id="{1A8A356A-349C-4420-808A-C0139DDE6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2056491" y="9104992"/>
          <a:ext cx="158910" cy="151506"/>
        </a:xfrm>
        <a:prstGeom prst="rect">
          <a:avLst/>
        </a:prstGeom>
      </xdr:spPr>
    </xdr:pic>
    <xdr:clientData/>
  </xdr:twoCellAnchor>
  <xdr:twoCellAnchor editAs="oneCell">
    <xdr:from>
      <xdr:col>11</xdr:col>
      <xdr:colOff>598714</xdr:colOff>
      <xdr:row>6</xdr:row>
      <xdr:rowOff>58964</xdr:rowOff>
    </xdr:from>
    <xdr:to>
      <xdr:col>12</xdr:col>
      <xdr:colOff>40581</xdr:colOff>
      <xdr:row>6</xdr:row>
      <xdr:rowOff>168702</xdr:rowOff>
    </xdr:to>
    <xdr:pic>
      <xdr:nvPicPr>
        <xdr:cNvPr id="893" name="図 892">
          <a:extLst>
            <a:ext uri="{FF2B5EF4-FFF2-40B4-BE49-F238E27FC236}">
              <a16:creationId xmlns:a16="http://schemas.microsoft.com/office/drawing/2014/main" id="{966F34E1-85DE-479B-B9C8-BF082FF56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2065564" y="9285514"/>
          <a:ext cx="146717" cy="109738"/>
        </a:xfrm>
        <a:prstGeom prst="rect">
          <a:avLst/>
        </a:prstGeom>
      </xdr:spPr>
    </xdr:pic>
    <xdr:clientData/>
  </xdr:twoCellAnchor>
  <xdr:twoCellAnchor>
    <xdr:from>
      <xdr:col>19</xdr:col>
      <xdr:colOff>348313</xdr:colOff>
      <xdr:row>3</xdr:row>
      <xdr:rowOff>120475</xdr:rowOff>
    </xdr:from>
    <xdr:to>
      <xdr:col>19</xdr:col>
      <xdr:colOff>511557</xdr:colOff>
      <xdr:row>4</xdr:row>
      <xdr:rowOff>42447</xdr:rowOff>
    </xdr:to>
    <xdr:sp macro="" textlink="">
      <xdr:nvSpPr>
        <xdr:cNvPr id="894" name="六角形 893">
          <a:extLst>
            <a:ext uri="{FF2B5EF4-FFF2-40B4-BE49-F238E27FC236}">
              <a16:creationId xmlns:a16="http://schemas.microsoft.com/office/drawing/2014/main" id="{3D95703B-A5B3-4797-9C8A-284E3FBD6834}"/>
            </a:ext>
          </a:extLst>
        </xdr:cNvPr>
        <xdr:cNvSpPr/>
      </xdr:nvSpPr>
      <xdr:spPr bwMode="auto">
        <a:xfrm>
          <a:off x="6044263" y="8832675"/>
          <a:ext cx="163244" cy="9342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55</a:t>
          </a:r>
        </a:p>
      </xdr:txBody>
    </xdr:sp>
    <xdr:clientData/>
  </xdr:twoCellAnchor>
  <xdr:twoCellAnchor editAs="oneCell">
    <xdr:from>
      <xdr:col>19</xdr:col>
      <xdr:colOff>650675</xdr:colOff>
      <xdr:row>7</xdr:row>
      <xdr:rowOff>170509</xdr:rowOff>
    </xdr:from>
    <xdr:to>
      <xdr:col>20</xdr:col>
      <xdr:colOff>61387</xdr:colOff>
      <xdr:row>8</xdr:row>
      <xdr:rowOff>121931</xdr:rowOff>
    </xdr:to>
    <xdr:pic>
      <xdr:nvPicPr>
        <xdr:cNvPr id="895" name="図 894">
          <a:extLst>
            <a:ext uri="{FF2B5EF4-FFF2-40B4-BE49-F238E27FC236}">
              <a16:creationId xmlns:a16="http://schemas.microsoft.com/office/drawing/2014/main" id="{106072DB-5063-4DE3-9880-C28233229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6346625" y="9568509"/>
          <a:ext cx="115562" cy="122872"/>
        </a:xfrm>
        <a:prstGeom prst="rect">
          <a:avLst/>
        </a:prstGeom>
      </xdr:spPr>
    </xdr:pic>
    <xdr:clientData/>
  </xdr:twoCellAnchor>
  <xdr:twoCellAnchor>
    <xdr:from>
      <xdr:col>19</xdr:col>
      <xdr:colOff>387135</xdr:colOff>
      <xdr:row>1</xdr:row>
      <xdr:rowOff>67486</xdr:rowOff>
    </xdr:from>
    <xdr:to>
      <xdr:col>20</xdr:col>
      <xdr:colOff>58854</xdr:colOff>
      <xdr:row>7</xdr:row>
      <xdr:rowOff>143748</xdr:rowOff>
    </xdr:to>
    <xdr:sp macro="" textlink="">
      <xdr:nvSpPr>
        <xdr:cNvPr id="896" name="AutoShape 1653">
          <a:extLst>
            <a:ext uri="{FF2B5EF4-FFF2-40B4-BE49-F238E27FC236}">
              <a16:creationId xmlns:a16="http://schemas.microsoft.com/office/drawing/2014/main" id="{966873C6-F74E-47C3-A00A-A575F5B0E92D}"/>
            </a:ext>
          </a:extLst>
        </xdr:cNvPr>
        <xdr:cNvSpPr>
          <a:spLocks/>
        </xdr:cNvSpPr>
      </xdr:nvSpPr>
      <xdr:spPr bwMode="auto">
        <a:xfrm rot="300000" flipH="1">
          <a:off x="6083085" y="8436786"/>
          <a:ext cx="376569" cy="1104962"/>
        </a:xfrm>
        <a:prstGeom prst="rightBrace">
          <a:avLst>
            <a:gd name="adj1" fmla="val 42094"/>
            <a:gd name="adj2" fmla="val 5268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1900</xdr:colOff>
      <xdr:row>1</xdr:row>
      <xdr:rowOff>13416</xdr:rowOff>
    </xdr:from>
    <xdr:to>
      <xdr:col>15</xdr:col>
      <xdr:colOff>171040</xdr:colOff>
      <xdr:row>2</xdr:row>
      <xdr:rowOff>12700</xdr:rowOff>
    </xdr:to>
    <xdr:sp macro="" textlink="">
      <xdr:nvSpPr>
        <xdr:cNvPr id="898" name="六角形 897">
          <a:extLst>
            <a:ext uri="{FF2B5EF4-FFF2-40B4-BE49-F238E27FC236}">
              <a16:creationId xmlns:a16="http://schemas.microsoft.com/office/drawing/2014/main" id="{4F4920DF-FD96-43D4-85DA-1B88C8074C6D}"/>
            </a:ext>
          </a:extLst>
        </xdr:cNvPr>
        <xdr:cNvSpPr/>
      </xdr:nvSpPr>
      <xdr:spPr bwMode="auto">
        <a:xfrm>
          <a:off x="10082525" y="153490"/>
          <a:ext cx="169140" cy="17204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2</xdr:row>
      <xdr:rowOff>153273</xdr:rowOff>
    </xdr:from>
    <xdr:to>
      <xdr:col>14</xdr:col>
      <xdr:colOff>617960</xdr:colOff>
      <xdr:row>9</xdr:row>
      <xdr:rowOff>99026</xdr:rowOff>
    </xdr:to>
    <xdr:grpSp>
      <xdr:nvGrpSpPr>
        <xdr:cNvPr id="899" name="グループ化 898">
          <a:extLst>
            <a:ext uri="{FF2B5EF4-FFF2-40B4-BE49-F238E27FC236}">
              <a16:creationId xmlns:a16="http://schemas.microsoft.com/office/drawing/2014/main" id="{A3364A59-4F07-493B-94C7-11B51738095C}"/>
            </a:ext>
          </a:extLst>
        </xdr:cNvPr>
        <xdr:cNvGrpSpPr/>
      </xdr:nvGrpSpPr>
      <xdr:grpSpPr>
        <a:xfrm rot="12633874">
          <a:off x="8670551" y="466104"/>
          <a:ext cx="1322997" cy="1155054"/>
          <a:chOff x="1810951" y="8920653"/>
          <a:chExt cx="1388389" cy="1160896"/>
        </a:xfrm>
      </xdr:grpSpPr>
      <xdr:sp macro="" textlink="">
        <xdr:nvSpPr>
          <xdr:cNvPr id="900" name="Freeform 581">
            <a:extLst>
              <a:ext uri="{FF2B5EF4-FFF2-40B4-BE49-F238E27FC236}">
                <a16:creationId xmlns:a16="http://schemas.microsoft.com/office/drawing/2014/main" id="{44CE01CF-3A8D-27AB-C90E-EEB1201C260B}"/>
              </a:ext>
            </a:extLst>
          </xdr:cNvPr>
          <xdr:cNvSpPr>
            <a:spLocks/>
          </xdr:cNvSpPr>
        </xdr:nvSpPr>
        <xdr:spPr bwMode="auto">
          <a:xfrm rot="10800000" flipV="1">
            <a:off x="2989806" y="9619385"/>
            <a:ext cx="209534" cy="45719"/>
          </a:xfrm>
          <a:custGeom>
            <a:avLst/>
            <a:gdLst>
              <a:gd name="T0" fmla="*/ 0 w 10510"/>
              <a:gd name="T1" fmla="*/ 2147483647 h 26888"/>
              <a:gd name="T2" fmla="*/ 2147483647 w 10510"/>
              <a:gd name="T3" fmla="*/ 2147483647 h 26888"/>
              <a:gd name="T4" fmla="*/ 2147483647 w 10510"/>
              <a:gd name="T5" fmla="*/ 0 h 26888"/>
              <a:gd name="T6" fmla="*/ 2147483647 w 10510"/>
              <a:gd name="T7" fmla="*/ 2147483647 h 2688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510" h="26888">
                <a:moveTo>
                  <a:pt x="0" y="26888"/>
                </a:moveTo>
                <a:lnTo>
                  <a:pt x="10510" y="26837"/>
                </a:lnTo>
                <a:cubicBezTo>
                  <a:pt x="10493" y="24184"/>
                  <a:pt x="10476" y="2653"/>
                  <a:pt x="10459" y="0"/>
                </a:cubicBezTo>
                <a:cubicBezTo>
                  <a:pt x="10476" y="5612"/>
                  <a:pt x="10493" y="11225"/>
                  <a:pt x="10510" y="16837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01" name="Freeform 581">
            <a:extLst>
              <a:ext uri="{FF2B5EF4-FFF2-40B4-BE49-F238E27FC236}">
                <a16:creationId xmlns:a16="http://schemas.microsoft.com/office/drawing/2014/main" id="{A02BB98B-93B1-33A6-34F1-93459852D0A5}"/>
              </a:ext>
            </a:extLst>
          </xdr:cNvPr>
          <xdr:cNvSpPr>
            <a:spLocks/>
          </xdr:cNvSpPr>
        </xdr:nvSpPr>
        <xdr:spPr bwMode="auto">
          <a:xfrm rot="6811195">
            <a:off x="1896422" y="9705929"/>
            <a:ext cx="446732" cy="304508"/>
          </a:xfrm>
          <a:custGeom>
            <a:avLst/>
            <a:gdLst>
              <a:gd name="T0" fmla="*/ 0 w 10510"/>
              <a:gd name="T1" fmla="*/ 2147483647 h 26888"/>
              <a:gd name="T2" fmla="*/ 2147483647 w 10510"/>
              <a:gd name="T3" fmla="*/ 2147483647 h 26888"/>
              <a:gd name="T4" fmla="*/ 2147483647 w 10510"/>
              <a:gd name="T5" fmla="*/ 0 h 26888"/>
              <a:gd name="T6" fmla="*/ 2147483647 w 10510"/>
              <a:gd name="T7" fmla="*/ 2147483647 h 26888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510"/>
              <a:gd name="connsiteY0" fmla="*/ 26888 h 26888"/>
              <a:gd name="connsiteX1" fmla="*/ 10510 w 10510"/>
              <a:gd name="connsiteY1" fmla="*/ 26837 h 26888"/>
              <a:gd name="connsiteX2" fmla="*/ 10459 w 10510"/>
              <a:gd name="connsiteY2" fmla="*/ 0 h 26888"/>
              <a:gd name="connsiteX3" fmla="*/ 10510 w 10510"/>
              <a:gd name="connsiteY3" fmla="*/ 16837 h 26888"/>
              <a:gd name="connsiteX0" fmla="*/ 0 w 10510"/>
              <a:gd name="connsiteY0" fmla="*/ 26888 h 26888"/>
              <a:gd name="connsiteX1" fmla="*/ 10510 w 10510"/>
              <a:gd name="connsiteY1" fmla="*/ 26837 h 26888"/>
              <a:gd name="connsiteX2" fmla="*/ 10459 w 10510"/>
              <a:gd name="connsiteY2" fmla="*/ 0 h 26888"/>
              <a:gd name="connsiteX0" fmla="*/ 0 w 10571"/>
              <a:gd name="connsiteY0" fmla="*/ 36054 h 36054"/>
              <a:gd name="connsiteX1" fmla="*/ 10510 w 10571"/>
              <a:gd name="connsiteY1" fmla="*/ 36003 h 36054"/>
              <a:gd name="connsiteX2" fmla="*/ 10569 w 10571"/>
              <a:gd name="connsiteY2" fmla="*/ 0 h 360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571" h="36054">
                <a:moveTo>
                  <a:pt x="0" y="36054"/>
                </a:moveTo>
                <a:lnTo>
                  <a:pt x="10510" y="36003"/>
                </a:lnTo>
                <a:cubicBezTo>
                  <a:pt x="10493" y="33350"/>
                  <a:pt x="10586" y="2653"/>
                  <a:pt x="10569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02" name="Oval 586">
            <a:extLst>
              <a:ext uri="{FF2B5EF4-FFF2-40B4-BE49-F238E27FC236}">
                <a16:creationId xmlns:a16="http://schemas.microsoft.com/office/drawing/2014/main" id="{B70918CB-9FBC-D003-57C1-4AE36DBECCAF}"/>
              </a:ext>
            </a:extLst>
          </xdr:cNvPr>
          <xdr:cNvSpPr>
            <a:spLocks noChangeArrowheads="1"/>
          </xdr:cNvSpPr>
        </xdr:nvSpPr>
        <xdr:spPr bwMode="auto">
          <a:xfrm>
            <a:off x="1992229" y="9523542"/>
            <a:ext cx="169862" cy="16985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903" name="Line 547">
            <a:extLst>
              <a:ext uri="{FF2B5EF4-FFF2-40B4-BE49-F238E27FC236}">
                <a16:creationId xmlns:a16="http://schemas.microsoft.com/office/drawing/2014/main" id="{B447B8EE-4D9F-BF19-E10C-1E315B30BE0B}"/>
              </a:ext>
            </a:extLst>
          </xdr:cNvPr>
          <xdr:cNvSpPr>
            <a:spLocks noChangeShapeType="1"/>
          </xdr:cNvSpPr>
        </xdr:nvSpPr>
        <xdr:spPr bwMode="auto">
          <a:xfrm flipH="1">
            <a:off x="1810951" y="9939118"/>
            <a:ext cx="150813" cy="873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4" name="Oval 1295">
            <a:extLst>
              <a:ext uri="{FF2B5EF4-FFF2-40B4-BE49-F238E27FC236}">
                <a16:creationId xmlns:a16="http://schemas.microsoft.com/office/drawing/2014/main" id="{8CE7BC04-0855-46F1-08C0-DFBD26A52BA7}"/>
              </a:ext>
            </a:extLst>
          </xdr:cNvPr>
          <xdr:cNvSpPr>
            <a:spLocks noChangeArrowheads="1"/>
          </xdr:cNvSpPr>
        </xdr:nvSpPr>
        <xdr:spPr bwMode="auto">
          <a:xfrm>
            <a:off x="2861493" y="9596144"/>
            <a:ext cx="151149" cy="1503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905" name="Oval 1295">
            <a:extLst>
              <a:ext uri="{FF2B5EF4-FFF2-40B4-BE49-F238E27FC236}">
                <a16:creationId xmlns:a16="http://schemas.microsoft.com/office/drawing/2014/main" id="{29CE4631-2E3C-D8F4-F702-C2614E2453E3}"/>
              </a:ext>
            </a:extLst>
          </xdr:cNvPr>
          <xdr:cNvSpPr>
            <a:spLocks noChangeArrowheads="1"/>
          </xdr:cNvSpPr>
        </xdr:nvSpPr>
        <xdr:spPr bwMode="auto">
          <a:xfrm>
            <a:off x="1856001" y="9904815"/>
            <a:ext cx="136587" cy="1254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</xdr:spPr>
      </xdr:sp>
      <xdr:sp macro="" textlink="">
        <xdr:nvSpPr>
          <xdr:cNvPr id="906" name="Freeform 1147">
            <a:extLst>
              <a:ext uri="{FF2B5EF4-FFF2-40B4-BE49-F238E27FC236}">
                <a16:creationId xmlns:a16="http://schemas.microsoft.com/office/drawing/2014/main" id="{BBCE3F78-1403-DC7B-67A5-3728E18747FC}"/>
              </a:ext>
            </a:extLst>
          </xdr:cNvPr>
          <xdr:cNvSpPr>
            <a:spLocks/>
          </xdr:cNvSpPr>
        </xdr:nvSpPr>
        <xdr:spPr bwMode="auto">
          <a:xfrm rot="10800000">
            <a:off x="2381089" y="8920653"/>
            <a:ext cx="554361" cy="389440"/>
          </a:xfrm>
          <a:custGeom>
            <a:avLst/>
            <a:gdLst>
              <a:gd name="T0" fmla="*/ 2147483647 w 6818"/>
              <a:gd name="T1" fmla="*/ 2147483647 h 6000"/>
              <a:gd name="T2" fmla="*/ 2147483647 w 6818"/>
              <a:gd name="T3" fmla="*/ 2147483647 h 6000"/>
              <a:gd name="T4" fmla="*/ 2147483647 w 6818"/>
              <a:gd name="T5" fmla="*/ 2147483647 h 6000"/>
              <a:gd name="T6" fmla="*/ 2147483647 w 6818"/>
              <a:gd name="T7" fmla="*/ 2147483647 h 6000"/>
              <a:gd name="T8" fmla="*/ 2147483647 w 6818"/>
              <a:gd name="T9" fmla="*/ 2147483647 h 6000"/>
              <a:gd name="T10" fmla="*/ 2147483647 w 6818"/>
              <a:gd name="T11" fmla="*/ 2147483647 h 6000"/>
              <a:gd name="T12" fmla="*/ 0 w 6818"/>
              <a:gd name="T13" fmla="*/ 0 h 600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connsiteX0" fmla="*/ 7429 w 7429"/>
              <a:gd name="connsiteY0" fmla="*/ 4460 h 58009"/>
              <a:gd name="connsiteX1" fmla="*/ 5873 w 7429"/>
              <a:gd name="connsiteY1" fmla="*/ 2238 h 58009"/>
              <a:gd name="connsiteX2" fmla="*/ 4874 w 7429"/>
              <a:gd name="connsiteY2" fmla="*/ 2238 h 58009"/>
              <a:gd name="connsiteX3" fmla="*/ 3318 w 7429"/>
              <a:gd name="connsiteY3" fmla="*/ 15 h 58009"/>
              <a:gd name="connsiteX4" fmla="*/ 2206 w 7429"/>
              <a:gd name="connsiteY4" fmla="*/ 3348 h 58009"/>
              <a:gd name="connsiteX5" fmla="*/ 95 w 7429"/>
              <a:gd name="connsiteY5" fmla="*/ 15 h 58009"/>
              <a:gd name="connsiteX6" fmla="*/ 2392 w 7429"/>
              <a:gd name="connsiteY6" fmla="*/ 57960 h 58009"/>
              <a:gd name="connsiteX0" fmla="*/ 10000 w 10000"/>
              <a:gd name="connsiteY0" fmla="*/ 769 h 10000"/>
              <a:gd name="connsiteX1" fmla="*/ 7906 w 10000"/>
              <a:gd name="connsiteY1" fmla="*/ 386 h 10000"/>
              <a:gd name="connsiteX2" fmla="*/ 6561 w 10000"/>
              <a:gd name="connsiteY2" fmla="*/ 386 h 10000"/>
              <a:gd name="connsiteX3" fmla="*/ 4466 w 10000"/>
              <a:gd name="connsiteY3" fmla="*/ 3 h 10000"/>
              <a:gd name="connsiteX4" fmla="*/ 2969 w 10000"/>
              <a:gd name="connsiteY4" fmla="*/ 577 h 10000"/>
              <a:gd name="connsiteX5" fmla="*/ 128 w 10000"/>
              <a:gd name="connsiteY5" fmla="*/ 3 h 10000"/>
              <a:gd name="connsiteX6" fmla="*/ 3220 w 10000"/>
              <a:gd name="connsiteY6" fmla="*/ 9992 h 10000"/>
              <a:gd name="connsiteX0" fmla="*/ 10097 w 10097"/>
              <a:gd name="connsiteY0" fmla="*/ 769 h 10000"/>
              <a:gd name="connsiteX1" fmla="*/ 8003 w 10097"/>
              <a:gd name="connsiteY1" fmla="*/ 386 h 10000"/>
              <a:gd name="connsiteX2" fmla="*/ 6658 w 10097"/>
              <a:gd name="connsiteY2" fmla="*/ 386 h 10000"/>
              <a:gd name="connsiteX3" fmla="*/ 4563 w 10097"/>
              <a:gd name="connsiteY3" fmla="*/ 3 h 10000"/>
              <a:gd name="connsiteX4" fmla="*/ 3066 w 10097"/>
              <a:gd name="connsiteY4" fmla="*/ 577 h 10000"/>
              <a:gd name="connsiteX5" fmla="*/ 125 w 10097"/>
              <a:gd name="connsiteY5" fmla="*/ 3 h 10000"/>
              <a:gd name="connsiteX6" fmla="*/ 3317 w 10097"/>
              <a:gd name="connsiteY6" fmla="*/ 9992 h 10000"/>
              <a:gd name="connsiteX0" fmla="*/ 7090 w 7090"/>
              <a:gd name="connsiteY0" fmla="*/ 1116 h 10339"/>
              <a:gd name="connsiteX1" fmla="*/ 4996 w 7090"/>
              <a:gd name="connsiteY1" fmla="*/ 733 h 10339"/>
              <a:gd name="connsiteX2" fmla="*/ 3651 w 7090"/>
              <a:gd name="connsiteY2" fmla="*/ 733 h 10339"/>
              <a:gd name="connsiteX3" fmla="*/ 1556 w 7090"/>
              <a:gd name="connsiteY3" fmla="*/ 350 h 10339"/>
              <a:gd name="connsiteX4" fmla="*/ 59 w 7090"/>
              <a:gd name="connsiteY4" fmla="*/ 924 h 10339"/>
              <a:gd name="connsiteX5" fmla="*/ 310 w 7090"/>
              <a:gd name="connsiteY5" fmla="*/ 10339 h 10339"/>
              <a:gd name="connsiteX0" fmla="*/ 10000 w 10000"/>
              <a:gd name="connsiteY0" fmla="*/ 1071 h 9992"/>
              <a:gd name="connsiteX1" fmla="*/ 7047 w 10000"/>
              <a:gd name="connsiteY1" fmla="*/ 701 h 9992"/>
              <a:gd name="connsiteX2" fmla="*/ 5150 w 10000"/>
              <a:gd name="connsiteY2" fmla="*/ 701 h 9992"/>
              <a:gd name="connsiteX3" fmla="*/ 2195 w 10000"/>
              <a:gd name="connsiteY3" fmla="*/ 331 h 9992"/>
              <a:gd name="connsiteX4" fmla="*/ 83 w 10000"/>
              <a:gd name="connsiteY4" fmla="*/ 886 h 9992"/>
              <a:gd name="connsiteX5" fmla="*/ 437 w 10000"/>
              <a:gd name="connsiteY5" fmla="*/ 9992 h 9992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9563 w 9563"/>
              <a:gd name="connsiteY0" fmla="*/ 1345 h 10273"/>
              <a:gd name="connsiteX1" fmla="*/ 6610 w 9563"/>
              <a:gd name="connsiteY1" fmla="*/ 975 h 10273"/>
              <a:gd name="connsiteX2" fmla="*/ 4713 w 9563"/>
              <a:gd name="connsiteY2" fmla="*/ 975 h 10273"/>
              <a:gd name="connsiteX3" fmla="*/ 1758 w 9563"/>
              <a:gd name="connsiteY3" fmla="*/ 604 h 10273"/>
              <a:gd name="connsiteX4" fmla="*/ 0 w 9563"/>
              <a:gd name="connsiteY4" fmla="*/ 10273 h 10273"/>
              <a:gd name="connsiteX0" fmla="*/ 8971 w 8971"/>
              <a:gd name="connsiteY0" fmla="*/ 1309 h 10000"/>
              <a:gd name="connsiteX1" fmla="*/ 5883 w 8971"/>
              <a:gd name="connsiteY1" fmla="*/ 949 h 10000"/>
              <a:gd name="connsiteX2" fmla="*/ 3899 w 8971"/>
              <a:gd name="connsiteY2" fmla="*/ 949 h 10000"/>
              <a:gd name="connsiteX3" fmla="*/ 809 w 8971"/>
              <a:gd name="connsiteY3" fmla="*/ 588 h 10000"/>
              <a:gd name="connsiteX4" fmla="*/ 0 w 8971"/>
              <a:gd name="connsiteY4" fmla="*/ 10000 h 10000"/>
              <a:gd name="connsiteX0" fmla="*/ 9344 w 9344"/>
              <a:gd name="connsiteY0" fmla="*/ 1309 h 10000"/>
              <a:gd name="connsiteX1" fmla="*/ 5902 w 9344"/>
              <a:gd name="connsiteY1" fmla="*/ 949 h 10000"/>
              <a:gd name="connsiteX2" fmla="*/ 3690 w 9344"/>
              <a:gd name="connsiteY2" fmla="*/ 949 h 10000"/>
              <a:gd name="connsiteX3" fmla="*/ 246 w 9344"/>
              <a:gd name="connsiteY3" fmla="*/ 588 h 10000"/>
              <a:gd name="connsiteX4" fmla="*/ 0 w 9344"/>
              <a:gd name="connsiteY4" fmla="*/ 10000 h 10000"/>
              <a:gd name="connsiteX0" fmla="*/ 5263 w 6566"/>
              <a:gd name="connsiteY0" fmla="*/ 9790 h 10000"/>
              <a:gd name="connsiteX1" fmla="*/ 6316 w 6566"/>
              <a:gd name="connsiteY1" fmla="*/ 949 h 10000"/>
              <a:gd name="connsiteX2" fmla="*/ 3949 w 6566"/>
              <a:gd name="connsiteY2" fmla="*/ 949 h 10000"/>
              <a:gd name="connsiteX3" fmla="*/ 263 w 6566"/>
              <a:gd name="connsiteY3" fmla="*/ 588 h 10000"/>
              <a:gd name="connsiteX4" fmla="*/ 0 w 6566"/>
              <a:gd name="connsiteY4" fmla="*/ 10000 h 10000"/>
              <a:gd name="connsiteX0" fmla="*/ 8016 w 14622"/>
              <a:gd name="connsiteY0" fmla="*/ 9790 h 10000"/>
              <a:gd name="connsiteX1" fmla="*/ 14428 w 14622"/>
              <a:gd name="connsiteY1" fmla="*/ 4616 h 10000"/>
              <a:gd name="connsiteX2" fmla="*/ 6014 w 14622"/>
              <a:gd name="connsiteY2" fmla="*/ 949 h 10000"/>
              <a:gd name="connsiteX3" fmla="*/ 401 w 14622"/>
              <a:gd name="connsiteY3" fmla="*/ 588 h 10000"/>
              <a:gd name="connsiteX4" fmla="*/ 0 w 14622"/>
              <a:gd name="connsiteY4" fmla="*/ 10000 h 10000"/>
              <a:gd name="connsiteX0" fmla="*/ 8016 w 14622"/>
              <a:gd name="connsiteY0" fmla="*/ 9790 h 10000"/>
              <a:gd name="connsiteX1" fmla="*/ 14428 w 14622"/>
              <a:gd name="connsiteY1" fmla="*/ 4616 h 10000"/>
              <a:gd name="connsiteX2" fmla="*/ 6014 w 14622"/>
              <a:gd name="connsiteY2" fmla="*/ 949 h 10000"/>
              <a:gd name="connsiteX3" fmla="*/ 401 w 14622"/>
              <a:gd name="connsiteY3" fmla="*/ 588 h 10000"/>
              <a:gd name="connsiteX4" fmla="*/ 0 w 14622"/>
              <a:gd name="connsiteY4" fmla="*/ 10000 h 10000"/>
              <a:gd name="connsiteX0" fmla="*/ 8016 w 14622"/>
              <a:gd name="connsiteY0" fmla="*/ 8842 h 9052"/>
              <a:gd name="connsiteX1" fmla="*/ 14428 w 14622"/>
              <a:gd name="connsiteY1" fmla="*/ 3668 h 9052"/>
              <a:gd name="connsiteX2" fmla="*/ 6014 w 14622"/>
              <a:gd name="connsiteY2" fmla="*/ 1 h 9052"/>
              <a:gd name="connsiteX3" fmla="*/ 935 w 14622"/>
              <a:gd name="connsiteY3" fmla="*/ 1474 h 9052"/>
              <a:gd name="connsiteX4" fmla="*/ 0 w 14622"/>
              <a:gd name="connsiteY4" fmla="*/ 9052 h 9052"/>
              <a:gd name="connsiteX0" fmla="*/ 5482 w 10000"/>
              <a:gd name="connsiteY0" fmla="*/ 8897 h 9129"/>
              <a:gd name="connsiteX1" fmla="*/ 9867 w 10000"/>
              <a:gd name="connsiteY1" fmla="*/ 3181 h 9129"/>
              <a:gd name="connsiteX2" fmla="*/ 4113 w 10000"/>
              <a:gd name="connsiteY2" fmla="*/ 396 h 9129"/>
              <a:gd name="connsiteX3" fmla="*/ 639 w 10000"/>
              <a:gd name="connsiteY3" fmla="*/ 757 h 9129"/>
              <a:gd name="connsiteX4" fmla="*/ 0 w 10000"/>
              <a:gd name="connsiteY4" fmla="*/ 9129 h 9129"/>
              <a:gd name="connsiteX0" fmla="*/ 5556 w 10433"/>
              <a:gd name="connsiteY0" fmla="*/ 9872 h 10126"/>
              <a:gd name="connsiteX1" fmla="*/ 9941 w 10433"/>
              <a:gd name="connsiteY1" fmla="*/ 3610 h 10126"/>
              <a:gd name="connsiteX2" fmla="*/ 8755 w 10433"/>
              <a:gd name="connsiteY2" fmla="*/ 283 h 10126"/>
              <a:gd name="connsiteX3" fmla="*/ 713 w 10433"/>
              <a:gd name="connsiteY3" fmla="*/ 955 h 10126"/>
              <a:gd name="connsiteX4" fmla="*/ 74 w 10433"/>
              <a:gd name="connsiteY4" fmla="*/ 10126 h 10126"/>
              <a:gd name="connsiteX0" fmla="*/ 5636 w 11030"/>
              <a:gd name="connsiteY0" fmla="*/ 9873 h 10127"/>
              <a:gd name="connsiteX1" fmla="*/ 10021 w 11030"/>
              <a:gd name="connsiteY1" fmla="*/ 3611 h 10127"/>
              <a:gd name="connsiteX2" fmla="*/ 9931 w 11030"/>
              <a:gd name="connsiteY2" fmla="*/ 284 h 10127"/>
              <a:gd name="connsiteX3" fmla="*/ 793 w 11030"/>
              <a:gd name="connsiteY3" fmla="*/ 956 h 10127"/>
              <a:gd name="connsiteX4" fmla="*/ 154 w 11030"/>
              <a:gd name="connsiteY4" fmla="*/ 10127 h 10127"/>
              <a:gd name="connsiteX0" fmla="*/ 5636 w 11187"/>
              <a:gd name="connsiteY0" fmla="*/ 9873 h 10127"/>
              <a:gd name="connsiteX1" fmla="*/ 10386 w 11187"/>
              <a:gd name="connsiteY1" fmla="*/ 5830 h 10127"/>
              <a:gd name="connsiteX2" fmla="*/ 9931 w 11187"/>
              <a:gd name="connsiteY2" fmla="*/ 284 h 10127"/>
              <a:gd name="connsiteX3" fmla="*/ 793 w 11187"/>
              <a:gd name="connsiteY3" fmla="*/ 956 h 10127"/>
              <a:gd name="connsiteX4" fmla="*/ 154 w 11187"/>
              <a:gd name="connsiteY4" fmla="*/ 10127 h 10127"/>
              <a:gd name="connsiteX0" fmla="*/ 5676 w 11551"/>
              <a:gd name="connsiteY0" fmla="*/ 10436 h 10690"/>
              <a:gd name="connsiteX1" fmla="*/ 10426 w 11551"/>
              <a:gd name="connsiteY1" fmla="*/ 6393 h 10690"/>
              <a:gd name="connsiteX2" fmla="*/ 10519 w 11551"/>
              <a:gd name="connsiteY2" fmla="*/ 15 h 10690"/>
              <a:gd name="connsiteX3" fmla="*/ 833 w 11551"/>
              <a:gd name="connsiteY3" fmla="*/ 1519 h 10690"/>
              <a:gd name="connsiteX4" fmla="*/ 194 w 11551"/>
              <a:gd name="connsiteY4" fmla="*/ 10690 h 10690"/>
              <a:gd name="connsiteX0" fmla="*/ 5676 w 10894"/>
              <a:gd name="connsiteY0" fmla="*/ 10436 h 10690"/>
              <a:gd name="connsiteX1" fmla="*/ 10426 w 10894"/>
              <a:gd name="connsiteY1" fmla="*/ 6393 h 10690"/>
              <a:gd name="connsiteX2" fmla="*/ 10519 w 10894"/>
              <a:gd name="connsiteY2" fmla="*/ 15 h 10690"/>
              <a:gd name="connsiteX3" fmla="*/ 833 w 10894"/>
              <a:gd name="connsiteY3" fmla="*/ 1519 h 10690"/>
              <a:gd name="connsiteX4" fmla="*/ 194 w 10894"/>
              <a:gd name="connsiteY4" fmla="*/ 10690 h 10690"/>
              <a:gd name="connsiteX0" fmla="*/ 5482 w 10700"/>
              <a:gd name="connsiteY0" fmla="*/ 11332 h 11586"/>
              <a:gd name="connsiteX1" fmla="*/ 10232 w 10700"/>
              <a:gd name="connsiteY1" fmla="*/ 7289 h 11586"/>
              <a:gd name="connsiteX2" fmla="*/ 10325 w 10700"/>
              <a:gd name="connsiteY2" fmla="*/ 911 h 11586"/>
              <a:gd name="connsiteX3" fmla="*/ 1553 w 10700"/>
              <a:gd name="connsiteY3" fmla="*/ 751 h 11586"/>
              <a:gd name="connsiteX4" fmla="*/ 0 w 10700"/>
              <a:gd name="connsiteY4" fmla="*/ 11586 h 11586"/>
              <a:gd name="connsiteX0" fmla="*/ 5556 w 10774"/>
              <a:gd name="connsiteY0" fmla="*/ 11549 h 11803"/>
              <a:gd name="connsiteX1" fmla="*/ 10306 w 10774"/>
              <a:gd name="connsiteY1" fmla="*/ 7506 h 11803"/>
              <a:gd name="connsiteX2" fmla="*/ 10399 w 10774"/>
              <a:gd name="connsiteY2" fmla="*/ 1128 h 11803"/>
              <a:gd name="connsiteX3" fmla="*/ 896 w 10774"/>
              <a:gd name="connsiteY3" fmla="*/ 691 h 11803"/>
              <a:gd name="connsiteX4" fmla="*/ 74 w 10774"/>
              <a:gd name="connsiteY4" fmla="*/ 11803 h 11803"/>
              <a:gd name="connsiteX0" fmla="*/ 5482 w 10700"/>
              <a:gd name="connsiteY0" fmla="*/ 15605 h 15859"/>
              <a:gd name="connsiteX1" fmla="*/ 10232 w 10700"/>
              <a:gd name="connsiteY1" fmla="*/ 11562 h 15859"/>
              <a:gd name="connsiteX2" fmla="*/ 10325 w 10700"/>
              <a:gd name="connsiteY2" fmla="*/ 5184 h 15859"/>
              <a:gd name="connsiteX3" fmla="*/ 822 w 10700"/>
              <a:gd name="connsiteY3" fmla="*/ 4747 h 15859"/>
              <a:gd name="connsiteX4" fmla="*/ 0 w 10700"/>
              <a:gd name="connsiteY4" fmla="*/ 15859 h 15859"/>
              <a:gd name="connsiteX0" fmla="*/ 9027 w 14245"/>
              <a:gd name="connsiteY0" fmla="*/ 10897 h 11151"/>
              <a:gd name="connsiteX1" fmla="*/ 13777 w 14245"/>
              <a:gd name="connsiteY1" fmla="*/ 6854 h 11151"/>
              <a:gd name="connsiteX2" fmla="*/ 13870 w 14245"/>
              <a:gd name="connsiteY2" fmla="*/ 476 h 11151"/>
              <a:gd name="connsiteX3" fmla="*/ 4367 w 14245"/>
              <a:gd name="connsiteY3" fmla="*/ 39 h 11151"/>
              <a:gd name="connsiteX4" fmla="*/ 3545 w 14245"/>
              <a:gd name="connsiteY4" fmla="*/ 11151 h 11151"/>
              <a:gd name="connsiteX0" fmla="*/ 5482 w 10700"/>
              <a:gd name="connsiteY0" fmla="*/ 16075 h 16329"/>
              <a:gd name="connsiteX1" fmla="*/ 10232 w 10700"/>
              <a:gd name="connsiteY1" fmla="*/ 12032 h 16329"/>
              <a:gd name="connsiteX2" fmla="*/ 10325 w 10700"/>
              <a:gd name="connsiteY2" fmla="*/ 5654 h 16329"/>
              <a:gd name="connsiteX3" fmla="*/ 822 w 10700"/>
              <a:gd name="connsiteY3" fmla="*/ 5217 h 16329"/>
              <a:gd name="connsiteX4" fmla="*/ 0 w 10700"/>
              <a:gd name="connsiteY4" fmla="*/ 16329 h 16329"/>
              <a:gd name="connsiteX0" fmla="*/ 5482 w 10700"/>
              <a:gd name="connsiteY0" fmla="*/ 16246 h 16500"/>
              <a:gd name="connsiteX1" fmla="*/ 10232 w 10700"/>
              <a:gd name="connsiteY1" fmla="*/ 12203 h 16500"/>
              <a:gd name="connsiteX2" fmla="*/ 10325 w 10700"/>
              <a:gd name="connsiteY2" fmla="*/ 5825 h 16500"/>
              <a:gd name="connsiteX3" fmla="*/ 822 w 10700"/>
              <a:gd name="connsiteY3" fmla="*/ 5388 h 16500"/>
              <a:gd name="connsiteX4" fmla="*/ 0 w 10700"/>
              <a:gd name="connsiteY4" fmla="*/ 16500 h 16500"/>
              <a:gd name="connsiteX0" fmla="*/ 9112 w 14330"/>
              <a:gd name="connsiteY0" fmla="*/ 10862 h 11116"/>
              <a:gd name="connsiteX1" fmla="*/ 13862 w 14330"/>
              <a:gd name="connsiteY1" fmla="*/ 6819 h 11116"/>
              <a:gd name="connsiteX2" fmla="*/ 13955 w 14330"/>
              <a:gd name="connsiteY2" fmla="*/ 441 h 11116"/>
              <a:gd name="connsiteX3" fmla="*/ 4452 w 14330"/>
              <a:gd name="connsiteY3" fmla="*/ 4 h 11116"/>
              <a:gd name="connsiteX4" fmla="*/ 3630 w 14330"/>
              <a:gd name="connsiteY4" fmla="*/ 11116 h 11116"/>
              <a:gd name="connsiteX0" fmla="*/ 8078 w 13296"/>
              <a:gd name="connsiteY0" fmla="*/ 11288 h 11542"/>
              <a:gd name="connsiteX1" fmla="*/ 12828 w 13296"/>
              <a:gd name="connsiteY1" fmla="*/ 7245 h 11542"/>
              <a:gd name="connsiteX2" fmla="*/ 12921 w 13296"/>
              <a:gd name="connsiteY2" fmla="*/ 867 h 11542"/>
              <a:gd name="connsiteX3" fmla="*/ 3418 w 13296"/>
              <a:gd name="connsiteY3" fmla="*/ 430 h 11542"/>
              <a:gd name="connsiteX4" fmla="*/ 6 w 13296"/>
              <a:gd name="connsiteY4" fmla="*/ 5837 h 11542"/>
              <a:gd name="connsiteX5" fmla="*/ 2596 w 13296"/>
              <a:gd name="connsiteY5" fmla="*/ 11542 h 11542"/>
              <a:gd name="connsiteX0" fmla="*/ 5683 w 10901"/>
              <a:gd name="connsiteY0" fmla="*/ 11288 h 11542"/>
              <a:gd name="connsiteX1" fmla="*/ 10433 w 10901"/>
              <a:gd name="connsiteY1" fmla="*/ 7245 h 11542"/>
              <a:gd name="connsiteX2" fmla="*/ 10526 w 10901"/>
              <a:gd name="connsiteY2" fmla="*/ 867 h 11542"/>
              <a:gd name="connsiteX3" fmla="*/ 1023 w 10901"/>
              <a:gd name="connsiteY3" fmla="*/ 430 h 11542"/>
              <a:gd name="connsiteX4" fmla="*/ 286 w 10901"/>
              <a:gd name="connsiteY4" fmla="*/ 5837 h 11542"/>
              <a:gd name="connsiteX5" fmla="*/ 201 w 10901"/>
              <a:gd name="connsiteY5" fmla="*/ 11542 h 11542"/>
              <a:gd name="connsiteX0" fmla="*/ 6004 w 11222"/>
              <a:gd name="connsiteY0" fmla="*/ 11479 h 11733"/>
              <a:gd name="connsiteX1" fmla="*/ 10754 w 11222"/>
              <a:gd name="connsiteY1" fmla="*/ 7436 h 11733"/>
              <a:gd name="connsiteX2" fmla="*/ 10847 w 11222"/>
              <a:gd name="connsiteY2" fmla="*/ 1058 h 11733"/>
              <a:gd name="connsiteX3" fmla="*/ 771 w 11222"/>
              <a:gd name="connsiteY3" fmla="*/ 362 h 11733"/>
              <a:gd name="connsiteX4" fmla="*/ 607 w 11222"/>
              <a:gd name="connsiteY4" fmla="*/ 6028 h 11733"/>
              <a:gd name="connsiteX5" fmla="*/ 522 w 11222"/>
              <a:gd name="connsiteY5" fmla="*/ 11733 h 11733"/>
              <a:gd name="connsiteX0" fmla="*/ 5683 w 10901"/>
              <a:gd name="connsiteY0" fmla="*/ 13321 h 13575"/>
              <a:gd name="connsiteX1" fmla="*/ 10433 w 10901"/>
              <a:gd name="connsiteY1" fmla="*/ 9278 h 13575"/>
              <a:gd name="connsiteX2" fmla="*/ 10526 w 10901"/>
              <a:gd name="connsiteY2" fmla="*/ 2900 h 13575"/>
              <a:gd name="connsiteX3" fmla="*/ 450 w 10901"/>
              <a:gd name="connsiteY3" fmla="*/ 2204 h 13575"/>
              <a:gd name="connsiteX4" fmla="*/ 286 w 10901"/>
              <a:gd name="connsiteY4" fmla="*/ 7870 h 13575"/>
              <a:gd name="connsiteX5" fmla="*/ 201 w 10901"/>
              <a:gd name="connsiteY5" fmla="*/ 13575 h 13575"/>
              <a:gd name="connsiteX0" fmla="*/ 9994 w 15212"/>
              <a:gd name="connsiteY0" fmla="*/ 11196 h 11450"/>
              <a:gd name="connsiteX1" fmla="*/ 14744 w 15212"/>
              <a:gd name="connsiteY1" fmla="*/ 7153 h 11450"/>
              <a:gd name="connsiteX2" fmla="*/ 14837 w 15212"/>
              <a:gd name="connsiteY2" fmla="*/ 775 h 11450"/>
              <a:gd name="connsiteX3" fmla="*/ 4761 w 15212"/>
              <a:gd name="connsiteY3" fmla="*/ 79 h 11450"/>
              <a:gd name="connsiteX4" fmla="*/ 4597 w 15212"/>
              <a:gd name="connsiteY4" fmla="*/ 5745 h 11450"/>
              <a:gd name="connsiteX5" fmla="*/ 4512 w 15212"/>
              <a:gd name="connsiteY5" fmla="*/ 11450 h 11450"/>
              <a:gd name="connsiteX0" fmla="*/ 10037 w 15255"/>
              <a:gd name="connsiteY0" fmla="*/ 11313 h 11567"/>
              <a:gd name="connsiteX1" fmla="*/ 14787 w 15255"/>
              <a:gd name="connsiteY1" fmla="*/ 7270 h 11567"/>
              <a:gd name="connsiteX2" fmla="*/ 14880 w 15255"/>
              <a:gd name="connsiteY2" fmla="*/ 892 h 11567"/>
              <a:gd name="connsiteX3" fmla="*/ 4804 w 15255"/>
              <a:gd name="connsiteY3" fmla="*/ 196 h 11567"/>
              <a:gd name="connsiteX4" fmla="*/ 4640 w 15255"/>
              <a:gd name="connsiteY4" fmla="*/ 5862 h 11567"/>
              <a:gd name="connsiteX5" fmla="*/ 4555 w 15255"/>
              <a:gd name="connsiteY5" fmla="*/ 11567 h 11567"/>
              <a:gd name="connsiteX0" fmla="*/ 5683 w 10901"/>
              <a:gd name="connsiteY0" fmla="*/ 16202 h 16456"/>
              <a:gd name="connsiteX1" fmla="*/ 10433 w 10901"/>
              <a:gd name="connsiteY1" fmla="*/ 12159 h 16456"/>
              <a:gd name="connsiteX2" fmla="*/ 10526 w 10901"/>
              <a:gd name="connsiteY2" fmla="*/ 5781 h 16456"/>
              <a:gd name="connsiteX3" fmla="*/ 450 w 10901"/>
              <a:gd name="connsiteY3" fmla="*/ 5085 h 16456"/>
              <a:gd name="connsiteX4" fmla="*/ 286 w 10901"/>
              <a:gd name="connsiteY4" fmla="*/ 10751 h 16456"/>
              <a:gd name="connsiteX5" fmla="*/ 201 w 10901"/>
              <a:gd name="connsiteY5" fmla="*/ 16456 h 16456"/>
              <a:gd name="connsiteX0" fmla="*/ 5683 w 10901"/>
              <a:gd name="connsiteY0" fmla="*/ 16147 h 16401"/>
              <a:gd name="connsiteX1" fmla="*/ 10433 w 10901"/>
              <a:gd name="connsiteY1" fmla="*/ 12104 h 16401"/>
              <a:gd name="connsiteX2" fmla="*/ 10526 w 10901"/>
              <a:gd name="connsiteY2" fmla="*/ 5726 h 16401"/>
              <a:gd name="connsiteX3" fmla="*/ 450 w 10901"/>
              <a:gd name="connsiteY3" fmla="*/ 5030 h 16401"/>
              <a:gd name="connsiteX4" fmla="*/ 286 w 10901"/>
              <a:gd name="connsiteY4" fmla="*/ 10696 h 16401"/>
              <a:gd name="connsiteX5" fmla="*/ 201 w 10901"/>
              <a:gd name="connsiteY5" fmla="*/ 16401 h 16401"/>
              <a:gd name="connsiteX0" fmla="*/ 9782 w 15000"/>
              <a:gd name="connsiteY0" fmla="*/ 11314 h 11568"/>
              <a:gd name="connsiteX1" fmla="*/ 14532 w 15000"/>
              <a:gd name="connsiteY1" fmla="*/ 7271 h 11568"/>
              <a:gd name="connsiteX2" fmla="*/ 14625 w 15000"/>
              <a:gd name="connsiteY2" fmla="*/ 893 h 11568"/>
              <a:gd name="connsiteX3" fmla="*/ 4549 w 15000"/>
              <a:gd name="connsiteY3" fmla="*/ 197 h 11568"/>
              <a:gd name="connsiteX4" fmla="*/ 4385 w 15000"/>
              <a:gd name="connsiteY4" fmla="*/ 5863 h 11568"/>
              <a:gd name="connsiteX5" fmla="*/ 4300 w 15000"/>
              <a:gd name="connsiteY5" fmla="*/ 11568 h 11568"/>
              <a:gd name="connsiteX0" fmla="*/ 9782 w 15000"/>
              <a:gd name="connsiteY0" fmla="*/ 11314 h 11568"/>
              <a:gd name="connsiteX1" fmla="*/ 14532 w 15000"/>
              <a:gd name="connsiteY1" fmla="*/ 7271 h 11568"/>
              <a:gd name="connsiteX2" fmla="*/ 14625 w 15000"/>
              <a:gd name="connsiteY2" fmla="*/ 893 h 11568"/>
              <a:gd name="connsiteX3" fmla="*/ 4549 w 15000"/>
              <a:gd name="connsiteY3" fmla="*/ 197 h 11568"/>
              <a:gd name="connsiteX4" fmla="*/ 4385 w 15000"/>
              <a:gd name="connsiteY4" fmla="*/ 5863 h 11568"/>
              <a:gd name="connsiteX5" fmla="*/ 4300 w 15000"/>
              <a:gd name="connsiteY5" fmla="*/ 11568 h 11568"/>
              <a:gd name="connsiteX0" fmla="*/ 5683 w 10901"/>
              <a:gd name="connsiteY0" fmla="*/ 11124 h 11378"/>
              <a:gd name="connsiteX1" fmla="*/ 10433 w 10901"/>
              <a:gd name="connsiteY1" fmla="*/ 7081 h 11378"/>
              <a:gd name="connsiteX2" fmla="*/ 10526 w 10901"/>
              <a:gd name="connsiteY2" fmla="*/ 703 h 11378"/>
              <a:gd name="connsiteX3" fmla="*/ 450 w 10901"/>
              <a:gd name="connsiteY3" fmla="*/ 7 h 11378"/>
              <a:gd name="connsiteX4" fmla="*/ 286 w 10901"/>
              <a:gd name="connsiteY4" fmla="*/ 5673 h 11378"/>
              <a:gd name="connsiteX5" fmla="*/ 201 w 10901"/>
              <a:gd name="connsiteY5" fmla="*/ 11378 h 11378"/>
              <a:gd name="connsiteX0" fmla="*/ 6065 w 10901"/>
              <a:gd name="connsiteY0" fmla="*/ 14495 h 14495"/>
              <a:gd name="connsiteX1" fmla="*/ 10433 w 10901"/>
              <a:gd name="connsiteY1" fmla="*/ 7081 h 14495"/>
              <a:gd name="connsiteX2" fmla="*/ 10526 w 10901"/>
              <a:gd name="connsiteY2" fmla="*/ 703 h 14495"/>
              <a:gd name="connsiteX3" fmla="*/ 450 w 10901"/>
              <a:gd name="connsiteY3" fmla="*/ 7 h 14495"/>
              <a:gd name="connsiteX4" fmla="*/ 286 w 10901"/>
              <a:gd name="connsiteY4" fmla="*/ 5673 h 14495"/>
              <a:gd name="connsiteX5" fmla="*/ 201 w 10901"/>
              <a:gd name="connsiteY5" fmla="*/ 11378 h 14495"/>
              <a:gd name="connsiteX0" fmla="*/ 6065 w 10901"/>
              <a:gd name="connsiteY0" fmla="*/ 14495 h 14495"/>
              <a:gd name="connsiteX1" fmla="*/ 6782 w 10901"/>
              <a:gd name="connsiteY1" fmla="*/ 10341 h 14495"/>
              <a:gd name="connsiteX2" fmla="*/ 10433 w 10901"/>
              <a:gd name="connsiteY2" fmla="*/ 7081 h 14495"/>
              <a:gd name="connsiteX3" fmla="*/ 10526 w 10901"/>
              <a:gd name="connsiteY3" fmla="*/ 703 h 14495"/>
              <a:gd name="connsiteX4" fmla="*/ 450 w 10901"/>
              <a:gd name="connsiteY4" fmla="*/ 7 h 14495"/>
              <a:gd name="connsiteX5" fmla="*/ 286 w 10901"/>
              <a:gd name="connsiteY5" fmla="*/ 5673 h 14495"/>
              <a:gd name="connsiteX6" fmla="*/ 201 w 10901"/>
              <a:gd name="connsiteY6" fmla="*/ 11378 h 14495"/>
              <a:gd name="connsiteX0" fmla="*/ 6349 w 10901"/>
              <a:gd name="connsiteY0" fmla="*/ 12624 h 12624"/>
              <a:gd name="connsiteX1" fmla="*/ 6782 w 10901"/>
              <a:gd name="connsiteY1" fmla="*/ 10341 h 12624"/>
              <a:gd name="connsiteX2" fmla="*/ 10433 w 10901"/>
              <a:gd name="connsiteY2" fmla="*/ 7081 h 12624"/>
              <a:gd name="connsiteX3" fmla="*/ 10526 w 10901"/>
              <a:gd name="connsiteY3" fmla="*/ 703 h 12624"/>
              <a:gd name="connsiteX4" fmla="*/ 450 w 10901"/>
              <a:gd name="connsiteY4" fmla="*/ 7 h 12624"/>
              <a:gd name="connsiteX5" fmla="*/ 286 w 10901"/>
              <a:gd name="connsiteY5" fmla="*/ 5673 h 12624"/>
              <a:gd name="connsiteX6" fmla="*/ 201 w 10901"/>
              <a:gd name="connsiteY6" fmla="*/ 11378 h 126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901" h="12624">
                <a:moveTo>
                  <a:pt x="6349" y="12624"/>
                </a:moveTo>
                <a:cubicBezTo>
                  <a:pt x="6691" y="12148"/>
                  <a:pt x="6101" y="11265"/>
                  <a:pt x="6782" y="10341"/>
                </a:cubicBezTo>
                <a:cubicBezTo>
                  <a:pt x="7463" y="9417"/>
                  <a:pt x="10032" y="8903"/>
                  <a:pt x="10433" y="7081"/>
                </a:cubicBezTo>
                <a:cubicBezTo>
                  <a:pt x="11256" y="1165"/>
                  <a:pt x="10799" y="7175"/>
                  <a:pt x="10526" y="703"/>
                </a:cubicBezTo>
                <a:cubicBezTo>
                  <a:pt x="450" y="184"/>
                  <a:pt x="628" y="-43"/>
                  <a:pt x="450" y="7"/>
                </a:cubicBezTo>
                <a:cubicBezTo>
                  <a:pt x="272" y="57"/>
                  <a:pt x="232" y="450"/>
                  <a:pt x="286" y="5673"/>
                </a:cubicBezTo>
                <a:cubicBezTo>
                  <a:pt x="149" y="12452"/>
                  <a:pt x="-231" y="10427"/>
                  <a:pt x="201" y="11378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07" name="Freeform 1147">
            <a:extLst>
              <a:ext uri="{FF2B5EF4-FFF2-40B4-BE49-F238E27FC236}">
                <a16:creationId xmlns:a16="http://schemas.microsoft.com/office/drawing/2014/main" id="{617570CC-2956-B36E-DE17-2601FDAF5418}"/>
              </a:ext>
            </a:extLst>
          </xdr:cNvPr>
          <xdr:cNvSpPr>
            <a:spLocks/>
          </xdr:cNvSpPr>
        </xdr:nvSpPr>
        <xdr:spPr bwMode="auto">
          <a:xfrm rot="10800000">
            <a:off x="2526871" y="9012370"/>
            <a:ext cx="325860" cy="228452"/>
          </a:xfrm>
          <a:custGeom>
            <a:avLst/>
            <a:gdLst>
              <a:gd name="T0" fmla="*/ 2147483647 w 6818"/>
              <a:gd name="T1" fmla="*/ 2147483647 h 6000"/>
              <a:gd name="T2" fmla="*/ 2147483647 w 6818"/>
              <a:gd name="T3" fmla="*/ 2147483647 h 6000"/>
              <a:gd name="T4" fmla="*/ 2147483647 w 6818"/>
              <a:gd name="T5" fmla="*/ 2147483647 h 6000"/>
              <a:gd name="T6" fmla="*/ 2147483647 w 6818"/>
              <a:gd name="T7" fmla="*/ 2147483647 h 6000"/>
              <a:gd name="T8" fmla="*/ 2147483647 w 6818"/>
              <a:gd name="T9" fmla="*/ 2147483647 h 6000"/>
              <a:gd name="T10" fmla="*/ 2147483647 w 6818"/>
              <a:gd name="T11" fmla="*/ 2147483647 h 6000"/>
              <a:gd name="T12" fmla="*/ 0 w 6818"/>
              <a:gd name="T13" fmla="*/ 0 h 600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connsiteX0" fmla="*/ 7429 w 7429"/>
              <a:gd name="connsiteY0" fmla="*/ 4460 h 58009"/>
              <a:gd name="connsiteX1" fmla="*/ 5873 w 7429"/>
              <a:gd name="connsiteY1" fmla="*/ 2238 h 58009"/>
              <a:gd name="connsiteX2" fmla="*/ 4874 w 7429"/>
              <a:gd name="connsiteY2" fmla="*/ 2238 h 58009"/>
              <a:gd name="connsiteX3" fmla="*/ 3318 w 7429"/>
              <a:gd name="connsiteY3" fmla="*/ 15 h 58009"/>
              <a:gd name="connsiteX4" fmla="*/ 2206 w 7429"/>
              <a:gd name="connsiteY4" fmla="*/ 3348 h 58009"/>
              <a:gd name="connsiteX5" fmla="*/ 95 w 7429"/>
              <a:gd name="connsiteY5" fmla="*/ 15 h 58009"/>
              <a:gd name="connsiteX6" fmla="*/ 2392 w 7429"/>
              <a:gd name="connsiteY6" fmla="*/ 57960 h 58009"/>
              <a:gd name="connsiteX0" fmla="*/ 10000 w 10000"/>
              <a:gd name="connsiteY0" fmla="*/ 769 h 10000"/>
              <a:gd name="connsiteX1" fmla="*/ 7906 w 10000"/>
              <a:gd name="connsiteY1" fmla="*/ 386 h 10000"/>
              <a:gd name="connsiteX2" fmla="*/ 6561 w 10000"/>
              <a:gd name="connsiteY2" fmla="*/ 386 h 10000"/>
              <a:gd name="connsiteX3" fmla="*/ 4466 w 10000"/>
              <a:gd name="connsiteY3" fmla="*/ 3 h 10000"/>
              <a:gd name="connsiteX4" fmla="*/ 2969 w 10000"/>
              <a:gd name="connsiteY4" fmla="*/ 577 h 10000"/>
              <a:gd name="connsiteX5" fmla="*/ 128 w 10000"/>
              <a:gd name="connsiteY5" fmla="*/ 3 h 10000"/>
              <a:gd name="connsiteX6" fmla="*/ 3220 w 10000"/>
              <a:gd name="connsiteY6" fmla="*/ 9992 h 10000"/>
              <a:gd name="connsiteX0" fmla="*/ 10097 w 10097"/>
              <a:gd name="connsiteY0" fmla="*/ 769 h 10000"/>
              <a:gd name="connsiteX1" fmla="*/ 8003 w 10097"/>
              <a:gd name="connsiteY1" fmla="*/ 386 h 10000"/>
              <a:gd name="connsiteX2" fmla="*/ 6658 w 10097"/>
              <a:gd name="connsiteY2" fmla="*/ 386 h 10000"/>
              <a:gd name="connsiteX3" fmla="*/ 4563 w 10097"/>
              <a:gd name="connsiteY3" fmla="*/ 3 h 10000"/>
              <a:gd name="connsiteX4" fmla="*/ 3066 w 10097"/>
              <a:gd name="connsiteY4" fmla="*/ 577 h 10000"/>
              <a:gd name="connsiteX5" fmla="*/ 125 w 10097"/>
              <a:gd name="connsiteY5" fmla="*/ 3 h 10000"/>
              <a:gd name="connsiteX6" fmla="*/ 3317 w 10097"/>
              <a:gd name="connsiteY6" fmla="*/ 9992 h 10000"/>
              <a:gd name="connsiteX0" fmla="*/ 7090 w 7090"/>
              <a:gd name="connsiteY0" fmla="*/ 1116 h 10339"/>
              <a:gd name="connsiteX1" fmla="*/ 4996 w 7090"/>
              <a:gd name="connsiteY1" fmla="*/ 733 h 10339"/>
              <a:gd name="connsiteX2" fmla="*/ 3651 w 7090"/>
              <a:gd name="connsiteY2" fmla="*/ 733 h 10339"/>
              <a:gd name="connsiteX3" fmla="*/ 1556 w 7090"/>
              <a:gd name="connsiteY3" fmla="*/ 350 h 10339"/>
              <a:gd name="connsiteX4" fmla="*/ 59 w 7090"/>
              <a:gd name="connsiteY4" fmla="*/ 924 h 10339"/>
              <a:gd name="connsiteX5" fmla="*/ 310 w 7090"/>
              <a:gd name="connsiteY5" fmla="*/ 10339 h 10339"/>
              <a:gd name="connsiteX0" fmla="*/ 10000 w 10000"/>
              <a:gd name="connsiteY0" fmla="*/ 1071 h 9992"/>
              <a:gd name="connsiteX1" fmla="*/ 7047 w 10000"/>
              <a:gd name="connsiteY1" fmla="*/ 701 h 9992"/>
              <a:gd name="connsiteX2" fmla="*/ 5150 w 10000"/>
              <a:gd name="connsiteY2" fmla="*/ 701 h 9992"/>
              <a:gd name="connsiteX3" fmla="*/ 2195 w 10000"/>
              <a:gd name="connsiteY3" fmla="*/ 331 h 9992"/>
              <a:gd name="connsiteX4" fmla="*/ 83 w 10000"/>
              <a:gd name="connsiteY4" fmla="*/ 886 h 9992"/>
              <a:gd name="connsiteX5" fmla="*/ 437 w 10000"/>
              <a:gd name="connsiteY5" fmla="*/ 9992 h 9992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9563 w 9563"/>
              <a:gd name="connsiteY0" fmla="*/ 1345 h 10273"/>
              <a:gd name="connsiteX1" fmla="*/ 6610 w 9563"/>
              <a:gd name="connsiteY1" fmla="*/ 975 h 10273"/>
              <a:gd name="connsiteX2" fmla="*/ 4713 w 9563"/>
              <a:gd name="connsiteY2" fmla="*/ 975 h 10273"/>
              <a:gd name="connsiteX3" fmla="*/ 1758 w 9563"/>
              <a:gd name="connsiteY3" fmla="*/ 604 h 10273"/>
              <a:gd name="connsiteX4" fmla="*/ 0 w 9563"/>
              <a:gd name="connsiteY4" fmla="*/ 10273 h 10273"/>
              <a:gd name="connsiteX0" fmla="*/ 8971 w 8971"/>
              <a:gd name="connsiteY0" fmla="*/ 1309 h 10000"/>
              <a:gd name="connsiteX1" fmla="*/ 5883 w 8971"/>
              <a:gd name="connsiteY1" fmla="*/ 949 h 10000"/>
              <a:gd name="connsiteX2" fmla="*/ 3899 w 8971"/>
              <a:gd name="connsiteY2" fmla="*/ 949 h 10000"/>
              <a:gd name="connsiteX3" fmla="*/ 809 w 8971"/>
              <a:gd name="connsiteY3" fmla="*/ 588 h 10000"/>
              <a:gd name="connsiteX4" fmla="*/ 0 w 8971"/>
              <a:gd name="connsiteY4" fmla="*/ 10000 h 10000"/>
              <a:gd name="connsiteX0" fmla="*/ 9344 w 9344"/>
              <a:gd name="connsiteY0" fmla="*/ 1309 h 10000"/>
              <a:gd name="connsiteX1" fmla="*/ 5902 w 9344"/>
              <a:gd name="connsiteY1" fmla="*/ 949 h 10000"/>
              <a:gd name="connsiteX2" fmla="*/ 3690 w 9344"/>
              <a:gd name="connsiteY2" fmla="*/ 949 h 10000"/>
              <a:gd name="connsiteX3" fmla="*/ 246 w 9344"/>
              <a:gd name="connsiteY3" fmla="*/ 588 h 10000"/>
              <a:gd name="connsiteX4" fmla="*/ 0 w 9344"/>
              <a:gd name="connsiteY4" fmla="*/ 10000 h 10000"/>
              <a:gd name="connsiteX0" fmla="*/ 5263 w 6566"/>
              <a:gd name="connsiteY0" fmla="*/ 9790 h 10000"/>
              <a:gd name="connsiteX1" fmla="*/ 6316 w 6566"/>
              <a:gd name="connsiteY1" fmla="*/ 949 h 10000"/>
              <a:gd name="connsiteX2" fmla="*/ 3949 w 6566"/>
              <a:gd name="connsiteY2" fmla="*/ 949 h 10000"/>
              <a:gd name="connsiteX3" fmla="*/ 263 w 6566"/>
              <a:gd name="connsiteY3" fmla="*/ 588 h 10000"/>
              <a:gd name="connsiteX4" fmla="*/ 0 w 6566"/>
              <a:gd name="connsiteY4" fmla="*/ 10000 h 10000"/>
              <a:gd name="connsiteX0" fmla="*/ 8016 w 14622"/>
              <a:gd name="connsiteY0" fmla="*/ 9790 h 10000"/>
              <a:gd name="connsiteX1" fmla="*/ 14428 w 14622"/>
              <a:gd name="connsiteY1" fmla="*/ 4616 h 10000"/>
              <a:gd name="connsiteX2" fmla="*/ 6014 w 14622"/>
              <a:gd name="connsiteY2" fmla="*/ 949 h 10000"/>
              <a:gd name="connsiteX3" fmla="*/ 401 w 14622"/>
              <a:gd name="connsiteY3" fmla="*/ 588 h 10000"/>
              <a:gd name="connsiteX4" fmla="*/ 0 w 14622"/>
              <a:gd name="connsiteY4" fmla="*/ 10000 h 10000"/>
              <a:gd name="connsiteX0" fmla="*/ 8016 w 14622"/>
              <a:gd name="connsiteY0" fmla="*/ 9790 h 10000"/>
              <a:gd name="connsiteX1" fmla="*/ 14428 w 14622"/>
              <a:gd name="connsiteY1" fmla="*/ 4616 h 10000"/>
              <a:gd name="connsiteX2" fmla="*/ 6014 w 14622"/>
              <a:gd name="connsiteY2" fmla="*/ 949 h 10000"/>
              <a:gd name="connsiteX3" fmla="*/ 401 w 14622"/>
              <a:gd name="connsiteY3" fmla="*/ 588 h 10000"/>
              <a:gd name="connsiteX4" fmla="*/ 0 w 14622"/>
              <a:gd name="connsiteY4" fmla="*/ 10000 h 10000"/>
              <a:gd name="connsiteX0" fmla="*/ 8016 w 14622"/>
              <a:gd name="connsiteY0" fmla="*/ 8842 h 9052"/>
              <a:gd name="connsiteX1" fmla="*/ 14428 w 14622"/>
              <a:gd name="connsiteY1" fmla="*/ 3668 h 9052"/>
              <a:gd name="connsiteX2" fmla="*/ 6014 w 14622"/>
              <a:gd name="connsiteY2" fmla="*/ 1 h 9052"/>
              <a:gd name="connsiteX3" fmla="*/ 935 w 14622"/>
              <a:gd name="connsiteY3" fmla="*/ 1474 h 9052"/>
              <a:gd name="connsiteX4" fmla="*/ 0 w 14622"/>
              <a:gd name="connsiteY4" fmla="*/ 9052 h 9052"/>
              <a:gd name="connsiteX0" fmla="*/ 5482 w 10000"/>
              <a:gd name="connsiteY0" fmla="*/ 8897 h 9129"/>
              <a:gd name="connsiteX1" fmla="*/ 9867 w 10000"/>
              <a:gd name="connsiteY1" fmla="*/ 3181 h 9129"/>
              <a:gd name="connsiteX2" fmla="*/ 4113 w 10000"/>
              <a:gd name="connsiteY2" fmla="*/ 396 h 9129"/>
              <a:gd name="connsiteX3" fmla="*/ 639 w 10000"/>
              <a:gd name="connsiteY3" fmla="*/ 757 h 9129"/>
              <a:gd name="connsiteX4" fmla="*/ 0 w 10000"/>
              <a:gd name="connsiteY4" fmla="*/ 9129 h 9129"/>
              <a:gd name="connsiteX0" fmla="*/ 5556 w 10433"/>
              <a:gd name="connsiteY0" fmla="*/ 9872 h 10126"/>
              <a:gd name="connsiteX1" fmla="*/ 9941 w 10433"/>
              <a:gd name="connsiteY1" fmla="*/ 3610 h 10126"/>
              <a:gd name="connsiteX2" fmla="*/ 8755 w 10433"/>
              <a:gd name="connsiteY2" fmla="*/ 283 h 10126"/>
              <a:gd name="connsiteX3" fmla="*/ 713 w 10433"/>
              <a:gd name="connsiteY3" fmla="*/ 955 h 10126"/>
              <a:gd name="connsiteX4" fmla="*/ 74 w 10433"/>
              <a:gd name="connsiteY4" fmla="*/ 10126 h 10126"/>
              <a:gd name="connsiteX0" fmla="*/ 5636 w 11030"/>
              <a:gd name="connsiteY0" fmla="*/ 9873 h 10127"/>
              <a:gd name="connsiteX1" fmla="*/ 10021 w 11030"/>
              <a:gd name="connsiteY1" fmla="*/ 3611 h 10127"/>
              <a:gd name="connsiteX2" fmla="*/ 9931 w 11030"/>
              <a:gd name="connsiteY2" fmla="*/ 284 h 10127"/>
              <a:gd name="connsiteX3" fmla="*/ 793 w 11030"/>
              <a:gd name="connsiteY3" fmla="*/ 956 h 10127"/>
              <a:gd name="connsiteX4" fmla="*/ 154 w 11030"/>
              <a:gd name="connsiteY4" fmla="*/ 10127 h 10127"/>
              <a:gd name="connsiteX0" fmla="*/ 5636 w 11187"/>
              <a:gd name="connsiteY0" fmla="*/ 9873 h 10127"/>
              <a:gd name="connsiteX1" fmla="*/ 10386 w 11187"/>
              <a:gd name="connsiteY1" fmla="*/ 5830 h 10127"/>
              <a:gd name="connsiteX2" fmla="*/ 9931 w 11187"/>
              <a:gd name="connsiteY2" fmla="*/ 284 h 10127"/>
              <a:gd name="connsiteX3" fmla="*/ 793 w 11187"/>
              <a:gd name="connsiteY3" fmla="*/ 956 h 10127"/>
              <a:gd name="connsiteX4" fmla="*/ 154 w 11187"/>
              <a:gd name="connsiteY4" fmla="*/ 10127 h 10127"/>
              <a:gd name="connsiteX0" fmla="*/ 5676 w 11551"/>
              <a:gd name="connsiteY0" fmla="*/ 10436 h 10690"/>
              <a:gd name="connsiteX1" fmla="*/ 10426 w 11551"/>
              <a:gd name="connsiteY1" fmla="*/ 6393 h 10690"/>
              <a:gd name="connsiteX2" fmla="*/ 10519 w 11551"/>
              <a:gd name="connsiteY2" fmla="*/ 15 h 10690"/>
              <a:gd name="connsiteX3" fmla="*/ 833 w 11551"/>
              <a:gd name="connsiteY3" fmla="*/ 1519 h 10690"/>
              <a:gd name="connsiteX4" fmla="*/ 194 w 11551"/>
              <a:gd name="connsiteY4" fmla="*/ 10690 h 10690"/>
              <a:gd name="connsiteX0" fmla="*/ 5676 w 10894"/>
              <a:gd name="connsiteY0" fmla="*/ 10436 h 10690"/>
              <a:gd name="connsiteX1" fmla="*/ 10426 w 10894"/>
              <a:gd name="connsiteY1" fmla="*/ 6393 h 10690"/>
              <a:gd name="connsiteX2" fmla="*/ 10519 w 10894"/>
              <a:gd name="connsiteY2" fmla="*/ 15 h 10690"/>
              <a:gd name="connsiteX3" fmla="*/ 833 w 10894"/>
              <a:gd name="connsiteY3" fmla="*/ 1519 h 10690"/>
              <a:gd name="connsiteX4" fmla="*/ 194 w 10894"/>
              <a:gd name="connsiteY4" fmla="*/ 10690 h 10690"/>
              <a:gd name="connsiteX0" fmla="*/ 5482 w 10700"/>
              <a:gd name="connsiteY0" fmla="*/ 11332 h 11586"/>
              <a:gd name="connsiteX1" fmla="*/ 10232 w 10700"/>
              <a:gd name="connsiteY1" fmla="*/ 7289 h 11586"/>
              <a:gd name="connsiteX2" fmla="*/ 10325 w 10700"/>
              <a:gd name="connsiteY2" fmla="*/ 911 h 11586"/>
              <a:gd name="connsiteX3" fmla="*/ 1553 w 10700"/>
              <a:gd name="connsiteY3" fmla="*/ 751 h 11586"/>
              <a:gd name="connsiteX4" fmla="*/ 0 w 10700"/>
              <a:gd name="connsiteY4" fmla="*/ 11586 h 11586"/>
              <a:gd name="connsiteX0" fmla="*/ 5556 w 10774"/>
              <a:gd name="connsiteY0" fmla="*/ 11549 h 11803"/>
              <a:gd name="connsiteX1" fmla="*/ 10306 w 10774"/>
              <a:gd name="connsiteY1" fmla="*/ 7506 h 11803"/>
              <a:gd name="connsiteX2" fmla="*/ 10399 w 10774"/>
              <a:gd name="connsiteY2" fmla="*/ 1128 h 11803"/>
              <a:gd name="connsiteX3" fmla="*/ 896 w 10774"/>
              <a:gd name="connsiteY3" fmla="*/ 691 h 11803"/>
              <a:gd name="connsiteX4" fmla="*/ 74 w 10774"/>
              <a:gd name="connsiteY4" fmla="*/ 11803 h 11803"/>
              <a:gd name="connsiteX0" fmla="*/ 5482 w 10700"/>
              <a:gd name="connsiteY0" fmla="*/ 15605 h 15859"/>
              <a:gd name="connsiteX1" fmla="*/ 10232 w 10700"/>
              <a:gd name="connsiteY1" fmla="*/ 11562 h 15859"/>
              <a:gd name="connsiteX2" fmla="*/ 10325 w 10700"/>
              <a:gd name="connsiteY2" fmla="*/ 5184 h 15859"/>
              <a:gd name="connsiteX3" fmla="*/ 822 w 10700"/>
              <a:gd name="connsiteY3" fmla="*/ 4747 h 15859"/>
              <a:gd name="connsiteX4" fmla="*/ 0 w 10700"/>
              <a:gd name="connsiteY4" fmla="*/ 15859 h 15859"/>
              <a:gd name="connsiteX0" fmla="*/ 9027 w 14245"/>
              <a:gd name="connsiteY0" fmla="*/ 10897 h 11151"/>
              <a:gd name="connsiteX1" fmla="*/ 13777 w 14245"/>
              <a:gd name="connsiteY1" fmla="*/ 6854 h 11151"/>
              <a:gd name="connsiteX2" fmla="*/ 13870 w 14245"/>
              <a:gd name="connsiteY2" fmla="*/ 476 h 11151"/>
              <a:gd name="connsiteX3" fmla="*/ 4367 w 14245"/>
              <a:gd name="connsiteY3" fmla="*/ 39 h 11151"/>
              <a:gd name="connsiteX4" fmla="*/ 3545 w 14245"/>
              <a:gd name="connsiteY4" fmla="*/ 11151 h 11151"/>
              <a:gd name="connsiteX0" fmla="*/ 5482 w 10700"/>
              <a:gd name="connsiteY0" fmla="*/ 16075 h 16329"/>
              <a:gd name="connsiteX1" fmla="*/ 10232 w 10700"/>
              <a:gd name="connsiteY1" fmla="*/ 12032 h 16329"/>
              <a:gd name="connsiteX2" fmla="*/ 10325 w 10700"/>
              <a:gd name="connsiteY2" fmla="*/ 5654 h 16329"/>
              <a:gd name="connsiteX3" fmla="*/ 822 w 10700"/>
              <a:gd name="connsiteY3" fmla="*/ 5217 h 16329"/>
              <a:gd name="connsiteX4" fmla="*/ 0 w 10700"/>
              <a:gd name="connsiteY4" fmla="*/ 16329 h 16329"/>
              <a:gd name="connsiteX0" fmla="*/ 5482 w 10700"/>
              <a:gd name="connsiteY0" fmla="*/ 16246 h 16500"/>
              <a:gd name="connsiteX1" fmla="*/ 10232 w 10700"/>
              <a:gd name="connsiteY1" fmla="*/ 12203 h 16500"/>
              <a:gd name="connsiteX2" fmla="*/ 10325 w 10700"/>
              <a:gd name="connsiteY2" fmla="*/ 5825 h 16500"/>
              <a:gd name="connsiteX3" fmla="*/ 822 w 10700"/>
              <a:gd name="connsiteY3" fmla="*/ 5388 h 16500"/>
              <a:gd name="connsiteX4" fmla="*/ 0 w 10700"/>
              <a:gd name="connsiteY4" fmla="*/ 16500 h 16500"/>
              <a:gd name="connsiteX0" fmla="*/ 9112 w 14330"/>
              <a:gd name="connsiteY0" fmla="*/ 10862 h 11116"/>
              <a:gd name="connsiteX1" fmla="*/ 13862 w 14330"/>
              <a:gd name="connsiteY1" fmla="*/ 6819 h 11116"/>
              <a:gd name="connsiteX2" fmla="*/ 13955 w 14330"/>
              <a:gd name="connsiteY2" fmla="*/ 441 h 11116"/>
              <a:gd name="connsiteX3" fmla="*/ 4452 w 14330"/>
              <a:gd name="connsiteY3" fmla="*/ 4 h 11116"/>
              <a:gd name="connsiteX4" fmla="*/ 3630 w 14330"/>
              <a:gd name="connsiteY4" fmla="*/ 11116 h 11116"/>
              <a:gd name="connsiteX0" fmla="*/ 8078 w 13296"/>
              <a:gd name="connsiteY0" fmla="*/ 11288 h 11542"/>
              <a:gd name="connsiteX1" fmla="*/ 12828 w 13296"/>
              <a:gd name="connsiteY1" fmla="*/ 7245 h 11542"/>
              <a:gd name="connsiteX2" fmla="*/ 12921 w 13296"/>
              <a:gd name="connsiteY2" fmla="*/ 867 h 11542"/>
              <a:gd name="connsiteX3" fmla="*/ 3418 w 13296"/>
              <a:gd name="connsiteY3" fmla="*/ 430 h 11542"/>
              <a:gd name="connsiteX4" fmla="*/ 6 w 13296"/>
              <a:gd name="connsiteY4" fmla="*/ 5837 h 11542"/>
              <a:gd name="connsiteX5" fmla="*/ 2596 w 13296"/>
              <a:gd name="connsiteY5" fmla="*/ 11542 h 11542"/>
              <a:gd name="connsiteX0" fmla="*/ 5683 w 10901"/>
              <a:gd name="connsiteY0" fmla="*/ 11288 h 11542"/>
              <a:gd name="connsiteX1" fmla="*/ 10433 w 10901"/>
              <a:gd name="connsiteY1" fmla="*/ 7245 h 11542"/>
              <a:gd name="connsiteX2" fmla="*/ 10526 w 10901"/>
              <a:gd name="connsiteY2" fmla="*/ 867 h 11542"/>
              <a:gd name="connsiteX3" fmla="*/ 1023 w 10901"/>
              <a:gd name="connsiteY3" fmla="*/ 430 h 11542"/>
              <a:gd name="connsiteX4" fmla="*/ 286 w 10901"/>
              <a:gd name="connsiteY4" fmla="*/ 5837 h 11542"/>
              <a:gd name="connsiteX5" fmla="*/ 201 w 10901"/>
              <a:gd name="connsiteY5" fmla="*/ 11542 h 11542"/>
              <a:gd name="connsiteX0" fmla="*/ 6004 w 11222"/>
              <a:gd name="connsiteY0" fmla="*/ 11479 h 11733"/>
              <a:gd name="connsiteX1" fmla="*/ 10754 w 11222"/>
              <a:gd name="connsiteY1" fmla="*/ 7436 h 11733"/>
              <a:gd name="connsiteX2" fmla="*/ 10847 w 11222"/>
              <a:gd name="connsiteY2" fmla="*/ 1058 h 11733"/>
              <a:gd name="connsiteX3" fmla="*/ 771 w 11222"/>
              <a:gd name="connsiteY3" fmla="*/ 362 h 11733"/>
              <a:gd name="connsiteX4" fmla="*/ 607 w 11222"/>
              <a:gd name="connsiteY4" fmla="*/ 6028 h 11733"/>
              <a:gd name="connsiteX5" fmla="*/ 522 w 11222"/>
              <a:gd name="connsiteY5" fmla="*/ 11733 h 11733"/>
              <a:gd name="connsiteX0" fmla="*/ 5683 w 10901"/>
              <a:gd name="connsiteY0" fmla="*/ 13321 h 13575"/>
              <a:gd name="connsiteX1" fmla="*/ 10433 w 10901"/>
              <a:gd name="connsiteY1" fmla="*/ 9278 h 13575"/>
              <a:gd name="connsiteX2" fmla="*/ 10526 w 10901"/>
              <a:gd name="connsiteY2" fmla="*/ 2900 h 13575"/>
              <a:gd name="connsiteX3" fmla="*/ 450 w 10901"/>
              <a:gd name="connsiteY3" fmla="*/ 2204 h 13575"/>
              <a:gd name="connsiteX4" fmla="*/ 286 w 10901"/>
              <a:gd name="connsiteY4" fmla="*/ 7870 h 13575"/>
              <a:gd name="connsiteX5" fmla="*/ 201 w 10901"/>
              <a:gd name="connsiteY5" fmla="*/ 13575 h 13575"/>
              <a:gd name="connsiteX0" fmla="*/ 9994 w 15212"/>
              <a:gd name="connsiteY0" fmla="*/ 11196 h 11450"/>
              <a:gd name="connsiteX1" fmla="*/ 14744 w 15212"/>
              <a:gd name="connsiteY1" fmla="*/ 7153 h 11450"/>
              <a:gd name="connsiteX2" fmla="*/ 14837 w 15212"/>
              <a:gd name="connsiteY2" fmla="*/ 775 h 11450"/>
              <a:gd name="connsiteX3" fmla="*/ 4761 w 15212"/>
              <a:gd name="connsiteY3" fmla="*/ 79 h 11450"/>
              <a:gd name="connsiteX4" fmla="*/ 4597 w 15212"/>
              <a:gd name="connsiteY4" fmla="*/ 5745 h 11450"/>
              <a:gd name="connsiteX5" fmla="*/ 4512 w 15212"/>
              <a:gd name="connsiteY5" fmla="*/ 11450 h 11450"/>
              <a:gd name="connsiteX0" fmla="*/ 10037 w 15255"/>
              <a:gd name="connsiteY0" fmla="*/ 11313 h 11567"/>
              <a:gd name="connsiteX1" fmla="*/ 14787 w 15255"/>
              <a:gd name="connsiteY1" fmla="*/ 7270 h 11567"/>
              <a:gd name="connsiteX2" fmla="*/ 14880 w 15255"/>
              <a:gd name="connsiteY2" fmla="*/ 892 h 11567"/>
              <a:gd name="connsiteX3" fmla="*/ 4804 w 15255"/>
              <a:gd name="connsiteY3" fmla="*/ 196 h 11567"/>
              <a:gd name="connsiteX4" fmla="*/ 4640 w 15255"/>
              <a:gd name="connsiteY4" fmla="*/ 5862 h 11567"/>
              <a:gd name="connsiteX5" fmla="*/ 4555 w 15255"/>
              <a:gd name="connsiteY5" fmla="*/ 11567 h 11567"/>
              <a:gd name="connsiteX0" fmla="*/ 5683 w 10901"/>
              <a:gd name="connsiteY0" fmla="*/ 16202 h 16456"/>
              <a:gd name="connsiteX1" fmla="*/ 10433 w 10901"/>
              <a:gd name="connsiteY1" fmla="*/ 12159 h 16456"/>
              <a:gd name="connsiteX2" fmla="*/ 10526 w 10901"/>
              <a:gd name="connsiteY2" fmla="*/ 5781 h 16456"/>
              <a:gd name="connsiteX3" fmla="*/ 450 w 10901"/>
              <a:gd name="connsiteY3" fmla="*/ 5085 h 16456"/>
              <a:gd name="connsiteX4" fmla="*/ 286 w 10901"/>
              <a:gd name="connsiteY4" fmla="*/ 10751 h 16456"/>
              <a:gd name="connsiteX5" fmla="*/ 201 w 10901"/>
              <a:gd name="connsiteY5" fmla="*/ 16456 h 16456"/>
              <a:gd name="connsiteX0" fmla="*/ 5683 w 10901"/>
              <a:gd name="connsiteY0" fmla="*/ 16147 h 16401"/>
              <a:gd name="connsiteX1" fmla="*/ 10433 w 10901"/>
              <a:gd name="connsiteY1" fmla="*/ 12104 h 16401"/>
              <a:gd name="connsiteX2" fmla="*/ 10526 w 10901"/>
              <a:gd name="connsiteY2" fmla="*/ 5726 h 16401"/>
              <a:gd name="connsiteX3" fmla="*/ 450 w 10901"/>
              <a:gd name="connsiteY3" fmla="*/ 5030 h 16401"/>
              <a:gd name="connsiteX4" fmla="*/ 286 w 10901"/>
              <a:gd name="connsiteY4" fmla="*/ 10696 h 16401"/>
              <a:gd name="connsiteX5" fmla="*/ 201 w 10901"/>
              <a:gd name="connsiteY5" fmla="*/ 16401 h 16401"/>
              <a:gd name="connsiteX0" fmla="*/ 9782 w 15000"/>
              <a:gd name="connsiteY0" fmla="*/ 11314 h 11568"/>
              <a:gd name="connsiteX1" fmla="*/ 14532 w 15000"/>
              <a:gd name="connsiteY1" fmla="*/ 7271 h 11568"/>
              <a:gd name="connsiteX2" fmla="*/ 14625 w 15000"/>
              <a:gd name="connsiteY2" fmla="*/ 893 h 11568"/>
              <a:gd name="connsiteX3" fmla="*/ 4549 w 15000"/>
              <a:gd name="connsiteY3" fmla="*/ 197 h 11568"/>
              <a:gd name="connsiteX4" fmla="*/ 4385 w 15000"/>
              <a:gd name="connsiteY4" fmla="*/ 5863 h 11568"/>
              <a:gd name="connsiteX5" fmla="*/ 4300 w 15000"/>
              <a:gd name="connsiteY5" fmla="*/ 11568 h 11568"/>
              <a:gd name="connsiteX0" fmla="*/ 9782 w 15000"/>
              <a:gd name="connsiteY0" fmla="*/ 11314 h 11568"/>
              <a:gd name="connsiteX1" fmla="*/ 14532 w 15000"/>
              <a:gd name="connsiteY1" fmla="*/ 7271 h 11568"/>
              <a:gd name="connsiteX2" fmla="*/ 14625 w 15000"/>
              <a:gd name="connsiteY2" fmla="*/ 893 h 11568"/>
              <a:gd name="connsiteX3" fmla="*/ 4549 w 15000"/>
              <a:gd name="connsiteY3" fmla="*/ 197 h 11568"/>
              <a:gd name="connsiteX4" fmla="*/ 4385 w 15000"/>
              <a:gd name="connsiteY4" fmla="*/ 5863 h 11568"/>
              <a:gd name="connsiteX5" fmla="*/ 4300 w 15000"/>
              <a:gd name="connsiteY5" fmla="*/ 11568 h 11568"/>
              <a:gd name="connsiteX0" fmla="*/ 5683 w 10901"/>
              <a:gd name="connsiteY0" fmla="*/ 11124 h 11378"/>
              <a:gd name="connsiteX1" fmla="*/ 10433 w 10901"/>
              <a:gd name="connsiteY1" fmla="*/ 7081 h 11378"/>
              <a:gd name="connsiteX2" fmla="*/ 10526 w 10901"/>
              <a:gd name="connsiteY2" fmla="*/ 703 h 11378"/>
              <a:gd name="connsiteX3" fmla="*/ 450 w 10901"/>
              <a:gd name="connsiteY3" fmla="*/ 7 h 11378"/>
              <a:gd name="connsiteX4" fmla="*/ 286 w 10901"/>
              <a:gd name="connsiteY4" fmla="*/ 5673 h 11378"/>
              <a:gd name="connsiteX5" fmla="*/ 201 w 10901"/>
              <a:gd name="connsiteY5" fmla="*/ 11378 h 113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0901" h="11378">
                <a:moveTo>
                  <a:pt x="5683" y="11124"/>
                </a:moveTo>
                <a:cubicBezTo>
                  <a:pt x="5133" y="11124"/>
                  <a:pt x="11528" y="7081"/>
                  <a:pt x="10433" y="7081"/>
                </a:cubicBezTo>
                <a:cubicBezTo>
                  <a:pt x="11256" y="1165"/>
                  <a:pt x="10799" y="7175"/>
                  <a:pt x="10526" y="703"/>
                </a:cubicBezTo>
                <a:cubicBezTo>
                  <a:pt x="450" y="184"/>
                  <a:pt x="628" y="-43"/>
                  <a:pt x="450" y="7"/>
                </a:cubicBezTo>
                <a:cubicBezTo>
                  <a:pt x="272" y="57"/>
                  <a:pt x="232" y="450"/>
                  <a:pt x="286" y="5673"/>
                </a:cubicBezTo>
                <a:cubicBezTo>
                  <a:pt x="149" y="12452"/>
                  <a:pt x="-231" y="10427"/>
                  <a:pt x="201" y="11378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08" name="AutoShape 1561">
            <a:extLst>
              <a:ext uri="{FF2B5EF4-FFF2-40B4-BE49-F238E27FC236}">
                <a16:creationId xmlns:a16="http://schemas.microsoft.com/office/drawing/2014/main" id="{4C7C55BB-2A9B-CB51-BE51-76D29C675A1B}"/>
              </a:ext>
            </a:extLst>
          </xdr:cNvPr>
          <xdr:cNvSpPr>
            <a:spLocks/>
          </xdr:cNvSpPr>
        </xdr:nvSpPr>
        <xdr:spPr bwMode="auto">
          <a:xfrm rot="16373914" flipH="1" flipV="1">
            <a:off x="2294712" y="9385798"/>
            <a:ext cx="393670" cy="880717"/>
          </a:xfrm>
          <a:prstGeom prst="rightBrace">
            <a:avLst>
              <a:gd name="adj1" fmla="val 41013"/>
              <a:gd name="adj2" fmla="val 49769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09" name="Freeform 570">
            <a:extLst>
              <a:ext uri="{FF2B5EF4-FFF2-40B4-BE49-F238E27FC236}">
                <a16:creationId xmlns:a16="http://schemas.microsoft.com/office/drawing/2014/main" id="{736C43A6-D67A-FDD1-445E-ED9641F842E6}"/>
              </a:ext>
            </a:extLst>
          </xdr:cNvPr>
          <xdr:cNvSpPr>
            <a:spLocks/>
          </xdr:cNvSpPr>
        </xdr:nvSpPr>
        <xdr:spPr bwMode="auto">
          <a:xfrm flipH="1">
            <a:off x="1902458" y="9294671"/>
            <a:ext cx="1138186" cy="784155"/>
          </a:xfrm>
          <a:custGeom>
            <a:avLst/>
            <a:gdLst>
              <a:gd name="T0" fmla="*/ 0 w 10000"/>
              <a:gd name="T1" fmla="*/ 2147483647 h 10000"/>
              <a:gd name="T2" fmla="*/ 0 w 10000"/>
              <a:gd name="T3" fmla="*/ 0 h 10000"/>
              <a:gd name="T4" fmla="*/ 2147483647 w 10000"/>
              <a:gd name="T5" fmla="*/ 2147483647 h 10000"/>
              <a:gd name="T6" fmla="*/ 0 60000 65536"/>
              <a:gd name="T7" fmla="*/ 0 60000 65536"/>
              <a:gd name="T8" fmla="*/ 0 60000 65536"/>
              <a:gd name="connsiteX0" fmla="*/ 0 w 10151"/>
              <a:gd name="connsiteY0" fmla="*/ 24516 h 24516"/>
              <a:gd name="connsiteX1" fmla="*/ 0 w 10151"/>
              <a:gd name="connsiteY1" fmla="*/ 14516 h 24516"/>
              <a:gd name="connsiteX2" fmla="*/ 10151 w 10151"/>
              <a:gd name="connsiteY2" fmla="*/ 5 h 24516"/>
              <a:gd name="connsiteX0" fmla="*/ 0 w 10151"/>
              <a:gd name="connsiteY0" fmla="*/ 24511 h 24511"/>
              <a:gd name="connsiteX1" fmla="*/ 0 w 10151"/>
              <a:gd name="connsiteY1" fmla="*/ 14511 h 24511"/>
              <a:gd name="connsiteX2" fmla="*/ 10151 w 10151"/>
              <a:gd name="connsiteY2" fmla="*/ 0 h 24511"/>
              <a:gd name="connsiteX0" fmla="*/ 0 w 10378"/>
              <a:gd name="connsiteY0" fmla="*/ 26694 h 26694"/>
              <a:gd name="connsiteX1" fmla="*/ 0 w 10378"/>
              <a:gd name="connsiteY1" fmla="*/ 16694 h 26694"/>
              <a:gd name="connsiteX2" fmla="*/ 10378 w 10378"/>
              <a:gd name="connsiteY2" fmla="*/ 0 h 26694"/>
              <a:gd name="connsiteX0" fmla="*/ 0 w 10378"/>
              <a:gd name="connsiteY0" fmla="*/ 26694 h 26694"/>
              <a:gd name="connsiteX1" fmla="*/ 0 w 10378"/>
              <a:gd name="connsiteY1" fmla="*/ 16694 h 26694"/>
              <a:gd name="connsiteX2" fmla="*/ 10378 w 10378"/>
              <a:gd name="connsiteY2" fmla="*/ 0 h 26694"/>
              <a:gd name="connsiteX0" fmla="*/ 0 w 10378"/>
              <a:gd name="connsiteY0" fmla="*/ 26694 h 26694"/>
              <a:gd name="connsiteX1" fmla="*/ 0 w 10378"/>
              <a:gd name="connsiteY1" fmla="*/ 16694 h 26694"/>
              <a:gd name="connsiteX2" fmla="*/ 5242 w 10378"/>
              <a:gd name="connsiteY2" fmla="*/ 13856 h 26694"/>
              <a:gd name="connsiteX3" fmla="*/ 10378 w 10378"/>
              <a:gd name="connsiteY3" fmla="*/ 0 h 26694"/>
              <a:gd name="connsiteX0" fmla="*/ 0 w 10378"/>
              <a:gd name="connsiteY0" fmla="*/ 26694 h 26694"/>
              <a:gd name="connsiteX1" fmla="*/ 0 w 10378"/>
              <a:gd name="connsiteY1" fmla="*/ 16694 h 26694"/>
              <a:gd name="connsiteX2" fmla="*/ 8112 w 10378"/>
              <a:gd name="connsiteY2" fmla="*/ 14948 h 26694"/>
              <a:gd name="connsiteX3" fmla="*/ 10378 w 10378"/>
              <a:gd name="connsiteY3" fmla="*/ 0 h 26694"/>
              <a:gd name="connsiteX0" fmla="*/ 0 w 10378"/>
              <a:gd name="connsiteY0" fmla="*/ 26694 h 26694"/>
              <a:gd name="connsiteX1" fmla="*/ 0 w 10378"/>
              <a:gd name="connsiteY1" fmla="*/ 16694 h 26694"/>
              <a:gd name="connsiteX2" fmla="*/ 8112 w 10378"/>
              <a:gd name="connsiteY2" fmla="*/ 14948 h 26694"/>
              <a:gd name="connsiteX3" fmla="*/ 10378 w 10378"/>
              <a:gd name="connsiteY3" fmla="*/ 0 h 26694"/>
              <a:gd name="connsiteX0" fmla="*/ 0 w 11133"/>
              <a:gd name="connsiteY0" fmla="*/ 27786 h 27786"/>
              <a:gd name="connsiteX1" fmla="*/ 755 w 11133"/>
              <a:gd name="connsiteY1" fmla="*/ 16694 h 27786"/>
              <a:gd name="connsiteX2" fmla="*/ 8867 w 11133"/>
              <a:gd name="connsiteY2" fmla="*/ 14948 h 27786"/>
              <a:gd name="connsiteX3" fmla="*/ 11133 w 11133"/>
              <a:gd name="connsiteY3" fmla="*/ 0 h 27786"/>
              <a:gd name="connsiteX0" fmla="*/ 0 w 11133"/>
              <a:gd name="connsiteY0" fmla="*/ 27786 h 27786"/>
              <a:gd name="connsiteX1" fmla="*/ 755 w 11133"/>
              <a:gd name="connsiteY1" fmla="*/ 16694 h 27786"/>
              <a:gd name="connsiteX2" fmla="*/ 8867 w 11133"/>
              <a:gd name="connsiteY2" fmla="*/ 14948 h 27786"/>
              <a:gd name="connsiteX3" fmla="*/ 11133 w 11133"/>
              <a:gd name="connsiteY3" fmla="*/ 0 h 27786"/>
              <a:gd name="connsiteX0" fmla="*/ 0 w 12408"/>
              <a:gd name="connsiteY0" fmla="*/ 33264 h 33264"/>
              <a:gd name="connsiteX1" fmla="*/ 755 w 12408"/>
              <a:gd name="connsiteY1" fmla="*/ 22172 h 33264"/>
              <a:gd name="connsiteX2" fmla="*/ 8867 w 12408"/>
              <a:gd name="connsiteY2" fmla="*/ 20426 h 33264"/>
              <a:gd name="connsiteX3" fmla="*/ 12408 w 12408"/>
              <a:gd name="connsiteY3" fmla="*/ 0 h 33264"/>
              <a:gd name="connsiteX0" fmla="*/ 0 w 12108"/>
              <a:gd name="connsiteY0" fmla="*/ 33483 h 33483"/>
              <a:gd name="connsiteX1" fmla="*/ 755 w 12108"/>
              <a:gd name="connsiteY1" fmla="*/ 22391 h 33483"/>
              <a:gd name="connsiteX2" fmla="*/ 8867 w 12108"/>
              <a:gd name="connsiteY2" fmla="*/ 20645 h 33483"/>
              <a:gd name="connsiteX3" fmla="*/ 12108 w 12108"/>
              <a:gd name="connsiteY3" fmla="*/ 0 h 33483"/>
              <a:gd name="connsiteX0" fmla="*/ 0 w 12108"/>
              <a:gd name="connsiteY0" fmla="*/ 33483 h 33483"/>
              <a:gd name="connsiteX1" fmla="*/ 755 w 12108"/>
              <a:gd name="connsiteY1" fmla="*/ 22391 h 33483"/>
              <a:gd name="connsiteX2" fmla="*/ 8867 w 12108"/>
              <a:gd name="connsiteY2" fmla="*/ 20645 h 33483"/>
              <a:gd name="connsiteX3" fmla="*/ 12108 w 12108"/>
              <a:gd name="connsiteY3" fmla="*/ 0 h 33483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8867 w 10739"/>
              <a:gd name="connsiteY2" fmla="*/ 9398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8867 w 10739"/>
              <a:gd name="connsiteY2" fmla="*/ 9398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8867 w 10739"/>
              <a:gd name="connsiteY2" fmla="*/ 9398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9126 w 10739"/>
              <a:gd name="connsiteY2" fmla="*/ 9075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9126 w 10739"/>
              <a:gd name="connsiteY2" fmla="*/ 9075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9126 w 10739"/>
              <a:gd name="connsiteY2" fmla="*/ 9075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647 w 10739"/>
              <a:gd name="connsiteY1" fmla="*/ 10368 h 22236"/>
              <a:gd name="connsiteX2" fmla="*/ 9126 w 10739"/>
              <a:gd name="connsiteY2" fmla="*/ 9075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647 w 10739"/>
              <a:gd name="connsiteY1" fmla="*/ 10368 h 22236"/>
              <a:gd name="connsiteX2" fmla="*/ 9126 w 10739"/>
              <a:gd name="connsiteY2" fmla="*/ 9075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869 w 10739"/>
              <a:gd name="connsiteY1" fmla="*/ 10565 h 22236"/>
              <a:gd name="connsiteX2" fmla="*/ 9126 w 10739"/>
              <a:gd name="connsiteY2" fmla="*/ 9075 h 22236"/>
              <a:gd name="connsiteX3" fmla="*/ 10739 w 10739"/>
              <a:gd name="connsiteY3" fmla="*/ 0 h 222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739" h="22236">
                <a:moveTo>
                  <a:pt x="0" y="22236"/>
                </a:moveTo>
                <a:cubicBezTo>
                  <a:pt x="1007" y="20067"/>
                  <a:pt x="935" y="14630"/>
                  <a:pt x="869" y="10565"/>
                </a:cubicBezTo>
                <a:cubicBezTo>
                  <a:pt x="2217" y="9655"/>
                  <a:pt x="901" y="10765"/>
                  <a:pt x="9126" y="9075"/>
                </a:cubicBezTo>
                <a:cubicBezTo>
                  <a:pt x="10467" y="4629"/>
                  <a:pt x="10422" y="2469"/>
                  <a:pt x="10739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310387</xdr:colOff>
      <xdr:row>7</xdr:row>
      <xdr:rowOff>141225</xdr:rowOff>
    </xdr:from>
    <xdr:to>
      <xdr:col>14</xdr:col>
      <xdr:colOff>450850</xdr:colOff>
      <xdr:row>8</xdr:row>
      <xdr:rowOff>101600</xdr:rowOff>
    </xdr:to>
    <xdr:sp macro="" textlink="">
      <xdr:nvSpPr>
        <xdr:cNvPr id="824" name="AutoShape 580">
          <a:extLst>
            <a:ext uri="{FF2B5EF4-FFF2-40B4-BE49-F238E27FC236}">
              <a16:creationId xmlns:a16="http://schemas.microsoft.com/office/drawing/2014/main" id="{87B1A598-9E78-458F-9F3C-2E7D5A70A663}"/>
            </a:ext>
          </a:extLst>
        </xdr:cNvPr>
        <xdr:cNvSpPr>
          <a:spLocks noChangeArrowheads="1"/>
        </xdr:cNvSpPr>
      </xdr:nvSpPr>
      <xdr:spPr bwMode="auto">
        <a:xfrm>
          <a:off x="9682987" y="1309625"/>
          <a:ext cx="140463" cy="131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133685</xdr:colOff>
      <xdr:row>60</xdr:row>
      <xdr:rowOff>20891</xdr:rowOff>
    </xdr:from>
    <xdr:ext cx="270742" cy="244550"/>
    <xdr:pic>
      <xdr:nvPicPr>
        <xdr:cNvPr id="910" name="Picture 12589">
          <a:extLst>
            <a:ext uri="{FF2B5EF4-FFF2-40B4-BE49-F238E27FC236}">
              <a16:creationId xmlns:a16="http://schemas.microsoft.com/office/drawing/2014/main" id="{D6F7B872-9DDA-4921-95DC-7D68A7A28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457240">
          <a:off x="3857506" y="10330570"/>
          <a:ext cx="270742" cy="244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5</xdr:col>
      <xdr:colOff>390071</xdr:colOff>
      <xdr:row>58</xdr:row>
      <xdr:rowOff>77107</xdr:rowOff>
    </xdr:from>
    <xdr:to>
      <xdr:col>6</xdr:col>
      <xdr:colOff>525248</xdr:colOff>
      <xdr:row>60</xdr:row>
      <xdr:rowOff>95249</xdr:rowOff>
    </xdr:to>
    <xdr:sp macro="" textlink="">
      <xdr:nvSpPr>
        <xdr:cNvPr id="911" name="Line 76">
          <a:extLst>
            <a:ext uri="{FF2B5EF4-FFF2-40B4-BE49-F238E27FC236}">
              <a16:creationId xmlns:a16="http://schemas.microsoft.com/office/drawing/2014/main" id="{1278226B-ED2F-448E-8F75-3EB1ED9705FC}"/>
            </a:ext>
          </a:extLst>
        </xdr:cNvPr>
        <xdr:cNvSpPr>
          <a:spLocks noChangeShapeType="1"/>
        </xdr:cNvSpPr>
      </xdr:nvSpPr>
      <xdr:spPr bwMode="auto">
        <a:xfrm>
          <a:off x="3410857" y="10042071"/>
          <a:ext cx="838212" cy="3628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126998</xdr:colOff>
      <xdr:row>62</xdr:row>
      <xdr:rowOff>45357</xdr:rowOff>
    </xdr:from>
    <xdr:to>
      <xdr:col>7</xdr:col>
      <xdr:colOff>457666</xdr:colOff>
      <xdr:row>63</xdr:row>
      <xdr:rowOff>168959</xdr:rowOff>
    </xdr:to>
    <xdr:grpSp>
      <xdr:nvGrpSpPr>
        <xdr:cNvPr id="912" name="Group 6672">
          <a:extLst>
            <a:ext uri="{FF2B5EF4-FFF2-40B4-BE49-F238E27FC236}">
              <a16:creationId xmlns:a16="http://schemas.microsoft.com/office/drawing/2014/main" id="{C7225EE1-AFC3-4DEB-9701-AA7A9E185298}"/>
            </a:ext>
          </a:extLst>
        </xdr:cNvPr>
        <xdr:cNvGrpSpPr>
          <a:grpSpLocks/>
        </xdr:cNvGrpSpPr>
      </xdr:nvGrpSpPr>
      <xdr:grpSpPr bwMode="auto">
        <a:xfrm>
          <a:off x="4567329" y="10723629"/>
          <a:ext cx="330668" cy="296359"/>
          <a:chOff x="532" y="110"/>
          <a:chExt cx="46" cy="44"/>
        </a:xfrm>
      </xdr:grpSpPr>
      <xdr:pic>
        <xdr:nvPicPr>
          <xdr:cNvPr id="913" name="Picture 6673" descr="route2">
            <a:extLst>
              <a:ext uri="{FF2B5EF4-FFF2-40B4-BE49-F238E27FC236}">
                <a16:creationId xmlns:a16="http://schemas.microsoft.com/office/drawing/2014/main" id="{80B09B8D-2771-7D99-B2CC-77AE457ED3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4" name="Text Box 6674">
            <a:extLst>
              <a:ext uri="{FF2B5EF4-FFF2-40B4-BE49-F238E27FC236}">
                <a16:creationId xmlns:a16="http://schemas.microsoft.com/office/drawing/2014/main" id="{A06FA344-89D7-0742-EE57-C9356364F2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517075</xdr:colOff>
      <xdr:row>63</xdr:row>
      <xdr:rowOff>18142</xdr:rowOff>
    </xdr:from>
    <xdr:ext cx="72572" cy="244929"/>
    <xdr:sp macro="" textlink="">
      <xdr:nvSpPr>
        <xdr:cNvPr id="915" name="Text Box 1664">
          <a:extLst>
            <a:ext uri="{FF2B5EF4-FFF2-40B4-BE49-F238E27FC236}">
              <a16:creationId xmlns:a16="http://schemas.microsoft.com/office/drawing/2014/main" id="{82B3C9D7-C820-49DE-B7A2-186045891109}"/>
            </a:ext>
          </a:extLst>
        </xdr:cNvPr>
        <xdr:cNvSpPr txBox="1">
          <a:spLocks noChangeArrowheads="1"/>
        </xdr:cNvSpPr>
      </xdr:nvSpPr>
      <xdr:spPr bwMode="auto">
        <a:xfrm>
          <a:off x="4943932" y="10844892"/>
          <a:ext cx="72572" cy="24492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644075</xdr:colOff>
      <xdr:row>58</xdr:row>
      <xdr:rowOff>158750</xdr:rowOff>
    </xdr:from>
    <xdr:to>
      <xdr:col>6</xdr:col>
      <xdr:colOff>63501</xdr:colOff>
      <xdr:row>59</xdr:row>
      <xdr:rowOff>105782</xdr:rowOff>
    </xdr:to>
    <xdr:sp macro="" textlink="">
      <xdr:nvSpPr>
        <xdr:cNvPr id="916" name="Oval 1295">
          <a:extLst>
            <a:ext uri="{FF2B5EF4-FFF2-40B4-BE49-F238E27FC236}">
              <a16:creationId xmlns:a16="http://schemas.microsoft.com/office/drawing/2014/main" id="{D3FDF4E8-A9F7-4265-8068-63D80AF3DF4B}"/>
            </a:ext>
          </a:extLst>
        </xdr:cNvPr>
        <xdr:cNvSpPr>
          <a:spLocks noChangeArrowheads="1"/>
        </xdr:cNvSpPr>
      </xdr:nvSpPr>
      <xdr:spPr bwMode="auto">
        <a:xfrm>
          <a:off x="3664861" y="10123714"/>
          <a:ext cx="122461" cy="1193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381150</xdr:colOff>
      <xdr:row>59</xdr:row>
      <xdr:rowOff>79495</xdr:rowOff>
    </xdr:from>
    <xdr:to>
      <xdr:col>5</xdr:col>
      <xdr:colOff>535615</xdr:colOff>
      <xdr:row>60</xdr:row>
      <xdr:rowOff>50747</xdr:rowOff>
    </xdr:to>
    <xdr:sp macro="" textlink="">
      <xdr:nvSpPr>
        <xdr:cNvPr id="917" name="六角形 916">
          <a:extLst>
            <a:ext uri="{FF2B5EF4-FFF2-40B4-BE49-F238E27FC236}">
              <a16:creationId xmlns:a16="http://schemas.microsoft.com/office/drawing/2014/main" id="{3CF0CD1A-9504-4B35-9F79-3BFA9AB7A683}"/>
            </a:ext>
          </a:extLst>
        </xdr:cNvPr>
        <xdr:cNvSpPr/>
      </xdr:nvSpPr>
      <xdr:spPr bwMode="auto">
        <a:xfrm>
          <a:off x="3401936" y="10216816"/>
          <a:ext cx="154465" cy="14361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48539</xdr:colOff>
      <xdr:row>59</xdr:row>
      <xdr:rowOff>61213</xdr:rowOff>
    </xdr:from>
    <xdr:to>
      <xdr:col>5</xdr:col>
      <xdr:colOff>181427</xdr:colOff>
      <xdr:row>60</xdr:row>
      <xdr:rowOff>9073</xdr:rowOff>
    </xdr:to>
    <xdr:sp macro="" textlink="">
      <xdr:nvSpPr>
        <xdr:cNvPr id="918" name="六角形 917">
          <a:extLst>
            <a:ext uri="{FF2B5EF4-FFF2-40B4-BE49-F238E27FC236}">
              <a16:creationId xmlns:a16="http://schemas.microsoft.com/office/drawing/2014/main" id="{740B141F-18E2-43A4-8D11-368B5FC8E539}"/>
            </a:ext>
          </a:extLst>
        </xdr:cNvPr>
        <xdr:cNvSpPr/>
      </xdr:nvSpPr>
      <xdr:spPr bwMode="auto">
        <a:xfrm>
          <a:off x="3069325" y="10198534"/>
          <a:ext cx="132888" cy="12021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17126</xdr:colOff>
      <xdr:row>58</xdr:row>
      <xdr:rowOff>141734</xdr:rowOff>
    </xdr:from>
    <xdr:ext cx="351740" cy="96391"/>
    <xdr:sp macro="" textlink="">
      <xdr:nvSpPr>
        <xdr:cNvPr id="919" name="Text Box 1664">
          <a:extLst>
            <a:ext uri="{FF2B5EF4-FFF2-40B4-BE49-F238E27FC236}">
              <a16:creationId xmlns:a16="http://schemas.microsoft.com/office/drawing/2014/main" id="{FCAE36E8-28A4-44D5-857E-D609AFAE3CCF}"/>
            </a:ext>
          </a:extLst>
        </xdr:cNvPr>
        <xdr:cNvSpPr txBox="1">
          <a:spLocks noChangeArrowheads="1"/>
        </xdr:cNvSpPr>
      </xdr:nvSpPr>
      <xdr:spPr bwMode="auto">
        <a:xfrm>
          <a:off x="3047383" y="10128977"/>
          <a:ext cx="351740" cy="9639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0.2+0.2+1.2</a:t>
          </a:r>
        </a:p>
      </xdr:txBody>
    </xdr:sp>
    <xdr:clientData/>
  </xdr:oneCellAnchor>
  <xdr:twoCellAnchor>
    <xdr:from>
      <xdr:col>5</xdr:col>
      <xdr:colOff>207290</xdr:colOff>
      <xdr:row>59</xdr:row>
      <xdr:rowOff>64896</xdr:rowOff>
    </xdr:from>
    <xdr:to>
      <xdr:col>5</xdr:col>
      <xdr:colOff>361755</xdr:colOff>
      <xdr:row>60</xdr:row>
      <xdr:rowOff>37323</xdr:rowOff>
    </xdr:to>
    <xdr:sp macro="" textlink="">
      <xdr:nvSpPr>
        <xdr:cNvPr id="921" name="六角形 920">
          <a:extLst>
            <a:ext uri="{FF2B5EF4-FFF2-40B4-BE49-F238E27FC236}">
              <a16:creationId xmlns:a16="http://schemas.microsoft.com/office/drawing/2014/main" id="{2E859D74-22CD-46EA-9BCB-8079338DD623}"/>
            </a:ext>
          </a:extLst>
        </xdr:cNvPr>
        <xdr:cNvSpPr/>
      </xdr:nvSpPr>
      <xdr:spPr bwMode="auto">
        <a:xfrm>
          <a:off x="3228076" y="10202217"/>
          <a:ext cx="154465" cy="14478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31747</xdr:colOff>
      <xdr:row>62</xdr:row>
      <xdr:rowOff>149612</xdr:rowOff>
    </xdr:from>
    <xdr:ext cx="716642" cy="294889"/>
    <xdr:sp macro="" textlink="">
      <xdr:nvSpPr>
        <xdr:cNvPr id="923" name="Text Box 1620">
          <a:extLst>
            <a:ext uri="{FF2B5EF4-FFF2-40B4-BE49-F238E27FC236}">
              <a16:creationId xmlns:a16="http://schemas.microsoft.com/office/drawing/2014/main" id="{5355C474-0023-4E45-AC39-7F00193EB1E9}"/>
            </a:ext>
          </a:extLst>
        </xdr:cNvPr>
        <xdr:cNvSpPr txBox="1">
          <a:spLocks noChangeArrowheads="1"/>
        </xdr:cNvSpPr>
      </xdr:nvSpPr>
      <xdr:spPr bwMode="auto">
        <a:xfrm>
          <a:off x="5864676" y="10804005"/>
          <a:ext cx="716642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小浜→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舞鶴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市街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491212</xdr:colOff>
      <xdr:row>6</xdr:row>
      <xdr:rowOff>129608</xdr:rowOff>
    </xdr:from>
    <xdr:ext cx="908461" cy="326243"/>
    <xdr:sp macro="" textlink="">
      <xdr:nvSpPr>
        <xdr:cNvPr id="926" name="Text Box 616">
          <a:extLst>
            <a:ext uri="{FF2B5EF4-FFF2-40B4-BE49-F238E27FC236}">
              <a16:creationId xmlns:a16="http://schemas.microsoft.com/office/drawing/2014/main" id="{851C61B2-47CA-4A70-BA2F-6932904AF96E}"/>
            </a:ext>
          </a:extLst>
        </xdr:cNvPr>
        <xdr:cNvSpPr txBox="1">
          <a:spLocks noChangeArrowheads="1"/>
        </xdr:cNvSpPr>
      </xdr:nvSpPr>
      <xdr:spPr bwMode="auto">
        <a:xfrm>
          <a:off x="10571837" y="1133468"/>
          <a:ext cx="908461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 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舞鶴塩路通店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15</xdr:col>
      <xdr:colOff>405976</xdr:colOff>
      <xdr:row>5</xdr:row>
      <xdr:rowOff>148201</xdr:rowOff>
    </xdr:from>
    <xdr:to>
      <xdr:col>15</xdr:col>
      <xdr:colOff>563306</xdr:colOff>
      <xdr:row>7</xdr:row>
      <xdr:rowOff>36898</xdr:rowOff>
    </xdr:to>
    <xdr:sp macro="" textlink="">
      <xdr:nvSpPr>
        <xdr:cNvPr id="927" name="Freeform 601">
          <a:extLst>
            <a:ext uri="{FF2B5EF4-FFF2-40B4-BE49-F238E27FC236}">
              <a16:creationId xmlns:a16="http://schemas.microsoft.com/office/drawing/2014/main" id="{75DA2743-9E70-478C-BCEF-F0FFF380CCFC}"/>
            </a:ext>
          </a:extLst>
        </xdr:cNvPr>
        <xdr:cNvSpPr>
          <a:spLocks/>
        </xdr:cNvSpPr>
      </xdr:nvSpPr>
      <xdr:spPr bwMode="auto">
        <a:xfrm rot="16200000" flipH="1">
          <a:off x="10448160" y="1017745"/>
          <a:ext cx="234212" cy="15733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500218</xdr:colOff>
      <xdr:row>5</xdr:row>
      <xdr:rowOff>74663</xdr:rowOff>
    </xdr:from>
    <xdr:ext cx="553369" cy="231666"/>
    <xdr:sp macro="" textlink="">
      <xdr:nvSpPr>
        <xdr:cNvPr id="928" name="Text Box 303">
          <a:extLst>
            <a:ext uri="{FF2B5EF4-FFF2-40B4-BE49-F238E27FC236}">
              <a16:creationId xmlns:a16="http://schemas.microsoft.com/office/drawing/2014/main" id="{1A4AEF5E-BE1A-4C02-A68F-F2CCE7AF80CD}"/>
            </a:ext>
          </a:extLst>
        </xdr:cNvPr>
        <xdr:cNvSpPr txBox="1">
          <a:spLocks noChangeArrowheads="1"/>
        </xdr:cNvSpPr>
      </xdr:nvSpPr>
      <xdr:spPr bwMode="auto">
        <a:xfrm>
          <a:off x="10580843" y="905766"/>
          <a:ext cx="553369" cy="23166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15</xdr:col>
      <xdr:colOff>419804</xdr:colOff>
      <xdr:row>7</xdr:row>
      <xdr:rowOff>109195</xdr:rowOff>
    </xdr:from>
    <xdr:to>
      <xdr:col>15</xdr:col>
      <xdr:colOff>563306</xdr:colOff>
      <xdr:row>8</xdr:row>
      <xdr:rowOff>137431</xdr:rowOff>
    </xdr:to>
    <xdr:sp macro="" textlink="">
      <xdr:nvSpPr>
        <xdr:cNvPr id="924" name="Freeform 601">
          <a:extLst>
            <a:ext uri="{FF2B5EF4-FFF2-40B4-BE49-F238E27FC236}">
              <a16:creationId xmlns:a16="http://schemas.microsoft.com/office/drawing/2014/main" id="{D0792B8C-7D6A-4DBF-B7E7-252FC007BAA4}"/>
            </a:ext>
          </a:extLst>
        </xdr:cNvPr>
        <xdr:cNvSpPr>
          <a:spLocks/>
        </xdr:cNvSpPr>
      </xdr:nvSpPr>
      <xdr:spPr bwMode="auto">
        <a:xfrm flipH="1">
          <a:off x="10500429" y="1285813"/>
          <a:ext cx="143502" cy="20099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358470</xdr:colOff>
      <xdr:row>7</xdr:row>
      <xdr:rowOff>146645</xdr:rowOff>
    </xdr:from>
    <xdr:to>
      <xdr:col>15</xdr:col>
      <xdr:colOff>498985</xdr:colOff>
      <xdr:row>8</xdr:row>
      <xdr:rowOff>81101</xdr:rowOff>
    </xdr:to>
    <xdr:sp macro="" textlink="">
      <xdr:nvSpPr>
        <xdr:cNvPr id="925" name="AutoShape 605">
          <a:extLst>
            <a:ext uri="{FF2B5EF4-FFF2-40B4-BE49-F238E27FC236}">
              <a16:creationId xmlns:a16="http://schemas.microsoft.com/office/drawing/2014/main" id="{CC5B9C33-9AC9-48D1-B4B8-317F97610A62}"/>
            </a:ext>
          </a:extLst>
        </xdr:cNvPr>
        <xdr:cNvSpPr>
          <a:spLocks noChangeArrowheads="1"/>
        </xdr:cNvSpPr>
      </xdr:nvSpPr>
      <xdr:spPr bwMode="auto">
        <a:xfrm>
          <a:off x="10439095" y="1323263"/>
          <a:ext cx="140515" cy="1072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204839</xdr:colOff>
      <xdr:row>4</xdr:row>
      <xdr:rowOff>112662</xdr:rowOff>
    </xdr:from>
    <xdr:to>
      <xdr:col>15</xdr:col>
      <xdr:colOff>343105</xdr:colOff>
      <xdr:row>7</xdr:row>
      <xdr:rowOff>97298</xdr:rowOff>
    </xdr:to>
    <xdr:sp macro="" textlink="">
      <xdr:nvSpPr>
        <xdr:cNvPr id="929" name="Text Box 1563">
          <a:extLst>
            <a:ext uri="{FF2B5EF4-FFF2-40B4-BE49-F238E27FC236}">
              <a16:creationId xmlns:a16="http://schemas.microsoft.com/office/drawing/2014/main" id="{6202A345-8324-4D5B-ADC3-EB917C69FC6D}"/>
            </a:ext>
          </a:extLst>
        </xdr:cNvPr>
        <xdr:cNvSpPr txBox="1">
          <a:spLocks noChangeArrowheads="1"/>
        </xdr:cNvSpPr>
      </xdr:nvSpPr>
      <xdr:spPr bwMode="auto">
        <a:xfrm>
          <a:off x="10308508" y="757904"/>
          <a:ext cx="138266" cy="49161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0" tIns="18288" rIns="0" bIns="0" anchor="ctr" upright="1"/>
        <a:lstStyle/>
        <a:p>
          <a:pPr algn="l" rtl="0">
            <a:lnSpc>
              <a:spcPts val="11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塩路通</a:t>
          </a:r>
        </a:p>
      </xdr:txBody>
    </xdr:sp>
    <xdr:clientData/>
  </xdr:twoCellAnchor>
  <xdr:twoCellAnchor>
    <xdr:from>
      <xdr:col>13</xdr:col>
      <xdr:colOff>373832</xdr:colOff>
      <xdr:row>1</xdr:row>
      <xdr:rowOff>71694</xdr:rowOff>
    </xdr:from>
    <xdr:to>
      <xdr:col>13</xdr:col>
      <xdr:colOff>517217</xdr:colOff>
      <xdr:row>3</xdr:row>
      <xdr:rowOff>35846</xdr:rowOff>
    </xdr:to>
    <xdr:sp macro="" textlink="">
      <xdr:nvSpPr>
        <xdr:cNvPr id="930" name="Text Box 1563">
          <a:extLst>
            <a:ext uri="{FF2B5EF4-FFF2-40B4-BE49-F238E27FC236}">
              <a16:creationId xmlns:a16="http://schemas.microsoft.com/office/drawing/2014/main" id="{F5312534-B606-4283-8375-5B4D09111D28}"/>
            </a:ext>
          </a:extLst>
        </xdr:cNvPr>
        <xdr:cNvSpPr txBox="1">
          <a:spLocks noChangeArrowheads="1"/>
        </xdr:cNvSpPr>
      </xdr:nvSpPr>
      <xdr:spPr bwMode="auto">
        <a:xfrm>
          <a:off x="9064114" y="209960"/>
          <a:ext cx="143385" cy="30213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0" tIns="18288" rIns="0" bIns="0" anchor="b" upright="1"/>
        <a:lstStyle/>
        <a:p>
          <a:pPr algn="l" rtl="0">
            <a:lnSpc>
              <a:spcPts val="11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塩路通</a:t>
          </a:r>
        </a:p>
      </xdr:txBody>
    </xdr:sp>
    <xdr:clientData/>
  </xdr:twoCellAnchor>
  <xdr:oneCellAnchor>
    <xdr:from>
      <xdr:col>18</xdr:col>
      <xdr:colOff>44582</xdr:colOff>
      <xdr:row>4</xdr:row>
      <xdr:rowOff>76118</xdr:rowOff>
    </xdr:from>
    <xdr:ext cx="230643" cy="208330"/>
    <xdr:pic>
      <xdr:nvPicPr>
        <xdr:cNvPr id="949" name="Picture 12589">
          <a:extLst>
            <a:ext uri="{FF2B5EF4-FFF2-40B4-BE49-F238E27FC236}">
              <a16:creationId xmlns:a16="http://schemas.microsoft.com/office/drawing/2014/main" id="{372668CB-A099-45FE-A0AA-0CC94263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560493">
          <a:off x="12240317" y="734464"/>
          <a:ext cx="230643" cy="2083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15</xdr:col>
      <xdr:colOff>18002</xdr:colOff>
      <xdr:row>2</xdr:row>
      <xdr:rowOff>9338</xdr:rowOff>
    </xdr:from>
    <xdr:ext cx="333117" cy="101600"/>
    <xdr:sp macro="" textlink="">
      <xdr:nvSpPr>
        <xdr:cNvPr id="950" name="Text Box 1194">
          <a:extLst>
            <a:ext uri="{FF2B5EF4-FFF2-40B4-BE49-F238E27FC236}">
              <a16:creationId xmlns:a16="http://schemas.microsoft.com/office/drawing/2014/main" id="{441AF9DB-DAA7-4E85-9080-82344FE45BBB}"/>
            </a:ext>
          </a:extLst>
        </xdr:cNvPr>
        <xdr:cNvSpPr txBox="1">
          <a:spLocks noChangeArrowheads="1"/>
        </xdr:cNvSpPr>
      </xdr:nvSpPr>
      <xdr:spPr bwMode="auto">
        <a:xfrm>
          <a:off x="10098627" y="322169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0.3+0.6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165779</xdr:colOff>
      <xdr:row>2</xdr:row>
      <xdr:rowOff>101309</xdr:rowOff>
    </xdr:from>
    <xdr:to>
      <xdr:col>15</xdr:col>
      <xdr:colOff>294681</xdr:colOff>
      <xdr:row>3</xdr:row>
      <xdr:rowOff>20677</xdr:rowOff>
    </xdr:to>
    <xdr:sp macro="" textlink="">
      <xdr:nvSpPr>
        <xdr:cNvPr id="951" name="六角形 950">
          <a:extLst>
            <a:ext uri="{FF2B5EF4-FFF2-40B4-BE49-F238E27FC236}">
              <a16:creationId xmlns:a16="http://schemas.microsoft.com/office/drawing/2014/main" id="{60868A86-0BC0-4934-80BB-E33BDC0629DA}"/>
            </a:ext>
          </a:extLst>
        </xdr:cNvPr>
        <xdr:cNvSpPr/>
      </xdr:nvSpPr>
      <xdr:spPr bwMode="auto">
        <a:xfrm>
          <a:off x="10246404" y="414140"/>
          <a:ext cx="128902" cy="9212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2</xdr:row>
      <xdr:rowOff>99794</xdr:rowOff>
    </xdr:from>
    <xdr:to>
      <xdr:col>15</xdr:col>
      <xdr:colOff>129126</xdr:colOff>
      <xdr:row>3</xdr:row>
      <xdr:rowOff>25212</xdr:rowOff>
    </xdr:to>
    <xdr:sp macro="" textlink="">
      <xdr:nvSpPr>
        <xdr:cNvPr id="952" name="六角形 951">
          <a:extLst>
            <a:ext uri="{FF2B5EF4-FFF2-40B4-BE49-F238E27FC236}">
              <a16:creationId xmlns:a16="http://schemas.microsoft.com/office/drawing/2014/main" id="{A743183E-6D26-45C6-AC64-7FA7A514253C}"/>
            </a:ext>
          </a:extLst>
        </xdr:cNvPr>
        <xdr:cNvSpPr/>
      </xdr:nvSpPr>
      <xdr:spPr bwMode="auto">
        <a:xfrm>
          <a:off x="10080625" y="412625"/>
          <a:ext cx="129126" cy="981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14</xdr:col>
      <xdr:colOff>195444</xdr:colOff>
      <xdr:row>12</xdr:row>
      <xdr:rowOff>69339</xdr:rowOff>
    </xdr:from>
    <xdr:to>
      <xdr:col>14</xdr:col>
      <xdr:colOff>441580</xdr:colOff>
      <xdr:row>13</xdr:row>
      <xdr:rowOff>136668</xdr:rowOff>
    </xdr:to>
    <xdr:pic>
      <xdr:nvPicPr>
        <xdr:cNvPr id="954" name="図 953">
          <a:extLst>
            <a:ext uri="{FF2B5EF4-FFF2-40B4-BE49-F238E27FC236}">
              <a16:creationId xmlns:a16="http://schemas.microsoft.com/office/drawing/2014/main" id="{534595E1-A590-46E3-A80C-F98C7C145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1694" y="2096595"/>
          <a:ext cx="246136" cy="238852"/>
        </a:xfrm>
        <a:prstGeom prst="rect">
          <a:avLst/>
        </a:prstGeom>
      </xdr:spPr>
    </xdr:pic>
    <xdr:clientData/>
  </xdr:twoCellAnchor>
  <xdr:twoCellAnchor>
    <xdr:from>
      <xdr:col>11</xdr:col>
      <xdr:colOff>625931</xdr:colOff>
      <xdr:row>16</xdr:row>
      <xdr:rowOff>27215</xdr:rowOff>
    </xdr:from>
    <xdr:to>
      <xdr:col>12</xdr:col>
      <xdr:colOff>154077</xdr:colOff>
      <xdr:row>16</xdr:row>
      <xdr:rowOff>154215</xdr:rowOff>
    </xdr:to>
    <xdr:sp macro="" textlink="">
      <xdr:nvSpPr>
        <xdr:cNvPr id="956" name="Text Box 2947">
          <a:extLst>
            <a:ext uri="{FF2B5EF4-FFF2-40B4-BE49-F238E27FC236}">
              <a16:creationId xmlns:a16="http://schemas.microsoft.com/office/drawing/2014/main" id="{4F0959F3-26A8-4501-BA58-11C5DA0A696E}"/>
            </a:ext>
          </a:extLst>
        </xdr:cNvPr>
        <xdr:cNvSpPr txBox="1">
          <a:spLocks noChangeArrowheads="1"/>
        </xdr:cNvSpPr>
      </xdr:nvSpPr>
      <xdr:spPr bwMode="auto">
        <a:xfrm>
          <a:off x="683081" y="10968265"/>
          <a:ext cx="232996" cy="12700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青井</a:t>
          </a:r>
        </a:p>
      </xdr:txBody>
    </xdr:sp>
    <xdr:clientData/>
  </xdr:twoCellAnchor>
  <xdr:twoCellAnchor>
    <xdr:from>
      <xdr:col>12</xdr:col>
      <xdr:colOff>34768</xdr:colOff>
      <xdr:row>9</xdr:row>
      <xdr:rowOff>70495</xdr:rowOff>
    </xdr:from>
    <xdr:to>
      <xdr:col>12</xdr:col>
      <xdr:colOff>341356</xdr:colOff>
      <xdr:row>17</xdr:row>
      <xdr:rowOff>5772</xdr:rowOff>
    </xdr:to>
    <xdr:sp macro="" textlink="">
      <xdr:nvSpPr>
        <xdr:cNvPr id="957" name="Freeform 570">
          <a:extLst>
            <a:ext uri="{FF2B5EF4-FFF2-40B4-BE49-F238E27FC236}">
              <a16:creationId xmlns:a16="http://schemas.microsoft.com/office/drawing/2014/main" id="{D5A1ACFD-DB47-4129-B806-A869138D4A40}"/>
            </a:ext>
          </a:extLst>
        </xdr:cNvPr>
        <xdr:cNvSpPr>
          <a:spLocks/>
        </xdr:cNvSpPr>
      </xdr:nvSpPr>
      <xdr:spPr bwMode="auto">
        <a:xfrm flipH="1">
          <a:off x="7997668" y="1581795"/>
          <a:ext cx="306588" cy="1306877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8026"/>
            <a:gd name="connsiteY0" fmla="*/ 18583 h 18583"/>
            <a:gd name="connsiteX1" fmla="*/ 0 w 8026"/>
            <a:gd name="connsiteY1" fmla="*/ 8656 h 18583"/>
            <a:gd name="connsiteX2" fmla="*/ 8026 w 8026"/>
            <a:gd name="connsiteY2" fmla="*/ 0 h 18583"/>
            <a:gd name="connsiteX0" fmla="*/ 0 w 10033"/>
            <a:gd name="connsiteY0" fmla="*/ 10000 h 10000"/>
            <a:gd name="connsiteX1" fmla="*/ 0 w 10033"/>
            <a:gd name="connsiteY1" fmla="*/ 4658 h 10000"/>
            <a:gd name="connsiteX2" fmla="*/ 9308 w 10033"/>
            <a:gd name="connsiteY2" fmla="*/ 3391 h 10000"/>
            <a:gd name="connsiteX3" fmla="*/ 10000 w 10033"/>
            <a:gd name="connsiteY3" fmla="*/ 0 h 10000"/>
            <a:gd name="connsiteX0" fmla="*/ 0 w 10687"/>
            <a:gd name="connsiteY0" fmla="*/ 10000 h 10000"/>
            <a:gd name="connsiteX1" fmla="*/ 0 w 10687"/>
            <a:gd name="connsiteY1" fmla="*/ 4658 h 10000"/>
            <a:gd name="connsiteX2" fmla="*/ 10128 w 10687"/>
            <a:gd name="connsiteY2" fmla="*/ 3286 h 10000"/>
            <a:gd name="connsiteX3" fmla="*/ 10000 w 10687"/>
            <a:gd name="connsiteY3" fmla="*/ 0 h 10000"/>
            <a:gd name="connsiteX0" fmla="*/ 0 w 10853"/>
            <a:gd name="connsiteY0" fmla="*/ 9947 h 9947"/>
            <a:gd name="connsiteX1" fmla="*/ 0 w 10853"/>
            <a:gd name="connsiteY1" fmla="*/ 4605 h 9947"/>
            <a:gd name="connsiteX2" fmla="*/ 10128 w 10853"/>
            <a:gd name="connsiteY2" fmla="*/ 3233 h 9947"/>
            <a:gd name="connsiteX3" fmla="*/ 10820 w 10853"/>
            <a:gd name="connsiteY3" fmla="*/ 0 h 9947"/>
            <a:gd name="connsiteX0" fmla="*/ 0 w 10177"/>
            <a:gd name="connsiteY0" fmla="*/ 10000 h 10000"/>
            <a:gd name="connsiteX1" fmla="*/ 0 w 10177"/>
            <a:gd name="connsiteY1" fmla="*/ 4630 h 10000"/>
            <a:gd name="connsiteX2" fmla="*/ 9332 w 10177"/>
            <a:gd name="connsiteY2" fmla="*/ 3250 h 10000"/>
            <a:gd name="connsiteX3" fmla="*/ 9970 w 10177"/>
            <a:gd name="connsiteY3" fmla="*/ 0 h 10000"/>
            <a:gd name="connsiteX0" fmla="*/ 0 w 9953"/>
            <a:gd name="connsiteY0" fmla="*/ 9947 h 9947"/>
            <a:gd name="connsiteX1" fmla="*/ 0 w 9953"/>
            <a:gd name="connsiteY1" fmla="*/ 4577 h 9947"/>
            <a:gd name="connsiteX2" fmla="*/ 9332 w 9953"/>
            <a:gd name="connsiteY2" fmla="*/ 3197 h 9947"/>
            <a:gd name="connsiteX3" fmla="*/ 9215 w 9953"/>
            <a:gd name="connsiteY3" fmla="*/ 0 h 9947"/>
            <a:gd name="connsiteX0" fmla="*/ 0 w 9376"/>
            <a:gd name="connsiteY0" fmla="*/ 10000 h 10000"/>
            <a:gd name="connsiteX1" fmla="*/ 0 w 9376"/>
            <a:gd name="connsiteY1" fmla="*/ 4601 h 10000"/>
            <a:gd name="connsiteX2" fmla="*/ 9376 w 9376"/>
            <a:gd name="connsiteY2" fmla="*/ 3214 h 10000"/>
            <a:gd name="connsiteX3" fmla="*/ 9259 w 9376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121 w 9890"/>
            <a:gd name="connsiteY0" fmla="*/ 7400 h 7400"/>
            <a:gd name="connsiteX1" fmla="*/ 6 w 9890"/>
            <a:gd name="connsiteY1" fmla="*/ 4760 h 7400"/>
            <a:gd name="connsiteX2" fmla="*/ 9890 w 9890"/>
            <a:gd name="connsiteY2" fmla="*/ 3214 h 7400"/>
            <a:gd name="connsiteX3" fmla="*/ 9765 w 9890"/>
            <a:gd name="connsiteY3" fmla="*/ 0 h 7400"/>
            <a:gd name="connsiteX0" fmla="*/ 0 w 10112"/>
            <a:gd name="connsiteY0" fmla="*/ 10215 h 10215"/>
            <a:gd name="connsiteX1" fmla="*/ 118 w 10112"/>
            <a:gd name="connsiteY1" fmla="*/ 6432 h 10215"/>
            <a:gd name="connsiteX2" fmla="*/ 10112 w 10112"/>
            <a:gd name="connsiteY2" fmla="*/ 4343 h 10215"/>
            <a:gd name="connsiteX3" fmla="*/ 9986 w 10112"/>
            <a:gd name="connsiteY3" fmla="*/ 0 h 10215"/>
            <a:gd name="connsiteX0" fmla="*/ 0 w 10112"/>
            <a:gd name="connsiteY0" fmla="*/ 5872 h 5872"/>
            <a:gd name="connsiteX1" fmla="*/ 118 w 10112"/>
            <a:gd name="connsiteY1" fmla="*/ 2089 h 5872"/>
            <a:gd name="connsiteX2" fmla="*/ 10112 w 10112"/>
            <a:gd name="connsiteY2" fmla="*/ 0 h 5872"/>
            <a:gd name="connsiteX0" fmla="*/ 0 w 4362"/>
            <a:gd name="connsiteY0" fmla="*/ 19427 h 19427"/>
            <a:gd name="connsiteX1" fmla="*/ 117 w 4362"/>
            <a:gd name="connsiteY1" fmla="*/ 12985 h 19427"/>
            <a:gd name="connsiteX2" fmla="*/ 4362 w 4362"/>
            <a:gd name="connsiteY2" fmla="*/ 0 h 19427"/>
            <a:gd name="connsiteX0" fmla="*/ 0 w 10000"/>
            <a:gd name="connsiteY0" fmla="*/ 10000 h 10000"/>
            <a:gd name="connsiteX1" fmla="*/ 268 w 10000"/>
            <a:gd name="connsiteY1" fmla="*/ 6684 h 10000"/>
            <a:gd name="connsiteX2" fmla="*/ 4813 w 10000"/>
            <a:gd name="connsiteY2" fmla="*/ 6456 h 10000"/>
            <a:gd name="connsiteX3" fmla="*/ 10000 w 10000"/>
            <a:gd name="connsiteY3" fmla="*/ 0 h 10000"/>
            <a:gd name="connsiteX0" fmla="*/ 261 w 10261"/>
            <a:gd name="connsiteY0" fmla="*/ 10000 h 10000"/>
            <a:gd name="connsiteX1" fmla="*/ 12 w 10261"/>
            <a:gd name="connsiteY1" fmla="*/ 8115 h 10000"/>
            <a:gd name="connsiteX2" fmla="*/ 5074 w 10261"/>
            <a:gd name="connsiteY2" fmla="*/ 6456 h 10000"/>
            <a:gd name="connsiteX3" fmla="*/ 10261 w 10261"/>
            <a:gd name="connsiteY3" fmla="*/ 0 h 10000"/>
            <a:gd name="connsiteX0" fmla="*/ 7041 w 11980"/>
            <a:gd name="connsiteY0" fmla="*/ 12387 h 12387"/>
            <a:gd name="connsiteX1" fmla="*/ 6792 w 11980"/>
            <a:gd name="connsiteY1" fmla="*/ 10502 h 12387"/>
            <a:gd name="connsiteX2" fmla="*/ 11854 w 11980"/>
            <a:gd name="connsiteY2" fmla="*/ 8843 h 12387"/>
            <a:gd name="connsiteX3" fmla="*/ 57 w 11980"/>
            <a:gd name="connsiteY3" fmla="*/ 0 h 12387"/>
            <a:gd name="connsiteX0" fmla="*/ 7041 w 12657"/>
            <a:gd name="connsiteY0" fmla="*/ 12387 h 12387"/>
            <a:gd name="connsiteX1" fmla="*/ 6792 w 12657"/>
            <a:gd name="connsiteY1" fmla="*/ 10502 h 12387"/>
            <a:gd name="connsiteX2" fmla="*/ 10846 w 12657"/>
            <a:gd name="connsiteY2" fmla="*/ 8916 h 12387"/>
            <a:gd name="connsiteX3" fmla="*/ 11854 w 12657"/>
            <a:gd name="connsiteY3" fmla="*/ 8843 h 12387"/>
            <a:gd name="connsiteX4" fmla="*/ 57 w 12657"/>
            <a:gd name="connsiteY4" fmla="*/ 0 h 12387"/>
            <a:gd name="connsiteX0" fmla="*/ 7042 w 12477"/>
            <a:gd name="connsiteY0" fmla="*/ 12387 h 12387"/>
            <a:gd name="connsiteX1" fmla="*/ 6793 w 12477"/>
            <a:gd name="connsiteY1" fmla="*/ 10502 h 12387"/>
            <a:gd name="connsiteX2" fmla="*/ 10847 w 12477"/>
            <a:gd name="connsiteY2" fmla="*/ 8916 h 12387"/>
            <a:gd name="connsiteX3" fmla="*/ 11622 w 12477"/>
            <a:gd name="connsiteY3" fmla="*/ 6401 h 12387"/>
            <a:gd name="connsiteX4" fmla="*/ 58 w 12477"/>
            <a:gd name="connsiteY4" fmla="*/ 0 h 12387"/>
            <a:gd name="connsiteX0" fmla="*/ 7055 w 11175"/>
            <a:gd name="connsiteY0" fmla="*/ 12387 h 12387"/>
            <a:gd name="connsiteX1" fmla="*/ 6806 w 11175"/>
            <a:gd name="connsiteY1" fmla="*/ 10502 h 12387"/>
            <a:gd name="connsiteX2" fmla="*/ 10860 w 11175"/>
            <a:gd name="connsiteY2" fmla="*/ 8916 h 12387"/>
            <a:gd name="connsiteX3" fmla="*/ 8843 w 11175"/>
            <a:gd name="connsiteY3" fmla="*/ 2016 h 12387"/>
            <a:gd name="connsiteX4" fmla="*/ 71 w 11175"/>
            <a:gd name="connsiteY4" fmla="*/ 0 h 12387"/>
            <a:gd name="connsiteX0" fmla="*/ 6984 w 11009"/>
            <a:gd name="connsiteY0" fmla="*/ 12387 h 12387"/>
            <a:gd name="connsiteX1" fmla="*/ 6735 w 11009"/>
            <a:gd name="connsiteY1" fmla="*/ 10502 h 12387"/>
            <a:gd name="connsiteX2" fmla="*/ 10789 w 11009"/>
            <a:gd name="connsiteY2" fmla="*/ 8916 h 12387"/>
            <a:gd name="connsiteX3" fmla="*/ 8772 w 11009"/>
            <a:gd name="connsiteY3" fmla="*/ 2016 h 12387"/>
            <a:gd name="connsiteX4" fmla="*/ 3111 w 11009"/>
            <a:gd name="connsiteY4" fmla="*/ 1201 h 12387"/>
            <a:gd name="connsiteX5" fmla="*/ 0 w 11009"/>
            <a:gd name="connsiteY5" fmla="*/ 0 h 12387"/>
            <a:gd name="connsiteX0" fmla="*/ 4304 w 8329"/>
            <a:gd name="connsiteY0" fmla="*/ 14829 h 14829"/>
            <a:gd name="connsiteX1" fmla="*/ 4055 w 8329"/>
            <a:gd name="connsiteY1" fmla="*/ 12944 h 14829"/>
            <a:gd name="connsiteX2" fmla="*/ 8109 w 8329"/>
            <a:gd name="connsiteY2" fmla="*/ 11358 h 14829"/>
            <a:gd name="connsiteX3" fmla="*/ 6092 w 8329"/>
            <a:gd name="connsiteY3" fmla="*/ 4458 h 14829"/>
            <a:gd name="connsiteX4" fmla="*/ 431 w 8329"/>
            <a:gd name="connsiteY4" fmla="*/ 3643 h 14829"/>
            <a:gd name="connsiteX5" fmla="*/ 1043 w 8329"/>
            <a:gd name="connsiteY5" fmla="*/ 0 h 14829"/>
            <a:gd name="connsiteX0" fmla="*/ 6954 w 11787"/>
            <a:gd name="connsiteY0" fmla="*/ 10000 h 10000"/>
            <a:gd name="connsiteX1" fmla="*/ 6656 w 11787"/>
            <a:gd name="connsiteY1" fmla="*/ 8729 h 10000"/>
            <a:gd name="connsiteX2" fmla="*/ 11523 w 11787"/>
            <a:gd name="connsiteY2" fmla="*/ 7659 h 10000"/>
            <a:gd name="connsiteX3" fmla="*/ 9101 w 11787"/>
            <a:gd name="connsiteY3" fmla="*/ 3006 h 10000"/>
            <a:gd name="connsiteX4" fmla="*/ 2304 w 11787"/>
            <a:gd name="connsiteY4" fmla="*/ 2457 h 10000"/>
            <a:gd name="connsiteX5" fmla="*/ 3039 w 11787"/>
            <a:gd name="connsiteY5" fmla="*/ 0 h 10000"/>
            <a:gd name="connsiteX0" fmla="*/ 5000 w 9833"/>
            <a:gd name="connsiteY0" fmla="*/ 10000 h 10000"/>
            <a:gd name="connsiteX1" fmla="*/ 4702 w 9833"/>
            <a:gd name="connsiteY1" fmla="*/ 8729 h 10000"/>
            <a:gd name="connsiteX2" fmla="*/ 9569 w 9833"/>
            <a:gd name="connsiteY2" fmla="*/ 7659 h 10000"/>
            <a:gd name="connsiteX3" fmla="*/ 7147 w 9833"/>
            <a:gd name="connsiteY3" fmla="*/ 3006 h 10000"/>
            <a:gd name="connsiteX4" fmla="*/ 350 w 9833"/>
            <a:gd name="connsiteY4" fmla="*/ 2457 h 10000"/>
            <a:gd name="connsiteX5" fmla="*/ 2585 w 9833"/>
            <a:gd name="connsiteY5" fmla="*/ 622 h 10000"/>
            <a:gd name="connsiteX6" fmla="*/ 1085 w 9833"/>
            <a:gd name="connsiteY6" fmla="*/ 0 h 10000"/>
            <a:gd name="connsiteX0" fmla="*/ 9399 w 14315"/>
            <a:gd name="connsiteY0" fmla="*/ 10412 h 10412"/>
            <a:gd name="connsiteX1" fmla="*/ 9096 w 14315"/>
            <a:gd name="connsiteY1" fmla="*/ 9141 h 10412"/>
            <a:gd name="connsiteX2" fmla="*/ 14046 w 14315"/>
            <a:gd name="connsiteY2" fmla="*/ 8071 h 10412"/>
            <a:gd name="connsiteX3" fmla="*/ 11582 w 14315"/>
            <a:gd name="connsiteY3" fmla="*/ 3418 h 10412"/>
            <a:gd name="connsiteX4" fmla="*/ 4670 w 14315"/>
            <a:gd name="connsiteY4" fmla="*/ 2869 h 10412"/>
            <a:gd name="connsiteX5" fmla="*/ 6943 w 14315"/>
            <a:gd name="connsiteY5" fmla="*/ 1034 h 10412"/>
            <a:gd name="connsiteX6" fmla="*/ 19 w 14315"/>
            <a:gd name="connsiteY6" fmla="*/ 0 h 10412"/>
            <a:gd name="connsiteX0" fmla="*/ 9380 w 14296"/>
            <a:gd name="connsiteY0" fmla="*/ 10412 h 10412"/>
            <a:gd name="connsiteX1" fmla="*/ 9077 w 14296"/>
            <a:gd name="connsiteY1" fmla="*/ 9141 h 10412"/>
            <a:gd name="connsiteX2" fmla="*/ 14027 w 14296"/>
            <a:gd name="connsiteY2" fmla="*/ 8071 h 10412"/>
            <a:gd name="connsiteX3" fmla="*/ 11563 w 14296"/>
            <a:gd name="connsiteY3" fmla="*/ 3418 h 10412"/>
            <a:gd name="connsiteX4" fmla="*/ 4651 w 14296"/>
            <a:gd name="connsiteY4" fmla="*/ 2869 h 10412"/>
            <a:gd name="connsiteX5" fmla="*/ 6924 w 14296"/>
            <a:gd name="connsiteY5" fmla="*/ 1034 h 10412"/>
            <a:gd name="connsiteX6" fmla="*/ 4935 w 14296"/>
            <a:gd name="connsiteY6" fmla="*/ 286 h 10412"/>
            <a:gd name="connsiteX7" fmla="*/ 0 w 14296"/>
            <a:gd name="connsiteY7" fmla="*/ 0 h 10412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8528 w 13444"/>
            <a:gd name="connsiteY0" fmla="*/ 10712 h 10712"/>
            <a:gd name="connsiteX1" fmla="*/ 8225 w 13444"/>
            <a:gd name="connsiteY1" fmla="*/ 9441 h 10712"/>
            <a:gd name="connsiteX2" fmla="*/ 13175 w 13444"/>
            <a:gd name="connsiteY2" fmla="*/ 8371 h 10712"/>
            <a:gd name="connsiteX3" fmla="*/ 10711 w 13444"/>
            <a:gd name="connsiteY3" fmla="*/ 3718 h 10712"/>
            <a:gd name="connsiteX4" fmla="*/ 3799 w 13444"/>
            <a:gd name="connsiteY4" fmla="*/ 3169 h 10712"/>
            <a:gd name="connsiteX5" fmla="*/ 6072 w 13444"/>
            <a:gd name="connsiteY5" fmla="*/ 1334 h 10712"/>
            <a:gd name="connsiteX6" fmla="*/ 4083 w 13444"/>
            <a:gd name="connsiteY6" fmla="*/ 586 h 10712"/>
            <a:gd name="connsiteX7" fmla="*/ 0 w 13444"/>
            <a:gd name="connsiteY7" fmla="*/ 0 h 10712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6640 w 14012"/>
            <a:gd name="connsiteY5" fmla="*/ 1559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7492 w 14012"/>
            <a:gd name="connsiteY5" fmla="*/ 1784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0333 w 14012"/>
            <a:gd name="connsiteY5" fmla="*/ 2383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12606 w 14072"/>
            <a:gd name="connsiteY5" fmla="*/ 2271 h 10937"/>
            <a:gd name="connsiteX6" fmla="*/ 4651 w 14072"/>
            <a:gd name="connsiteY6" fmla="*/ 811 h 10937"/>
            <a:gd name="connsiteX7" fmla="*/ 0 w 1407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2947 w 14072"/>
            <a:gd name="connsiteY5" fmla="*/ 2795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2827"/>
            <a:gd name="connsiteY0" fmla="*/ 10937 h 10937"/>
            <a:gd name="connsiteX1" fmla="*/ 8793 w 12827"/>
            <a:gd name="connsiteY1" fmla="*/ 9666 h 10937"/>
            <a:gd name="connsiteX2" fmla="*/ 12039 w 12827"/>
            <a:gd name="connsiteY2" fmla="*/ 8633 h 10937"/>
            <a:gd name="connsiteX3" fmla="*/ 11847 w 12827"/>
            <a:gd name="connsiteY3" fmla="*/ 4504 h 10937"/>
            <a:gd name="connsiteX4" fmla="*/ 4367 w 12827"/>
            <a:gd name="connsiteY4" fmla="*/ 3394 h 10937"/>
            <a:gd name="connsiteX5" fmla="*/ 958 w 12827"/>
            <a:gd name="connsiteY5" fmla="*/ 2832 h 10937"/>
            <a:gd name="connsiteX6" fmla="*/ 12606 w 12827"/>
            <a:gd name="connsiteY6" fmla="*/ 2271 h 10937"/>
            <a:gd name="connsiteX7" fmla="*/ 4651 w 12827"/>
            <a:gd name="connsiteY7" fmla="*/ 811 h 10937"/>
            <a:gd name="connsiteX8" fmla="*/ 0 w 12827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4367 w 12985"/>
            <a:gd name="connsiteY4" fmla="*/ 3394 h 10937"/>
            <a:gd name="connsiteX5" fmla="*/ 958 w 12985"/>
            <a:gd name="connsiteY5" fmla="*/ 2832 h 10937"/>
            <a:gd name="connsiteX6" fmla="*/ 12606 w 12985"/>
            <a:gd name="connsiteY6" fmla="*/ 2271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12741 w 13120"/>
            <a:gd name="connsiteY6" fmla="*/ 2271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12741 w 13120"/>
            <a:gd name="connsiteY7" fmla="*/ 2271 h 10937"/>
            <a:gd name="connsiteX8" fmla="*/ 4786 w 13120"/>
            <a:gd name="connsiteY8" fmla="*/ 811 h 10937"/>
            <a:gd name="connsiteX9" fmla="*/ 135 w 13120"/>
            <a:gd name="connsiteY9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48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8195 w 13120"/>
            <a:gd name="connsiteY6" fmla="*/ 163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306 w 13195"/>
            <a:gd name="connsiteY0" fmla="*/ 10937 h 10937"/>
            <a:gd name="connsiteX1" fmla="*/ 9003 w 13195"/>
            <a:gd name="connsiteY1" fmla="*/ 9666 h 10937"/>
            <a:gd name="connsiteX2" fmla="*/ 12533 w 13195"/>
            <a:gd name="connsiteY2" fmla="*/ 9082 h 10937"/>
            <a:gd name="connsiteX3" fmla="*/ 12057 w 13195"/>
            <a:gd name="connsiteY3" fmla="*/ 4504 h 10937"/>
            <a:gd name="connsiteX4" fmla="*/ 3157 w 13195"/>
            <a:gd name="connsiteY4" fmla="*/ 3394 h 10937"/>
            <a:gd name="connsiteX5" fmla="*/ 316 w 13195"/>
            <a:gd name="connsiteY5" fmla="*/ 2645 h 10937"/>
            <a:gd name="connsiteX6" fmla="*/ 8270 w 13195"/>
            <a:gd name="connsiteY6" fmla="*/ 1634 h 10937"/>
            <a:gd name="connsiteX7" fmla="*/ 4861 w 13195"/>
            <a:gd name="connsiteY7" fmla="*/ 811 h 10937"/>
            <a:gd name="connsiteX8" fmla="*/ 210 w 1319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9356 w 12985"/>
            <a:gd name="connsiteY6" fmla="*/ 190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8837 w 12985"/>
            <a:gd name="connsiteY0" fmla="*/ 14013 h 14013"/>
            <a:gd name="connsiteX1" fmla="*/ 8793 w 12985"/>
            <a:gd name="connsiteY1" fmla="*/ 9666 h 14013"/>
            <a:gd name="connsiteX2" fmla="*/ 12323 w 12985"/>
            <a:gd name="connsiteY2" fmla="*/ 9082 h 14013"/>
            <a:gd name="connsiteX3" fmla="*/ 11847 w 12985"/>
            <a:gd name="connsiteY3" fmla="*/ 4504 h 14013"/>
            <a:gd name="connsiteX4" fmla="*/ 2947 w 12985"/>
            <a:gd name="connsiteY4" fmla="*/ 3394 h 14013"/>
            <a:gd name="connsiteX5" fmla="*/ 106 w 12985"/>
            <a:gd name="connsiteY5" fmla="*/ 2645 h 14013"/>
            <a:gd name="connsiteX6" fmla="*/ 9356 w 12985"/>
            <a:gd name="connsiteY6" fmla="*/ 1904 h 14013"/>
            <a:gd name="connsiteX7" fmla="*/ 4651 w 12985"/>
            <a:gd name="connsiteY7" fmla="*/ 811 h 14013"/>
            <a:gd name="connsiteX8" fmla="*/ 0 w 12985"/>
            <a:gd name="connsiteY8" fmla="*/ 0 h 14013"/>
            <a:gd name="connsiteX0" fmla="*/ 8837 w 12383"/>
            <a:gd name="connsiteY0" fmla="*/ 14013 h 14013"/>
            <a:gd name="connsiteX1" fmla="*/ 8793 w 12383"/>
            <a:gd name="connsiteY1" fmla="*/ 9666 h 14013"/>
            <a:gd name="connsiteX2" fmla="*/ 10767 w 12383"/>
            <a:gd name="connsiteY2" fmla="*/ 8271 h 14013"/>
            <a:gd name="connsiteX3" fmla="*/ 11847 w 12383"/>
            <a:gd name="connsiteY3" fmla="*/ 4504 h 14013"/>
            <a:gd name="connsiteX4" fmla="*/ 2947 w 12383"/>
            <a:gd name="connsiteY4" fmla="*/ 3394 h 14013"/>
            <a:gd name="connsiteX5" fmla="*/ 106 w 12383"/>
            <a:gd name="connsiteY5" fmla="*/ 2645 h 14013"/>
            <a:gd name="connsiteX6" fmla="*/ 9356 w 12383"/>
            <a:gd name="connsiteY6" fmla="*/ 1904 h 14013"/>
            <a:gd name="connsiteX7" fmla="*/ 4651 w 12383"/>
            <a:gd name="connsiteY7" fmla="*/ 811 h 14013"/>
            <a:gd name="connsiteX8" fmla="*/ 0 w 12383"/>
            <a:gd name="connsiteY8" fmla="*/ 0 h 14013"/>
            <a:gd name="connsiteX0" fmla="*/ 8837 w 12383"/>
            <a:gd name="connsiteY0" fmla="*/ 12796 h 12796"/>
            <a:gd name="connsiteX1" fmla="*/ 8793 w 12383"/>
            <a:gd name="connsiteY1" fmla="*/ 9666 h 12796"/>
            <a:gd name="connsiteX2" fmla="*/ 10767 w 12383"/>
            <a:gd name="connsiteY2" fmla="*/ 8271 h 12796"/>
            <a:gd name="connsiteX3" fmla="*/ 11847 w 12383"/>
            <a:gd name="connsiteY3" fmla="*/ 4504 h 12796"/>
            <a:gd name="connsiteX4" fmla="*/ 2947 w 12383"/>
            <a:gd name="connsiteY4" fmla="*/ 3394 h 12796"/>
            <a:gd name="connsiteX5" fmla="*/ 106 w 12383"/>
            <a:gd name="connsiteY5" fmla="*/ 2645 h 12796"/>
            <a:gd name="connsiteX6" fmla="*/ 9356 w 12383"/>
            <a:gd name="connsiteY6" fmla="*/ 1904 h 12796"/>
            <a:gd name="connsiteX7" fmla="*/ 4651 w 12383"/>
            <a:gd name="connsiteY7" fmla="*/ 811 h 12796"/>
            <a:gd name="connsiteX8" fmla="*/ 0 w 12383"/>
            <a:gd name="connsiteY8" fmla="*/ 0 h 12796"/>
            <a:gd name="connsiteX0" fmla="*/ 8837 w 12065"/>
            <a:gd name="connsiteY0" fmla="*/ 12796 h 12796"/>
            <a:gd name="connsiteX1" fmla="*/ 8793 w 12065"/>
            <a:gd name="connsiteY1" fmla="*/ 9666 h 12796"/>
            <a:gd name="connsiteX2" fmla="*/ 9037 w 12065"/>
            <a:gd name="connsiteY2" fmla="*/ 6406 h 12796"/>
            <a:gd name="connsiteX3" fmla="*/ 11847 w 12065"/>
            <a:gd name="connsiteY3" fmla="*/ 4504 h 12796"/>
            <a:gd name="connsiteX4" fmla="*/ 2947 w 12065"/>
            <a:gd name="connsiteY4" fmla="*/ 3394 h 12796"/>
            <a:gd name="connsiteX5" fmla="*/ 106 w 12065"/>
            <a:gd name="connsiteY5" fmla="*/ 2645 h 12796"/>
            <a:gd name="connsiteX6" fmla="*/ 9356 w 12065"/>
            <a:gd name="connsiteY6" fmla="*/ 1904 h 12796"/>
            <a:gd name="connsiteX7" fmla="*/ 4651 w 12065"/>
            <a:gd name="connsiteY7" fmla="*/ 811 h 12796"/>
            <a:gd name="connsiteX8" fmla="*/ 0 w 12065"/>
            <a:gd name="connsiteY8" fmla="*/ 0 h 12796"/>
            <a:gd name="connsiteX0" fmla="*/ 8837 w 21304"/>
            <a:gd name="connsiteY0" fmla="*/ 12796 h 12796"/>
            <a:gd name="connsiteX1" fmla="*/ 8793 w 21304"/>
            <a:gd name="connsiteY1" fmla="*/ 9666 h 12796"/>
            <a:gd name="connsiteX2" fmla="*/ 9037 w 21304"/>
            <a:gd name="connsiteY2" fmla="*/ 6406 h 12796"/>
            <a:gd name="connsiteX3" fmla="*/ 21239 w 21304"/>
            <a:gd name="connsiteY3" fmla="*/ 5159 h 12796"/>
            <a:gd name="connsiteX4" fmla="*/ 2947 w 21304"/>
            <a:gd name="connsiteY4" fmla="*/ 3394 h 12796"/>
            <a:gd name="connsiteX5" fmla="*/ 106 w 21304"/>
            <a:gd name="connsiteY5" fmla="*/ 2645 h 12796"/>
            <a:gd name="connsiteX6" fmla="*/ 9356 w 21304"/>
            <a:gd name="connsiteY6" fmla="*/ 1904 h 12796"/>
            <a:gd name="connsiteX7" fmla="*/ 4651 w 21304"/>
            <a:gd name="connsiteY7" fmla="*/ 811 h 12796"/>
            <a:gd name="connsiteX8" fmla="*/ 0 w 21304"/>
            <a:gd name="connsiteY8" fmla="*/ 0 h 12796"/>
            <a:gd name="connsiteX0" fmla="*/ 8837 w 21298"/>
            <a:gd name="connsiteY0" fmla="*/ 12796 h 12796"/>
            <a:gd name="connsiteX1" fmla="*/ 8793 w 21298"/>
            <a:gd name="connsiteY1" fmla="*/ 9666 h 12796"/>
            <a:gd name="connsiteX2" fmla="*/ 9037 w 21298"/>
            <a:gd name="connsiteY2" fmla="*/ 6406 h 12796"/>
            <a:gd name="connsiteX3" fmla="*/ 21239 w 21298"/>
            <a:gd name="connsiteY3" fmla="*/ 5159 h 12796"/>
            <a:gd name="connsiteX4" fmla="*/ 2947 w 21298"/>
            <a:gd name="connsiteY4" fmla="*/ 3394 h 12796"/>
            <a:gd name="connsiteX5" fmla="*/ 106 w 21298"/>
            <a:gd name="connsiteY5" fmla="*/ 2645 h 12796"/>
            <a:gd name="connsiteX6" fmla="*/ 9356 w 21298"/>
            <a:gd name="connsiteY6" fmla="*/ 1904 h 12796"/>
            <a:gd name="connsiteX7" fmla="*/ 4651 w 21298"/>
            <a:gd name="connsiteY7" fmla="*/ 811 h 12796"/>
            <a:gd name="connsiteX8" fmla="*/ 0 w 21298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037 w 28327"/>
            <a:gd name="connsiteY2" fmla="*/ 6406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9037 w 28327"/>
            <a:gd name="connsiteY3" fmla="*/ 6406 h 12796"/>
            <a:gd name="connsiteX4" fmla="*/ 21239 w 28327"/>
            <a:gd name="connsiteY4" fmla="*/ 5159 h 12796"/>
            <a:gd name="connsiteX5" fmla="*/ 27415 w 28327"/>
            <a:gd name="connsiteY5" fmla="*/ 4049 h 12796"/>
            <a:gd name="connsiteX6" fmla="*/ 106 w 28327"/>
            <a:gd name="connsiteY6" fmla="*/ 2645 h 12796"/>
            <a:gd name="connsiteX7" fmla="*/ 9356 w 28327"/>
            <a:gd name="connsiteY7" fmla="*/ 1904 h 12796"/>
            <a:gd name="connsiteX8" fmla="*/ 4651 w 28327"/>
            <a:gd name="connsiteY8" fmla="*/ 811 h 12796"/>
            <a:gd name="connsiteX9" fmla="*/ 0 w 28327"/>
            <a:gd name="connsiteY9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219"/>
            <a:gd name="connsiteY0" fmla="*/ 12796 h 12796"/>
            <a:gd name="connsiteX1" fmla="*/ 8793 w 28219"/>
            <a:gd name="connsiteY1" fmla="*/ 9666 h 12796"/>
            <a:gd name="connsiteX2" fmla="*/ 9145 w 28219"/>
            <a:gd name="connsiteY2" fmla="*/ 6775 h 12796"/>
            <a:gd name="connsiteX3" fmla="*/ 20003 w 28219"/>
            <a:gd name="connsiteY3" fmla="*/ 5650 h 12796"/>
            <a:gd name="connsiteX4" fmla="*/ 27415 w 28219"/>
            <a:gd name="connsiteY4" fmla="*/ 4049 h 12796"/>
            <a:gd name="connsiteX5" fmla="*/ 106 w 28219"/>
            <a:gd name="connsiteY5" fmla="*/ 2645 h 12796"/>
            <a:gd name="connsiteX6" fmla="*/ 9356 w 28219"/>
            <a:gd name="connsiteY6" fmla="*/ 1904 h 12796"/>
            <a:gd name="connsiteX7" fmla="*/ 4651 w 28219"/>
            <a:gd name="connsiteY7" fmla="*/ 811 h 12796"/>
            <a:gd name="connsiteX8" fmla="*/ 0 w 28219"/>
            <a:gd name="connsiteY8" fmla="*/ 0 h 12796"/>
            <a:gd name="connsiteX0" fmla="*/ 8837 w 23015"/>
            <a:gd name="connsiteY0" fmla="*/ 12796 h 12796"/>
            <a:gd name="connsiteX1" fmla="*/ 8793 w 23015"/>
            <a:gd name="connsiteY1" fmla="*/ 9666 h 12796"/>
            <a:gd name="connsiteX2" fmla="*/ 9145 w 23015"/>
            <a:gd name="connsiteY2" fmla="*/ 6775 h 12796"/>
            <a:gd name="connsiteX3" fmla="*/ 20003 w 23015"/>
            <a:gd name="connsiteY3" fmla="*/ 5650 h 12796"/>
            <a:gd name="connsiteX4" fmla="*/ 21483 w 23015"/>
            <a:gd name="connsiteY4" fmla="*/ 3133 h 12796"/>
            <a:gd name="connsiteX5" fmla="*/ 106 w 23015"/>
            <a:gd name="connsiteY5" fmla="*/ 2645 h 12796"/>
            <a:gd name="connsiteX6" fmla="*/ 9356 w 23015"/>
            <a:gd name="connsiteY6" fmla="*/ 1904 h 12796"/>
            <a:gd name="connsiteX7" fmla="*/ 4651 w 23015"/>
            <a:gd name="connsiteY7" fmla="*/ 811 h 12796"/>
            <a:gd name="connsiteX8" fmla="*/ 0 w 23015"/>
            <a:gd name="connsiteY8" fmla="*/ 0 h 12796"/>
            <a:gd name="connsiteX0" fmla="*/ 8837 w 23015"/>
            <a:gd name="connsiteY0" fmla="*/ 12796 h 12796"/>
            <a:gd name="connsiteX1" fmla="*/ 8793 w 23015"/>
            <a:gd name="connsiteY1" fmla="*/ 9666 h 12796"/>
            <a:gd name="connsiteX2" fmla="*/ 9145 w 23015"/>
            <a:gd name="connsiteY2" fmla="*/ 6775 h 12796"/>
            <a:gd name="connsiteX3" fmla="*/ 20003 w 23015"/>
            <a:gd name="connsiteY3" fmla="*/ 5650 h 12796"/>
            <a:gd name="connsiteX4" fmla="*/ 21483 w 23015"/>
            <a:gd name="connsiteY4" fmla="*/ 3133 h 12796"/>
            <a:gd name="connsiteX5" fmla="*/ 106 w 23015"/>
            <a:gd name="connsiteY5" fmla="*/ 2645 h 12796"/>
            <a:gd name="connsiteX6" fmla="*/ 9356 w 23015"/>
            <a:gd name="connsiteY6" fmla="*/ 1904 h 12796"/>
            <a:gd name="connsiteX7" fmla="*/ 0 w 23015"/>
            <a:gd name="connsiteY7" fmla="*/ 0 h 12796"/>
            <a:gd name="connsiteX0" fmla="*/ 8731 w 22909"/>
            <a:gd name="connsiteY0" fmla="*/ 10892 h 10892"/>
            <a:gd name="connsiteX1" fmla="*/ 8687 w 22909"/>
            <a:gd name="connsiteY1" fmla="*/ 7762 h 10892"/>
            <a:gd name="connsiteX2" fmla="*/ 9039 w 22909"/>
            <a:gd name="connsiteY2" fmla="*/ 4871 h 10892"/>
            <a:gd name="connsiteX3" fmla="*/ 19897 w 22909"/>
            <a:gd name="connsiteY3" fmla="*/ 3746 h 10892"/>
            <a:gd name="connsiteX4" fmla="*/ 21377 w 22909"/>
            <a:gd name="connsiteY4" fmla="*/ 1229 h 10892"/>
            <a:gd name="connsiteX5" fmla="*/ 0 w 22909"/>
            <a:gd name="connsiteY5" fmla="*/ 741 h 10892"/>
            <a:gd name="connsiteX6" fmla="*/ 9250 w 22909"/>
            <a:gd name="connsiteY6" fmla="*/ 0 h 10892"/>
            <a:gd name="connsiteX0" fmla="*/ 8731 w 22909"/>
            <a:gd name="connsiteY0" fmla="*/ 10151 h 10151"/>
            <a:gd name="connsiteX1" fmla="*/ 8687 w 22909"/>
            <a:gd name="connsiteY1" fmla="*/ 7021 h 10151"/>
            <a:gd name="connsiteX2" fmla="*/ 9039 w 22909"/>
            <a:gd name="connsiteY2" fmla="*/ 4130 h 10151"/>
            <a:gd name="connsiteX3" fmla="*/ 19897 w 22909"/>
            <a:gd name="connsiteY3" fmla="*/ 3005 h 10151"/>
            <a:gd name="connsiteX4" fmla="*/ 21377 w 22909"/>
            <a:gd name="connsiteY4" fmla="*/ 488 h 10151"/>
            <a:gd name="connsiteX5" fmla="*/ 0 w 22909"/>
            <a:gd name="connsiteY5" fmla="*/ 0 h 10151"/>
            <a:gd name="connsiteX0" fmla="*/ 7990 w 22168"/>
            <a:gd name="connsiteY0" fmla="*/ 9889 h 9889"/>
            <a:gd name="connsiteX1" fmla="*/ 7946 w 22168"/>
            <a:gd name="connsiteY1" fmla="*/ 6759 h 9889"/>
            <a:gd name="connsiteX2" fmla="*/ 8298 w 22168"/>
            <a:gd name="connsiteY2" fmla="*/ 3868 h 9889"/>
            <a:gd name="connsiteX3" fmla="*/ 19156 w 22168"/>
            <a:gd name="connsiteY3" fmla="*/ 2743 h 9889"/>
            <a:gd name="connsiteX4" fmla="*/ 20636 w 22168"/>
            <a:gd name="connsiteY4" fmla="*/ 226 h 9889"/>
            <a:gd name="connsiteX5" fmla="*/ 0 w 22168"/>
            <a:gd name="connsiteY5" fmla="*/ 0 h 9889"/>
            <a:gd name="connsiteX0" fmla="*/ 3604 w 10000"/>
            <a:gd name="connsiteY0" fmla="*/ 10000 h 10000"/>
            <a:gd name="connsiteX1" fmla="*/ 3584 w 10000"/>
            <a:gd name="connsiteY1" fmla="*/ 6835 h 10000"/>
            <a:gd name="connsiteX2" fmla="*/ 3743 w 10000"/>
            <a:gd name="connsiteY2" fmla="*/ 3911 h 10000"/>
            <a:gd name="connsiteX3" fmla="*/ 8641 w 10000"/>
            <a:gd name="connsiteY3" fmla="*/ 2774 h 10000"/>
            <a:gd name="connsiteX4" fmla="*/ 9309 w 10000"/>
            <a:gd name="connsiteY4" fmla="*/ 229 h 10000"/>
            <a:gd name="connsiteX5" fmla="*/ 0 w 10000"/>
            <a:gd name="connsiteY5" fmla="*/ 0 h 10000"/>
            <a:gd name="connsiteX0" fmla="*/ 3604 w 9309"/>
            <a:gd name="connsiteY0" fmla="*/ 10000 h 10000"/>
            <a:gd name="connsiteX1" fmla="*/ 3584 w 9309"/>
            <a:gd name="connsiteY1" fmla="*/ 6835 h 10000"/>
            <a:gd name="connsiteX2" fmla="*/ 3743 w 9309"/>
            <a:gd name="connsiteY2" fmla="*/ 3911 h 10000"/>
            <a:gd name="connsiteX3" fmla="*/ 8641 w 9309"/>
            <a:gd name="connsiteY3" fmla="*/ 2774 h 10000"/>
            <a:gd name="connsiteX4" fmla="*/ 9309 w 9309"/>
            <a:gd name="connsiteY4" fmla="*/ 229 h 10000"/>
            <a:gd name="connsiteX5" fmla="*/ 0 w 9309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9282 w 10000"/>
            <a:gd name="connsiteY3" fmla="*/ 2774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9162 w 10000"/>
            <a:gd name="connsiteY3" fmla="*/ 2873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9162 w 10000"/>
            <a:gd name="connsiteY3" fmla="*/ 3138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4043 h 10000"/>
            <a:gd name="connsiteX3" fmla="*/ 9162 w 10000"/>
            <a:gd name="connsiteY3" fmla="*/ 3138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4043 h 10000"/>
            <a:gd name="connsiteX3" fmla="*/ 8683 w 10000"/>
            <a:gd name="connsiteY3" fmla="*/ 3204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4043 h 10000"/>
            <a:gd name="connsiteX3" fmla="*/ 8683 w 10000"/>
            <a:gd name="connsiteY3" fmla="*/ 3204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4043 h 10000"/>
            <a:gd name="connsiteX3" fmla="*/ 8683 w 10000"/>
            <a:gd name="connsiteY3" fmla="*/ 3204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2674 w 8802"/>
            <a:gd name="connsiteY0" fmla="*/ 10496 h 10496"/>
            <a:gd name="connsiteX1" fmla="*/ 2652 w 8802"/>
            <a:gd name="connsiteY1" fmla="*/ 7331 h 10496"/>
            <a:gd name="connsiteX2" fmla="*/ 3302 w 8802"/>
            <a:gd name="connsiteY2" fmla="*/ 4539 h 10496"/>
            <a:gd name="connsiteX3" fmla="*/ 7485 w 8802"/>
            <a:gd name="connsiteY3" fmla="*/ 3700 h 10496"/>
            <a:gd name="connsiteX4" fmla="*/ 8802 w 8802"/>
            <a:gd name="connsiteY4" fmla="*/ 725 h 10496"/>
            <a:gd name="connsiteX5" fmla="*/ 0 w 8802"/>
            <a:gd name="connsiteY5" fmla="*/ 0 h 10496"/>
            <a:gd name="connsiteX0" fmla="*/ 3038 w 10000"/>
            <a:gd name="connsiteY0" fmla="*/ 10000 h 10000"/>
            <a:gd name="connsiteX1" fmla="*/ 3013 w 10000"/>
            <a:gd name="connsiteY1" fmla="*/ 6985 h 10000"/>
            <a:gd name="connsiteX2" fmla="*/ 3751 w 10000"/>
            <a:gd name="connsiteY2" fmla="*/ 4325 h 10000"/>
            <a:gd name="connsiteX3" fmla="*/ 8504 w 10000"/>
            <a:gd name="connsiteY3" fmla="*/ 3525 h 10000"/>
            <a:gd name="connsiteX4" fmla="*/ 10000 w 10000"/>
            <a:gd name="connsiteY4" fmla="*/ 691 h 10000"/>
            <a:gd name="connsiteX5" fmla="*/ 0 w 10000"/>
            <a:gd name="connsiteY5" fmla="*/ 0 h 10000"/>
            <a:gd name="connsiteX0" fmla="*/ 1677 w 8639"/>
            <a:gd name="connsiteY0" fmla="*/ 10032 h 10032"/>
            <a:gd name="connsiteX1" fmla="*/ 1652 w 8639"/>
            <a:gd name="connsiteY1" fmla="*/ 7017 h 10032"/>
            <a:gd name="connsiteX2" fmla="*/ 2390 w 8639"/>
            <a:gd name="connsiteY2" fmla="*/ 4357 h 10032"/>
            <a:gd name="connsiteX3" fmla="*/ 7143 w 8639"/>
            <a:gd name="connsiteY3" fmla="*/ 3557 h 10032"/>
            <a:gd name="connsiteX4" fmla="*/ 8639 w 8639"/>
            <a:gd name="connsiteY4" fmla="*/ 723 h 10032"/>
            <a:gd name="connsiteX5" fmla="*/ 0 w 8639"/>
            <a:gd name="connsiteY5" fmla="*/ 0 h 10032"/>
            <a:gd name="connsiteX0" fmla="*/ 1941 w 10000"/>
            <a:gd name="connsiteY0" fmla="*/ 10000 h 10000"/>
            <a:gd name="connsiteX1" fmla="*/ 1912 w 10000"/>
            <a:gd name="connsiteY1" fmla="*/ 6995 h 10000"/>
            <a:gd name="connsiteX2" fmla="*/ 2767 w 10000"/>
            <a:gd name="connsiteY2" fmla="*/ 4343 h 10000"/>
            <a:gd name="connsiteX3" fmla="*/ 8268 w 10000"/>
            <a:gd name="connsiteY3" fmla="*/ 3546 h 10000"/>
            <a:gd name="connsiteX4" fmla="*/ 10000 w 10000"/>
            <a:gd name="connsiteY4" fmla="*/ 721 h 10000"/>
            <a:gd name="connsiteX5" fmla="*/ 0 w 10000"/>
            <a:gd name="connsiteY5" fmla="*/ 0 h 10000"/>
            <a:gd name="connsiteX0" fmla="*/ 5822 w 13881"/>
            <a:gd name="connsiteY0" fmla="*/ 9763 h 9763"/>
            <a:gd name="connsiteX1" fmla="*/ 5793 w 13881"/>
            <a:gd name="connsiteY1" fmla="*/ 6758 h 9763"/>
            <a:gd name="connsiteX2" fmla="*/ 6648 w 13881"/>
            <a:gd name="connsiteY2" fmla="*/ 4106 h 9763"/>
            <a:gd name="connsiteX3" fmla="*/ 12149 w 13881"/>
            <a:gd name="connsiteY3" fmla="*/ 3309 h 9763"/>
            <a:gd name="connsiteX4" fmla="*/ 13881 w 13881"/>
            <a:gd name="connsiteY4" fmla="*/ 484 h 9763"/>
            <a:gd name="connsiteX5" fmla="*/ 0 w 13881"/>
            <a:gd name="connsiteY5" fmla="*/ 0 h 9763"/>
            <a:gd name="connsiteX0" fmla="*/ 4194 w 10000"/>
            <a:gd name="connsiteY0" fmla="*/ 10000 h 10000"/>
            <a:gd name="connsiteX1" fmla="*/ 4173 w 10000"/>
            <a:gd name="connsiteY1" fmla="*/ 6922 h 10000"/>
            <a:gd name="connsiteX2" fmla="*/ 4789 w 10000"/>
            <a:gd name="connsiteY2" fmla="*/ 4206 h 10000"/>
            <a:gd name="connsiteX3" fmla="*/ 8752 w 10000"/>
            <a:gd name="connsiteY3" fmla="*/ 3389 h 10000"/>
            <a:gd name="connsiteX4" fmla="*/ 10000 w 10000"/>
            <a:gd name="connsiteY4" fmla="*/ 496 h 10000"/>
            <a:gd name="connsiteX5" fmla="*/ 0 w 10000"/>
            <a:gd name="connsiteY5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000">
              <a:moveTo>
                <a:pt x="4194" y="10000"/>
              </a:moveTo>
              <a:cubicBezTo>
                <a:pt x="4245" y="8626"/>
                <a:pt x="4124" y="8294"/>
                <a:pt x="4173" y="6922"/>
              </a:cubicBezTo>
              <a:cubicBezTo>
                <a:pt x="5010" y="6535"/>
                <a:pt x="4292" y="5009"/>
                <a:pt x="4789" y="4206"/>
              </a:cubicBezTo>
              <a:cubicBezTo>
                <a:pt x="6299" y="3675"/>
                <a:pt x="8111" y="3912"/>
                <a:pt x="8752" y="3389"/>
              </a:cubicBezTo>
              <a:cubicBezTo>
                <a:pt x="9393" y="2867"/>
                <a:pt x="9805" y="1654"/>
                <a:pt x="10000" y="496"/>
              </a:cubicBezTo>
              <a:cubicBezTo>
                <a:pt x="7964" y="453"/>
                <a:pt x="4239" y="33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43562</xdr:colOff>
      <xdr:row>11</xdr:row>
      <xdr:rowOff>140204</xdr:rowOff>
    </xdr:from>
    <xdr:to>
      <xdr:col>12</xdr:col>
      <xdr:colOff>120966</xdr:colOff>
      <xdr:row>12</xdr:row>
      <xdr:rowOff>102244</xdr:rowOff>
    </xdr:to>
    <xdr:sp macro="" textlink="">
      <xdr:nvSpPr>
        <xdr:cNvPr id="958" name="Text Box 1664">
          <a:extLst>
            <a:ext uri="{FF2B5EF4-FFF2-40B4-BE49-F238E27FC236}">
              <a16:creationId xmlns:a16="http://schemas.microsoft.com/office/drawing/2014/main" id="{9D09F616-CD0B-45D8-B3EE-3A8B4C669E24}"/>
            </a:ext>
          </a:extLst>
        </xdr:cNvPr>
        <xdr:cNvSpPr txBox="1">
          <a:spLocks noChangeArrowheads="1"/>
        </xdr:cNvSpPr>
      </xdr:nvSpPr>
      <xdr:spPr bwMode="auto">
        <a:xfrm rot="1782907">
          <a:off x="805562" y="10224004"/>
          <a:ext cx="77404" cy="133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702322</xdr:colOff>
      <xdr:row>9</xdr:row>
      <xdr:rowOff>6895</xdr:rowOff>
    </xdr:from>
    <xdr:to>
      <xdr:col>13</xdr:col>
      <xdr:colOff>167821</xdr:colOff>
      <xdr:row>9</xdr:row>
      <xdr:rowOff>172357</xdr:rowOff>
    </xdr:to>
    <xdr:sp macro="" textlink="">
      <xdr:nvSpPr>
        <xdr:cNvPr id="959" name="六角形 958">
          <a:extLst>
            <a:ext uri="{FF2B5EF4-FFF2-40B4-BE49-F238E27FC236}">
              <a16:creationId xmlns:a16="http://schemas.microsoft.com/office/drawing/2014/main" id="{32198E6F-F669-48D0-B9ED-939BA4753057}"/>
            </a:ext>
          </a:extLst>
        </xdr:cNvPr>
        <xdr:cNvSpPr/>
      </xdr:nvSpPr>
      <xdr:spPr bwMode="auto">
        <a:xfrm>
          <a:off x="8644358" y="1526359"/>
          <a:ext cx="168534" cy="1654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190499</xdr:colOff>
      <xdr:row>11</xdr:row>
      <xdr:rowOff>9052</xdr:rowOff>
    </xdr:from>
    <xdr:to>
      <xdr:col>12</xdr:col>
      <xdr:colOff>360810</xdr:colOff>
      <xdr:row>14</xdr:row>
      <xdr:rowOff>104320</xdr:rowOff>
    </xdr:to>
    <xdr:sp macro="" textlink="">
      <xdr:nvSpPr>
        <xdr:cNvPr id="960" name="Line 927">
          <a:extLst>
            <a:ext uri="{FF2B5EF4-FFF2-40B4-BE49-F238E27FC236}">
              <a16:creationId xmlns:a16="http://schemas.microsoft.com/office/drawing/2014/main" id="{E427D8B6-D518-4932-ADBD-74E65280A70D}"/>
            </a:ext>
          </a:extLst>
        </xdr:cNvPr>
        <xdr:cNvSpPr>
          <a:spLocks noChangeShapeType="1"/>
        </xdr:cNvSpPr>
      </xdr:nvSpPr>
      <xdr:spPr bwMode="auto">
        <a:xfrm flipV="1">
          <a:off x="952499" y="10092852"/>
          <a:ext cx="170311" cy="609618"/>
        </a:xfrm>
        <a:custGeom>
          <a:avLst/>
          <a:gdLst>
            <a:gd name="connsiteX0" fmla="*/ 0 w 84979"/>
            <a:gd name="connsiteY0" fmla="*/ 0 h 1279498"/>
            <a:gd name="connsiteX1" fmla="*/ 84979 w 84979"/>
            <a:gd name="connsiteY1" fmla="*/ 1279498 h 1279498"/>
            <a:gd name="connsiteX0" fmla="*/ 9587 w 94566"/>
            <a:gd name="connsiteY0" fmla="*/ 0 h 1279498"/>
            <a:gd name="connsiteX1" fmla="*/ 4608 w 94566"/>
            <a:gd name="connsiteY1" fmla="*/ 1004331 h 1279498"/>
            <a:gd name="connsiteX2" fmla="*/ 94566 w 94566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160995 w 203328"/>
            <a:gd name="connsiteY2" fmla="*/ 1104872 h 1279498"/>
            <a:gd name="connsiteX3" fmla="*/ 203328 w 203328"/>
            <a:gd name="connsiteY3" fmla="*/ 1279498 h 1279498"/>
            <a:gd name="connsiteX0" fmla="*/ 4995 w 89974"/>
            <a:gd name="connsiteY0" fmla="*/ 0 h 1279498"/>
            <a:gd name="connsiteX1" fmla="*/ 16 w 89974"/>
            <a:gd name="connsiteY1" fmla="*/ 1004331 h 1279498"/>
            <a:gd name="connsiteX2" fmla="*/ 47641 w 89974"/>
            <a:gd name="connsiteY2" fmla="*/ 1104872 h 1279498"/>
            <a:gd name="connsiteX3" fmla="*/ 89974 w 89974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69105 w 84979"/>
            <a:gd name="connsiteY2" fmla="*/ 1141914 h 1279498"/>
            <a:gd name="connsiteX3" fmla="*/ 84979 w 84979"/>
            <a:gd name="connsiteY3" fmla="*/ 1279498 h 1279498"/>
            <a:gd name="connsiteX0" fmla="*/ 0 w 95563"/>
            <a:gd name="connsiteY0" fmla="*/ 0 h 1321832"/>
            <a:gd name="connsiteX1" fmla="*/ 5605 w 95563"/>
            <a:gd name="connsiteY1" fmla="*/ 97258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95563"/>
            <a:gd name="connsiteY0" fmla="*/ 0 h 1321832"/>
            <a:gd name="connsiteX1" fmla="*/ 314 w 95563"/>
            <a:gd name="connsiteY1" fmla="*/ 94083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73433"/>
            <a:gd name="connsiteY0" fmla="*/ 0 h 1300665"/>
            <a:gd name="connsiteX1" fmla="*/ 314 w 73433"/>
            <a:gd name="connsiteY1" fmla="*/ 940831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66215 w 139648"/>
            <a:gd name="connsiteY0" fmla="*/ 0 h 1300665"/>
            <a:gd name="connsiteX1" fmla="*/ 100353 w 139648"/>
            <a:gd name="connsiteY1" fmla="*/ 1006914 h 1300665"/>
            <a:gd name="connsiteX2" fmla="*/ 135320 w 139648"/>
            <a:gd name="connsiteY2" fmla="*/ 1141914 h 1300665"/>
            <a:gd name="connsiteX3" fmla="*/ 135320 w 139648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5245"/>
            <a:gd name="connsiteY0" fmla="*/ 0 h 1310105"/>
            <a:gd name="connsiteX1" fmla="*/ 53466 w 115245"/>
            <a:gd name="connsiteY1" fmla="*/ 1072998 h 1310105"/>
            <a:gd name="connsiteX2" fmla="*/ 112594 w 115245"/>
            <a:gd name="connsiteY2" fmla="*/ 1207997 h 1310105"/>
            <a:gd name="connsiteX3" fmla="*/ 88434 w 115245"/>
            <a:gd name="connsiteY3" fmla="*/ 1310105 h 1310105"/>
            <a:gd name="connsiteX0" fmla="*/ 0 w 127091"/>
            <a:gd name="connsiteY0" fmla="*/ 0 h 1305385"/>
            <a:gd name="connsiteX1" fmla="*/ 53466 w 127091"/>
            <a:gd name="connsiteY1" fmla="*/ 1072998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127091"/>
            <a:gd name="connsiteY0" fmla="*/ 0 h 1305385"/>
            <a:gd name="connsiteX1" fmla="*/ 67963 w 127091"/>
            <a:gd name="connsiteY1" fmla="*/ 1049396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127091"/>
            <a:gd name="connsiteY0" fmla="*/ 0 h 1305385"/>
            <a:gd name="connsiteX1" fmla="*/ 67963 w 127091"/>
            <a:gd name="connsiteY1" fmla="*/ 1025795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246522"/>
            <a:gd name="connsiteY0" fmla="*/ 0 h 798406"/>
            <a:gd name="connsiteX1" fmla="*/ 187394 w 246522"/>
            <a:gd name="connsiteY1" fmla="*/ 518816 h 798406"/>
            <a:gd name="connsiteX2" fmla="*/ 232025 w 246522"/>
            <a:gd name="connsiteY2" fmla="*/ 701018 h 798406"/>
            <a:gd name="connsiteX3" fmla="*/ 246522 w 246522"/>
            <a:gd name="connsiteY3" fmla="*/ 798406 h 798406"/>
            <a:gd name="connsiteX0" fmla="*/ 0 w 246522"/>
            <a:gd name="connsiteY0" fmla="*/ 0 h 798406"/>
            <a:gd name="connsiteX1" fmla="*/ 187394 w 246522"/>
            <a:gd name="connsiteY1" fmla="*/ 518816 h 798406"/>
            <a:gd name="connsiteX2" fmla="*/ 232025 w 246522"/>
            <a:gd name="connsiteY2" fmla="*/ 701018 h 798406"/>
            <a:gd name="connsiteX3" fmla="*/ 246522 w 246522"/>
            <a:gd name="connsiteY3" fmla="*/ 798406 h 798406"/>
            <a:gd name="connsiteX0" fmla="*/ 0 w 246522"/>
            <a:gd name="connsiteY0" fmla="*/ 0 h 798406"/>
            <a:gd name="connsiteX1" fmla="*/ 160854 w 246522"/>
            <a:gd name="connsiteY1" fmla="*/ 497514 h 798406"/>
            <a:gd name="connsiteX2" fmla="*/ 232025 w 246522"/>
            <a:gd name="connsiteY2" fmla="*/ 701018 h 798406"/>
            <a:gd name="connsiteX3" fmla="*/ 246522 w 246522"/>
            <a:gd name="connsiteY3" fmla="*/ 798406 h 798406"/>
            <a:gd name="connsiteX0" fmla="*/ 0 w 246522"/>
            <a:gd name="connsiteY0" fmla="*/ 0 h 798406"/>
            <a:gd name="connsiteX1" fmla="*/ 232025 w 246522"/>
            <a:gd name="connsiteY1" fmla="*/ 701018 h 798406"/>
            <a:gd name="connsiteX2" fmla="*/ 246522 w 246522"/>
            <a:gd name="connsiteY2" fmla="*/ 798406 h 798406"/>
            <a:gd name="connsiteX0" fmla="*/ 0 w 232025"/>
            <a:gd name="connsiteY0" fmla="*/ 0 h 701018"/>
            <a:gd name="connsiteX1" fmla="*/ 232025 w 232025"/>
            <a:gd name="connsiteY1" fmla="*/ 701018 h 701018"/>
            <a:gd name="connsiteX0" fmla="*/ 0 w 165674"/>
            <a:gd name="connsiteY0" fmla="*/ 0 h 475221"/>
            <a:gd name="connsiteX1" fmla="*/ 165674 w 165674"/>
            <a:gd name="connsiteY1" fmla="*/ 475221 h 475221"/>
            <a:gd name="connsiteX0" fmla="*/ 0 w 165674"/>
            <a:gd name="connsiteY0" fmla="*/ 0 h 475221"/>
            <a:gd name="connsiteX1" fmla="*/ 165674 w 165674"/>
            <a:gd name="connsiteY1" fmla="*/ 475221 h 475221"/>
            <a:gd name="connsiteX0" fmla="*/ 0 w 218755"/>
            <a:gd name="connsiteY0" fmla="*/ 0 h 585989"/>
            <a:gd name="connsiteX1" fmla="*/ 218755 w 218755"/>
            <a:gd name="connsiteY1" fmla="*/ 585989 h 585989"/>
            <a:gd name="connsiteX0" fmla="*/ 0 w 218755"/>
            <a:gd name="connsiteY0" fmla="*/ 0 h 556167"/>
            <a:gd name="connsiteX1" fmla="*/ 218755 w 218755"/>
            <a:gd name="connsiteY1" fmla="*/ 556167 h 556167"/>
            <a:gd name="connsiteX0" fmla="*/ 0 w 218755"/>
            <a:gd name="connsiteY0" fmla="*/ 0 h 556167"/>
            <a:gd name="connsiteX1" fmla="*/ 218755 w 218755"/>
            <a:gd name="connsiteY1" fmla="*/ 556167 h 556167"/>
            <a:gd name="connsiteX0" fmla="*/ 0 w 204852"/>
            <a:gd name="connsiteY0" fmla="*/ 0 h 584269"/>
            <a:gd name="connsiteX1" fmla="*/ 204852 w 204852"/>
            <a:gd name="connsiteY1" fmla="*/ 584269 h 5842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04852" h="584269">
              <a:moveTo>
                <a:pt x="0" y="0"/>
              </a:moveTo>
              <a:cubicBezTo>
                <a:pt x="48339" y="146046"/>
                <a:pt x="84144" y="446940"/>
                <a:pt x="204852" y="58426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136783</xdr:colOff>
      <xdr:row>14</xdr:row>
      <xdr:rowOff>85263</xdr:rowOff>
    </xdr:from>
    <xdr:to>
      <xdr:col>12</xdr:col>
      <xdr:colOff>277553</xdr:colOff>
      <xdr:row>15</xdr:row>
      <xdr:rowOff>31891</xdr:rowOff>
    </xdr:to>
    <xdr:sp macro="" textlink="">
      <xdr:nvSpPr>
        <xdr:cNvPr id="961" name="AutoShape 605">
          <a:extLst>
            <a:ext uri="{FF2B5EF4-FFF2-40B4-BE49-F238E27FC236}">
              <a16:creationId xmlns:a16="http://schemas.microsoft.com/office/drawing/2014/main" id="{BD5A54D5-3564-4175-9739-A146A54B42EE}"/>
            </a:ext>
          </a:extLst>
        </xdr:cNvPr>
        <xdr:cNvSpPr>
          <a:spLocks noChangeArrowheads="1"/>
        </xdr:cNvSpPr>
      </xdr:nvSpPr>
      <xdr:spPr bwMode="auto">
        <a:xfrm>
          <a:off x="898783" y="10683413"/>
          <a:ext cx="140770" cy="1180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165103</xdr:colOff>
      <xdr:row>16</xdr:row>
      <xdr:rowOff>20411</xdr:rowOff>
    </xdr:from>
    <xdr:to>
      <xdr:col>12</xdr:col>
      <xdr:colOff>441615</xdr:colOff>
      <xdr:row>16</xdr:row>
      <xdr:rowOff>125555</xdr:rowOff>
    </xdr:to>
    <xdr:sp macro="" textlink="">
      <xdr:nvSpPr>
        <xdr:cNvPr id="962" name="Line 120">
          <a:extLst>
            <a:ext uri="{FF2B5EF4-FFF2-40B4-BE49-F238E27FC236}">
              <a16:creationId xmlns:a16="http://schemas.microsoft.com/office/drawing/2014/main" id="{B76C3FC5-C07A-48F4-A91D-960E32E9CBD1}"/>
            </a:ext>
          </a:extLst>
        </xdr:cNvPr>
        <xdr:cNvSpPr>
          <a:spLocks noChangeShapeType="1"/>
        </xdr:cNvSpPr>
      </xdr:nvSpPr>
      <xdr:spPr bwMode="auto">
        <a:xfrm rot="10800000">
          <a:off x="927103" y="10961461"/>
          <a:ext cx="276512" cy="1051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136280</xdr:colOff>
      <xdr:row>15</xdr:row>
      <xdr:rowOff>162623</xdr:rowOff>
    </xdr:from>
    <xdr:to>
      <xdr:col>12</xdr:col>
      <xdr:colOff>252794</xdr:colOff>
      <xdr:row>16</xdr:row>
      <xdr:rowOff>96364</xdr:rowOff>
    </xdr:to>
    <xdr:sp macro="" textlink="">
      <xdr:nvSpPr>
        <xdr:cNvPr id="963" name="Oval 1048">
          <a:extLst>
            <a:ext uri="{FF2B5EF4-FFF2-40B4-BE49-F238E27FC236}">
              <a16:creationId xmlns:a16="http://schemas.microsoft.com/office/drawing/2014/main" id="{92D3E116-A2C4-4DF1-9FBB-5F301B7762A7}"/>
            </a:ext>
          </a:extLst>
        </xdr:cNvPr>
        <xdr:cNvSpPr>
          <a:spLocks noChangeArrowheads="1"/>
        </xdr:cNvSpPr>
      </xdr:nvSpPr>
      <xdr:spPr bwMode="auto">
        <a:xfrm rot="10800000">
          <a:off x="8098203" y="2695645"/>
          <a:ext cx="116514" cy="1047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376710</xdr:colOff>
      <xdr:row>15</xdr:row>
      <xdr:rowOff>151532</xdr:rowOff>
    </xdr:from>
    <xdr:to>
      <xdr:col>12</xdr:col>
      <xdr:colOff>579873</xdr:colOff>
      <xdr:row>16</xdr:row>
      <xdr:rowOff>146869</xdr:rowOff>
    </xdr:to>
    <xdr:sp macro="" textlink="">
      <xdr:nvSpPr>
        <xdr:cNvPr id="964" name="六角形 963">
          <a:extLst>
            <a:ext uri="{FF2B5EF4-FFF2-40B4-BE49-F238E27FC236}">
              <a16:creationId xmlns:a16="http://schemas.microsoft.com/office/drawing/2014/main" id="{7A8DD255-3981-4883-B933-8E63C48289FC}"/>
            </a:ext>
          </a:extLst>
        </xdr:cNvPr>
        <xdr:cNvSpPr/>
      </xdr:nvSpPr>
      <xdr:spPr bwMode="auto">
        <a:xfrm>
          <a:off x="1138710" y="10921132"/>
          <a:ext cx="203163" cy="1667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222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215173</xdr:colOff>
      <xdr:row>13</xdr:row>
      <xdr:rowOff>45467</xdr:rowOff>
    </xdr:from>
    <xdr:ext cx="230059" cy="189923"/>
    <xdr:grpSp>
      <xdr:nvGrpSpPr>
        <xdr:cNvPr id="965" name="Group 6672">
          <a:extLst>
            <a:ext uri="{FF2B5EF4-FFF2-40B4-BE49-F238E27FC236}">
              <a16:creationId xmlns:a16="http://schemas.microsoft.com/office/drawing/2014/main" id="{ED29388E-EB7D-4CB1-AFA6-5561044C6B95}"/>
            </a:ext>
          </a:extLst>
        </xdr:cNvPr>
        <xdr:cNvGrpSpPr>
          <a:grpSpLocks/>
        </xdr:cNvGrpSpPr>
      </xdr:nvGrpSpPr>
      <xdr:grpSpPr bwMode="auto">
        <a:xfrm>
          <a:off x="8180688" y="2258629"/>
          <a:ext cx="230059" cy="189923"/>
          <a:chOff x="536" y="109"/>
          <a:chExt cx="46" cy="44"/>
        </a:xfrm>
      </xdr:grpSpPr>
      <xdr:pic>
        <xdr:nvPicPr>
          <xdr:cNvPr id="966" name="Picture 6673" descr="route2">
            <a:extLst>
              <a:ext uri="{FF2B5EF4-FFF2-40B4-BE49-F238E27FC236}">
                <a16:creationId xmlns:a16="http://schemas.microsoft.com/office/drawing/2014/main" id="{FB558827-5BCD-C0F6-5EFF-E49D6D0BAD7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7" name="Text Box 6674">
            <a:extLst>
              <a:ext uri="{FF2B5EF4-FFF2-40B4-BE49-F238E27FC236}">
                <a16:creationId xmlns:a16="http://schemas.microsoft.com/office/drawing/2014/main" id="{D01889AD-3659-6D1C-F85F-3DA699C4D4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12</xdr:col>
      <xdr:colOff>243275</xdr:colOff>
      <xdr:row>11</xdr:row>
      <xdr:rowOff>20626</xdr:rowOff>
    </xdr:from>
    <xdr:to>
      <xdr:col>12</xdr:col>
      <xdr:colOff>376810</xdr:colOff>
      <xdr:row>11</xdr:row>
      <xdr:rowOff>148294</xdr:rowOff>
    </xdr:to>
    <xdr:sp macro="" textlink="">
      <xdr:nvSpPr>
        <xdr:cNvPr id="968" name="Freeform 395">
          <a:extLst>
            <a:ext uri="{FF2B5EF4-FFF2-40B4-BE49-F238E27FC236}">
              <a16:creationId xmlns:a16="http://schemas.microsoft.com/office/drawing/2014/main" id="{4326A2FC-7580-4AAD-A14F-4413BA2E1248}"/>
            </a:ext>
          </a:extLst>
        </xdr:cNvPr>
        <xdr:cNvSpPr>
          <a:spLocks/>
        </xdr:cNvSpPr>
      </xdr:nvSpPr>
      <xdr:spPr bwMode="auto">
        <a:xfrm rot="1931255">
          <a:off x="1005275" y="10104426"/>
          <a:ext cx="133535" cy="12766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196089</xdr:colOff>
      <xdr:row>14</xdr:row>
      <xdr:rowOff>90546</xdr:rowOff>
    </xdr:from>
    <xdr:to>
      <xdr:col>12</xdr:col>
      <xdr:colOff>408769</xdr:colOff>
      <xdr:row>16</xdr:row>
      <xdr:rowOff>51991</xdr:rowOff>
    </xdr:to>
    <xdr:sp macro="" textlink="">
      <xdr:nvSpPr>
        <xdr:cNvPr id="969" name="AutoShape 1653">
          <a:extLst>
            <a:ext uri="{FF2B5EF4-FFF2-40B4-BE49-F238E27FC236}">
              <a16:creationId xmlns:a16="http://schemas.microsoft.com/office/drawing/2014/main" id="{E56C8290-95B6-4939-88D7-AC333D7D5E24}"/>
            </a:ext>
          </a:extLst>
        </xdr:cNvPr>
        <xdr:cNvSpPr>
          <a:spLocks/>
        </xdr:cNvSpPr>
      </xdr:nvSpPr>
      <xdr:spPr bwMode="auto">
        <a:xfrm>
          <a:off x="8158012" y="2452606"/>
          <a:ext cx="212680" cy="30336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12</xdr:col>
      <xdr:colOff>382765</xdr:colOff>
      <xdr:row>14</xdr:row>
      <xdr:rowOff>114909</xdr:rowOff>
    </xdr:from>
    <xdr:ext cx="293057" cy="179913"/>
    <xdr:sp macro="" textlink="">
      <xdr:nvSpPr>
        <xdr:cNvPr id="970" name="Text Box 1563">
          <a:extLst>
            <a:ext uri="{FF2B5EF4-FFF2-40B4-BE49-F238E27FC236}">
              <a16:creationId xmlns:a16="http://schemas.microsoft.com/office/drawing/2014/main" id="{121B6EE3-DC54-4E5B-AB14-E1722999B229}"/>
            </a:ext>
          </a:extLst>
        </xdr:cNvPr>
        <xdr:cNvSpPr txBox="1">
          <a:spLocks noChangeArrowheads="1"/>
        </xdr:cNvSpPr>
      </xdr:nvSpPr>
      <xdr:spPr bwMode="auto">
        <a:xfrm>
          <a:off x="1144765" y="10713059"/>
          <a:ext cx="293057" cy="179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150m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11</xdr:col>
      <xdr:colOff>548044</xdr:colOff>
      <xdr:row>12</xdr:row>
      <xdr:rowOff>7115</xdr:rowOff>
    </xdr:from>
    <xdr:to>
      <xdr:col>12</xdr:col>
      <xdr:colOff>30935</xdr:colOff>
      <xdr:row>16</xdr:row>
      <xdr:rowOff>110493</xdr:rowOff>
    </xdr:to>
    <xdr:sp macro="" textlink="">
      <xdr:nvSpPr>
        <xdr:cNvPr id="971" name="Line 927">
          <a:extLst>
            <a:ext uri="{FF2B5EF4-FFF2-40B4-BE49-F238E27FC236}">
              <a16:creationId xmlns:a16="http://schemas.microsoft.com/office/drawing/2014/main" id="{2AAB981D-A0FE-4E4D-A5EE-7986242D4199}"/>
            </a:ext>
          </a:extLst>
        </xdr:cNvPr>
        <xdr:cNvSpPr>
          <a:spLocks noChangeShapeType="1"/>
        </xdr:cNvSpPr>
      </xdr:nvSpPr>
      <xdr:spPr bwMode="auto">
        <a:xfrm rot="120000" flipH="1">
          <a:off x="7805187" y="2027252"/>
          <a:ext cx="187671" cy="787225"/>
        </a:xfrm>
        <a:custGeom>
          <a:avLst/>
          <a:gdLst>
            <a:gd name="connsiteX0" fmla="*/ 0 w 272761"/>
            <a:gd name="connsiteY0" fmla="*/ 0 h 874568"/>
            <a:gd name="connsiteX1" fmla="*/ 272761 w 272761"/>
            <a:gd name="connsiteY1" fmla="*/ 874568 h 874568"/>
            <a:gd name="connsiteX0" fmla="*/ 0 w 272761"/>
            <a:gd name="connsiteY0" fmla="*/ 0 h 874568"/>
            <a:gd name="connsiteX1" fmla="*/ 272761 w 272761"/>
            <a:gd name="connsiteY1" fmla="*/ 874568 h 874568"/>
            <a:gd name="connsiteX0" fmla="*/ 0 w 255443"/>
            <a:gd name="connsiteY0" fmla="*/ 0 h 822613"/>
            <a:gd name="connsiteX1" fmla="*/ 255443 w 255443"/>
            <a:gd name="connsiteY1" fmla="*/ 822613 h 8226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5443" h="822613">
              <a:moveTo>
                <a:pt x="0" y="0"/>
              </a:moveTo>
              <a:cubicBezTo>
                <a:pt x="151534" y="269875"/>
                <a:pt x="164523" y="531090"/>
                <a:pt x="255443" y="8226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25568</xdr:colOff>
      <xdr:row>9</xdr:row>
      <xdr:rowOff>17938</xdr:rowOff>
    </xdr:from>
    <xdr:to>
      <xdr:col>12</xdr:col>
      <xdr:colOff>31810</xdr:colOff>
      <xdr:row>9</xdr:row>
      <xdr:rowOff>121847</xdr:rowOff>
    </xdr:to>
    <xdr:sp macro="" textlink="">
      <xdr:nvSpPr>
        <xdr:cNvPr id="972" name="Line 927">
          <a:extLst>
            <a:ext uri="{FF2B5EF4-FFF2-40B4-BE49-F238E27FC236}">
              <a16:creationId xmlns:a16="http://schemas.microsoft.com/office/drawing/2014/main" id="{F2DD9D0A-A39E-454D-9160-D976963E7AAC}"/>
            </a:ext>
          </a:extLst>
        </xdr:cNvPr>
        <xdr:cNvSpPr>
          <a:spLocks noChangeShapeType="1"/>
        </xdr:cNvSpPr>
      </xdr:nvSpPr>
      <xdr:spPr bwMode="auto">
        <a:xfrm flipH="1" flipV="1">
          <a:off x="787568" y="9758838"/>
          <a:ext cx="6242" cy="1039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574860</xdr:colOff>
      <xdr:row>10</xdr:row>
      <xdr:rowOff>164483</xdr:rowOff>
    </xdr:from>
    <xdr:to>
      <xdr:col>12</xdr:col>
      <xdr:colOff>207824</xdr:colOff>
      <xdr:row>16</xdr:row>
      <xdr:rowOff>69282</xdr:rowOff>
    </xdr:to>
    <xdr:grpSp>
      <xdr:nvGrpSpPr>
        <xdr:cNvPr id="973" name="グループ化 972">
          <a:extLst>
            <a:ext uri="{FF2B5EF4-FFF2-40B4-BE49-F238E27FC236}">
              <a16:creationId xmlns:a16="http://schemas.microsoft.com/office/drawing/2014/main" id="{CDAEF290-7821-4CF7-AECF-AC8326C5442E}"/>
            </a:ext>
          </a:extLst>
        </xdr:cNvPr>
        <xdr:cNvGrpSpPr/>
      </xdr:nvGrpSpPr>
      <xdr:grpSpPr>
        <a:xfrm>
          <a:off x="7835338" y="1859373"/>
          <a:ext cx="338001" cy="941343"/>
          <a:chOff x="2320701" y="10490439"/>
          <a:chExt cx="403623" cy="969867"/>
        </a:xfrm>
      </xdr:grpSpPr>
      <xdr:sp macro="" textlink="">
        <xdr:nvSpPr>
          <xdr:cNvPr id="974" name="Line 927">
            <a:extLst>
              <a:ext uri="{FF2B5EF4-FFF2-40B4-BE49-F238E27FC236}">
                <a16:creationId xmlns:a16="http://schemas.microsoft.com/office/drawing/2014/main" id="{D4548677-8D5F-FE45-DE80-9F1B6C78EFE4}"/>
              </a:ext>
            </a:extLst>
          </xdr:cNvPr>
          <xdr:cNvSpPr>
            <a:spLocks noChangeShapeType="1"/>
          </xdr:cNvSpPr>
        </xdr:nvSpPr>
        <xdr:spPr bwMode="auto">
          <a:xfrm flipH="1">
            <a:off x="2333610" y="10512136"/>
            <a:ext cx="381014" cy="948170"/>
          </a:xfrm>
          <a:custGeom>
            <a:avLst/>
            <a:gdLst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80987"/>
              <a:gd name="connsiteY0" fmla="*/ 0 h 853802"/>
              <a:gd name="connsiteX1" fmla="*/ 280987 w 280987"/>
              <a:gd name="connsiteY1" fmla="*/ 853802 h 8538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80987" h="853802">
                <a:moveTo>
                  <a:pt x="0" y="0"/>
                </a:moveTo>
                <a:cubicBezTo>
                  <a:pt x="180269" y="258180"/>
                  <a:pt x="218803" y="550584"/>
                  <a:pt x="280987" y="853802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5" name="Line 927">
            <a:extLst>
              <a:ext uri="{FF2B5EF4-FFF2-40B4-BE49-F238E27FC236}">
                <a16:creationId xmlns:a16="http://schemas.microsoft.com/office/drawing/2014/main" id="{CD14CFFE-0399-D59E-DBCD-27E7A8CFB746}"/>
              </a:ext>
            </a:extLst>
          </xdr:cNvPr>
          <xdr:cNvSpPr>
            <a:spLocks noChangeShapeType="1"/>
          </xdr:cNvSpPr>
        </xdr:nvSpPr>
        <xdr:spPr bwMode="auto">
          <a:xfrm flipH="1">
            <a:off x="2320701" y="10490439"/>
            <a:ext cx="388634" cy="967133"/>
          </a:xfrm>
          <a:custGeom>
            <a:avLst/>
            <a:gdLst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80987"/>
              <a:gd name="connsiteY0" fmla="*/ 0 h 853802"/>
              <a:gd name="connsiteX1" fmla="*/ 280987 w 280987"/>
              <a:gd name="connsiteY1" fmla="*/ 853802 h 8538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80987" h="853802">
                <a:moveTo>
                  <a:pt x="0" y="0"/>
                </a:moveTo>
                <a:cubicBezTo>
                  <a:pt x="180269" y="258180"/>
                  <a:pt x="218803" y="550584"/>
                  <a:pt x="280987" y="85380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6" name="Line 927">
            <a:extLst>
              <a:ext uri="{FF2B5EF4-FFF2-40B4-BE49-F238E27FC236}">
                <a16:creationId xmlns:a16="http://schemas.microsoft.com/office/drawing/2014/main" id="{4FEE8AFF-AC05-A3DC-ADF0-11DC60B955EF}"/>
              </a:ext>
            </a:extLst>
          </xdr:cNvPr>
          <xdr:cNvSpPr>
            <a:spLocks noChangeShapeType="1"/>
          </xdr:cNvSpPr>
        </xdr:nvSpPr>
        <xdr:spPr bwMode="auto">
          <a:xfrm flipH="1">
            <a:off x="2350930" y="10525118"/>
            <a:ext cx="373394" cy="929207"/>
          </a:xfrm>
          <a:custGeom>
            <a:avLst/>
            <a:gdLst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80987"/>
              <a:gd name="connsiteY0" fmla="*/ 0 h 853802"/>
              <a:gd name="connsiteX1" fmla="*/ 280987 w 280987"/>
              <a:gd name="connsiteY1" fmla="*/ 853802 h 8538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80987" h="853802">
                <a:moveTo>
                  <a:pt x="0" y="0"/>
                </a:moveTo>
                <a:cubicBezTo>
                  <a:pt x="180269" y="258180"/>
                  <a:pt x="218803" y="550584"/>
                  <a:pt x="280987" y="85380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185935</xdr:colOff>
      <xdr:row>9</xdr:row>
      <xdr:rowOff>131656</xdr:rowOff>
    </xdr:from>
    <xdr:to>
      <xdr:col>11</xdr:col>
      <xdr:colOff>612720</xdr:colOff>
      <xdr:row>10</xdr:row>
      <xdr:rowOff>40822</xdr:rowOff>
    </xdr:to>
    <xdr:sp macro="" textlink="">
      <xdr:nvSpPr>
        <xdr:cNvPr id="977" name="Text Box 1664">
          <a:extLst>
            <a:ext uri="{FF2B5EF4-FFF2-40B4-BE49-F238E27FC236}">
              <a16:creationId xmlns:a16="http://schemas.microsoft.com/office/drawing/2014/main" id="{554B996C-77D7-4C02-9A0B-ABFA6D2B6920}"/>
            </a:ext>
          </a:extLst>
        </xdr:cNvPr>
        <xdr:cNvSpPr txBox="1">
          <a:spLocks noChangeArrowheads="1"/>
        </xdr:cNvSpPr>
      </xdr:nvSpPr>
      <xdr:spPr bwMode="auto">
        <a:xfrm>
          <a:off x="243085" y="9872556"/>
          <a:ext cx="426785" cy="8061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ﾐﾆﾎﾟｽﾄ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605473</xdr:colOff>
      <xdr:row>9</xdr:row>
      <xdr:rowOff>148246</xdr:rowOff>
    </xdr:from>
    <xdr:to>
      <xdr:col>12</xdr:col>
      <xdr:colOff>129218</xdr:colOff>
      <xdr:row>14</xdr:row>
      <xdr:rowOff>127281</xdr:rowOff>
    </xdr:to>
    <xdr:sp macro="" textlink="">
      <xdr:nvSpPr>
        <xdr:cNvPr id="978" name="AutoShape 1653">
          <a:extLst>
            <a:ext uri="{FF2B5EF4-FFF2-40B4-BE49-F238E27FC236}">
              <a16:creationId xmlns:a16="http://schemas.microsoft.com/office/drawing/2014/main" id="{599FF475-0CE5-45C8-9CC5-7C1CEF6FBEF2}"/>
            </a:ext>
          </a:extLst>
        </xdr:cNvPr>
        <xdr:cNvSpPr>
          <a:spLocks/>
        </xdr:cNvSpPr>
      </xdr:nvSpPr>
      <xdr:spPr bwMode="auto">
        <a:xfrm rot="20820000" flipH="1">
          <a:off x="7862616" y="1655499"/>
          <a:ext cx="228525" cy="833842"/>
        </a:xfrm>
        <a:prstGeom prst="rightBrace">
          <a:avLst>
            <a:gd name="adj1" fmla="val 42094"/>
            <a:gd name="adj2" fmla="val 525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420073</xdr:colOff>
      <xdr:row>12</xdr:row>
      <xdr:rowOff>45354</xdr:rowOff>
    </xdr:from>
    <xdr:ext cx="224003" cy="231321"/>
    <xdr:sp macro="" textlink="">
      <xdr:nvSpPr>
        <xdr:cNvPr id="979" name="Text Box 1563">
          <a:extLst>
            <a:ext uri="{FF2B5EF4-FFF2-40B4-BE49-F238E27FC236}">
              <a16:creationId xmlns:a16="http://schemas.microsoft.com/office/drawing/2014/main" id="{52477B95-4949-43C8-9B29-F1F689D498EC}"/>
            </a:ext>
          </a:extLst>
        </xdr:cNvPr>
        <xdr:cNvSpPr txBox="1">
          <a:spLocks noChangeArrowheads="1"/>
        </xdr:cNvSpPr>
      </xdr:nvSpPr>
      <xdr:spPr bwMode="auto">
        <a:xfrm>
          <a:off x="477223" y="10300604"/>
          <a:ext cx="224003" cy="231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14</xdr:col>
      <xdr:colOff>353789</xdr:colOff>
      <xdr:row>14</xdr:row>
      <xdr:rowOff>67493</xdr:rowOff>
    </xdr:from>
    <xdr:ext cx="341427" cy="206217"/>
    <xdr:sp macro="" textlink="">
      <xdr:nvSpPr>
        <xdr:cNvPr id="980" name="Text Box 1664">
          <a:extLst>
            <a:ext uri="{FF2B5EF4-FFF2-40B4-BE49-F238E27FC236}">
              <a16:creationId xmlns:a16="http://schemas.microsoft.com/office/drawing/2014/main" id="{EC93958B-464A-45EA-B94C-AB97B4E31197}"/>
            </a:ext>
          </a:extLst>
        </xdr:cNvPr>
        <xdr:cNvSpPr txBox="1">
          <a:spLocks noChangeArrowheads="1"/>
        </xdr:cNvSpPr>
      </xdr:nvSpPr>
      <xdr:spPr bwMode="auto">
        <a:xfrm>
          <a:off x="9720039" y="2437795"/>
          <a:ext cx="341427" cy="20621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18288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400㎞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570058</xdr:colOff>
      <xdr:row>15</xdr:row>
      <xdr:rowOff>74323</xdr:rowOff>
    </xdr:from>
    <xdr:to>
      <xdr:col>14</xdr:col>
      <xdr:colOff>139017</xdr:colOff>
      <xdr:row>16</xdr:row>
      <xdr:rowOff>75858</xdr:rowOff>
    </xdr:to>
    <xdr:sp macro="" textlink="">
      <xdr:nvSpPr>
        <xdr:cNvPr id="1003" name="Text Box 1664">
          <a:extLst>
            <a:ext uri="{FF2B5EF4-FFF2-40B4-BE49-F238E27FC236}">
              <a16:creationId xmlns:a16="http://schemas.microsoft.com/office/drawing/2014/main" id="{337F3423-7BBA-44B2-BA09-2C9CD35AEAA4}"/>
            </a:ext>
          </a:extLst>
        </xdr:cNvPr>
        <xdr:cNvSpPr txBox="1">
          <a:spLocks noChangeArrowheads="1"/>
        </xdr:cNvSpPr>
      </xdr:nvSpPr>
      <xdr:spPr bwMode="auto">
        <a:xfrm>
          <a:off x="9221933" y="2639579"/>
          <a:ext cx="272510" cy="17471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34632</xdr:colOff>
      <xdr:row>10</xdr:row>
      <xdr:rowOff>21631</xdr:rowOff>
    </xdr:from>
    <xdr:to>
      <xdr:col>12</xdr:col>
      <xdr:colOff>213182</xdr:colOff>
      <xdr:row>12</xdr:row>
      <xdr:rowOff>58964</xdr:rowOff>
    </xdr:to>
    <xdr:sp macro="" textlink="">
      <xdr:nvSpPr>
        <xdr:cNvPr id="1004" name="Text Box 1664">
          <a:extLst>
            <a:ext uri="{FF2B5EF4-FFF2-40B4-BE49-F238E27FC236}">
              <a16:creationId xmlns:a16="http://schemas.microsoft.com/office/drawing/2014/main" id="{2D558451-75AA-47D9-B918-CD2369038BAD}"/>
            </a:ext>
          </a:extLst>
        </xdr:cNvPr>
        <xdr:cNvSpPr txBox="1">
          <a:spLocks noChangeArrowheads="1"/>
        </xdr:cNvSpPr>
      </xdr:nvSpPr>
      <xdr:spPr bwMode="auto">
        <a:xfrm>
          <a:off x="796632" y="9933981"/>
          <a:ext cx="178550" cy="38023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671224</xdr:colOff>
      <xdr:row>8</xdr:row>
      <xdr:rowOff>161122</xdr:rowOff>
    </xdr:from>
    <xdr:to>
      <xdr:col>14</xdr:col>
      <xdr:colOff>147908</xdr:colOff>
      <xdr:row>16</xdr:row>
      <xdr:rowOff>158686</xdr:rowOff>
    </xdr:to>
    <xdr:sp macro="" textlink="">
      <xdr:nvSpPr>
        <xdr:cNvPr id="1005" name="Freeform 570">
          <a:extLst>
            <a:ext uri="{FF2B5EF4-FFF2-40B4-BE49-F238E27FC236}">
              <a16:creationId xmlns:a16="http://schemas.microsoft.com/office/drawing/2014/main" id="{4C52FBCC-8FA4-444C-B031-B45E54F20693}"/>
            </a:ext>
          </a:extLst>
        </xdr:cNvPr>
        <xdr:cNvSpPr>
          <a:spLocks/>
        </xdr:cNvSpPr>
      </xdr:nvSpPr>
      <xdr:spPr bwMode="auto">
        <a:xfrm flipH="1">
          <a:off x="9323099" y="1514105"/>
          <a:ext cx="180235" cy="1383019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8026"/>
            <a:gd name="connsiteY0" fmla="*/ 18583 h 18583"/>
            <a:gd name="connsiteX1" fmla="*/ 0 w 8026"/>
            <a:gd name="connsiteY1" fmla="*/ 8656 h 18583"/>
            <a:gd name="connsiteX2" fmla="*/ 8026 w 8026"/>
            <a:gd name="connsiteY2" fmla="*/ 0 h 18583"/>
            <a:gd name="connsiteX0" fmla="*/ 0 w 10033"/>
            <a:gd name="connsiteY0" fmla="*/ 10000 h 10000"/>
            <a:gd name="connsiteX1" fmla="*/ 0 w 10033"/>
            <a:gd name="connsiteY1" fmla="*/ 4658 h 10000"/>
            <a:gd name="connsiteX2" fmla="*/ 9308 w 10033"/>
            <a:gd name="connsiteY2" fmla="*/ 3391 h 10000"/>
            <a:gd name="connsiteX3" fmla="*/ 10000 w 10033"/>
            <a:gd name="connsiteY3" fmla="*/ 0 h 10000"/>
            <a:gd name="connsiteX0" fmla="*/ 0 w 10687"/>
            <a:gd name="connsiteY0" fmla="*/ 10000 h 10000"/>
            <a:gd name="connsiteX1" fmla="*/ 0 w 10687"/>
            <a:gd name="connsiteY1" fmla="*/ 4658 h 10000"/>
            <a:gd name="connsiteX2" fmla="*/ 10128 w 10687"/>
            <a:gd name="connsiteY2" fmla="*/ 3286 h 10000"/>
            <a:gd name="connsiteX3" fmla="*/ 10000 w 10687"/>
            <a:gd name="connsiteY3" fmla="*/ 0 h 10000"/>
            <a:gd name="connsiteX0" fmla="*/ 0 w 10853"/>
            <a:gd name="connsiteY0" fmla="*/ 9947 h 9947"/>
            <a:gd name="connsiteX1" fmla="*/ 0 w 10853"/>
            <a:gd name="connsiteY1" fmla="*/ 4605 h 9947"/>
            <a:gd name="connsiteX2" fmla="*/ 10128 w 10853"/>
            <a:gd name="connsiteY2" fmla="*/ 3233 h 9947"/>
            <a:gd name="connsiteX3" fmla="*/ 10820 w 10853"/>
            <a:gd name="connsiteY3" fmla="*/ 0 h 9947"/>
            <a:gd name="connsiteX0" fmla="*/ 0 w 10177"/>
            <a:gd name="connsiteY0" fmla="*/ 10000 h 10000"/>
            <a:gd name="connsiteX1" fmla="*/ 0 w 10177"/>
            <a:gd name="connsiteY1" fmla="*/ 4630 h 10000"/>
            <a:gd name="connsiteX2" fmla="*/ 9332 w 10177"/>
            <a:gd name="connsiteY2" fmla="*/ 3250 h 10000"/>
            <a:gd name="connsiteX3" fmla="*/ 9970 w 10177"/>
            <a:gd name="connsiteY3" fmla="*/ 0 h 10000"/>
            <a:gd name="connsiteX0" fmla="*/ 0 w 9953"/>
            <a:gd name="connsiteY0" fmla="*/ 9947 h 9947"/>
            <a:gd name="connsiteX1" fmla="*/ 0 w 9953"/>
            <a:gd name="connsiteY1" fmla="*/ 4577 h 9947"/>
            <a:gd name="connsiteX2" fmla="*/ 9332 w 9953"/>
            <a:gd name="connsiteY2" fmla="*/ 3197 h 9947"/>
            <a:gd name="connsiteX3" fmla="*/ 9215 w 9953"/>
            <a:gd name="connsiteY3" fmla="*/ 0 h 9947"/>
            <a:gd name="connsiteX0" fmla="*/ 0 w 9376"/>
            <a:gd name="connsiteY0" fmla="*/ 10000 h 10000"/>
            <a:gd name="connsiteX1" fmla="*/ 0 w 9376"/>
            <a:gd name="connsiteY1" fmla="*/ 4601 h 10000"/>
            <a:gd name="connsiteX2" fmla="*/ 9376 w 9376"/>
            <a:gd name="connsiteY2" fmla="*/ 3214 h 10000"/>
            <a:gd name="connsiteX3" fmla="*/ 9259 w 9376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121 w 9890"/>
            <a:gd name="connsiteY0" fmla="*/ 7400 h 7400"/>
            <a:gd name="connsiteX1" fmla="*/ 6 w 9890"/>
            <a:gd name="connsiteY1" fmla="*/ 4760 h 7400"/>
            <a:gd name="connsiteX2" fmla="*/ 9890 w 9890"/>
            <a:gd name="connsiteY2" fmla="*/ 3214 h 7400"/>
            <a:gd name="connsiteX3" fmla="*/ 9765 w 9890"/>
            <a:gd name="connsiteY3" fmla="*/ 0 h 7400"/>
            <a:gd name="connsiteX0" fmla="*/ 0 w 10112"/>
            <a:gd name="connsiteY0" fmla="*/ 10215 h 10215"/>
            <a:gd name="connsiteX1" fmla="*/ 118 w 10112"/>
            <a:gd name="connsiteY1" fmla="*/ 6432 h 10215"/>
            <a:gd name="connsiteX2" fmla="*/ 10112 w 10112"/>
            <a:gd name="connsiteY2" fmla="*/ 4343 h 10215"/>
            <a:gd name="connsiteX3" fmla="*/ 9986 w 10112"/>
            <a:gd name="connsiteY3" fmla="*/ 0 h 10215"/>
            <a:gd name="connsiteX0" fmla="*/ 0 w 10112"/>
            <a:gd name="connsiteY0" fmla="*/ 5872 h 5872"/>
            <a:gd name="connsiteX1" fmla="*/ 118 w 10112"/>
            <a:gd name="connsiteY1" fmla="*/ 2089 h 5872"/>
            <a:gd name="connsiteX2" fmla="*/ 10112 w 10112"/>
            <a:gd name="connsiteY2" fmla="*/ 0 h 5872"/>
            <a:gd name="connsiteX0" fmla="*/ 0 w 4362"/>
            <a:gd name="connsiteY0" fmla="*/ 19427 h 19427"/>
            <a:gd name="connsiteX1" fmla="*/ 117 w 4362"/>
            <a:gd name="connsiteY1" fmla="*/ 12985 h 19427"/>
            <a:gd name="connsiteX2" fmla="*/ 4362 w 4362"/>
            <a:gd name="connsiteY2" fmla="*/ 0 h 19427"/>
            <a:gd name="connsiteX0" fmla="*/ 0 w 10000"/>
            <a:gd name="connsiteY0" fmla="*/ 10000 h 10000"/>
            <a:gd name="connsiteX1" fmla="*/ 268 w 10000"/>
            <a:gd name="connsiteY1" fmla="*/ 6684 h 10000"/>
            <a:gd name="connsiteX2" fmla="*/ 4813 w 10000"/>
            <a:gd name="connsiteY2" fmla="*/ 6456 h 10000"/>
            <a:gd name="connsiteX3" fmla="*/ 10000 w 10000"/>
            <a:gd name="connsiteY3" fmla="*/ 0 h 10000"/>
            <a:gd name="connsiteX0" fmla="*/ 261 w 10261"/>
            <a:gd name="connsiteY0" fmla="*/ 10000 h 10000"/>
            <a:gd name="connsiteX1" fmla="*/ 12 w 10261"/>
            <a:gd name="connsiteY1" fmla="*/ 8115 h 10000"/>
            <a:gd name="connsiteX2" fmla="*/ 5074 w 10261"/>
            <a:gd name="connsiteY2" fmla="*/ 6456 h 10000"/>
            <a:gd name="connsiteX3" fmla="*/ 10261 w 10261"/>
            <a:gd name="connsiteY3" fmla="*/ 0 h 10000"/>
            <a:gd name="connsiteX0" fmla="*/ 7041 w 11980"/>
            <a:gd name="connsiteY0" fmla="*/ 12387 h 12387"/>
            <a:gd name="connsiteX1" fmla="*/ 6792 w 11980"/>
            <a:gd name="connsiteY1" fmla="*/ 10502 h 12387"/>
            <a:gd name="connsiteX2" fmla="*/ 11854 w 11980"/>
            <a:gd name="connsiteY2" fmla="*/ 8843 h 12387"/>
            <a:gd name="connsiteX3" fmla="*/ 57 w 11980"/>
            <a:gd name="connsiteY3" fmla="*/ 0 h 12387"/>
            <a:gd name="connsiteX0" fmla="*/ 7041 w 12657"/>
            <a:gd name="connsiteY0" fmla="*/ 12387 h 12387"/>
            <a:gd name="connsiteX1" fmla="*/ 6792 w 12657"/>
            <a:gd name="connsiteY1" fmla="*/ 10502 h 12387"/>
            <a:gd name="connsiteX2" fmla="*/ 10846 w 12657"/>
            <a:gd name="connsiteY2" fmla="*/ 8916 h 12387"/>
            <a:gd name="connsiteX3" fmla="*/ 11854 w 12657"/>
            <a:gd name="connsiteY3" fmla="*/ 8843 h 12387"/>
            <a:gd name="connsiteX4" fmla="*/ 57 w 12657"/>
            <a:gd name="connsiteY4" fmla="*/ 0 h 12387"/>
            <a:gd name="connsiteX0" fmla="*/ 7042 w 12477"/>
            <a:gd name="connsiteY0" fmla="*/ 12387 h 12387"/>
            <a:gd name="connsiteX1" fmla="*/ 6793 w 12477"/>
            <a:gd name="connsiteY1" fmla="*/ 10502 h 12387"/>
            <a:gd name="connsiteX2" fmla="*/ 10847 w 12477"/>
            <a:gd name="connsiteY2" fmla="*/ 8916 h 12387"/>
            <a:gd name="connsiteX3" fmla="*/ 11622 w 12477"/>
            <a:gd name="connsiteY3" fmla="*/ 6401 h 12387"/>
            <a:gd name="connsiteX4" fmla="*/ 58 w 12477"/>
            <a:gd name="connsiteY4" fmla="*/ 0 h 12387"/>
            <a:gd name="connsiteX0" fmla="*/ 7055 w 11175"/>
            <a:gd name="connsiteY0" fmla="*/ 12387 h 12387"/>
            <a:gd name="connsiteX1" fmla="*/ 6806 w 11175"/>
            <a:gd name="connsiteY1" fmla="*/ 10502 h 12387"/>
            <a:gd name="connsiteX2" fmla="*/ 10860 w 11175"/>
            <a:gd name="connsiteY2" fmla="*/ 8916 h 12387"/>
            <a:gd name="connsiteX3" fmla="*/ 8843 w 11175"/>
            <a:gd name="connsiteY3" fmla="*/ 2016 h 12387"/>
            <a:gd name="connsiteX4" fmla="*/ 71 w 11175"/>
            <a:gd name="connsiteY4" fmla="*/ 0 h 12387"/>
            <a:gd name="connsiteX0" fmla="*/ 6984 w 11009"/>
            <a:gd name="connsiteY0" fmla="*/ 12387 h 12387"/>
            <a:gd name="connsiteX1" fmla="*/ 6735 w 11009"/>
            <a:gd name="connsiteY1" fmla="*/ 10502 h 12387"/>
            <a:gd name="connsiteX2" fmla="*/ 10789 w 11009"/>
            <a:gd name="connsiteY2" fmla="*/ 8916 h 12387"/>
            <a:gd name="connsiteX3" fmla="*/ 8772 w 11009"/>
            <a:gd name="connsiteY3" fmla="*/ 2016 h 12387"/>
            <a:gd name="connsiteX4" fmla="*/ 3111 w 11009"/>
            <a:gd name="connsiteY4" fmla="*/ 1201 h 12387"/>
            <a:gd name="connsiteX5" fmla="*/ 0 w 11009"/>
            <a:gd name="connsiteY5" fmla="*/ 0 h 12387"/>
            <a:gd name="connsiteX0" fmla="*/ 4304 w 8329"/>
            <a:gd name="connsiteY0" fmla="*/ 14829 h 14829"/>
            <a:gd name="connsiteX1" fmla="*/ 4055 w 8329"/>
            <a:gd name="connsiteY1" fmla="*/ 12944 h 14829"/>
            <a:gd name="connsiteX2" fmla="*/ 8109 w 8329"/>
            <a:gd name="connsiteY2" fmla="*/ 11358 h 14829"/>
            <a:gd name="connsiteX3" fmla="*/ 6092 w 8329"/>
            <a:gd name="connsiteY3" fmla="*/ 4458 h 14829"/>
            <a:gd name="connsiteX4" fmla="*/ 431 w 8329"/>
            <a:gd name="connsiteY4" fmla="*/ 3643 h 14829"/>
            <a:gd name="connsiteX5" fmla="*/ 1043 w 8329"/>
            <a:gd name="connsiteY5" fmla="*/ 0 h 14829"/>
            <a:gd name="connsiteX0" fmla="*/ 6954 w 11787"/>
            <a:gd name="connsiteY0" fmla="*/ 10000 h 10000"/>
            <a:gd name="connsiteX1" fmla="*/ 6656 w 11787"/>
            <a:gd name="connsiteY1" fmla="*/ 8729 h 10000"/>
            <a:gd name="connsiteX2" fmla="*/ 11523 w 11787"/>
            <a:gd name="connsiteY2" fmla="*/ 7659 h 10000"/>
            <a:gd name="connsiteX3" fmla="*/ 9101 w 11787"/>
            <a:gd name="connsiteY3" fmla="*/ 3006 h 10000"/>
            <a:gd name="connsiteX4" fmla="*/ 2304 w 11787"/>
            <a:gd name="connsiteY4" fmla="*/ 2457 h 10000"/>
            <a:gd name="connsiteX5" fmla="*/ 3039 w 11787"/>
            <a:gd name="connsiteY5" fmla="*/ 0 h 10000"/>
            <a:gd name="connsiteX0" fmla="*/ 5000 w 9833"/>
            <a:gd name="connsiteY0" fmla="*/ 10000 h 10000"/>
            <a:gd name="connsiteX1" fmla="*/ 4702 w 9833"/>
            <a:gd name="connsiteY1" fmla="*/ 8729 h 10000"/>
            <a:gd name="connsiteX2" fmla="*/ 9569 w 9833"/>
            <a:gd name="connsiteY2" fmla="*/ 7659 h 10000"/>
            <a:gd name="connsiteX3" fmla="*/ 7147 w 9833"/>
            <a:gd name="connsiteY3" fmla="*/ 3006 h 10000"/>
            <a:gd name="connsiteX4" fmla="*/ 350 w 9833"/>
            <a:gd name="connsiteY4" fmla="*/ 2457 h 10000"/>
            <a:gd name="connsiteX5" fmla="*/ 2585 w 9833"/>
            <a:gd name="connsiteY5" fmla="*/ 622 h 10000"/>
            <a:gd name="connsiteX6" fmla="*/ 1085 w 9833"/>
            <a:gd name="connsiteY6" fmla="*/ 0 h 10000"/>
            <a:gd name="connsiteX0" fmla="*/ 9399 w 14315"/>
            <a:gd name="connsiteY0" fmla="*/ 10412 h 10412"/>
            <a:gd name="connsiteX1" fmla="*/ 9096 w 14315"/>
            <a:gd name="connsiteY1" fmla="*/ 9141 h 10412"/>
            <a:gd name="connsiteX2" fmla="*/ 14046 w 14315"/>
            <a:gd name="connsiteY2" fmla="*/ 8071 h 10412"/>
            <a:gd name="connsiteX3" fmla="*/ 11582 w 14315"/>
            <a:gd name="connsiteY3" fmla="*/ 3418 h 10412"/>
            <a:gd name="connsiteX4" fmla="*/ 4670 w 14315"/>
            <a:gd name="connsiteY4" fmla="*/ 2869 h 10412"/>
            <a:gd name="connsiteX5" fmla="*/ 6943 w 14315"/>
            <a:gd name="connsiteY5" fmla="*/ 1034 h 10412"/>
            <a:gd name="connsiteX6" fmla="*/ 19 w 14315"/>
            <a:gd name="connsiteY6" fmla="*/ 0 h 10412"/>
            <a:gd name="connsiteX0" fmla="*/ 9380 w 14296"/>
            <a:gd name="connsiteY0" fmla="*/ 10412 h 10412"/>
            <a:gd name="connsiteX1" fmla="*/ 9077 w 14296"/>
            <a:gd name="connsiteY1" fmla="*/ 9141 h 10412"/>
            <a:gd name="connsiteX2" fmla="*/ 14027 w 14296"/>
            <a:gd name="connsiteY2" fmla="*/ 8071 h 10412"/>
            <a:gd name="connsiteX3" fmla="*/ 11563 w 14296"/>
            <a:gd name="connsiteY3" fmla="*/ 3418 h 10412"/>
            <a:gd name="connsiteX4" fmla="*/ 4651 w 14296"/>
            <a:gd name="connsiteY4" fmla="*/ 2869 h 10412"/>
            <a:gd name="connsiteX5" fmla="*/ 6924 w 14296"/>
            <a:gd name="connsiteY5" fmla="*/ 1034 h 10412"/>
            <a:gd name="connsiteX6" fmla="*/ 4935 w 14296"/>
            <a:gd name="connsiteY6" fmla="*/ 286 h 10412"/>
            <a:gd name="connsiteX7" fmla="*/ 0 w 14296"/>
            <a:gd name="connsiteY7" fmla="*/ 0 h 10412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8528 w 13444"/>
            <a:gd name="connsiteY0" fmla="*/ 10712 h 10712"/>
            <a:gd name="connsiteX1" fmla="*/ 8225 w 13444"/>
            <a:gd name="connsiteY1" fmla="*/ 9441 h 10712"/>
            <a:gd name="connsiteX2" fmla="*/ 13175 w 13444"/>
            <a:gd name="connsiteY2" fmla="*/ 8371 h 10712"/>
            <a:gd name="connsiteX3" fmla="*/ 10711 w 13444"/>
            <a:gd name="connsiteY3" fmla="*/ 3718 h 10712"/>
            <a:gd name="connsiteX4" fmla="*/ 3799 w 13444"/>
            <a:gd name="connsiteY4" fmla="*/ 3169 h 10712"/>
            <a:gd name="connsiteX5" fmla="*/ 6072 w 13444"/>
            <a:gd name="connsiteY5" fmla="*/ 1334 h 10712"/>
            <a:gd name="connsiteX6" fmla="*/ 4083 w 13444"/>
            <a:gd name="connsiteY6" fmla="*/ 586 h 10712"/>
            <a:gd name="connsiteX7" fmla="*/ 0 w 13444"/>
            <a:gd name="connsiteY7" fmla="*/ 0 h 10712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6640 w 14012"/>
            <a:gd name="connsiteY5" fmla="*/ 1559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7492 w 14012"/>
            <a:gd name="connsiteY5" fmla="*/ 1784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0333 w 14012"/>
            <a:gd name="connsiteY5" fmla="*/ 2383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12606 w 14072"/>
            <a:gd name="connsiteY5" fmla="*/ 2271 h 10937"/>
            <a:gd name="connsiteX6" fmla="*/ 4651 w 14072"/>
            <a:gd name="connsiteY6" fmla="*/ 811 h 10937"/>
            <a:gd name="connsiteX7" fmla="*/ 0 w 1407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2947 w 14072"/>
            <a:gd name="connsiteY5" fmla="*/ 2795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2827"/>
            <a:gd name="connsiteY0" fmla="*/ 10937 h 10937"/>
            <a:gd name="connsiteX1" fmla="*/ 8793 w 12827"/>
            <a:gd name="connsiteY1" fmla="*/ 9666 h 10937"/>
            <a:gd name="connsiteX2" fmla="*/ 12039 w 12827"/>
            <a:gd name="connsiteY2" fmla="*/ 8633 h 10937"/>
            <a:gd name="connsiteX3" fmla="*/ 11847 w 12827"/>
            <a:gd name="connsiteY3" fmla="*/ 4504 h 10937"/>
            <a:gd name="connsiteX4" fmla="*/ 4367 w 12827"/>
            <a:gd name="connsiteY4" fmla="*/ 3394 h 10937"/>
            <a:gd name="connsiteX5" fmla="*/ 958 w 12827"/>
            <a:gd name="connsiteY5" fmla="*/ 2832 h 10937"/>
            <a:gd name="connsiteX6" fmla="*/ 12606 w 12827"/>
            <a:gd name="connsiteY6" fmla="*/ 2271 h 10937"/>
            <a:gd name="connsiteX7" fmla="*/ 4651 w 12827"/>
            <a:gd name="connsiteY7" fmla="*/ 811 h 10937"/>
            <a:gd name="connsiteX8" fmla="*/ 0 w 12827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4367 w 12985"/>
            <a:gd name="connsiteY4" fmla="*/ 3394 h 10937"/>
            <a:gd name="connsiteX5" fmla="*/ 958 w 12985"/>
            <a:gd name="connsiteY5" fmla="*/ 2832 h 10937"/>
            <a:gd name="connsiteX6" fmla="*/ 12606 w 12985"/>
            <a:gd name="connsiteY6" fmla="*/ 2271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12741 w 13120"/>
            <a:gd name="connsiteY6" fmla="*/ 2271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12741 w 13120"/>
            <a:gd name="connsiteY7" fmla="*/ 2271 h 10937"/>
            <a:gd name="connsiteX8" fmla="*/ 4786 w 13120"/>
            <a:gd name="connsiteY8" fmla="*/ 811 h 10937"/>
            <a:gd name="connsiteX9" fmla="*/ 135 w 13120"/>
            <a:gd name="connsiteY9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48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8195 w 13120"/>
            <a:gd name="connsiteY6" fmla="*/ 163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306 w 13195"/>
            <a:gd name="connsiteY0" fmla="*/ 10937 h 10937"/>
            <a:gd name="connsiteX1" fmla="*/ 9003 w 13195"/>
            <a:gd name="connsiteY1" fmla="*/ 9666 h 10937"/>
            <a:gd name="connsiteX2" fmla="*/ 12533 w 13195"/>
            <a:gd name="connsiteY2" fmla="*/ 9082 h 10937"/>
            <a:gd name="connsiteX3" fmla="*/ 12057 w 13195"/>
            <a:gd name="connsiteY3" fmla="*/ 4504 h 10937"/>
            <a:gd name="connsiteX4" fmla="*/ 3157 w 13195"/>
            <a:gd name="connsiteY4" fmla="*/ 3394 h 10937"/>
            <a:gd name="connsiteX5" fmla="*/ 316 w 13195"/>
            <a:gd name="connsiteY5" fmla="*/ 2645 h 10937"/>
            <a:gd name="connsiteX6" fmla="*/ 8270 w 13195"/>
            <a:gd name="connsiteY6" fmla="*/ 1634 h 10937"/>
            <a:gd name="connsiteX7" fmla="*/ 4861 w 13195"/>
            <a:gd name="connsiteY7" fmla="*/ 811 h 10937"/>
            <a:gd name="connsiteX8" fmla="*/ 210 w 1319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9356 w 12985"/>
            <a:gd name="connsiteY6" fmla="*/ 190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8837 w 12985"/>
            <a:gd name="connsiteY0" fmla="*/ 14013 h 14013"/>
            <a:gd name="connsiteX1" fmla="*/ 8793 w 12985"/>
            <a:gd name="connsiteY1" fmla="*/ 9666 h 14013"/>
            <a:gd name="connsiteX2" fmla="*/ 12323 w 12985"/>
            <a:gd name="connsiteY2" fmla="*/ 9082 h 14013"/>
            <a:gd name="connsiteX3" fmla="*/ 11847 w 12985"/>
            <a:gd name="connsiteY3" fmla="*/ 4504 h 14013"/>
            <a:gd name="connsiteX4" fmla="*/ 2947 w 12985"/>
            <a:gd name="connsiteY4" fmla="*/ 3394 h 14013"/>
            <a:gd name="connsiteX5" fmla="*/ 106 w 12985"/>
            <a:gd name="connsiteY5" fmla="*/ 2645 h 14013"/>
            <a:gd name="connsiteX6" fmla="*/ 9356 w 12985"/>
            <a:gd name="connsiteY6" fmla="*/ 1904 h 14013"/>
            <a:gd name="connsiteX7" fmla="*/ 4651 w 12985"/>
            <a:gd name="connsiteY7" fmla="*/ 811 h 14013"/>
            <a:gd name="connsiteX8" fmla="*/ 0 w 12985"/>
            <a:gd name="connsiteY8" fmla="*/ 0 h 14013"/>
            <a:gd name="connsiteX0" fmla="*/ 8837 w 12383"/>
            <a:gd name="connsiteY0" fmla="*/ 14013 h 14013"/>
            <a:gd name="connsiteX1" fmla="*/ 8793 w 12383"/>
            <a:gd name="connsiteY1" fmla="*/ 9666 h 14013"/>
            <a:gd name="connsiteX2" fmla="*/ 10767 w 12383"/>
            <a:gd name="connsiteY2" fmla="*/ 8271 h 14013"/>
            <a:gd name="connsiteX3" fmla="*/ 11847 w 12383"/>
            <a:gd name="connsiteY3" fmla="*/ 4504 h 14013"/>
            <a:gd name="connsiteX4" fmla="*/ 2947 w 12383"/>
            <a:gd name="connsiteY4" fmla="*/ 3394 h 14013"/>
            <a:gd name="connsiteX5" fmla="*/ 106 w 12383"/>
            <a:gd name="connsiteY5" fmla="*/ 2645 h 14013"/>
            <a:gd name="connsiteX6" fmla="*/ 9356 w 12383"/>
            <a:gd name="connsiteY6" fmla="*/ 1904 h 14013"/>
            <a:gd name="connsiteX7" fmla="*/ 4651 w 12383"/>
            <a:gd name="connsiteY7" fmla="*/ 811 h 14013"/>
            <a:gd name="connsiteX8" fmla="*/ 0 w 12383"/>
            <a:gd name="connsiteY8" fmla="*/ 0 h 14013"/>
            <a:gd name="connsiteX0" fmla="*/ 8837 w 12383"/>
            <a:gd name="connsiteY0" fmla="*/ 12796 h 12796"/>
            <a:gd name="connsiteX1" fmla="*/ 8793 w 12383"/>
            <a:gd name="connsiteY1" fmla="*/ 9666 h 12796"/>
            <a:gd name="connsiteX2" fmla="*/ 10767 w 12383"/>
            <a:gd name="connsiteY2" fmla="*/ 8271 h 12796"/>
            <a:gd name="connsiteX3" fmla="*/ 11847 w 12383"/>
            <a:gd name="connsiteY3" fmla="*/ 4504 h 12796"/>
            <a:gd name="connsiteX4" fmla="*/ 2947 w 12383"/>
            <a:gd name="connsiteY4" fmla="*/ 3394 h 12796"/>
            <a:gd name="connsiteX5" fmla="*/ 106 w 12383"/>
            <a:gd name="connsiteY5" fmla="*/ 2645 h 12796"/>
            <a:gd name="connsiteX6" fmla="*/ 9356 w 12383"/>
            <a:gd name="connsiteY6" fmla="*/ 1904 h 12796"/>
            <a:gd name="connsiteX7" fmla="*/ 4651 w 12383"/>
            <a:gd name="connsiteY7" fmla="*/ 811 h 12796"/>
            <a:gd name="connsiteX8" fmla="*/ 0 w 12383"/>
            <a:gd name="connsiteY8" fmla="*/ 0 h 12796"/>
            <a:gd name="connsiteX0" fmla="*/ 8837 w 12065"/>
            <a:gd name="connsiteY0" fmla="*/ 12796 h 12796"/>
            <a:gd name="connsiteX1" fmla="*/ 8793 w 12065"/>
            <a:gd name="connsiteY1" fmla="*/ 9666 h 12796"/>
            <a:gd name="connsiteX2" fmla="*/ 9037 w 12065"/>
            <a:gd name="connsiteY2" fmla="*/ 6406 h 12796"/>
            <a:gd name="connsiteX3" fmla="*/ 11847 w 12065"/>
            <a:gd name="connsiteY3" fmla="*/ 4504 h 12796"/>
            <a:gd name="connsiteX4" fmla="*/ 2947 w 12065"/>
            <a:gd name="connsiteY4" fmla="*/ 3394 h 12796"/>
            <a:gd name="connsiteX5" fmla="*/ 106 w 12065"/>
            <a:gd name="connsiteY5" fmla="*/ 2645 h 12796"/>
            <a:gd name="connsiteX6" fmla="*/ 9356 w 12065"/>
            <a:gd name="connsiteY6" fmla="*/ 1904 h 12796"/>
            <a:gd name="connsiteX7" fmla="*/ 4651 w 12065"/>
            <a:gd name="connsiteY7" fmla="*/ 811 h 12796"/>
            <a:gd name="connsiteX8" fmla="*/ 0 w 12065"/>
            <a:gd name="connsiteY8" fmla="*/ 0 h 12796"/>
            <a:gd name="connsiteX0" fmla="*/ 8837 w 21304"/>
            <a:gd name="connsiteY0" fmla="*/ 12796 h 12796"/>
            <a:gd name="connsiteX1" fmla="*/ 8793 w 21304"/>
            <a:gd name="connsiteY1" fmla="*/ 9666 h 12796"/>
            <a:gd name="connsiteX2" fmla="*/ 9037 w 21304"/>
            <a:gd name="connsiteY2" fmla="*/ 6406 h 12796"/>
            <a:gd name="connsiteX3" fmla="*/ 21239 w 21304"/>
            <a:gd name="connsiteY3" fmla="*/ 5159 h 12796"/>
            <a:gd name="connsiteX4" fmla="*/ 2947 w 21304"/>
            <a:gd name="connsiteY4" fmla="*/ 3394 h 12796"/>
            <a:gd name="connsiteX5" fmla="*/ 106 w 21304"/>
            <a:gd name="connsiteY5" fmla="*/ 2645 h 12796"/>
            <a:gd name="connsiteX6" fmla="*/ 9356 w 21304"/>
            <a:gd name="connsiteY6" fmla="*/ 1904 h 12796"/>
            <a:gd name="connsiteX7" fmla="*/ 4651 w 21304"/>
            <a:gd name="connsiteY7" fmla="*/ 811 h 12796"/>
            <a:gd name="connsiteX8" fmla="*/ 0 w 21304"/>
            <a:gd name="connsiteY8" fmla="*/ 0 h 12796"/>
            <a:gd name="connsiteX0" fmla="*/ 8837 w 21298"/>
            <a:gd name="connsiteY0" fmla="*/ 12796 h 12796"/>
            <a:gd name="connsiteX1" fmla="*/ 8793 w 21298"/>
            <a:gd name="connsiteY1" fmla="*/ 9666 h 12796"/>
            <a:gd name="connsiteX2" fmla="*/ 9037 w 21298"/>
            <a:gd name="connsiteY2" fmla="*/ 6406 h 12796"/>
            <a:gd name="connsiteX3" fmla="*/ 21239 w 21298"/>
            <a:gd name="connsiteY3" fmla="*/ 5159 h 12796"/>
            <a:gd name="connsiteX4" fmla="*/ 2947 w 21298"/>
            <a:gd name="connsiteY4" fmla="*/ 3394 h 12796"/>
            <a:gd name="connsiteX5" fmla="*/ 106 w 21298"/>
            <a:gd name="connsiteY5" fmla="*/ 2645 h 12796"/>
            <a:gd name="connsiteX6" fmla="*/ 9356 w 21298"/>
            <a:gd name="connsiteY6" fmla="*/ 1904 h 12796"/>
            <a:gd name="connsiteX7" fmla="*/ 4651 w 21298"/>
            <a:gd name="connsiteY7" fmla="*/ 811 h 12796"/>
            <a:gd name="connsiteX8" fmla="*/ 0 w 21298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037 w 28327"/>
            <a:gd name="connsiteY2" fmla="*/ 6406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9037 w 28327"/>
            <a:gd name="connsiteY3" fmla="*/ 6406 h 12796"/>
            <a:gd name="connsiteX4" fmla="*/ 21239 w 28327"/>
            <a:gd name="connsiteY4" fmla="*/ 5159 h 12796"/>
            <a:gd name="connsiteX5" fmla="*/ 27415 w 28327"/>
            <a:gd name="connsiteY5" fmla="*/ 4049 h 12796"/>
            <a:gd name="connsiteX6" fmla="*/ 106 w 28327"/>
            <a:gd name="connsiteY6" fmla="*/ 2645 h 12796"/>
            <a:gd name="connsiteX7" fmla="*/ 9356 w 28327"/>
            <a:gd name="connsiteY7" fmla="*/ 1904 h 12796"/>
            <a:gd name="connsiteX8" fmla="*/ 4651 w 28327"/>
            <a:gd name="connsiteY8" fmla="*/ 811 h 12796"/>
            <a:gd name="connsiteX9" fmla="*/ 0 w 28327"/>
            <a:gd name="connsiteY9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219"/>
            <a:gd name="connsiteY0" fmla="*/ 12796 h 12796"/>
            <a:gd name="connsiteX1" fmla="*/ 8793 w 28219"/>
            <a:gd name="connsiteY1" fmla="*/ 9666 h 12796"/>
            <a:gd name="connsiteX2" fmla="*/ 9145 w 28219"/>
            <a:gd name="connsiteY2" fmla="*/ 6775 h 12796"/>
            <a:gd name="connsiteX3" fmla="*/ 20003 w 28219"/>
            <a:gd name="connsiteY3" fmla="*/ 5650 h 12796"/>
            <a:gd name="connsiteX4" fmla="*/ 27415 w 28219"/>
            <a:gd name="connsiteY4" fmla="*/ 4049 h 12796"/>
            <a:gd name="connsiteX5" fmla="*/ 106 w 28219"/>
            <a:gd name="connsiteY5" fmla="*/ 2645 h 12796"/>
            <a:gd name="connsiteX6" fmla="*/ 9356 w 28219"/>
            <a:gd name="connsiteY6" fmla="*/ 1904 h 12796"/>
            <a:gd name="connsiteX7" fmla="*/ 4651 w 28219"/>
            <a:gd name="connsiteY7" fmla="*/ 811 h 12796"/>
            <a:gd name="connsiteX8" fmla="*/ 0 w 28219"/>
            <a:gd name="connsiteY8" fmla="*/ 0 h 12796"/>
            <a:gd name="connsiteX0" fmla="*/ 8837 w 23015"/>
            <a:gd name="connsiteY0" fmla="*/ 12796 h 12796"/>
            <a:gd name="connsiteX1" fmla="*/ 8793 w 23015"/>
            <a:gd name="connsiteY1" fmla="*/ 9666 h 12796"/>
            <a:gd name="connsiteX2" fmla="*/ 9145 w 23015"/>
            <a:gd name="connsiteY2" fmla="*/ 6775 h 12796"/>
            <a:gd name="connsiteX3" fmla="*/ 20003 w 23015"/>
            <a:gd name="connsiteY3" fmla="*/ 5650 h 12796"/>
            <a:gd name="connsiteX4" fmla="*/ 21483 w 23015"/>
            <a:gd name="connsiteY4" fmla="*/ 3133 h 12796"/>
            <a:gd name="connsiteX5" fmla="*/ 106 w 23015"/>
            <a:gd name="connsiteY5" fmla="*/ 2645 h 12796"/>
            <a:gd name="connsiteX6" fmla="*/ 9356 w 23015"/>
            <a:gd name="connsiteY6" fmla="*/ 1904 h 12796"/>
            <a:gd name="connsiteX7" fmla="*/ 4651 w 23015"/>
            <a:gd name="connsiteY7" fmla="*/ 811 h 12796"/>
            <a:gd name="connsiteX8" fmla="*/ 0 w 23015"/>
            <a:gd name="connsiteY8" fmla="*/ 0 h 12796"/>
            <a:gd name="connsiteX0" fmla="*/ 8837 w 23015"/>
            <a:gd name="connsiteY0" fmla="*/ 12796 h 12796"/>
            <a:gd name="connsiteX1" fmla="*/ 8793 w 23015"/>
            <a:gd name="connsiteY1" fmla="*/ 9666 h 12796"/>
            <a:gd name="connsiteX2" fmla="*/ 9145 w 23015"/>
            <a:gd name="connsiteY2" fmla="*/ 6775 h 12796"/>
            <a:gd name="connsiteX3" fmla="*/ 20003 w 23015"/>
            <a:gd name="connsiteY3" fmla="*/ 5650 h 12796"/>
            <a:gd name="connsiteX4" fmla="*/ 21483 w 23015"/>
            <a:gd name="connsiteY4" fmla="*/ 3133 h 12796"/>
            <a:gd name="connsiteX5" fmla="*/ 106 w 23015"/>
            <a:gd name="connsiteY5" fmla="*/ 2645 h 12796"/>
            <a:gd name="connsiteX6" fmla="*/ 9356 w 23015"/>
            <a:gd name="connsiteY6" fmla="*/ 1904 h 12796"/>
            <a:gd name="connsiteX7" fmla="*/ 0 w 23015"/>
            <a:gd name="connsiteY7" fmla="*/ 0 h 12796"/>
            <a:gd name="connsiteX0" fmla="*/ 8731 w 22909"/>
            <a:gd name="connsiteY0" fmla="*/ 10892 h 10892"/>
            <a:gd name="connsiteX1" fmla="*/ 8687 w 22909"/>
            <a:gd name="connsiteY1" fmla="*/ 7762 h 10892"/>
            <a:gd name="connsiteX2" fmla="*/ 9039 w 22909"/>
            <a:gd name="connsiteY2" fmla="*/ 4871 h 10892"/>
            <a:gd name="connsiteX3" fmla="*/ 19897 w 22909"/>
            <a:gd name="connsiteY3" fmla="*/ 3746 h 10892"/>
            <a:gd name="connsiteX4" fmla="*/ 21377 w 22909"/>
            <a:gd name="connsiteY4" fmla="*/ 1229 h 10892"/>
            <a:gd name="connsiteX5" fmla="*/ 0 w 22909"/>
            <a:gd name="connsiteY5" fmla="*/ 741 h 10892"/>
            <a:gd name="connsiteX6" fmla="*/ 9250 w 22909"/>
            <a:gd name="connsiteY6" fmla="*/ 0 h 10892"/>
            <a:gd name="connsiteX0" fmla="*/ 8731 w 22909"/>
            <a:gd name="connsiteY0" fmla="*/ 10151 h 10151"/>
            <a:gd name="connsiteX1" fmla="*/ 8687 w 22909"/>
            <a:gd name="connsiteY1" fmla="*/ 7021 h 10151"/>
            <a:gd name="connsiteX2" fmla="*/ 9039 w 22909"/>
            <a:gd name="connsiteY2" fmla="*/ 4130 h 10151"/>
            <a:gd name="connsiteX3" fmla="*/ 19897 w 22909"/>
            <a:gd name="connsiteY3" fmla="*/ 3005 h 10151"/>
            <a:gd name="connsiteX4" fmla="*/ 21377 w 22909"/>
            <a:gd name="connsiteY4" fmla="*/ 488 h 10151"/>
            <a:gd name="connsiteX5" fmla="*/ 0 w 22909"/>
            <a:gd name="connsiteY5" fmla="*/ 0 h 10151"/>
            <a:gd name="connsiteX0" fmla="*/ 7990 w 22168"/>
            <a:gd name="connsiteY0" fmla="*/ 9889 h 9889"/>
            <a:gd name="connsiteX1" fmla="*/ 7946 w 22168"/>
            <a:gd name="connsiteY1" fmla="*/ 6759 h 9889"/>
            <a:gd name="connsiteX2" fmla="*/ 8298 w 22168"/>
            <a:gd name="connsiteY2" fmla="*/ 3868 h 9889"/>
            <a:gd name="connsiteX3" fmla="*/ 19156 w 22168"/>
            <a:gd name="connsiteY3" fmla="*/ 2743 h 9889"/>
            <a:gd name="connsiteX4" fmla="*/ 20636 w 22168"/>
            <a:gd name="connsiteY4" fmla="*/ 226 h 9889"/>
            <a:gd name="connsiteX5" fmla="*/ 0 w 22168"/>
            <a:gd name="connsiteY5" fmla="*/ 0 h 9889"/>
            <a:gd name="connsiteX0" fmla="*/ 3604 w 10000"/>
            <a:gd name="connsiteY0" fmla="*/ 10000 h 10000"/>
            <a:gd name="connsiteX1" fmla="*/ 3584 w 10000"/>
            <a:gd name="connsiteY1" fmla="*/ 6835 h 10000"/>
            <a:gd name="connsiteX2" fmla="*/ 3743 w 10000"/>
            <a:gd name="connsiteY2" fmla="*/ 3911 h 10000"/>
            <a:gd name="connsiteX3" fmla="*/ 8641 w 10000"/>
            <a:gd name="connsiteY3" fmla="*/ 2774 h 10000"/>
            <a:gd name="connsiteX4" fmla="*/ 9309 w 10000"/>
            <a:gd name="connsiteY4" fmla="*/ 229 h 10000"/>
            <a:gd name="connsiteX5" fmla="*/ 0 w 10000"/>
            <a:gd name="connsiteY5" fmla="*/ 0 h 10000"/>
            <a:gd name="connsiteX0" fmla="*/ 3604 w 9309"/>
            <a:gd name="connsiteY0" fmla="*/ 10000 h 10000"/>
            <a:gd name="connsiteX1" fmla="*/ 3584 w 9309"/>
            <a:gd name="connsiteY1" fmla="*/ 6835 h 10000"/>
            <a:gd name="connsiteX2" fmla="*/ 3743 w 9309"/>
            <a:gd name="connsiteY2" fmla="*/ 3911 h 10000"/>
            <a:gd name="connsiteX3" fmla="*/ 8641 w 9309"/>
            <a:gd name="connsiteY3" fmla="*/ 2774 h 10000"/>
            <a:gd name="connsiteX4" fmla="*/ 9309 w 9309"/>
            <a:gd name="connsiteY4" fmla="*/ 229 h 10000"/>
            <a:gd name="connsiteX5" fmla="*/ 0 w 9309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9282 w 10000"/>
            <a:gd name="connsiteY3" fmla="*/ 2774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9162 w 10000"/>
            <a:gd name="connsiteY3" fmla="*/ 2873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9162 w 10000"/>
            <a:gd name="connsiteY3" fmla="*/ 3138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9019 h 10000"/>
            <a:gd name="connsiteX2" fmla="*/ 4500 w 10000"/>
            <a:gd name="connsiteY2" fmla="*/ 3911 h 10000"/>
            <a:gd name="connsiteX3" fmla="*/ 9162 w 10000"/>
            <a:gd name="connsiteY3" fmla="*/ 3138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14531 w 14531"/>
            <a:gd name="connsiteY0" fmla="*/ 10099 h 10099"/>
            <a:gd name="connsiteX1" fmla="*/ 3850 w 14531"/>
            <a:gd name="connsiteY1" fmla="*/ 9019 h 10099"/>
            <a:gd name="connsiteX2" fmla="*/ 4500 w 14531"/>
            <a:gd name="connsiteY2" fmla="*/ 3911 h 10099"/>
            <a:gd name="connsiteX3" fmla="*/ 9162 w 14531"/>
            <a:gd name="connsiteY3" fmla="*/ 3138 h 10099"/>
            <a:gd name="connsiteX4" fmla="*/ 10000 w 14531"/>
            <a:gd name="connsiteY4" fmla="*/ 229 h 10099"/>
            <a:gd name="connsiteX5" fmla="*/ 0 w 14531"/>
            <a:gd name="connsiteY5" fmla="*/ 0 h 10099"/>
            <a:gd name="connsiteX0" fmla="*/ 14531 w 14531"/>
            <a:gd name="connsiteY0" fmla="*/ 10099 h 10099"/>
            <a:gd name="connsiteX1" fmla="*/ 3850 w 14531"/>
            <a:gd name="connsiteY1" fmla="*/ 9019 h 10099"/>
            <a:gd name="connsiteX2" fmla="*/ 4500 w 14531"/>
            <a:gd name="connsiteY2" fmla="*/ 3911 h 10099"/>
            <a:gd name="connsiteX3" fmla="*/ 9162 w 14531"/>
            <a:gd name="connsiteY3" fmla="*/ 3138 h 10099"/>
            <a:gd name="connsiteX4" fmla="*/ 10000 w 14531"/>
            <a:gd name="connsiteY4" fmla="*/ 229 h 10099"/>
            <a:gd name="connsiteX5" fmla="*/ 0 w 14531"/>
            <a:gd name="connsiteY5" fmla="*/ 0 h 10099"/>
            <a:gd name="connsiteX0" fmla="*/ 11178 w 11188"/>
            <a:gd name="connsiteY0" fmla="*/ 10397 h 10397"/>
            <a:gd name="connsiteX1" fmla="*/ 3850 w 11188"/>
            <a:gd name="connsiteY1" fmla="*/ 9019 h 10397"/>
            <a:gd name="connsiteX2" fmla="*/ 4500 w 11188"/>
            <a:gd name="connsiteY2" fmla="*/ 3911 h 10397"/>
            <a:gd name="connsiteX3" fmla="*/ 9162 w 11188"/>
            <a:gd name="connsiteY3" fmla="*/ 3138 h 10397"/>
            <a:gd name="connsiteX4" fmla="*/ 10000 w 11188"/>
            <a:gd name="connsiteY4" fmla="*/ 229 h 10397"/>
            <a:gd name="connsiteX5" fmla="*/ 0 w 11188"/>
            <a:gd name="connsiteY5" fmla="*/ 0 h 10397"/>
            <a:gd name="connsiteX0" fmla="*/ 9861 w 10003"/>
            <a:gd name="connsiteY0" fmla="*/ 10364 h 10364"/>
            <a:gd name="connsiteX1" fmla="*/ 3850 w 10003"/>
            <a:gd name="connsiteY1" fmla="*/ 9019 h 10364"/>
            <a:gd name="connsiteX2" fmla="*/ 4500 w 10003"/>
            <a:gd name="connsiteY2" fmla="*/ 3911 h 10364"/>
            <a:gd name="connsiteX3" fmla="*/ 9162 w 10003"/>
            <a:gd name="connsiteY3" fmla="*/ 3138 h 10364"/>
            <a:gd name="connsiteX4" fmla="*/ 10000 w 10003"/>
            <a:gd name="connsiteY4" fmla="*/ 229 h 10364"/>
            <a:gd name="connsiteX5" fmla="*/ 0 w 10003"/>
            <a:gd name="connsiteY5" fmla="*/ 0 h 10364"/>
            <a:gd name="connsiteX0" fmla="*/ 10220 w 10301"/>
            <a:gd name="connsiteY0" fmla="*/ 10331 h 10331"/>
            <a:gd name="connsiteX1" fmla="*/ 3850 w 10301"/>
            <a:gd name="connsiteY1" fmla="*/ 9019 h 10331"/>
            <a:gd name="connsiteX2" fmla="*/ 4500 w 10301"/>
            <a:gd name="connsiteY2" fmla="*/ 3911 h 10331"/>
            <a:gd name="connsiteX3" fmla="*/ 9162 w 10301"/>
            <a:gd name="connsiteY3" fmla="*/ 3138 h 10331"/>
            <a:gd name="connsiteX4" fmla="*/ 10000 w 10301"/>
            <a:gd name="connsiteY4" fmla="*/ 229 h 10331"/>
            <a:gd name="connsiteX5" fmla="*/ 0 w 10301"/>
            <a:gd name="connsiteY5" fmla="*/ 0 h 10331"/>
            <a:gd name="connsiteX0" fmla="*/ 10220 w 10301"/>
            <a:gd name="connsiteY0" fmla="*/ 10331 h 10331"/>
            <a:gd name="connsiteX1" fmla="*/ 3850 w 10301"/>
            <a:gd name="connsiteY1" fmla="*/ 9019 h 10331"/>
            <a:gd name="connsiteX2" fmla="*/ 9162 w 10301"/>
            <a:gd name="connsiteY2" fmla="*/ 3138 h 10331"/>
            <a:gd name="connsiteX3" fmla="*/ 10000 w 10301"/>
            <a:gd name="connsiteY3" fmla="*/ 229 h 10331"/>
            <a:gd name="connsiteX4" fmla="*/ 0 w 10301"/>
            <a:gd name="connsiteY4" fmla="*/ 0 h 10331"/>
            <a:gd name="connsiteX0" fmla="*/ 10220 w 10301"/>
            <a:gd name="connsiteY0" fmla="*/ 10331 h 10331"/>
            <a:gd name="connsiteX1" fmla="*/ 3850 w 10301"/>
            <a:gd name="connsiteY1" fmla="*/ 9019 h 10331"/>
            <a:gd name="connsiteX2" fmla="*/ 10000 w 10301"/>
            <a:gd name="connsiteY2" fmla="*/ 229 h 10331"/>
            <a:gd name="connsiteX3" fmla="*/ 0 w 10301"/>
            <a:gd name="connsiteY3" fmla="*/ 0 h 10331"/>
            <a:gd name="connsiteX0" fmla="*/ 10220 w 10301"/>
            <a:gd name="connsiteY0" fmla="*/ 10331 h 10331"/>
            <a:gd name="connsiteX1" fmla="*/ 3850 w 10301"/>
            <a:gd name="connsiteY1" fmla="*/ 9019 h 10331"/>
            <a:gd name="connsiteX2" fmla="*/ 4970 w 10301"/>
            <a:gd name="connsiteY2" fmla="*/ 2810 h 10331"/>
            <a:gd name="connsiteX3" fmla="*/ 0 w 10301"/>
            <a:gd name="connsiteY3" fmla="*/ 0 h 10331"/>
            <a:gd name="connsiteX0" fmla="*/ 14532 w 14613"/>
            <a:gd name="connsiteY0" fmla="*/ 7611 h 7611"/>
            <a:gd name="connsiteX1" fmla="*/ 8162 w 14613"/>
            <a:gd name="connsiteY1" fmla="*/ 6299 h 7611"/>
            <a:gd name="connsiteX2" fmla="*/ 9282 w 14613"/>
            <a:gd name="connsiteY2" fmla="*/ 90 h 7611"/>
            <a:gd name="connsiteX3" fmla="*/ 0 w 14613"/>
            <a:gd name="connsiteY3" fmla="*/ 159 h 7611"/>
            <a:gd name="connsiteX0" fmla="*/ 9945 w 10000"/>
            <a:gd name="connsiteY0" fmla="*/ 9791 h 9791"/>
            <a:gd name="connsiteX1" fmla="*/ 5585 w 10000"/>
            <a:gd name="connsiteY1" fmla="*/ 8067 h 9791"/>
            <a:gd name="connsiteX2" fmla="*/ 6257 w 10000"/>
            <a:gd name="connsiteY2" fmla="*/ 739 h 9791"/>
            <a:gd name="connsiteX3" fmla="*/ 0 w 10000"/>
            <a:gd name="connsiteY3" fmla="*/ 0 h 9791"/>
            <a:gd name="connsiteX0" fmla="*/ 9945 w 10000"/>
            <a:gd name="connsiteY0" fmla="*/ 10000 h 10000"/>
            <a:gd name="connsiteX1" fmla="*/ 5585 w 10000"/>
            <a:gd name="connsiteY1" fmla="*/ 8239 h 10000"/>
            <a:gd name="connsiteX2" fmla="*/ 6257 w 10000"/>
            <a:gd name="connsiteY2" fmla="*/ 487 h 10000"/>
            <a:gd name="connsiteX3" fmla="*/ 0 w 10000"/>
            <a:gd name="connsiteY3" fmla="*/ 0 h 10000"/>
            <a:gd name="connsiteX0" fmla="*/ 10326 w 10381"/>
            <a:gd name="connsiteY0" fmla="*/ 9647 h 9647"/>
            <a:gd name="connsiteX1" fmla="*/ 5966 w 10381"/>
            <a:gd name="connsiteY1" fmla="*/ 7886 h 9647"/>
            <a:gd name="connsiteX2" fmla="*/ 6638 w 10381"/>
            <a:gd name="connsiteY2" fmla="*/ 134 h 9647"/>
            <a:gd name="connsiteX3" fmla="*/ 0 w 10381"/>
            <a:gd name="connsiteY3" fmla="*/ 138 h 9647"/>
            <a:gd name="connsiteX0" fmla="*/ 10497 w 10551"/>
            <a:gd name="connsiteY0" fmla="*/ 10000 h 10000"/>
            <a:gd name="connsiteX1" fmla="*/ 6297 w 10551"/>
            <a:gd name="connsiteY1" fmla="*/ 8175 h 10000"/>
            <a:gd name="connsiteX2" fmla="*/ 6944 w 10551"/>
            <a:gd name="connsiteY2" fmla="*/ 139 h 10000"/>
            <a:gd name="connsiteX3" fmla="*/ 0 w 10551"/>
            <a:gd name="connsiteY3" fmla="*/ 143 h 10000"/>
            <a:gd name="connsiteX0" fmla="*/ 10497 w 10551"/>
            <a:gd name="connsiteY0" fmla="*/ 10058 h 10058"/>
            <a:gd name="connsiteX1" fmla="*/ 6297 w 10551"/>
            <a:gd name="connsiteY1" fmla="*/ 8233 h 10058"/>
            <a:gd name="connsiteX2" fmla="*/ 6944 w 10551"/>
            <a:gd name="connsiteY2" fmla="*/ 197 h 10058"/>
            <a:gd name="connsiteX3" fmla="*/ 0 w 10551"/>
            <a:gd name="connsiteY3" fmla="*/ 201 h 10058"/>
            <a:gd name="connsiteX0" fmla="*/ 10497 w 10551"/>
            <a:gd name="connsiteY0" fmla="*/ 10018 h 10018"/>
            <a:gd name="connsiteX1" fmla="*/ 6297 w 10551"/>
            <a:gd name="connsiteY1" fmla="*/ 8193 h 10018"/>
            <a:gd name="connsiteX2" fmla="*/ 6944 w 10551"/>
            <a:gd name="connsiteY2" fmla="*/ 157 h 10018"/>
            <a:gd name="connsiteX3" fmla="*/ 0 w 10551"/>
            <a:gd name="connsiteY3" fmla="*/ 161 h 10018"/>
            <a:gd name="connsiteX0" fmla="*/ 10497 w 10551"/>
            <a:gd name="connsiteY0" fmla="*/ 10049 h 10049"/>
            <a:gd name="connsiteX1" fmla="*/ 6297 w 10551"/>
            <a:gd name="connsiteY1" fmla="*/ 8224 h 10049"/>
            <a:gd name="connsiteX2" fmla="*/ 6485 w 10551"/>
            <a:gd name="connsiteY2" fmla="*/ 142 h 10049"/>
            <a:gd name="connsiteX3" fmla="*/ 0 w 10551"/>
            <a:gd name="connsiteY3" fmla="*/ 192 h 10049"/>
            <a:gd name="connsiteX0" fmla="*/ 10497 w 10551"/>
            <a:gd name="connsiteY0" fmla="*/ 9907 h 9907"/>
            <a:gd name="connsiteX1" fmla="*/ 6297 w 10551"/>
            <a:gd name="connsiteY1" fmla="*/ 8082 h 9907"/>
            <a:gd name="connsiteX2" fmla="*/ 6485 w 10551"/>
            <a:gd name="connsiteY2" fmla="*/ 0 h 9907"/>
            <a:gd name="connsiteX3" fmla="*/ 0 w 10551"/>
            <a:gd name="connsiteY3" fmla="*/ 50 h 9907"/>
            <a:gd name="connsiteX0" fmla="*/ 9949 w 10000"/>
            <a:gd name="connsiteY0" fmla="*/ 9955 h 9955"/>
            <a:gd name="connsiteX1" fmla="*/ 5968 w 10000"/>
            <a:gd name="connsiteY1" fmla="*/ 8113 h 9955"/>
            <a:gd name="connsiteX2" fmla="*/ 6320 w 10000"/>
            <a:gd name="connsiteY2" fmla="*/ 1588 h 9955"/>
            <a:gd name="connsiteX3" fmla="*/ 0 w 10000"/>
            <a:gd name="connsiteY3" fmla="*/ 5 h 9955"/>
            <a:gd name="connsiteX0" fmla="*/ 10210 w 10261"/>
            <a:gd name="connsiteY0" fmla="*/ 8607 h 8607"/>
            <a:gd name="connsiteX1" fmla="*/ 6229 w 10261"/>
            <a:gd name="connsiteY1" fmla="*/ 6757 h 8607"/>
            <a:gd name="connsiteX2" fmla="*/ 6581 w 10261"/>
            <a:gd name="connsiteY2" fmla="*/ 202 h 8607"/>
            <a:gd name="connsiteX3" fmla="*/ 0 w 10261"/>
            <a:gd name="connsiteY3" fmla="*/ 18 h 8607"/>
            <a:gd name="connsiteX0" fmla="*/ 9950 w 9999"/>
            <a:gd name="connsiteY0" fmla="*/ 10000 h 10000"/>
            <a:gd name="connsiteX1" fmla="*/ 6071 w 9999"/>
            <a:gd name="connsiteY1" fmla="*/ 7851 h 10000"/>
            <a:gd name="connsiteX2" fmla="*/ 6414 w 9999"/>
            <a:gd name="connsiteY2" fmla="*/ 235 h 10000"/>
            <a:gd name="connsiteX3" fmla="*/ 0 w 9999"/>
            <a:gd name="connsiteY3" fmla="*/ 21 h 10000"/>
            <a:gd name="connsiteX0" fmla="*/ 10798 w 10847"/>
            <a:gd name="connsiteY0" fmla="*/ 9765 h 9765"/>
            <a:gd name="connsiteX1" fmla="*/ 6919 w 10847"/>
            <a:gd name="connsiteY1" fmla="*/ 7616 h 9765"/>
            <a:gd name="connsiteX2" fmla="*/ 7262 w 10847"/>
            <a:gd name="connsiteY2" fmla="*/ 0 h 9765"/>
            <a:gd name="connsiteX3" fmla="*/ 0 w 10847"/>
            <a:gd name="connsiteY3" fmla="*/ 113 h 9765"/>
            <a:gd name="connsiteX0" fmla="*/ 15033 w 15078"/>
            <a:gd name="connsiteY0" fmla="*/ 10000 h 10000"/>
            <a:gd name="connsiteX1" fmla="*/ 11457 w 15078"/>
            <a:gd name="connsiteY1" fmla="*/ 7799 h 10000"/>
            <a:gd name="connsiteX2" fmla="*/ 11773 w 15078"/>
            <a:gd name="connsiteY2" fmla="*/ 0 h 10000"/>
            <a:gd name="connsiteX3" fmla="*/ 0 w 15078"/>
            <a:gd name="connsiteY3" fmla="*/ 228 h 10000"/>
            <a:gd name="connsiteX0" fmla="*/ 16752 w 16797"/>
            <a:gd name="connsiteY0" fmla="*/ 10000 h 10000"/>
            <a:gd name="connsiteX1" fmla="*/ 13176 w 16797"/>
            <a:gd name="connsiteY1" fmla="*/ 7799 h 10000"/>
            <a:gd name="connsiteX2" fmla="*/ 13492 w 16797"/>
            <a:gd name="connsiteY2" fmla="*/ 0 h 10000"/>
            <a:gd name="connsiteX3" fmla="*/ 0 w 16797"/>
            <a:gd name="connsiteY3" fmla="*/ 116 h 10000"/>
            <a:gd name="connsiteX0" fmla="*/ 18002 w 18047"/>
            <a:gd name="connsiteY0" fmla="*/ 10347 h 10347"/>
            <a:gd name="connsiteX1" fmla="*/ 14426 w 18047"/>
            <a:gd name="connsiteY1" fmla="*/ 8146 h 10347"/>
            <a:gd name="connsiteX2" fmla="*/ 14742 w 18047"/>
            <a:gd name="connsiteY2" fmla="*/ 347 h 10347"/>
            <a:gd name="connsiteX3" fmla="*/ 0 w 18047"/>
            <a:gd name="connsiteY3" fmla="*/ 17 h 10347"/>
            <a:gd name="connsiteX0" fmla="*/ 17924 w 17969"/>
            <a:gd name="connsiteY0" fmla="*/ 10080 h 10080"/>
            <a:gd name="connsiteX1" fmla="*/ 14348 w 17969"/>
            <a:gd name="connsiteY1" fmla="*/ 7879 h 10080"/>
            <a:gd name="connsiteX2" fmla="*/ 14664 w 17969"/>
            <a:gd name="connsiteY2" fmla="*/ 80 h 10080"/>
            <a:gd name="connsiteX3" fmla="*/ 0 w 17969"/>
            <a:gd name="connsiteY3" fmla="*/ 29 h 10080"/>
            <a:gd name="connsiteX0" fmla="*/ 17924 w 17969"/>
            <a:gd name="connsiteY0" fmla="*/ 11759 h 11759"/>
            <a:gd name="connsiteX1" fmla="*/ 14348 w 17969"/>
            <a:gd name="connsiteY1" fmla="*/ 9558 h 11759"/>
            <a:gd name="connsiteX2" fmla="*/ 14538 w 17969"/>
            <a:gd name="connsiteY2" fmla="*/ 0 h 11759"/>
            <a:gd name="connsiteX3" fmla="*/ 0 w 17969"/>
            <a:gd name="connsiteY3" fmla="*/ 1708 h 11759"/>
            <a:gd name="connsiteX0" fmla="*/ 3578 w 6432"/>
            <a:gd name="connsiteY0" fmla="*/ 16290 h 16290"/>
            <a:gd name="connsiteX1" fmla="*/ 2 w 6432"/>
            <a:gd name="connsiteY1" fmla="*/ 14089 h 16290"/>
            <a:gd name="connsiteX2" fmla="*/ 192 w 6432"/>
            <a:gd name="connsiteY2" fmla="*/ 4531 h 16290"/>
            <a:gd name="connsiteX3" fmla="*/ 6118 w 6432"/>
            <a:gd name="connsiteY3" fmla="*/ 2 h 16290"/>
            <a:gd name="connsiteX0" fmla="*/ 5563 w 9512"/>
            <a:gd name="connsiteY0" fmla="*/ 9999 h 9999"/>
            <a:gd name="connsiteX1" fmla="*/ 3 w 9512"/>
            <a:gd name="connsiteY1" fmla="*/ 8648 h 9999"/>
            <a:gd name="connsiteX2" fmla="*/ 299 w 9512"/>
            <a:gd name="connsiteY2" fmla="*/ 2780 h 9999"/>
            <a:gd name="connsiteX3" fmla="*/ 7364 w 9512"/>
            <a:gd name="connsiteY3" fmla="*/ 2538 h 9999"/>
            <a:gd name="connsiteX4" fmla="*/ 9512 w 9512"/>
            <a:gd name="connsiteY4" fmla="*/ 0 h 9999"/>
            <a:gd name="connsiteX0" fmla="*/ 5848 w 8374"/>
            <a:gd name="connsiteY0" fmla="*/ 9755 h 9755"/>
            <a:gd name="connsiteX1" fmla="*/ 3 w 8374"/>
            <a:gd name="connsiteY1" fmla="*/ 8404 h 9755"/>
            <a:gd name="connsiteX2" fmla="*/ 314 w 8374"/>
            <a:gd name="connsiteY2" fmla="*/ 2535 h 9755"/>
            <a:gd name="connsiteX3" fmla="*/ 7742 w 8374"/>
            <a:gd name="connsiteY3" fmla="*/ 2293 h 9755"/>
            <a:gd name="connsiteX4" fmla="*/ 8153 w 8374"/>
            <a:gd name="connsiteY4" fmla="*/ 0 h 9755"/>
            <a:gd name="connsiteX0" fmla="*/ 6984 w 10000"/>
            <a:gd name="connsiteY0" fmla="*/ 10000 h 10000"/>
            <a:gd name="connsiteX1" fmla="*/ 4 w 10000"/>
            <a:gd name="connsiteY1" fmla="*/ 8615 h 10000"/>
            <a:gd name="connsiteX2" fmla="*/ 375 w 10000"/>
            <a:gd name="connsiteY2" fmla="*/ 2599 h 10000"/>
            <a:gd name="connsiteX3" fmla="*/ 9245 w 10000"/>
            <a:gd name="connsiteY3" fmla="*/ 2351 h 10000"/>
            <a:gd name="connsiteX4" fmla="*/ 9736 w 10000"/>
            <a:gd name="connsiteY4" fmla="*/ 0 h 10000"/>
            <a:gd name="connsiteX0" fmla="*/ 6984 w 9736"/>
            <a:gd name="connsiteY0" fmla="*/ 10000 h 10000"/>
            <a:gd name="connsiteX1" fmla="*/ 4 w 9736"/>
            <a:gd name="connsiteY1" fmla="*/ 8615 h 10000"/>
            <a:gd name="connsiteX2" fmla="*/ 375 w 9736"/>
            <a:gd name="connsiteY2" fmla="*/ 2599 h 10000"/>
            <a:gd name="connsiteX3" fmla="*/ 8841 w 9736"/>
            <a:gd name="connsiteY3" fmla="*/ 2601 h 10000"/>
            <a:gd name="connsiteX4" fmla="*/ 9736 w 9736"/>
            <a:gd name="connsiteY4" fmla="*/ 0 h 10000"/>
            <a:gd name="connsiteX0" fmla="*/ 7173 w 10000"/>
            <a:gd name="connsiteY0" fmla="*/ 10000 h 10000"/>
            <a:gd name="connsiteX1" fmla="*/ 4 w 10000"/>
            <a:gd name="connsiteY1" fmla="*/ 8615 h 10000"/>
            <a:gd name="connsiteX2" fmla="*/ 385 w 10000"/>
            <a:gd name="connsiteY2" fmla="*/ 2599 h 10000"/>
            <a:gd name="connsiteX3" fmla="*/ 9081 w 10000"/>
            <a:gd name="connsiteY3" fmla="*/ 2601 h 10000"/>
            <a:gd name="connsiteX4" fmla="*/ 10000 w 10000"/>
            <a:gd name="connsiteY4" fmla="*/ 0 h 10000"/>
            <a:gd name="connsiteX0" fmla="*/ 7173 w 10000"/>
            <a:gd name="connsiteY0" fmla="*/ 10000 h 10000"/>
            <a:gd name="connsiteX1" fmla="*/ 4 w 10000"/>
            <a:gd name="connsiteY1" fmla="*/ 8615 h 10000"/>
            <a:gd name="connsiteX2" fmla="*/ 385 w 10000"/>
            <a:gd name="connsiteY2" fmla="*/ 2599 h 10000"/>
            <a:gd name="connsiteX3" fmla="*/ 9081 w 10000"/>
            <a:gd name="connsiteY3" fmla="*/ 2601 h 10000"/>
            <a:gd name="connsiteX4" fmla="*/ 10000 w 10000"/>
            <a:gd name="connsiteY4" fmla="*/ 0 h 10000"/>
            <a:gd name="connsiteX0" fmla="*/ 7173 w 10000"/>
            <a:gd name="connsiteY0" fmla="*/ 10000 h 10000"/>
            <a:gd name="connsiteX1" fmla="*/ 4 w 10000"/>
            <a:gd name="connsiteY1" fmla="*/ 8615 h 10000"/>
            <a:gd name="connsiteX2" fmla="*/ 385 w 10000"/>
            <a:gd name="connsiteY2" fmla="*/ 2599 h 10000"/>
            <a:gd name="connsiteX3" fmla="*/ 8528 w 10000"/>
            <a:gd name="connsiteY3" fmla="*/ 2615 h 10000"/>
            <a:gd name="connsiteX4" fmla="*/ 10000 w 10000"/>
            <a:gd name="connsiteY4" fmla="*/ 0 h 10000"/>
            <a:gd name="connsiteX0" fmla="*/ 7173 w 10000"/>
            <a:gd name="connsiteY0" fmla="*/ 10000 h 10000"/>
            <a:gd name="connsiteX1" fmla="*/ 4 w 10000"/>
            <a:gd name="connsiteY1" fmla="*/ 8615 h 10000"/>
            <a:gd name="connsiteX2" fmla="*/ 385 w 10000"/>
            <a:gd name="connsiteY2" fmla="*/ 2599 h 10000"/>
            <a:gd name="connsiteX3" fmla="*/ 8528 w 10000"/>
            <a:gd name="connsiteY3" fmla="*/ 2615 h 10000"/>
            <a:gd name="connsiteX4" fmla="*/ 10000 w 10000"/>
            <a:gd name="connsiteY4" fmla="*/ 0 h 10000"/>
            <a:gd name="connsiteX0" fmla="*/ 7173 w 9101"/>
            <a:gd name="connsiteY0" fmla="*/ 10471 h 10471"/>
            <a:gd name="connsiteX1" fmla="*/ 4 w 9101"/>
            <a:gd name="connsiteY1" fmla="*/ 9086 h 10471"/>
            <a:gd name="connsiteX2" fmla="*/ 385 w 9101"/>
            <a:gd name="connsiteY2" fmla="*/ 3070 h 10471"/>
            <a:gd name="connsiteX3" fmla="*/ 8528 w 9101"/>
            <a:gd name="connsiteY3" fmla="*/ 3086 h 10471"/>
            <a:gd name="connsiteX4" fmla="*/ 9101 w 9101"/>
            <a:gd name="connsiteY4" fmla="*/ 0 h 10471"/>
            <a:gd name="connsiteX0" fmla="*/ 7882 w 10000"/>
            <a:gd name="connsiteY0" fmla="*/ 10000 h 10000"/>
            <a:gd name="connsiteX1" fmla="*/ 4 w 10000"/>
            <a:gd name="connsiteY1" fmla="*/ 8677 h 10000"/>
            <a:gd name="connsiteX2" fmla="*/ 423 w 10000"/>
            <a:gd name="connsiteY2" fmla="*/ 2932 h 10000"/>
            <a:gd name="connsiteX3" fmla="*/ 9370 w 10000"/>
            <a:gd name="connsiteY3" fmla="*/ 2947 h 10000"/>
            <a:gd name="connsiteX4" fmla="*/ 10000 w 10000"/>
            <a:gd name="connsiteY4" fmla="*/ 0 h 10000"/>
            <a:gd name="connsiteX0" fmla="*/ 7882 w 9696"/>
            <a:gd name="connsiteY0" fmla="*/ 10026 h 10026"/>
            <a:gd name="connsiteX1" fmla="*/ 4 w 9696"/>
            <a:gd name="connsiteY1" fmla="*/ 8703 h 10026"/>
            <a:gd name="connsiteX2" fmla="*/ 423 w 9696"/>
            <a:gd name="connsiteY2" fmla="*/ 2958 h 10026"/>
            <a:gd name="connsiteX3" fmla="*/ 9370 w 9696"/>
            <a:gd name="connsiteY3" fmla="*/ 2973 h 10026"/>
            <a:gd name="connsiteX4" fmla="*/ 9696 w 9696"/>
            <a:gd name="connsiteY4" fmla="*/ 0 h 10026"/>
            <a:gd name="connsiteX0" fmla="*/ 8129 w 10000"/>
            <a:gd name="connsiteY0" fmla="*/ 10000 h 10000"/>
            <a:gd name="connsiteX1" fmla="*/ 4 w 10000"/>
            <a:gd name="connsiteY1" fmla="*/ 8680 h 10000"/>
            <a:gd name="connsiteX2" fmla="*/ 436 w 10000"/>
            <a:gd name="connsiteY2" fmla="*/ 2950 h 10000"/>
            <a:gd name="connsiteX3" fmla="*/ 9664 w 10000"/>
            <a:gd name="connsiteY3" fmla="*/ 2965 h 10000"/>
            <a:gd name="connsiteX4" fmla="*/ 10000 w 10000"/>
            <a:gd name="connsiteY4" fmla="*/ 0 h 10000"/>
            <a:gd name="connsiteX0" fmla="*/ 8774 w 10000"/>
            <a:gd name="connsiteY0" fmla="*/ 9210 h 9210"/>
            <a:gd name="connsiteX1" fmla="*/ 4 w 10000"/>
            <a:gd name="connsiteY1" fmla="*/ 8680 h 9210"/>
            <a:gd name="connsiteX2" fmla="*/ 436 w 10000"/>
            <a:gd name="connsiteY2" fmla="*/ 2950 h 9210"/>
            <a:gd name="connsiteX3" fmla="*/ 9664 w 10000"/>
            <a:gd name="connsiteY3" fmla="*/ 2965 h 9210"/>
            <a:gd name="connsiteX4" fmla="*/ 10000 w 10000"/>
            <a:gd name="connsiteY4" fmla="*/ 0 h 9210"/>
            <a:gd name="connsiteX0" fmla="*/ 8774 w 10000"/>
            <a:gd name="connsiteY0" fmla="*/ 9900 h 9900"/>
            <a:gd name="connsiteX1" fmla="*/ 4 w 10000"/>
            <a:gd name="connsiteY1" fmla="*/ 9425 h 9900"/>
            <a:gd name="connsiteX2" fmla="*/ 436 w 10000"/>
            <a:gd name="connsiteY2" fmla="*/ 3203 h 9900"/>
            <a:gd name="connsiteX3" fmla="*/ 9664 w 10000"/>
            <a:gd name="connsiteY3" fmla="*/ 3219 h 9900"/>
            <a:gd name="connsiteX4" fmla="*/ 10000 w 10000"/>
            <a:gd name="connsiteY4" fmla="*/ 0 h 9900"/>
            <a:gd name="connsiteX0" fmla="*/ 8772 w 9998"/>
            <a:gd name="connsiteY0" fmla="*/ 10000 h 10000"/>
            <a:gd name="connsiteX1" fmla="*/ 2 w 9998"/>
            <a:gd name="connsiteY1" fmla="*/ 9520 h 10000"/>
            <a:gd name="connsiteX2" fmla="*/ 1079 w 9998"/>
            <a:gd name="connsiteY2" fmla="*/ 3477 h 10000"/>
            <a:gd name="connsiteX3" fmla="*/ 9662 w 9998"/>
            <a:gd name="connsiteY3" fmla="*/ 3252 h 10000"/>
            <a:gd name="connsiteX4" fmla="*/ 9998 w 9998"/>
            <a:gd name="connsiteY4" fmla="*/ 0 h 10000"/>
            <a:gd name="connsiteX0" fmla="*/ 8774 w 15472"/>
            <a:gd name="connsiteY0" fmla="*/ 10000 h 10000"/>
            <a:gd name="connsiteX1" fmla="*/ 2 w 15472"/>
            <a:gd name="connsiteY1" fmla="*/ 9520 h 10000"/>
            <a:gd name="connsiteX2" fmla="*/ 1079 w 15472"/>
            <a:gd name="connsiteY2" fmla="*/ 3477 h 10000"/>
            <a:gd name="connsiteX3" fmla="*/ 15472 w 15472"/>
            <a:gd name="connsiteY3" fmla="*/ 3574 h 10000"/>
            <a:gd name="connsiteX4" fmla="*/ 10000 w 15472"/>
            <a:gd name="connsiteY4" fmla="*/ 0 h 10000"/>
            <a:gd name="connsiteX0" fmla="*/ 8774 w 15149"/>
            <a:gd name="connsiteY0" fmla="*/ 10000 h 10000"/>
            <a:gd name="connsiteX1" fmla="*/ 2 w 15149"/>
            <a:gd name="connsiteY1" fmla="*/ 9520 h 10000"/>
            <a:gd name="connsiteX2" fmla="*/ 1079 w 15149"/>
            <a:gd name="connsiteY2" fmla="*/ 3477 h 10000"/>
            <a:gd name="connsiteX3" fmla="*/ 15149 w 15149"/>
            <a:gd name="connsiteY3" fmla="*/ 3473 h 10000"/>
            <a:gd name="connsiteX4" fmla="*/ 10000 w 15149"/>
            <a:gd name="connsiteY4" fmla="*/ 0 h 10000"/>
            <a:gd name="connsiteX0" fmla="*/ 8774 w 16117"/>
            <a:gd name="connsiteY0" fmla="*/ 10000 h 10000"/>
            <a:gd name="connsiteX1" fmla="*/ 2 w 16117"/>
            <a:gd name="connsiteY1" fmla="*/ 9520 h 10000"/>
            <a:gd name="connsiteX2" fmla="*/ 1079 w 16117"/>
            <a:gd name="connsiteY2" fmla="*/ 3477 h 10000"/>
            <a:gd name="connsiteX3" fmla="*/ 16117 w 16117"/>
            <a:gd name="connsiteY3" fmla="*/ 3513 h 10000"/>
            <a:gd name="connsiteX4" fmla="*/ 10000 w 16117"/>
            <a:gd name="connsiteY4" fmla="*/ 0 h 10000"/>
            <a:gd name="connsiteX0" fmla="*/ 8774 w 16775"/>
            <a:gd name="connsiteY0" fmla="*/ 7723 h 7723"/>
            <a:gd name="connsiteX1" fmla="*/ 2 w 16775"/>
            <a:gd name="connsiteY1" fmla="*/ 7243 h 7723"/>
            <a:gd name="connsiteX2" fmla="*/ 1079 w 16775"/>
            <a:gd name="connsiteY2" fmla="*/ 1200 h 7723"/>
            <a:gd name="connsiteX3" fmla="*/ 16117 w 16775"/>
            <a:gd name="connsiteY3" fmla="*/ 1236 h 7723"/>
            <a:gd name="connsiteX4" fmla="*/ 16775 w 16775"/>
            <a:gd name="connsiteY4" fmla="*/ 0 h 7723"/>
            <a:gd name="connsiteX0" fmla="*/ 5230 w 9608"/>
            <a:gd name="connsiteY0" fmla="*/ 10000 h 10000"/>
            <a:gd name="connsiteX1" fmla="*/ 1 w 9608"/>
            <a:gd name="connsiteY1" fmla="*/ 9378 h 10000"/>
            <a:gd name="connsiteX2" fmla="*/ 643 w 9608"/>
            <a:gd name="connsiteY2" fmla="*/ 1554 h 10000"/>
            <a:gd name="connsiteX3" fmla="*/ 9608 w 9608"/>
            <a:gd name="connsiteY3" fmla="*/ 1600 h 10000"/>
            <a:gd name="connsiteX4" fmla="*/ 9423 w 9608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608" h="10000">
              <a:moveTo>
                <a:pt x="5230" y="10000"/>
              </a:moveTo>
              <a:cubicBezTo>
                <a:pt x="5655" y="9236"/>
                <a:pt x="5698" y="9551"/>
                <a:pt x="1" y="9378"/>
              </a:cubicBezTo>
              <a:cubicBezTo>
                <a:pt x="-27" y="6973"/>
                <a:pt x="601" y="3702"/>
                <a:pt x="643" y="1554"/>
              </a:cubicBezTo>
              <a:lnTo>
                <a:pt x="9608" y="1600"/>
              </a:lnTo>
              <a:cubicBezTo>
                <a:pt x="9545" y="1559"/>
                <a:pt x="9293" y="73"/>
                <a:pt x="942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183283</xdr:colOff>
      <xdr:row>9</xdr:row>
      <xdr:rowOff>7380</xdr:rowOff>
    </xdr:from>
    <xdr:to>
      <xdr:col>13</xdr:col>
      <xdr:colOff>684748</xdr:colOff>
      <xdr:row>9</xdr:row>
      <xdr:rowOff>156114</xdr:rowOff>
    </xdr:to>
    <xdr:sp macro="" textlink="">
      <xdr:nvSpPr>
        <xdr:cNvPr id="1006" name="Text Box 1664">
          <a:extLst>
            <a:ext uri="{FF2B5EF4-FFF2-40B4-BE49-F238E27FC236}">
              <a16:creationId xmlns:a16="http://schemas.microsoft.com/office/drawing/2014/main" id="{DE82FE05-F04A-4D6F-965E-2268E87581DD}"/>
            </a:ext>
          </a:extLst>
        </xdr:cNvPr>
        <xdr:cNvSpPr txBox="1">
          <a:spLocks noChangeArrowheads="1"/>
        </xdr:cNvSpPr>
      </xdr:nvSpPr>
      <xdr:spPr bwMode="auto">
        <a:xfrm>
          <a:off x="8853834" y="1529512"/>
          <a:ext cx="501465" cy="14873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商店街へ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67622</xdr:colOff>
      <xdr:row>10</xdr:row>
      <xdr:rowOff>165949</xdr:rowOff>
    </xdr:from>
    <xdr:to>
      <xdr:col>14</xdr:col>
      <xdr:colOff>208392</xdr:colOff>
      <xdr:row>11</xdr:row>
      <xdr:rowOff>103920</xdr:rowOff>
    </xdr:to>
    <xdr:sp macro="" textlink="">
      <xdr:nvSpPr>
        <xdr:cNvPr id="1007" name="AutoShape 605">
          <a:extLst>
            <a:ext uri="{FF2B5EF4-FFF2-40B4-BE49-F238E27FC236}">
              <a16:creationId xmlns:a16="http://schemas.microsoft.com/office/drawing/2014/main" id="{70927788-58C3-464C-9E20-114F7A17A073}"/>
            </a:ext>
          </a:extLst>
        </xdr:cNvPr>
        <xdr:cNvSpPr>
          <a:spLocks noChangeArrowheads="1"/>
        </xdr:cNvSpPr>
      </xdr:nvSpPr>
      <xdr:spPr bwMode="auto">
        <a:xfrm>
          <a:off x="9433872" y="1850159"/>
          <a:ext cx="140770" cy="1094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167933</xdr:colOff>
      <xdr:row>12</xdr:row>
      <xdr:rowOff>941</xdr:rowOff>
    </xdr:from>
    <xdr:ext cx="437874" cy="303785"/>
    <xdr:sp macro="" textlink="">
      <xdr:nvSpPr>
        <xdr:cNvPr id="1008" name="Text Box 1664">
          <a:extLst>
            <a:ext uri="{FF2B5EF4-FFF2-40B4-BE49-F238E27FC236}">
              <a16:creationId xmlns:a16="http://schemas.microsoft.com/office/drawing/2014/main" id="{90253F0C-D808-4373-9374-60DC8C132B91}"/>
            </a:ext>
          </a:extLst>
        </xdr:cNvPr>
        <xdr:cNvSpPr txBox="1">
          <a:spLocks noChangeArrowheads="1"/>
        </xdr:cNvSpPr>
      </xdr:nvSpPr>
      <xdr:spPr bwMode="auto">
        <a:xfrm>
          <a:off x="8125505" y="2028197"/>
          <a:ext cx="437874" cy="3037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後瀬山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51501</xdr:colOff>
      <xdr:row>12</xdr:row>
      <xdr:rowOff>66657</xdr:rowOff>
    </xdr:from>
    <xdr:to>
      <xdr:col>12</xdr:col>
      <xdr:colOff>228082</xdr:colOff>
      <xdr:row>13</xdr:row>
      <xdr:rowOff>168340</xdr:rowOff>
    </xdr:to>
    <xdr:sp macro="" textlink="">
      <xdr:nvSpPr>
        <xdr:cNvPr id="1009" name="Text Box 1664">
          <a:extLst>
            <a:ext uri="{FF2B5EF4-FFF2-40B4-BE49-F238E27FC236}">
              <a16:creationId xmlns:a16="http://schemas.microsoft.com/office/drawing/2014/main" id="{8B2F92E8-DCC6-48CF-ACA5-B072FC47564F}"/>
            </a:ext>
          </a:extLst>
        </xdr:cNvPr>
        <xdr:cNvSpPr txBox="1">
          <a:spLocks noChangeArrowheads="1"/>
        </xdr:cNvSpPr>
      </xdr:nvSpPr>
      <xdr:spPr bwMode="auto">
        <a:xfrm>
          <a:off x="8013424" y="2086794"/>
          <a:ext cx="176581" cy="27264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486560</xdr:colOff>
      <xdr:row>11</xdr:row>
      <xdr:rowOff>164520</xdr:rowOff>
    </xdr:from>
    <xdr:to>
      <xdr:col>12</xdr:col>
      <xdr:colOff>38347</xdr:colOff>
      <xdr:row>12</xdr:row>
      <xdr:rowOff>29893</xdr:rowOff>
    </xdr:to>
    <xdr:sp macro="" textlink="">
      <xdr:nvSpPr>
        <xdr:cNvPr id="1010" name="Line 120">
          <a:extLst>
            <a:ext uri="{FF2B5EF4-FFF2-40B4-BE49-F238E27FC236}">
              <a16:creationId xmlns:a16="http://schemas.microsoft.com/office/drawing/2014/main" id="{D457F6E7-24D5-458C-89D4-48C8A342A9A6}"/>
            </a:ext>
          </a:extLst>
        </xdr:cNvPr>
        <xdr:cNvSpPr>
          <a:spLocks noChangeShapeType="1"/>
        </xdr:cNvSpPr>
      </xdr:nvSpPr>
      <xdr:spPr bwMode="auto">
        <a:xfrm rot="10800000" flipV="1">
          <a:off x="543710" y="10248320"/>
          <a:ext cx="256637" cy="368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499342</xdr:colOff>
      <xdr:row>9</xdr:row>
      <xdr:rowOff>108652</xdr:rowOff>
    </xdr:from>
    <xdr:to>
      <xdr:col>12</xdr:col>
      <xdr:colOff>15960</xdr:colOff>
      <xdr:row>9</xdr:row>
      <xdr:rowOff>127206</xdr:rowOff>
    </xdr:to>
    <xdr:sp macro="" textlink="">
      <xdr:nvSpPr>
        <xdr:cNvPr id="1011" name="Line 120">
          <a:extLst>
            <a:ext uri="{FF2B5EF4-FFF2-40B4-BE49-F238E27FC236}">
              <a16:creationId xmlns:a16="http://schemas.microsoft.com/office/drawing/2014/main" id="{AC678320-E74E-4D98-BB5E-C7AF1BAE0EFA}"/>
            </a:ext>
          </a:extLst>
        </xdr:cNvPr>
        <xdr:cNvSpPr>
          <a:spLocks noChangeShapeType="1"/>
        </xdr:cNvSpPr>
      </xdr:nvSpPr>
      <xdr:spPr bwMode="auto">
        <a:xfrm rot="10800000">
          <a:off x="556492" y="9849552"/>
          <a:ext cx="221468" cy="185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165987</xdr:colOff>
      <xdr:row>16</xdr:row>
      <xdr:rowOff>86486</xdr:rowOff>
    </xdr:from>
    <xdr:to>
      <xdr:col>14</xdr:col>
      <xdr:colOff>212869</xdr:colOff>
      <xdr:row>16</xdr:row>
      <xdr:rowOff>158749</xdr:rowOff>
    </xdr:to>
    <xdr:sp macro="" textlink="">
      <xdr:nvSpPr>
        <xdr:cNvPr id="1012" name="Line 120">
          <a:extLst>
            <a:ext uri="{FF2B5EF4-FFF2-40B4-BE49-F238E27FC236}">
              <a16:creationId xmlns:a16="http://schemas.microsoft.com/office/drawing/2014/main" id="{2B8BBF73-EA89-495F-BC90-13ED567A4270}"/>
            </a:ext>
          </a:extLst>
        </xdr:cNvPr>
        <xdr:cNvSpPr>
          <a:spLocks noChangeShapeType="1"/>
        </xdr:cNvSpPr>
      </xdr:nvSpPr>
      <xdr:spPr bwMode="auto">
        <a:xfrm rot="10800000">
          <a:off x="9521413" y="2824924"/>
          <a:ext cx="46882" cy="722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502231</xdr:colOff>
      <xdr:row>16</xdr:row>
      <xdr:rowOff>98137</xdr:rowOff>
    </xdr:from>
    <xdr:to>
      <xdr:col>14</xdr:col>
      <xdr:colOff>45462</xdr:colOff>
      <xdr:row>16</xdr:row>
      <xdr:rowOff>111126</xdr:rowOff>
    </xdr:to>
    <xdr:sp macro="" textlink="">
      <xdr:nvSpPr>
        <xdr:cNvPr id="1013" name="Line 120">
          <a:extLst>
            <a:ext uri="{FF2B5EF4-FFF2-40B4-BE49-F238E27FC236}">
              <a16:creationId xmlns:a16="http://schemas.microsoft.com/office/drawing/2014/main" id="{CBB1B786-0749-434C-8128-EAFAC0DE9605}"/>
            </a:ext>
          </a:extLst>
        </xdr:cNvPr>
        <xdr:cNvSpPr>
          <a:spLocks noChangeShapeType="1"/>
        </xdr:cNvSpPr>
      </xdr:nvSpPr>
      <xdr:spPr bwMode="auto">
        <a:xfrm rot="10800000" flipV="1">
          <a:off x="9154106" y="2836575"/>
          <a:ext cx="246782" cy="129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183742</xdr:colOff>
      <xdr:row>11</xdr:row>
      <xdr:rowOff>82244</xdr:rowOff>
    </xdr:from>
    <xdr:to>
      <xdr:col>14</xdr:col>
      <xdr:colOff>301740</xdr:colOff>
      <xdr:row>13</xdr:row>
      <xdr:rowOff>30860</xdr:rowOff>
    </xdr:to>
    <xdr:sp macro="" textlink="">
      <xdr:nvSpPr>
        <xdr:cNvPr id="1016" name="Text Box 1664">
          <a:extLst>
            <a:ext uri="{FF2B5EF4-FFF2-40B4-BE49-F238E27FC236}">
              <a16:creationId xmlns:a16="http://schemas.microsoft.com/office/drawing/2014/main" id="{E9EA4561-6229-4307-9E3D-C2D6E03C3204}"/>
            </a:ext>
          </a:extLst>
        </xdr:cNvPr>
        <xdr:cNvSpPr txBox="1">
          <a:spLocks noChangeArrowheads="1"/>
        </xdr:cNvSpPr>
      </xdr:nvSpPr>
      <xdr:spPr bwMode="auto">
        <a:xfrm>
          <a:off x="9549992" y="1937977"/>
          <a:ext cx="117998" cy="29166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196784</xdr:colOff>
      <xdr:row>11</xdr:row>
      <xdr:rowOff>18756</xdr:rowOff>
    </xdr:from>
    <xdr:to>
      <xdr:col>14</xdr:col>
      <xdr:colOff>305673</xdr:colOff>
      <xdr:row>11</xdr:row>
      <xdr:rowOff>72130</xdr:rowOff>
    </xdr:to>
    <xdr:sp macro="" textlink="">
      <xdr:nvSpPr>
        <xdr:cNvPr id="1017" name="Text Box 1664">
          <a:extLst>
            <a:ext uri="{FF2B5EF4-FFF2-40B4-BE49-F238E27FC236}">
              <a16:creationId xmlns:a16="http://schemas.microsoft.com/office/drawing/2014/main" id="{230C49E5-4977-476F-A340-01BCC5B9F2D5}"/>
            </a:ext>
          </a:extLst>
        </xdr:cNvPr>
        <xdr:cNvSpPr txBox="1">
          <a:spLocks noChangeArrowheads="1"/>
        </xdr:cNvSpPr>
      </xdr:nvSpPr>
      <xdr:spPr bwMode="auto">
        <a:xfrm rot="5160766">
          <a:off x="2396242" y="10074798"/>
          <a:ext cx="53374" cy="10888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64142</xdr:colOff>
      <xdr:row>9</xdr:row>
      <xdr:rowOff>55656</xdr:rowOff>
    </xdr:from>
    <xdr:to>
      <xdr:col>14</xdr:col>
      <xdr:colOff>223694</xdr:colOff>
      <xdr:row>9</xdr:row>
      <xdr:rowOff>147926</xdr:rowOff>
    </xdr:to>
    <xdr:sp macro="" textlink="">
      <xdr:nvSpPr>
        <xdr:cNvPr id="1019" name="六角形 1018">
          <a:extLst>
            <a:ext uri="{FF2B5EF4-FFF2-40B4-BE49-F238E27FC236}">
              <a16:creationId xmlns:a16="http://schemas.microsoft.com/office/drawing/2014/main" id="{F70D466C-8160-4BA7-8D2F-2FF7155445AF}"/>
            </a:ext>
          </a:extLst>
        </xdr:cNvPr>
        <xdr:cNvSpPr/>
      </xdr:nvSpPr>
      <xdr:spPr bwMode="auto">
        <a:xfrm>
          <a:off x="9419568" y="1581821"/>
          <a:ext cx="159552" cy="922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625374</xdr:colOff>
      <xdr:row>9</xdr:row>
      <xdr:rowOff>165140</xdr:rowOff>
    </xdr:from>
    <xdr:to>
      <xdr:col>11</xdr:col>
      <xdr:colOff>716254</xdr:colOff>
      <xdr:row>10</xdr:row>
      <xdr:rowOff>78549</xdr:rowOff>
    </xdr:to>
    <xdr:sp macro="" textlink="">
      <xdr:nvSpPr>
        <xdr:cNvPr id="1023" name="Text Box 2947">
          <a:extLst>
            <a:ext uri="{FF2B5EF4-FFF2-40B4-BE49-F238E27FC236}">
              <a16:creationId xmlns:a16="http://schemas.microsoft.com/office/drawing/2014/main" id="{35E75FE6-ECAA-41CA-841E-1B78C894AD81}"/>
            </a:ext>
          </a:extLst>
        </xdr:cNvPr>
        <xdr:cNvSpPr txBox="1">
          <a:spLocks noChangeArrowheads="1"/>
        </xdr:cNvSpPr>
      </xdr:nvSpPr>
      <xdr:spPr bwMode="auto">
        <a:xfrm>
          <a:off x="682524" y="9906040"/>
          <a:ext cx="78180" cy="84859"/>
        </a:xfrm>
        <a:prstGeom prst="rect">
          <a:avLst/>
        </a:prstGeom>
        <a:solidFill>
          <a:srgbClr val="FF00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217114</xdr:colOff>
      <xdr:row>10</xdr:row>
      <xdr:rowOff>0</xdr:rowOff>
    </xdr:to>
    <xdr:sp macro="" textlink="">
      <xdr:nvSpPr>
        <xdr:cNvPr id="1026" name="六角形 1025">
          <a:extLst>
            <a:ext uri="{FF2B5EF4-FFF2-40B4-BE49-F238E27FC236}">
              <a16:creationId xmlns:a16="http://schemas.microsoft.com/office/drawing/2014/main" id="{9D7447ED-8A0A-4E18-957A-EF81674C5223}"/>
            </a:ext>
          </a:extLst>
        </xdr:cNvPr>
        <xdr:cNvSpPr/>
      </xdr:nvSpPr>
      <xdr:spPr bwMode="auto">
        <a:xfrm>
          <a:off x="57150" y="9740900"/>
          <a:ext cx="217114" cy="1714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16144</xdr:colOff>
      <xdr:row>11</xdr:row>
      <xdr:rowOff>137224</xdr:rowOff>
    </xdr:from>
    <xdr:to>
      <xdr:col>11</xdr:col>
      <xdr:colOff>177584</xdr:colOff>
      <xdr:row>12</xdr:row>
      <xdr:rowOff>96864</xdr:rowOff>
    </xdr:to>
    <xdr:sp macro="" textlink="">
      <xdr:nvSpPr>
        <xdr:cNvPr id="1027" name="六角形 1026">
          <a:extLst>
            <a:ext uri="{FF2B5EF4-FFF2-40B4-BE49-F238E27FC236}">
              <a16:creationId xmlns:a16="http://schemas.microsoft.com/office/drawing/2014/main" id="{5F13288B-40C4-4517-8D03-A3476579306D}"/>
            </a:ext>
          </a:extLst>
        </xdr:cNvPr>
        <xdr:cNvSpPr/>
      </xdr:nvSpPr>
      <xdr:spPr bwMode="auto">
        <a:xfrm>
          <a:off x="73294" y="10221024"/>
          <a:ext cx="161440" cy="1310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56</a:t>
          </a:r>
        </a:p>
      </xdr:txBody>
    </xdr:sp>
    <xdr:clientData/>
  </xdr:twoCellAnchor>
  <xdr:twoCellAnchor>
    <xdr:from>
      <xdr:col>11</xdr:col>
      <xdr:colOff>247710</xdr:colOff>
      <xdr:row>11</xdr:row>
      <xdr:rowOff>139838</xdr:rowOff>
    </xdr:from>
    <xdr:to>
      <xdr:col>11</xdr:col>
      <xdr:colOff>409150</xdr:colOff>
      <xdr:row>12</xdr:row>
      <xdr:rowOff>99478</xdr:rowOff>
    </xdr:to>
    <xdr:sp macro="" textlink="">
      <xdr:nvSpPr>
        <xdr:cNvPr id="1030" name="六角形 1029">
          <a:extLst>
            <a:ext uri="{FF2B5EF4-FFF2-40B4-BE49-F238E27FC236}">
              <a16:creationId xmlns:a16="http://schemas.microsoft.com/office/drawing/2014/main" id="{1821A4D2-8D25-482E-B09B-A48AA61D2A2E}"/>
            </a:ext>
          </a:extLst>
        </xdr:cNvPr>
        <xdr:cNvSpPr/>
      </xdr:nvSpPr>
      <xdr:spPr bwMode="auto">
        <a:xfrm>
          <a:off x="304860" y="10223638"/>
          <a:ext cx="161440" cy="1310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57</a:t>
          </a:r>
        </a:p>
      </xdr:txBody>
    </xdr:sp>
    <xdr:clientData/>
  </xdr:twoCellAnchor>
  <xdr:twoCellAnchor>
    <xdr:from>
      <xdr:col>13</xdr:col>
      <xdr:colOff>353583</xdr:colOff>
      <xdr:row>10</xdr:row>
      <xdr:rowOff>14430</xdr:rowOff>
    </xdr:from>
    <xdr:to>
      <xdr:col>14</xdr:col>
      <xdr:colOff>678298</xdr:colOff>
      <xdr:row>15</xdr:row>
      <xdr:rowOff>156342</xdr:rowOff>
    </xdr:to>
    <xdr:grpSp>
      <xdr:nvGrpSpPr>
        <xdr:cNvPr id="739" name="グループ化 738">
          <a:extLst>
            <a:ext uri="{FF2B5EF4-FFF2-40B4-BE49-F238E27FC236}">
              <a16:creationId xmlns:a16="http://schemas.microsoft.com/office/drawing/2014/main" id="{942C35BB-7CAE-B67F-FD2C-7A99D022D62C}"/>
            </a:ext>
          </a:extLst>
        </xdr:cNvPr>
        <xdr:cNvGrpSpPr/>
      </xdr:nvGrpSpPr>
      <xdr:grpSpPr>
        <a:xfrm>
          <a:off x="9024134" y="1709320"/>
          <a:ext cx="1029752" cy="1005698"/>
          <a:chOff x="8688726" y="1255764"/>
          <a:chExt cx="1156116" cy="1135638"/>
        </a:xfrm>
      </xdr:grpSpPr>
      <xdr:sp macro="" textlink="">
        <xdr:nvSpPr>
          <xdr:cNvPr id="1025" name="Freeform 406">
            <a:extLst>
              <a:ext uri="{FF2B5EF4-FFF2-40B4-BE49-F238E27FC236}">
                <a16:creationId xmlns:a16="http://schemas.microsoft.com/office/drawing/2014/main" id="{18F10258-0438-4DF6-B804-744E3E249FCE}"/>
              </a:ext>
            </a:extLst>
          </xdr:cNvPr>
          <xdr:cNvSpPr>
            <a:spLocks/>
          </xdr:cNvSpPr>
        </xdr:nvSpPr>
        <xdr:spPr bwMode="auto">
          <a:xfrm rot="5138642">
            <a:off x="9517096" y="1763453"/>
            <a:ext cx="71307" cy="480109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10000"/>
              <a:gd name="connsiteX1" fmla="*/ 7897 w 10000"/>
              <a:gd name="connsiteY1" fmla="*/ 1070 h 10000"/>
              <a:gd name="connsiteX2" fmla="*/ 10000 w 10000"/>
              <a:gd name="connsiteY2" fmla="*/ 8696 h 10000"/>
              <a:gd name="connsiteX3" fmla="*/ 2000 w 10000"/>
              <a:gd name="connsiteY3" fmla="*/ 10000 h 10000"/>
              <a:gd name="connsiteX0" fmla="*/ 0 w 10296"/>
              <a:gd name="connsiteY0" fmla="*/ 0 h 10000"/>
              <a:gd name="connsiteX1" fmla="*/ 7897 w 10296"/>
              <a:gd name="connsiteY1" fmla="*/ 1070 h 10000"/>
              <a:gd name="connsiteX2" fmla="*/ 10000 w 10296"/>
              <a:gd name="connsiteY2" fmla="*/ 8696 h 10000"/>
              <a:gd name="connsiteX3" fmla="*/ 2000 w 10296"/>
              <a:gd name="connsiteY3" fmla="*/ 10000 h 10000"/>
              <a:gd name="connsiteX0" fmla="*/ 0 w 10296"/>
              <a:gd name="connsiteY0" fmla="*/ 0 h 9586"/>
              <a:gd name="connsiteX1" fmla="*/ 7897 w 10296"/>
              <a:gd name="connsiteY1" fmla="*/ 1070 h 9586"/>
              <a:gd name="connsiteX2" fmla="*/ 10000 w 10296"/>
              <a:gd name="connsiteY2" fmla="*/ 8696 h 9586"/>
              <a:gd name="connsiteX3" fmla="*/ 5474 w 10296"/>
              <a:gd name="connsiteY3" fmla="*/ 9586 h 9586"/>
              <a:gd name="connsiteX0" fmla="*/ 0 w 9713"/>
              <a:gd name="connsiteY0" fmla="*/ 0 h 10000"/>
              <a:gd name="connsiteX1" fmla="*/ 6138 w 9713"/>
              <a:gd name="connsiteY1" fmla="*/ 1103 h 10000"/>
              <a:gd name="connsiteX2" fmla="*/ 9713 w 9713"/>
              <a:gd name="connsiteY2" fmla="*/ 9072 h 10000"/>
              <a:gd name="connsiteX3" fmla="*/ 5317 w 9713"/>
              <a:gd name="connsiteY3" fmla="*/ 10000 h 10000"/>
              <a:gd name="connsiteX0" fmla="*/ 0 w 10463"/>
              <a:gd name="connsiteY0" fmla="*/ 0 h 10000"/>
              <a:gd name="connsiteX1" fmla="*/ 6319 w 10463"/>
              <a:gd name="connsiteY1" fmla="*/ 1103 h 10000"/>
              <a:gd name="connsiteX2" fmla="*/ 10000 w 10463"/>
              <a:gd name="connsiteY2" fmla="*/ 9072 h 10000"/>
              <a:gd name="connsiteX3" fmla="*/ 5474 w 10463"/>
              <a:gd name="connsiteY3" fmla="*/ 10000 h 10000"/>
              <a:gd name="connsiteX0" fmla="*/ 0 w 11875"/>
              <a:gd name="connsiteY0" fmla="*/ 0 h 9493"/>
              <a:gd name="connsiteX1" fmla="*/ 7731 w 11875"/>
              <a:gd name="connsiteY1" fmla="*/ 596 h 9493"/>
              <a:gd name="connsiteX2" fmla="*/ 11412 w 11875"/>
              <a:gd name="connsiteY2" fmla="*/ 8565 h 9493"/>
              <a:gd name="connsiteX3" fmla="*/ 6886 w 11875"/>
              <a:gd name="connsiteY3" fmla="*/ 9493 h 9493"/>
              <a:gd name="connsiteX0" fmla="*/ 0 w 9119"/>
              <a:gd name="connsiteY0" fmla="*/ 0 h 10780"/>
              <a:gd name="connsiteX1" fmla="*/ 5629 w 9119"/>
              <a:gd name="connsiteY1" fmla="*/ 1408 h 10780"/>
              <a:gd name="connsiteX2" fmla="*/ 8729 w 9119"/>
              <a:gd name="connsiteY2" fmla="*/ 9802 h 10780"/>
              <a:gd name="connsiteX3" fmla="*/ 4918 w 9119"/>
              <a:gd name="connsiteY3" fmla="*/ 10780 h 10780"/>
              <a:gd name="connsiteX0" fmla="*/ 0 w 9572"/>
              <a:gd name="connsiteY0" fmla="*/ 0 h 10000"/>
              <a:gd name="connsiteX1" fmla="*/ 5049 w 9572"/>
              <a:gd name="connsiteY1" fmla="*/ 789 h 10000"/>
              <a:gd name="connsiteX2" fmla="*/ 9572 w 9572"/>
              <a:gd name="connsiteY2" fmla="*/ 9093 h 10000"/>
              <a:gd name="connsiteX3" fmla="*/ 5393 w 9572"/>
              <a:gd name="connsiteY3" fmla="*/ 10000 h 10000"/>
              <a:gd name="connsiteX0" fmla="*/ 0 w 10323"/>
              <a:gd name="connsiteY0" fmla="*/ 0 h 10000"/>
              <a:gd name="connsiteX1" fmla="*/ 5275 w 10323"/>
              <a:gd name="connsiteY1" fmla="*/ 789 h 10000"/>
              <a:gd name="connsiteX2" fmla="*/ 10000 w 10323"/>
              <a:gd name="connsiteY2" fmla="*/ 9093 h 10000"/>
              <a:gd name="connsiteX3" fmla="*/ 5634 w 10323"/>
              <a:gd name="connsiteY3" fmla="*/ 10000 h 10000"/>
              <a:gd name="connsiteX0" fmla="*/ 2471 w 5048"/>
              <a:gd name="connsiteY0" fmla="*/ 0 h 10134"/>
              <a:gd name="connsiteX1" fmla="*/ 0 w 5048"/>
              <a:gd name="connsiteY1" fmla="*/ 923 h 10134"/>
              <a:gd name="connsiteX2" fmla="*/ 4725 w 5048"/>
              <a:gd name="connsiteY2" fmla="*/ 9227 h 10134"/>
              <a:gd name="connsiteX3" fmla="*/ 359 w 5048"/>
              <a:gd name="connsiteY3" fmla="*/ 10134 h 10134"/>
              <a:gd name="connsiteX0" fmla="*/ 4895 w 20017"/>
              <a:gd name="connsiteY0" fmla="*/ 0 h 10228"/>
              <a:gd name="connsiteX1" fmla="*/ 0 w 20017"/>
              <a:gd name="connsiteY1" fmla="*/ 911 h 10228"/>
              <a:gd name="connsiteX2" fmla="*/ 9360 w 20017"/>
              <a:gd name="connsiteY2" fmla="*/ 9105 h 10228"/>
              <a:gd name="connsiteX3" fmla="*/ 20017 w 20017"/>
              <a:gd name="connsiteY3" fmla="*/ 10228 h 10228"/>
              <a:gd name="connsiteX0" fmla="*/ 4895 w 23835"/>
              <a:gd name="connsiteY0" fmla="*/ 0 h 10048"/>
              <a:gd name="connsiteX1" fmla="*/ 0 w 23835"/>
              <a:gd name="connsiteY1" fmla="*/ 911 h 10048"/>
              <a:gd name="connsiteX2" fmla="*/ 9360 w 23835"/>
              <a:gd name="connsiteY2" fmla="*/ 9105 h 10048"/>
              <a:gd name="connsiteX3" fmla="*/ 23835 w 23835"/>
              <a:gd name="connsiteY3" fmla="*/ 10048 h 10048"/>
              <a:gd name="connsiteX0" fmla="*/ 4895 w 23835"/>
              <a:gd name="connsiteY0" fmla="*/ 0 h 10048"/>
              <a:gd name="connsiteX1" fmla="*/ 0 w 23835"/>
              <a:gd name="connsiteY1" fmla="*/ 911 h 10048"/>
              <a:gd name="connsiteX2" fmla="*/ 10863 w 23835"/>
              <a:gd name="connsiteY2" fmla="*/ 9308 h 10048"/>
              <a:gd name="connsiteX3" fmla="*/ 23835 w 23835"/>
              <a:gd name="connsiteY3" fmla="*/ 10048 h 10048"/>
              <a:gd name="connsiteX0" fmla="*/ 4895 w 23835"/>
              <a:gd name="connsiteY0" fmla="*/ 0 h 10048"/>
              <a:gd name="connsiteX1" fmla="*/ 0 w 23835"/>
              <a:gd name="connsiteY1" fmla="*/ 911 h 10048"/>
              <a:gd name="connsiteX2" fmla="*/ 8819 w 23835"/>
              <a:gd name="connsiteY2" fmla="*/ 9496 h 10048"/>
              <a:gd name="connsiteX3" fmla="*/ 23835 w 23835"/>
              <a:gd name="connsiteY3" fmla="*/ 10048 h 100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3835" h="10048">
                <a:moveTo>
                  <a:pt x="4895" y="0"/>
                </a:moveTo>
                <a:lnTo>
                  <a:pt x="0" y="911"/>
                </a:lnTo>
                <a:cubicBezTo>
                  <a:pt x="13078" y="3017"/>
                  <a:pt x="9164" y="5724"/>
                  <a:pt x="8819" y="9496"/>
                </a:cubicBezTo>
                <a:lnTo>
                  <a:pt x="23835" y="10048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737" name="グループ化 736">
            <a:extLst>
              <a:ext uri="{FF2B5EF4-FFF2-40B4-BE49-F238E27FC236}">
                <a16:creationId xmlns:a16="http://schemas.microsoft.com/office/drawing/2014/main" id="{4D1ADFF6-4295-97C0-4C52-A19B79FE2206}"/>
              </a:ext>
            </a:extLst>
          </xdr:cNvPr>
          <xdr:cNvGrpSpPr/>
        </xdr:nvGrpSpPr>
        <xdr:grpSpPr>
          <a:xfrm>
            <a:off x="8688726" y="1255764"/>
            <a:ext cx="1156116" cy="1135638"/>
            <a:chOff x="8688726" y="1255764"/>
            <a:chExt cx="1156116" cy="1135638"/>
          </a:xfrm>
        </xdr:grpSpPr>
        <xdr:sp macro="" textlink="">
          <xdr:nvSpPr>
            <xdr:cNvPr id="984" name="Line 72">
              <a:extLst>
                <a:ext uri="{FF2B5EF4-FFF2-40B4-BE49-F238E27FC236}">
                  <a16:creationId xmlns:a16="http://schemas.microsoft.com/office/drawing/2014/main" id="{9EA804C6-47E1-4B92-8940-882377213FBE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8688726" y="2280118"/>
              <a:ext cx="588813" cy="14957"/>
            </a:xfrm>
            <a:custGeom>
              <a:avLst/>
              <a:gdLst>
                <a:gd name="connsiteX0" fmla="*/ 0 w 1125678"/>
                <a:gd name="connsiteY0" fmla="*/ 0 h 34644"/>
                <a:gd name="connsiteX1" fmla="*/ 1125678 w 1125678"/>
                <a:gd name="connsiteY1" fmla="*/ 34644 h 34644"/>
                <a:gd name="connsiteX0" fmla="*/ 0 w 1125678"/>
                <a:gd name="connsiteY0" fmla="*/ 14415 h 49059"/>
                <a:gd name="connsiteX1" fmla="*/ 588813 w 1125678"/>
                <a:gd name="connsiteY1" fmla="*/ 1435 h 49059"/>
                <a:gd name="connsiteX2" fmla="*/ 1125678 w 1125678"/>
                <a:gd name="connsiteY2" fmla="*/ 49059 h 49059"/>
                <a:gd name="connsiteX0" fmla="*/ 0 w 1125678"/>
                <a:gd name="connsiteY0" fmla="*/ 113408 h 148052"/>
                <a:gd name="connsiteX1" fmla="*/ 588813 w 1125678"/>
                <a:gd name="connsiteY1" fmla="*/ 100428 h 148052"/>
                <a:gd name="connsiteX2" fmla="*/ 1125678 w 1125678"/>
                <a:gd name="connsiteY2" fmla="*/ 148052 h 148052"/>
                <a:gd name="connsiteX0" fmla="*/ 0 w 1125678"/>
                <a:gd name="connsiteY0" fmla="*/ 113408 h 148052"/>
                <a:gd name="connsiteX1" fmla="*/ 588813 w 1125678"/>
                <a:gd name="connsiteY1" fmla="*/ 100428 h 148052"/>
                <a:gd name="connsiteX2" fmla="*/ 1125678 w 1125678"/>
                <a:gd name="connsiteY2" fmla="*/ 148052 h 148052"/>
                <a:gd name="connsiteX0" fmla="*/ 0 w 1125678"/>
                <a:gd name="connsiteY0" fmla="*/ 113408 h 148052"/>
                <a:gd name="connsiteX1" fmla="*/ 588813 w 1125678"/>
                <a:gd name="connsiteY1" fmla="*/ 100428 h 148052"/>
                <a:gd name="connsiteX2" fmla="*/ 1125678 w 1125678"/>
                <a:gd name="connsiteY2" fmla="*/ 148052 h 148052"/>
                <a:gd name="connsiteX0" fmla="*/ 0 w 1125678"/>
                <a:gd name="connsiteY0" fmla="*/ 113408 h 165370"/>
                <a:gd name="connsiteX1" fmla="*/ 588813 w 1125678"/>
                <a:gd name="connsiteY1" fmla="*/ 100428 h 165370"/>
                <a:gd name="connsiteX2" fmla="*/ 1125678 w 1125678"/>
                <a:gd name="connsiteY2" fmla="*/ 165370 h 165370"/>
                <a:gd name="connsiteX0" fmla="*/ 0 w 1125678"/>
                <a:gd name="connsiteY0" fmla="*/ 113408 h 165370"/>
                <a:gd name="connsiteX1" fmla="*/ 588813 w 1125678"/>
                <a:gd name="connsiteY1" fmla="*/ 100428 h 165370"/>
                <a:gd name="connsiteX2" fmla="*/ 1125678 w 1125678"/>
                <a:gd name="connsiteY2" fmla="*/ 165370 h 165370"/>
                <a:gd name="connsiteX0" fmla="*/ 0 w 1125678"/>
                <a:gd name="connsiteY0" fmla="*/ 113408 h 165370"/>
                <a:gd name="connsiteX1" fmla="*/ 588813 w 1125678"/>
                <a:gd name="connsiteY1" fmla="*/ 100428 h 165370"/>
                <a:gd name="connsiteX2" fmla="*/ 1125678 w 1125678"/>
                <a:gd name="connsiteY2" fmla="*/ 165370 h 165370"/>
                <a:gd name="connsiteX0" fmla="*/ 0 w 1125678"/>
                <a:gd name="connsiteY0" fmla="*/ 12980 h 64942"/>
                <a:gd name="connsiteX1" fmla="*/ 588813 w 1125678"/>
                <a:gd name="connsiteY1" fmla="*/ 0 h 64942"/>
                <a:gd name="connsiteX2" fmla="*/ 1125678 w 1125678"/>
                <a:gd name="connsiteY2" fmla="*/ 64942 h 64942"/>
                <a:gd name="connsiteX0" fmla="*/ 0 w 1125678"/>
                <a:gd name="connsiteY0" fmla="*/ 12980 h 64942"/>
                <a:gd name="connsiteX1" fmla="*/ 588813 w 1125678"/>
                <a:gd name="connsiteY1" fmla="*/ 0 h 64942"/>
                <a:gd name="connsiteX2" fmla="*/ 1125678 w 1125678"/>
                <a:gd name="connsiteY2" fmla="*/ 64942 h 64942"/>
                <a:gd name="connsiteX0" fmla="*/ 0 w 588813"/>
                <a:gd name="connsiteY0" fmla="*/ 12980 h 14958"/>
                <a:gd name="connsiteX1" fmla="*/ 588813 w 588813"/>
                <a:gd name="connsiteY1" fmla="*/ 0 h 1495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588813" h="14958">
                  <a:moveTo>
                    <a:pt x="0" y="12980"/>
                  </a:moveTo>
                  <a:cubicBezTo>
                    <a:pt x="191941" y="20199"/>
                    <a:pt x="284304" y="5769"/>
                    <a:pt x="588813" y="0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985" name="グループ化 984">
              <a:extLst>
                <a:ext uri="{FF2B5EF4-FFF2-40B4-BE49-F238E27FC236}">
                  <a16:creationId xmlns:a16="http://schemas.microsoft.com/office/drawing/2014/main" id="{60D8F92A-C537-4EB4-B550-C9CA8C21F323}"/>
                </a:ext>
              </a:extLst>
            </xdr:cNvPr>
            <xdr:cNvGrpSpPr/>
          </xdr:nvGrpSpPr>
          <xdr:grpSpPr>
            <a:xfrm rot="5400000">
              <a:off x="9227329" y="2243021"/>
              <a:ext cx="207067" cy="89696"/>
              <a:chOff x="1456766" y="5311588"/>
              <a:chExt cx="156881" cy="106456"/>
            </a:xfrm>
          </xdr:grpSpPr>
          <xdr:sp macro="" textlink="">
            <xdr:nvSpPr>
              <xdr:cNvPr id="986" name="Line 2970">
                <a:extLst>
                  <a:ext uri="{FF2B5EF4-FFF2-40B4-BE49-F238E27FC236}">
                    <a16:creationId xmlns:a16="http://schemas.microsoft.com/office/drawing/2014/main" id="{226F85E7-8B43-4388-169A-4B790E02DC73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486263" y="5316217"/>
                <a:ext cx="18439" cy="101827"/>
              </a:xfrm>
              <a:prstGeom prst="line">
                <a:avLst/>
              </a:prstGeom>
              <a:noFill/>
              <a:ln w="25400">
                <a:solidFill>
                  <a:schemeClr val="tx1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87" name="Line 2970">
                <a:extLst>
                  <a:ext uri="{FF2B5EF4-FFF2-40B4-BE49-F238E27FC236}">
                    <a16:creationId xmlns:a16="http://schemas.microsoft.com/office/drawing/2014/main" id="{BA3BF030-AE1E-7A46-C294-ACA2D1C0AAB4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456766" y="5349798"/>
                <a:ext cx="156881" cy="902"/>
              </a:xfrm>
              <a:prstGeom prst="line">
                <a:avLst/>
              </a:prstGeom>
              <a:noFill/>
              <a:ln w="25400">
                <a:solidFill>
                  <a:schemeClr val="tx1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88" name="Line 2970">
                <a:extLst>
                  <a:ext uri="{FF2B5EF4-FFF2-40B4-BE49-F238E27FC236}">
                    <a16:creationId xmlns:a16="http://schemas.microsoft.com/office/drawing/2014/main" id="{92468D9C-AA38-CCBC-3AA4-491EF162FA2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475590" y="5311589"/>
                <a:ext cx="128644" cy="0"/>
              </a:xfrm>
              <a:prstGeom prst="line">
                <a:avLst/>
              </a:prstGeom>
              <a:noFill/>
              <a:ln w="25400">
                <a:solidFill>
                  <a:schemeClr val="tx1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89" name="Line 2970">
                <a:extLst>
                  <a:ext uri="{FF2B5EF4-FFF2-40B4-BE49-F238E27FC236}">
                    <a16:creationId xmlns:a16="http://schemas.microsoft.com/office/drawing/2014/main" id="{71679C60-12AC-720C-0D1E-0A44FD7DCAFB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572410" y="5311588"/>
                <a:ext cx="30031" cy="106456"/>
              </a:xfrm>
              <a:prstGeom prst="line">
                <a:avLst/>
              </a:prstGeom>
              <a:noFill/>
              <a:ln w="25400">
                <a:solidFill>
                  <a:schemeClr val="tx1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1018" name="Line 72">
              <a:extLst>
                <a:ext uri="{FF2B5EF4-FFF2-40B4-BE49-F238E27FC236}">
                  <a16:creationId xmlns:a16="http://schemas.microsoft.com/office/drawing/2014/main" id="{95B64F8B-0BC3-4C4D-B718-80FEF6D91C8B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8715145" y="1930747"/>
              <a:ext cx="1060374" cy="64942"/>
            </a:xfrm>
            <a:custGeom>
              <a:avLst/>
              <a:gdLst>
                <a:gd name="connsiteX0" fmla="*/ 0 w 1125678"/>
                <a:gd name="connsiteY0" fmla="*/ 0 h 34644"/>
                <a:gd name="connsiteX1" fmla="*/ 1125678 w 1125678"/>
                <a:gd name="connsiteY1" fmla="*/ 34644 h 34644"/>
                <a:gd name="connsiteX0" fmla="*/ 0 w 1125678"/>
                <a:gd name="connsiteY0" fmla="*/ 14415 h 49059"/>
                <a:gd name="connsiteX1" fmla="*/ 588813 w 1125678"/>
                <a:gd name="connsiteY1" fmla="*/ 1435 h 49059"/>
                <a:gd name="connsiteX2" fmla="*/ 1125678 w 1125678"/>
                <a:gd name="connsiteY2" fmla="*/ 49059 h 49059"/>
                <a:gd name="connsiteX0" fmla="*/ 0 w 1125678"/>
                <a:gd name="connsiteY0" fmla="*/ 113408 h 148052"/>
                <a:gd name="connsiteX1" fmla="*/ 588813 w 1125678"/>
                <a:gd name="connsiteY1" fmla="*/ 100428 h 148052"/>
                <a:gd name="connsiteX2" fmla="*/ 1125678 w 1125678"/>
                <a:gd name="connsiteY2" fmla="*/ 148052 h 148052"/>
                <a:gd name="connsiteX0" fmla="*/ 0 w 1125678"/>
                <a:gd name="connsiteY0" fmla="*/ 113408 h 148052"/>
                <a:gd name="connsiteX1" fmla="*/ 588813 w 1125678"/>
                <a:gd name="connsiteY1" fmla="*/ 100428 h 148052"/>
                <a:gd name="connsiteX2" fmla="*/ 1125678 w 1125678"/>
                <a:gd name="connsiteY2" fmla="*/ 148052 h 148052"/>
                <a:gd name="connsiteX0" fmla="*/ 0 w 1125678"/>
                <a:gd name="connsiteY0" fmla="*/ 113408 h 148052"/>
                <a:gd name="connsiteX1" fmla="*/ 588813 w 1125678"/>
                <a:gd name="connsiteY1" fmla="*/ 100428 h 148052"/>
                <a:gd name="connsiteX2" fmla="*/ 1125678 w 1125678"/>
                <a:gd name="connsiteY2" fmla="*/ 148052 h 148052"/>
                <a:gd name="connsiteX0" fmla="*/ 0 w 1125678"/>
                <a:gd name="connsiteY0" fmla="*/ 113408 h 165370"/>
                <a:gd name="connsiteX1" fmla="*/ 588813 w 1125678"/>
                <a:gd name="connsiteY1" fmla="*/ 100428 h 165370"/>
                <a:gd name="connsiteX2" fmla="*/ 1125678 w 1125678"/>
                <a:gd name="connsiteY2" fmla="*/ 165370 h 165370"/>
                <a:gd name="connsiteX0" fmla="*/ 0 w 1125678"/>
                <a:gd name="connsiteY0" fmla="*/ 113408 h 165370"/>
                <a:gd name="connsiteX1" fmla="*/ 588813 w 1125678"/>
                <a:gd name="connsiteY1" fmla="*/ 100428 h 165370"/>
                <a:gd name="connsiteX2" fmla="*/ 1125678 w 1125678"/>
                <a:gd name="connsiteY2" fmla="*/ 165370 h 165370"/>
                <a:gd name="connsiteX0" fmla="*/ 0 w 1125678"/>
                <a:gd name="connsiteY0" fmla="*/ 113408 h 165370"/>
                <a:gd name="connsiteX1" fmla="*/ 588813 w 1125678"/>
                <a:gd name="connsiteY1" fmla="*/ 100428 h 165370"/>
                <a:gd name="connsiteX2" fmla="*/ 1125678 w 1125678"/>
                <a:gd name="connsiteY2" fmla="*/ 165370 h 165370"/>
                <a:gd name="connsiteX0" fmla="*/ 0 w 1125678"/>
                <a:gd name="connsiteY0" fmla="*/ 12980 h 64942"/>
                <a:gd name="connsiteX1" fmla="*/ 588813 w 1125678"/>
                <a:gd name="connsiteY1" fmla="*/ 0 h 64942"/>
                <a:gd name="connsiteX2" fmla="*/ 1125678 w 1125678"/>
                <a:gd name="connsiteY2" fmla="*/ 64942 h 64942"/>
                <a:gd name="connsiteX0" fmla="*/ 0 w 1125678"/>
                <a:gd name="connsiteY0" fmla="*/ 12980 h 64942"/>
                <a:gd name="connsiteX1" fmla="*/ 588813 w 1125678"/>
                <a:gd name="connsiteY1" fmla="*/ 0 h 64942"/>
                <a:gd name="connsiteX2" fmla="*/ 1125678 w 1125678"/>
                <a:gd name="connsiteY2" fmla="*/ 64942 h 6494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125678" h="64942">
                  <a:moveTo>
                    <a:pt x="0" y="12980"/>
                  </a:moveTo>
                  <a:cubicBezTo>
                    <a:pt x="191941" y="20199"/>
                    <a:pt x="284304" y="5769"/>
                    <a:pt x="588813" y="0"/>
                  </a:cubicBezTo>
                  <a:cubicBezTo>
                    <a:pt x="1011670" y="20198"/>
                    <a:pt x="880338" y="5769"/>
                    <a:pt x="1125678" y="64942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24" name="Freeform 406">
              <a:extLst>
                <a:ext uri="{FF2B5EF4-FFF2-40B4-BE49-F238E27FC236}">
                  <a16:creationId xmlns:a16="http://schemas.microsoft.com/office/drawing/2014/main" id="{607A23FC-ADF0-4CB4-B3E5-DF98640E4EA6}"/>
                </a:ext>
              </a:extLst>
            </xdr:cNvPr>
            <xdr:cNvSpPr>
              <a:spLocks/>
            </xdr:cNvSpPr>
          </xdr:nvSpPr>
          <xdr:spPr bwMode="auto">
            <a:xfrm rot="5138642">
              <a:off x="9512563" y="1698421"/>
              <a:ext cx="60746" cy="471167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0 w 10000"/>
                <a:gd name="connsiteY0" fmla="*/ 0 h 10000"/>
                <a:gd name="connsiteX1" fmla="*/ 7897 w 10000"/>
                <a:gd name="connsiteY1" fmla="*/ 1070 h 10000"/>
                <a:gd name="connsiteX2" fmla="*/ 10000 w 10000"/>
                <a:gd name="connsiteY2" fmla="*/ 8696 h 10000"/>
                <a:gd name="connsiteX3" fmla="*/ 2000 w 10000"/>
                <a:gd name="connsiteY3" fmla="*/ 10000 h 10000"/>
                <a:gd name="connsiteX0" fmla="*/ 0 w 10296"/>
                <a:gd name="connsiteY0" fmla="*/ 0 h 10000"/>
                <a:gd name="connsiteX1" fmla="*/ 7897 w 10296"/>
                <a:gd name="connsiteY1" fmla="*/ 1070 h 10000"/>
                <a:gd name="connsiteX2" fmla="*/ 10000 w 10296"/>
                <a:gd name="connsiteY2" fmla="*/ 8696 h 10000"/>
                <a:gd name="connsiteX3" fmla="*/ 2000 w 10296"/>
                <a:gd name="connsiteY3" fmla="*/ 10000 h 10000"/>
                <a:gd name="connsiteX0" fmla="*/ 0 w 10296"/>
                <a:gd name="connsiteY0" fmla="*/ 0 h 9586"/>
                <a:gd name="connsiteX1" fmla="*/ 7897 w 10296"/>
                <a:gd name="connsiteY1" fmla="*/ 1070 h 9586"/>
                <a:gd name="connsiteX2" fmla="*/ 10000 w 10296"/>
                <a:gd name="connsiteY2" fmla="*/ 8696 h 9586"/>
                <a:gd name="connsiteX3" fmla="*/ 5474 w 10296"/>
                <a:gd name="connsiteY3" fmla="*/ 9586 h 9586"/>
                <a:gd name="connsiteX0" fmla="*/ 0 w 9713"/>
                <a:gd name="connsiteY0" fmla="*/ 0 h 10000"/>
                <a:gd name="connsiteX1" fmla="*/ 6138 w 9713"/>
                <a:gd name="connsiteY1" fmla="*/ 1103 h 10000"/>
                <a:gd name="connsiteX2" fmla="*/ 9713 w 9713"/>
                <a:gd name="connsiteY2" fmla="*/ 9072 h 10000"/>
                <a:gd name="connsiteX3" fmla="*/ 5317 w 9713"/>
                <a:gd name="connsiteY3" fmla="*/ 10000 h 10000"/>
                <a:gd name="connsiteX0" fmla="*/ 0 w 10463"/>
                <a:gd name="connsiteY0" fmla="*/ 0 h 10000"/>
                <a:gd name="connsiteX1" fmla="*/ 6319 w 10463"/>
                <a:gd name="connsiteY1" fmla="*/ 1103 h 10000"/>
                <a:gd name="connsiteX2" fmla="*/ 10000 w 10463"/>
                <a:gd name="connsiteY2" fmla="*/ 9072 h 10000"/>
                <a:gd name="connsiteX3" fmla="*/ 5474 w 10463"/>
                <a:gd name="connsiteY3" fmla="*/ 10000 h 10000"/>
                <a:gd name="connsiteX0" fmla="*/ 0 w 11875"/>
                <a:gd name="connsiteY0" fmla="*/ 0 h 9493"/>
                <a:gd name="connsiteX1" fmla="*/ 7731 w 11875"/>
                <a:gd name="connsiteY1" fmla="*/ 596 h 9493"/>
                <a:gd name="connsiteX2" fmla="*/ 11412 w 11875"/>
                <a:gd name="connsiteY2" fmla="*/ 8565 h 9493"/>
                <a:gd name="connsiteX3" fmla="*/ 6886 w 11875"/>
                <a:gd name="connsiteY3" fmla="*/ 9493 h 9493"/>
                <a:gd name="connsiteX0" fmla="*/ 0 w 9119"/>
                <a:gd name="connsiteY0" fmla="*/ 0 h 10780"/>
                <a:gd name="connsiteX1" fmla="*/ 5629 w 9119"/>
                <a:gd name="connsiteY1" fmla="*/ 1408 h 10780"/>
                <a:gd name="connsiteX2" fmla="*/ 8729 w 9119"/>
                <a:gd name="connsiteY2" fmla="*/ 9802 h 10780"/>
                <a:gd name="connsiteX3" fmla="*/ 4918 w 9119"/>
                <a:gd name="connsiteY3" fmla="*/ 10780 h 10780"/>
                <a:gd name="connsiteX0" fmla="*/ 0 w 9572"/>
                <a:gd name="connsiteY0" fmla="*/ 0 h 10000"/>
                <a:gd name="connsiteX1" fmla="*/ 5049 w 9572"/>
                <a:gd name="connsiteY1" fmla="*/ 789 h 10000"/>
                <a:gd name="connsiteX2" fmla="*/ 9572 w 9572"/>
                <a:gd name="connsiteY2" fmla="*/ 9093 h 10000"/>
                <a:gd name="connsiteX3" fmla="*/ 5393 w 9572"/>
                <a:gd name="connsiteY3" fmla="*/ 10000 h 10000"/>
                <a:gd name="connsiteX0" fmla="*/ 0 w 10323"/>
                <a:gd name="connsiteY0" fmla="*/ 0 h 10000"/>
                <a:gd name="connsiteX1" fmla="*/ 5275 w 10323"/>
                <a:gd name="connsiteY1" fmla="*/ 789 h 10000"/>
                <a:gd name="connsiteX2" fmla="*/ 10000 w 10323"/>
                <a:gd name="connsiteY2" fmla="*/ 9093 h 10000"/>
                <a:gd name="connsiteX3" fmla="*/ 5634 w 10323"/>
                <a:gd name="connsiteY3" fmla="*/ 10000 h 10000"/>
                <a:gd name="connsiteX0" fmla="*/ 0 w 10323"/>
                <a:gd name="connsiteY0" fmla="*/ 0 h 10016"/>
                <a:gd name="connsiteX1" fmla="*/ 5275 w 10323"/>
                <a:gd name="connsiteY1" fmla="*/ 789 h 10016"/>
                <a:gd name="connsiteX2" fmla="*/ 10000 w 10323"/>
                <a:gd name="connsiteY2" fmla="*/ 9093 h 10016"/>
                <a:gd name="connsiteX3" fmla="*/ 1467 w 10323"/>
                <a:gd name="connsiteY3" fmla="*/ 10016 h 1001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323" h="10016">
                  <a:moveTo>
                    <a:pt x="0" y="0"/>
                  </a:moveTo>
                  <a:lnTo>
                    <a:pt x="5275" y="789"/>
                  </a:lnTo>
                  <a:cubicBezTo>
                    <a:pt x="11877" y="2923"/>
                    <a:pt x="10174" y="5270"/>
                    <a:pt x="10000" y="9093"/>
                  </a:cubicBezTo>
                  <a:lnTo>
                    <a:pt x="1467" y="1001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1" name="Line 72">
              <a:extLst>
                <a:ext uri="{FF2B5EF4-FFF2-40B4-BE49-F238E27FC236}">
                  <a16:creationId xmlns:a16="http://schemas.microsoft.com/office/drawing/2014/main" id="{76B511F7-475E-459A-8146-88B091CAC02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241791" y="2069261"/>
              <a:ext cx="603051" cy="51517"/>
            </a:xfrm>
            <a:custGeom>
              <a:avLst/>
              <a:gdLst>
                <a:gd name="connsiteX0" fmla="*/ 0 w 1125678"/>
                <a:gd name="connsiteY0" fmla="*/ 0 h 34644"/>
                <a:gd name="connsiteX1" fmla="*/ 1125678 w 1125678"/>
                <a:gd name="connsiteY1" fmla="*/ 34644 h 34644"/>
                <a:gd name="connsiteX0" fmla="*/ 0 w 1125678"/>
                <a:gd name="connsiteY0" fmla="*/ 14415 h 49059"/>
                <a:gd name="connsiteX1" fmla="*/ 588813 w 1125678"/>
                <a:gd name="connsiteY1" fmla="*/ 1435 h 49059"/>
                <a:gd name="connsiteX2" fmla="*/ 1125678 w 1125678"/>
                <a:gd name="connsiteY2" fmla="*/ 49059 h 49059"/>
                <a:gd name="connsiteX0" fmla="*/ 0 w 1125678"/>
                <a:gd name="connsiteY0" fmla="*/ 113408 h 148052"/>
                <a:gd name="connsiteX1" fmla="*/ 588813 w 1125678"/>
                <a:gd name="connsiteY1" fmla="*/ 100428 h 148052"/>
                <a:gd name="connsiteX2" fmla="*/ 1125678 w 1125678"/>
                <a:gd name="connsiteY2" fmla="*/ 148052 h 148052"/>
                <a:gd name="connsiteX0" fmla="*/ 0 w 1125678"/>
                <a:gd name="connsiteY0" fmla="*/ 113408 h 148052"/>
                <a:gd name="connsiteX1" fmla="*/ 588813 w 1125678"/>
                <a:gd name="connsiteY1" fmla="*/ 100428 h 148052"/>
                <a:gd name="connsiteX2" fmla="*/ 1125678 w 1125678"/>
                <a:gd name="connsiteY2" fmla="*/ 148052 h 148052"/>
                <a:gd name="connsiteX0" fmla="*/ 0 w 1125678"/>
                <a:gd name="connsiteY0" fmla="*/ 113408 h 148052"/>
                <a:gd name="connsiteX1" fmla="*/ 588813 w 1125678"/>
                <a:gd name="connsiteY1" fmla="*/ 100428 h 148052"/>
                <a:gd name="connsiteX2" fmla="*/ 1125678 w 1125678"/>
                <a:gd name="connsiteY2" fmla="*/ 148052 h 148052"/>
                <a:gd name="connsiteX0" fmla="*/ 0 w 1125678"/>
                <a:gd name="connsiteY0" fmla="*/ 113408 h 165370"/>
                <a:gd name="connsiteX1" fmla="*/ 588813 w 1125678"/>
                <a:gd name="connsiteY1" fmla="*/ 100428 h 165370"/>
                <a:gd name="connsiteX2" fmla="*/ 1125678 w 1125678"/>
                <a:gd name="connsiteY2" fmla="*/ 165370 h 165370"/>
                <a:gd name="connsiteX0" fmla="*/ 0 w 1125678"/>
                <a:gd name="connsiteY0" fmla="*/ 113408 h 165370"/>
                <a:gd name="connsiteX1" fmla="*/ 588813 w 1125678"/>
                <a:gd name="connsiteY1" fmla="*/ 100428 h 165370"/>
                <a:gd name="connsiteX2" fmla="*/ 1125678 w 1125678"/>
                <a:gd name="connsiteY2" fmla="*/ 165370 h 165370"/>
                <a:gd name="connsiteX0" fmla="*/ 0 w 1125678"/>
                <a:gd name="connsiteY0" fmla="*/ 113408 h 165370"/>
                <a:gd name="connsiteX1" fmla="*/ 588813 w 1125678"/>
                <a:gd name="connsiteY1" fmla="*/ 100428 h 165370"/>
                <a:gd name="connsiteX2" fmla="*/ 1125678 w 1125678"/>
                <a:gd name="connsiteY2" fmla="*/ 165370 h 165370"/>
                <a:gd name="connsiteX0" fmla="*/ 0 w 1125678"/>
                <a:gd name="connsiteY0" fmla="*/ 12980 h 64942"/>
                <a:gd name="connsiteX1" fmla="*/ 588813 w 1125678"/>
                <a:gd name="connsiteY1" fmla="*/ 0 h 64942"/>
                <a:gd name="connsiteX2" fmla="*/ 1125678 w 1125678"/>
                <a:gd name="connsiteY2" fmla="*/ 64942 h 64942"/>
                <a:gd name="connsiteX0" fmla="*/ 0 w 1125678"/>
                <a:gd name="connsiteY0" fmla="*/ 12980 h 64942"/>
                <a:gd name="connsiteX1" fmla="*/ 588813 w 1125678"/>
                <a:gd name="connsiteY1" fmla="*/ 0 h 64942"/>
                <a:gd name="connsiteX2" fmla="*/ 1125678 w 1125678"/>
                <a:gd name="connsiteY2" fmla="*/ 64942 h 64942"/>
                <a:gd name="connsiteX0" fmla="*/ 0 w 588813"/>
                <a:gd name="connsiteY0" fmla="*/ 12980 h 14958"/>
                <a:gd name="connsiteX1" fmla="*/ 588813 w 588813"/>
                <a:gd name="connsiteY1" fmla="*/ 0 h 1495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588813" h="14958">
                  <a:moveTo>
                    <a:pt x="0" y="12980"/>
                  </a:moveTo>
                  <a:cubicBezTo>
                    <a:pt x="191941" y="20199"/>
                    <a:pt x="284304" y="5769"/>
                    <a:pt x="588813" y="0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3" name="Line 927">
              <a:extLst>
                <a:ext uri="{FF2B5EF4-FFF2-40B4-BE49-F238E27FC236}">
                  <a16:creationId xmlns:a16="http://schemas.microsoft.com/office/drawing/2014/main" id="{FE6DDEE4-D818-41D3-817E-F7250FE77D6C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9045699" y="1255764"/>
              <a:ext cx="8111" cy="87815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21" name="Oval 1295">
              <a:extLst>
                <a:ext uri="{FF2B5EF4-FFF2-40B4-BE49-F238E27FC236}">
                  <a16:creationId xmlns:a16="http://schemas.microsoft.com/office/drawing/2014/main" id="{E3E6AF39-15B1-49A5-9686-7298A7E05CC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178745" y="1916903"/>
              <a:ext cx="125558" cy="134527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oneCellAnchor>
    <xdr:from>
      <xdr:col>14</xdr:col>
      <xdr:colOff>251057</xdr:colOff>
      <xdr:row>14</xdr:row>
      <xdr:rowOff>101238</xdr:rowOff>
    </xdr:from>
    <xdr:ext cx="181837" cy="398314"/>
    <xdr:sp macro="" textlink="">
      <xdr:nvSpPr>
        <xdr:cNvPr id="995" name="Text Box 1664">
          <a:extLst>
            <a:ext uri="{FF2B5EF4-FFF2-40B4-BE49-F238E27FC236}">
              <a16:creationId xmlns:a16="http://schemas.microsoft.com/office/drawing/2014/main" id="{78C0CDB4-BEEE-4F00-B495-01C7E1B5CE61}"/>
            </a:ext>
          </a:extLst>
        </xdr:cNvPr>
        <xdr:cNvSpPr txBox="1">
          <a:spLocks noChangeArrowheads="1"/>
        </xdr:cNvSpPr>
      </xdr:nvSpPr>
      <xdr:spPr bwMode="auto">
        <a:xfrm>
          <a:off x="9617307" y="2471540"/>
          <a:ext cx="181837" cy="39831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八幡神社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11276</xdr:colOff>
      <xdr:row>9</xdr:row>
      <xdr:rowOff>15399</xdr:rowOff>
    </xdr:from>
    <xdr:to>
      <xdr:col>15</xdr:col>
      <xdr:colOff>167873</xdr:colOff>
      <xdr:row>9</xdr:row>
      <xdr:rowOff>158749</xdr:rowOff>
    </xdr:to>
    <xdr:sp macro="" textlink="">
      <xdr:nvSpPr>
        <xdr:cNvPr id="1035" name="六角形 1034">
          <a:extLst>
            <a:ext uri="{FF2B5EF4-FFF2-40B4-BE49-F238E27FC236}">
              <a16:creationId xmlns:a16="http://schemas.microsoft.com/office/drawing/2014/main" id="{C6E3AD94-F563-4D86-83B2-A55EB7D3DB0A}"/>
            </a:ext>
          </a:extLst>
        </xdr:cNvPr>
        <xdr:cNvSpPr/>
      </xdr:nvSpPr>
      <xdr:spPr bwMode="auto">
        <a:xfrm>
          <a:off x="10081865" y="1528086"/>
          <a:ext cx="156597" cy="1433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768350</xdr:colOff>
      <xdr:row>9</xdr:row>
      <xdr:rowOff>12245</xdr:rowOff>
    </xdr:from>
    <xdr:to>
      <xdr:col>17</xdr:col>
      <xdr:colOff>177551</xdr:colOff>
      <xdr:row>9</xdr:row>
      <xdr:rowOff>168727</xdr:rowOff>
    </xdr:to>
    <xdr:sp macro="" textlink="">
      <xdr:nvSpPr>
        <xdr:cNvPr id="1036" name="六角形 1035">
          <a:extLst>
            <a:ext uri="{FF2B5EF4-FFF2-40B4-BE49-F238E27FC236}">
              <a16:creationId xmlns:a16="http://schemas.microsoft.com/office/drawing/2014/main" id="{116D5C7D-72BC-4EBE-A04F-9C1A3F39BCCD}"/>
            </a:ext>
          </a:extLst>
        </xdr:cNvPr>
        <xdr:cNvSpPr/>
      </xdr:nvSpPr>
      <xdr:spPr bwMode="auto">
        <a:xfrm>
          <a:off x="27813000" y="4285795"/>
          <a:ext cx="177551" cy="1564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‐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679604</xdr:colOff>
      <xdr:row>13</xdr:row>
      <xdr:rowOff>83256</xdr:rowOff>
    </xdr:from>
    <xdr:to>
      <xdr:col>14</xdr:col>
      <xdr:colOff>74125</xdr:colOff>
      <xdr:row>14</xdr:row>
      <xdr:rowOff>18941</xdr:rowOff>
    </xdr:to>
    <xdr:sp macro="" textlink="">
      <xdr:nvSpPr>
        <xdr:cNvPr id="1037" name="六角形 1036">
          <a:extLst>
            <a:ext uri="{FF2B5EF4-FFF2-40B4-BE49-F238E27FC236}">
              <a16:creationId xmlns:a16="http://schemas.microsoft.com/office/drawing/2014/main" id="{F8CA2E1C-BA4B-4740-8478-620011EC36BF}"/>
            </a:ext>
          </a:extLst>
        </xdr:cNvPr>
        <xdr:cNvSpPr/>
      </xdr:nvSpPr>
      <xdr:spPr bwMode="auto">
        <a:xfrm>
          <a:off x="9331479" y="2302148"/>
          <a:ext cx="98072" cy="1088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11</xdr:col>
      <xdr:colOff>336083</xdr:colOff>
      <xdr:row>8</xdr:row>
      <xdr:rowOff>142875</xdr:rowOff>
    </xdr:from>
    <xdr:to>
      <xdr:col>13</xdr:col>
      <xdr:colOff>30869</xdr:colOff>
      <xdr:row>9</xdr:row>
      <xdr:rowOff>152818</xdr:rowOff>
    </xdr:to>
    <xdr:pic>
      <xdr:nvPicPr>
        <xdr:cNvPr id="724" name="図 723">
          <a:extLst>
            <a:ext uri="{FF2B5EF4-FFF2-40B4-BE49-F238E27FC236}">
              <a16:creationId xmlns:a16="http://schemas.microsoft.com/office/drawing/2014/main" id="{C939B374-3E5C-0C64-EDFC-19C52DE19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7594133" y="1482725"/>
          <a:ext cx="1104486" cy="181393"/>
        </a:xfrm>
        <a:prstGeom prst="rect">
          <a:avLst/>
        </a:prstGeom>
      </xdr:spPr>
    </xdr:pic>
    <xdr:clientData/>
  </xdr:twoCellAnchor>
  <xdr:twoCellAnchor>
    <xdr:from>
      <xdr:col>13</xdr:col>
      <xdr:colOff>170711</xdr:colOff>
      <xdr:row>9</xdr:row>
      <xdr:rowOff>153802</xdr:rowOff>
    </xdr:from>
    <xdr:to>
      <xdr:col>14</xdr:col>
      <xdr:colOff>455630</xdr:colOff>
      <xdr:row>10</xdr:row>
      <xdr:rowOff>38253</xdr:rowOff>
    </xdr:to>
    <xdr:sp macro="" textlink="">
      <xdr:nvSpPr>
        <xdr:cNvPr id="1043" name="Line 72">
          <a:extLst>
            <a:ext uri="{FF2B5EF4-FFF2-40B4-BE49-F238E27FC236}">
              <a16:creationId xmlns:a16="http://schemas.microsoft.com/office/drawing/2014/main" id="{3737B963-D117-40F7-9354-8CCC3B76684F}"/>
            </a:ext>
          </a:extLst>
        </xdr:cNvPr>
        <xdr:cNvSpPr>
          <a:spLocks noChangeShapeType="1"/>
        </xdr:cNvSpPr>
      </xdr:nvSpPr>
      <xdr:spPr bwMode="auto">
        <a:xfrm flipV="1">
          <a:off x="8842997" y="1673266"/>
          <a:ext cx="990222" cy="56808"/>
        </a:xfrm>
        <a:custGeom>
          <a:avLst/>
          <a:gdLst>
            <a:gd name="connsiteX0" fmla="*/ 0 w 1125678"/>
            <a:gd name="connsiteY0" fmla="*/ 0 h 34644"/>
            <a:gd name="connsiteX1" fmla="*/ 1125678 w 1125678"/>
            <a:gd name="connsiteY1" fmla="*/ 34644 h 34644"/>
            <a:gd name="connsiteX0" fmla="*/ 0 w 1125678"/>
            <a:gd name="connsiteY0" fmla="*/ 14415 h 49059"/>
            <a:gd name="connsiteX1" fmla="*/ 588813 w 1125678"/>
            <a:gd name="connsiteY1" fmla="*/ 1435 h 49059"/>
            <a:gd name="connsiteX2" fmla="*/ 1125678 w 1125678"/>
            <a:gd name="connsiteY2" fmla="*/ 49059 h 49059"/>
            <a:gd name="connsiteX0" fmla="*/ 0 w 1125678"/>
            <a:gd name="connsiteY0" fmla="*/ 113408 h 148052"/>
            <a:gd name="connsiteX1" fmla="*/ 588813 w 1125678"/>
            <a:gd name="connsiteY1" fmla="*/ 100428 h 148052"/>
            <a:gd name="connsiteX2" fmla="*/ 1125678 w 1125678"/>
            <a:gd name="connsiteY2" fmla="*/ 148052 h 148052"/>
            <a:gd name="connsiteX0" fmla="*/ 0 w 1125678"/>
            <a:gd name="connsiteY0" fmla="*/ 113408 h 148052"/>
            <a:gd name="connsiteX1" fmla="*/ 588813 w 1125678"/>
            <a:gd name="connsiteY1" fmla="*/ 100428 h 148052"/>
            <a:gd name="connsiteX2" fmla="*/ 1125678 w 1125678"/>
            <a:gd name="connsiteY2" fmla="*/ 148052 h 148052"/>
            <a:gd name="connsiteX0" fmla="*/ 0 w 1125678"/>
            <a:gd name="connsiteY0" fmla="*/ 113408 h 148052"/>
            <a:gd name="connsiteX1" fmla="*/ 588813 w 1125678"/>
            <a:gd name="connsiteY1" fmla="*/ 100428 h 148052"/>
            <a:gd name="connsiteX2" fmla="*/ 1125678 w 1125678"/>
            <a:gd name="connsiteY2" fmla="*/ 148052 h 148052"/>
            <a:gd name="connsiteX0" fmla="*/ 0 w 1125678"/>
            <a:gd name="connsiteY0" fmla="*/ 113408 h 165370"/>
            <a:gd name="connsiteX1" fmla="*/ 588813 w 1125678"/>
            <a:gd name="connsiteY1" fmla="*/ 100428 h 165370"/>
            <a:gd name="connsiteX2" fmla="*/ 1125678 w 1125678"/>
            <a:gd name="connsiteY2" fmla="*/ 165370 h 165370"/>
            <a:gd name="connsiteX0" fmla="*/ 0 w 1125678"/>
            <a:gd name="connsiteY0" fmla="*/ 113408 h 165370"/>
            <a:gd name="connsiteX1" fmla="*/ 588813 w 1125678"/>
            <a:gd name="connsiteY1" fmla="*/ 100428 h 165370"/>
            <a:gd name="connsiteX2" fmla="*/ 1125678 w 1125678"/>
            <a:gd name="connsiteY2" fmla="*/ 165370 h 165370"/>
            <a:gd name="connsiteX0" fmla="*/ 0 w 1125678"/>
            <a:gd name="connsiteY0" fmla="*/ 113408 h 165370"/>
            <a:gd name="connsiteX1" fmla="*/ 588813 w 1125678"/>
            <a:gd name="connsiteY1" fmla="*/ 100428 h 165370"/>
            <a:gd name="connsiteX2" fmla="*/ 1125678 w 1125678"/>
            <a:gd name="connsiteY2" fmla="*/ 165370 h 165370"/>
            <a:gd name="connsiteX0" fmla="*/ 0 w 1125678"/>
            <a:gd name="connsiteY0" fmla="*/ 12980 h 64942"/>
            <a:gd name="connsiteX1" fmla="*/ 588813 w 1125678"/>
            <a:gd name="connsiteY1" fmla="*/ 0 h 64942"/>
            <a:gd name="connsiteX2" fmla="*/ 1125678 w 1125678"/>
            <a:gd name="connsiteY2" fmla="*/ 64942 h 64942"/>
            <a:gd name="connsiteX0" fmla="*/ 0 w 1125678"/>
            <a:gd name="connsiteY0" fmla="*/ 12980 h 64942"/>
            <a:gd name="connsiteX1" fmla="*/ 588813 w 1125678"/>
            <a:gd name="connsiteY1" fmla="*/ 0 h 64942"/>
            <a:gd name="connsiteX2" fmla="*/ 1125678 w 1125678"/>
            <a:gd name="connsiteY2" fmla="*/ 64942 h 64942"/>
            <a:gd name="connsiteX0" fmla="*/ 0 w 1179716"/>
            <a:gd name="connsiteY0" fmla="*/ 15572 h 64942"/>
            <a:gd name="connsiteX1" fmla="*/ 642851 w 1179716"/>
            <a:gd name="connsiteY1" fmla="*/ 0 h 64942"/>
            <a:gd name="connsiteX2" fmla="*/ 1179716 w 1179716"/>
            <a:gd name="connsiteY2" fmla="*/ 64942 h 649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9716" h="64942">
              <a:moveTo>
                <a:pt x="0" y="15572"/>
              </a:moveTo>
              <a:cubicBezTo>
                <a:pt x="191941" y="22791"/>
                <a:pt x="338342" y="5769"/>
                <a:pt x="642851" y="0"/>
              </a:cubicBezTo>
              <a:cubicBezTo>
                <a:pt x="1065708" y="20198"/>
                <a:pt x="934376" y="5769"/>
                <a:pt x="1179716" y="6494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580888</xdr:colOff>
      <xdr:row>12</xdr:row>
      <xdr:rowOff>46904</xdr:rowOff>
    </xdr:from>
    <xdr:to>
      <xdr:col>13</xdr:col>
      <xdr:colOff>678960</xdr:colOff>
      <xdr:row>12</xdr:row>
      <xdr:rowOff>155771</xdr:rowOff>
    </xdr:to>
    <xdr:sp macro="" textlink="">
      <xdr:nvSpPr>
        <xdr:cNvPr id="1044" name="六角形 1043">
          <a:extLst>
            <a:ext uri="{FF2B5EF4-FFF2-40B4-BE49-F238E27FC236}">
              <a16:creationId xmlns:a16="http://schemas.microsoft.com/office/drawing/2014/main" id="{4B7652E2-A332-4A3C-8736-A257C09C8DE9}"/>
            </a:ext>
          </a:extLst>
        </xdr:cNvPr>
        <xdr:cNvSpPr/>
      </xdr:nvSpPr>
      <xdr:spPr bwMode="auto">
        <a:xfrm>
          <a:off x="9232763" y="2092614"/>
          <a:ext cx="98072" cy="1088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613360</xdr:colOff>
      <xdr:row>9</xdr:row>
      <xdr:rowOff>144318</xdr:rowOff>
    </xdr:from>
    <xdr:to>
      <xdr:col>14</xdr:col>
      <xdr:colOff>21482</xdr:colOff>
      <xdr:row>10</xdr:row>
      <xdr:rowOff>90522</xdr:rowOff>
    </xdr:to>
    <xdr:sp macro="" textlink="">
      <xdr:nvSpPr>
        <xdr:cNvPr id="1045" name="Oval 1295">
          <a:extLst>
            <a:ext uri="{FF2B5EF4-FFF2-40B4-BE49-F238E27FC236}">
              <a16:creationId xmlns:a16="http://schemas.microsoft.com/office/drawing/2014/main" id="{044C49C2-F5C0-44EF-BB20-CF53501511A4}"/>
            </a:ext>
          </a:extLst>
        </xdr:cNvPr>
        <xdr:cNvSpPr>
          <a:spLocks noChangeArrowheads="1"/>
        </xdr:cNvSpPr>
      </xdr:nvSpPr>
      <xdr:spPr bwMode="auto">
        <a:xfrm>
          <a:off x="9265235" y="1670483"/>
          <a:ext cx="111673" cy="11938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246927</xdr:colOff>
      <xdr:row>9</xdr:row>
      <xdr:rowOff>125706</xdr:rowOff>
    </xdr:from>
    <xdr:to>
      <xdr:col>13</xdr:col>
      <xdr:colOff>344999</xdr:colOff>
      <xdr:row>10</xdr:row>
      <xdr:rowOff>61391</xdr:rowOff>
    </xdr:to>
    <xdr:sp macro="" textlink="">
      <xdr:nvSpPr>
        <xdr:cNvPr id="1038" name="六角形 1037">
          <a:extLst>
            <a:ext uri="{FF2B5EF4-FFF2-40B4-BE49-F238E27FC236}">
              <a16:creationId xmlns:a16="http://schemas.microsoft.com/office/drawing/2014/main" id="{29E13DE6-2E40-4D6A-8348-EC4C2452DA36}"/>
            </a:ext>
          </a:extLst>
        </xdr:cNvPr>
        <xdr:cNvSpPr/>
      </xdr:nvSpPr>
      <xdr:spPr bwMode="auto">
        <a:xfrm>
          <a:off x="8919213" y="1645170"/>
          <a:ext cx="98072" cy="1080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430979</xdr:colOff>
      <xdr:row>9</xdr:row>
      <xdr:rowOff>150938</xdr:rowOff>
    </xdr:from>
    <xdr:to>
      <xdr:col>13</xdr:col>
      <xdr:colOff>634107</xdr:colOff>
      <xdr:row>12</xdr:row>
      <xdr:rowOff>83894</xdr:rowOff>
    </xdr:to>
    <xdr:pic>
      <xdr:nvPicPr>
        <xdr:cNvPr id="897" name="図 896">
          <a:extLst>
            <a:ext uri="{FF2B5EF4-FFF2-40B4-BE49-F238E27FC236}">
              <a16:creationId xmlns:a16="http://schemas.microsoft.com/office/drawing/2014/main" id="{5426F69C-000F-C9DD-FC85-A5F38F0D2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19195092">
          <a:off x="9076050" y="1670402"/>
          <a:ext cx="203128" cy="450028"/>
        </a:xfrm>
        <a:prstGeom prst="rect">
          <a:avLst/>
        </a:prstGeom>
      </xdr:spPr>
    </xdr:pic>
    <xdr:clientData/>
  </xdr:twoCellAnchor>
  <xdr:oneCellAnchor>
    <xdr:from>
      <xdr:col>14</xdr:col>
      <xdr:colOff>259777</xdr:colOff>
      <xdr:row>9</xdr:row>
      <xdr:rowOff>14431</xdr:rowOff>
    </xdr:from>
    <xdr:ext cx="414910" cy="129886"/>
    <xdr:sp macro="" textlink="">
      <xdr:nvSpPr>
        <xdr:cNvPr id="1048" name="Text Box 1620">
          <a:extLst>
            <a:ext uri="{FF2B5EF4-FFF2-40B4-BE49-F238E27FC236}">
              <a16:creationId xmlns:a16="http://schemas.microsoft.com/office/drawing/2014/main" id="{17250059-0CF5-4789-BD3A-0494FEFD6F8A}"/>
            </a:ext>
          </a:extLst>
        </xdr:cNvPr>
        <xdr:cNvSpPr txBox="1">
          <a:spLocks noChangeArrowheads="1"/>
        </xdr:cNvSpPr>
      </xdr:nvSpPr>
      <xdr:spPr bwMode="auto">
        <a:xfrm>
          <a:off x="9615203" y="1540596"/>
          <a:ext cx="414910" cy="12988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小浜駅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447671</xdr:colOff>
      <xdr:row>13</xdr:row>
      <xdr:rowOff>76836</xdr:rowOff>
    </xdr:from>
    <xdr:to>
      <xdr:col>14</xdr:col>
      <xdr:colOff>552446</xdr:colOff>
      <xdr:row>13</xdr:row>
      <xdr:rowOff>166255</xdr:rowOff>
    </xdr:to>
    <xdr:sp macro="" textlink="">
      <xdr:nvSpPr>
        <xdr:cNvPr id="1020" name="六角形 1019">
          <a:extLst>
            <a:ext uri="{FF2B5EF4-FFF2-40B4-BE49-F238E27FC236}">
              <a16:creationId xmlns:a16="http://schemas.microsoft.com/office/drawing/2014/main" id="{C308794A-D6C8-43C4-95B9-21A92403B5AC}"/>
            </a:ext>
          </a:extLst>
        </xdr:cNvPr>
        <xdr:cNvSpPr/>
      </xdr:nvSpPr>
      <xdr:spPr bwMode="auto">
        <a:xfrm>
          <a:off x="9803097" y="2295728"/>
          <a:ext cx="104775" cy="894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110940</xdr:colOff>
      <xdr:row>13</xdr:row>
      <xdr:rowOff>165966</xdr:rowOff>
    </xdr:from>
    <xdr:to>
      <xdr:col>14</xdr:col>
      <xdr:colOff>685510</xdr:colOff>
      <xdr:row>15</xdr:row>
      <xdr:rowOff>43248</xdr:rowOff>
    </xdr:to>
    <xdr:sp macro="" textlink="">
      <xdr:nvSpPr>
        <xdr:cNvPr id="1049" name="Line 72">
          <a:extLst>
            <a:ext uri="{FF2B5EF4-FFF2-40B4-BE49-F238E27FC236}">
              <a16:creationId xmlns:a16="http://schemas.microsoft.com/office/drawing/2014/main" id="{735A8C93-1AEB-4144-8BF2-A357C7ADAE71}"/>
            </a:ext>
          </a:extLst>
        </xdr:cNvPr>
        <xdr:cNvSpPr>
          <a:spLocks noChangeShapeType="1"/>
        </xdr:cNvSpPr>
      </xdr:nvSpPr>
      <xdr:spPr bwMode="auto">
        <a:xfrm rot="10800000" flipV="1">
          <a:off x="9477190" y="2364745"/>
          <a:ext cx="574570" cy="220328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0 w 180108"/>
            <a:gd name="connsiteY0" fmla="*/ 0 h 455720"/>
            <a:gd name="connsiteX1" fmla="*/ 176894 w 180108"/>
            <a:gd name="connsiteY1" fmla="*/ 47623 h 455720"/>
            <a:gd name="connsiteX2" fmla="*/ 179003 w 180108"/>
            <a:gd name="connsiteY2" fmla="*/ 455720 h 455720"/>
            <a:gd name="connsiteX0" fmla="*/ 0 w 181616"/>
            <a:gd name="connsiteY0" fmla="*/ 0 h 455720"/>
            <a:gd name="connsiteX1" fmla="*/ 176894 w 181616"/>
            <a:gd name="connsiteY1" fmla="*/ 47623 h 455720"/>
            <a:gd name="connsiteX2" fmla="*/ 179003 w 181616"/>
            <a:gd name="connsiteY2" fmla="*/ 455720 h 455720"/>
            <a:gd name="connsiteX0" fmla="*/ 0 w 181616"/>
            <a:gd name="connsiteY0" fmla="*/ 0 h 503619"/>
            <a:gd name="connsiteX1" fmla="*/ 176894 w 181616"/>
            <a:gd name="connsiteY1" fmla="*/ 47623 h 503619"/>
            <a:gd name="connsiteX2" fmla="*/ 179003 w 181616"/>
            <a:gd name="connsiteY2" fmla="*/ 503619 h 503619"/>
            <a:gd name="connsiteX0" fmla="*/ 0 w 179401"/>
            <a:gd name="connsiteY0" fmla="*/ 0 h 553172"/>
            <a:gd name="connsiteX1" fmla="*/ 174679 w 179401"/>
            <a:gd name="connsiteY1" fmla="*/ 97176 h 553172"/>
            <a:gd name="connsiteX2" fmla="*/ 176788 w 179401"/>
            <a:gd name="connsiteY2" fmla="*/ 553172 h 553172"/>
            <a:gd name="connsiteX0" fmla="*/ 0 w 179401"/>
            <a:gd name="connsiteY0" fmla="*/ 0 h 553172"/>
            <a:gd name="connsiteX1" fmla="*/ 174679 w 179401"/>
            <a:gd name="connsiteY1" fmla="*/ 97176 h 553172"/>
            <a:gd name="connsiteX2" fmla="*/ 176788 w 179401"/>
            <a:gd name="connsiteY2" fmla="*/ 553172 h 553172"/>
            <a:gd name="connsiteX0" fmla="*/ 0 w 177665"/>
            <a:gd name="connsiteY0" fmla="*/ 0 h 343951"/>
            <a:gd name="connsiteX1" fmla="*/ 174679 w 177665"/>
            <a:gd name="connsiteY1" fmla="*/ 97176 h 343951"/>
            <a:gd name="connsiteX2" fmla="*/ 173466 w 177665"/>
            <a:gd name="connsiteY2" fmla="*/ 343951 h 343951"/>
            <a:gd name="connsiteX0" fmla="*/ 0 w 176242"/>
            <a:gd name="connsiteY0" fmla="*/ 0 h 372738"/>
            <a:gd name="connsiteX1" fmla="*/ 174679 w 176242"/>
            <a:gd name="connsiteY1" fmla="*/ 97176 h 372738"/>
            <a:gd name="connsiteX2" fmla="*/ 173466 w 176242"/>
            <a:gd name="connsiteY2" fmla="*/ 343951 h 372738"/>
            <a:gd name="connsiteX0" fmla="*/ 0 w 177176"/>
            <a:gd name="connsiteY0" fmla="*/ 0 h 344062"/>
            <a:gd name="connsiteX1" fmla="*/ 174679 w 177176"/>
            <a:gd name="connsiteY1" fmla="*/ 97176 h 344062"/>
            <a:gd name="connsiteX2" fmla="*/ 173466 w 177176"/>
            <a:gd name="connsiteY2" fmla="*/ 343951 h 344062"/>
            <a:gd name="connsiteX0" fmla="*/ 0 w 174679"/>
            <a:gd name="connsiteY0" fmla="*/ 0 h 344071"/>
            <a:gd name="connsiteX1" fmla="*/ 174679 w 174679"/>
            <a:gd name="connsiteY1" fmla="*/ 97176 h 344071"/>
            <a:gd name="connsiteX2" fmla="*/ 173466 w 174679"/>
            <a:gd name="connsiteY2" fmla="*/ 343951 h 344071"/>
            <a:gd name="connsiteX0" fmla="*/ 0 w 175146"/>
            <a:gd name="connsiteY0" fmla="*/ 0 h 341246"/>
            <a:gd name="connsiteX1" fmla="*/ 174679 w 175146"/>
            <a:gd name="connsiteY1" fmla="*/ 97176 h 341246"/>
            <a:gd name="connsiteX2" fmla="*/ 175146 w 175146"/>
            <a:gd name="connsiteY2" fmla="*/ 341125 h 341246"/>
            <a:gd name="connsiteX0" fmla="*/ 0 w 176359"/>
            <a:gd name="connsiteY0" fmla="*/ 0 h 341248"/>
            <a:gd name="connsiteX1" fmla="*/ 176359 w 176359"/>
            <a:gd name="connsiteY1" fmla="*/ 100002 h 341248"/>
            <a:gd name="connsiteX2" fmla="*/ 175146 w 176359"/>
            <a:gd name="connsiteY2" fmla="*/ 341125 h 3412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6359" h="341248">
              <a:moveTo>
                <a:pt x="0" y="0"/>
              </a:moveTo>
              <a:cubicBezTo>
                <a:pt x="108799" y="137002"/>
                <a:pt x="117394" y="84128"/>
                <a:pt x="176359" y="100002"/>
              </a:cubicBezTo>
              <a:cubicBezTo>
                <a:pt x="173342" y="106394"/>
                <a:pt x="173037" y="347473"/>
                <a:pt x="175146" y="341125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31018</xdr:colOff>
      <xdr:row>10</xdr:row>
      <xdr:rowOff>25546</xdr:rowOff>
    </xdr:from>
    <xdr:to>
      <xdr:col>14</xdr:col>
      <xdr:colOff>151449</xdr:colOff>
      <xdr:row>11</xdr:row>
      <xdr:rowOff>149334</xdr:rowOff>
    </xdr:to>
    <xdr:sp macro="" textlink="">
      <xdr:nvSpPr>
        <xdr:cNvPr id="1050" name="Text Box 1664">
          <a:extLst>
            <a:ext uri="{FF2B5EF4-FFF2-40B4-BE49-F238E27FC236}">
              <a16:creationId xmlns:a16="http://schemas.microsoft.com/office/drawing/2014/main" id="{385A78F1-3772-42FF-B02D-094CAB08EFF5}"/>
            </a:ext>
          </a:extLst>
        </xdr:cNvPr>
        <xdr:cNvSpPr txBox="1">
          <a:spLocks noChangeArrowheads="1"/>
        </xdr:cNvSpPr>
      </xdr:nvSpPr>
      <xdr:spPr bwMode="auto">
        <a:xfrm>
          <a:off x="9397268" y="1709756"/>
          <a:ext cx="120431" cy="29531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薬局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617369</xdr:colOff>
      <xdr:row>11</xdr:row>
      <xdr:rowOff>37343</xdr:rowOff>
    </xdr:from>
    <xdr:to>
      <xdr:col>15</xdr:col>
      <xdr:colOff>625618</xdr:colOff>
      <xdr:row>16</xdr:row>
      <xdr:rowOff>108795</xdr:rowOff>
    </xdr:to>
    <xdr:sp macro="" textlink="">
      <xdr:nvSpPr>
        <xdr:cNvPr id="1051" name="Line 75">
          <a:extLst>
            <a:ext uri="{FF2B5EF4-FFF2-40B4-BE49-F238E27FC236}">
              <a16:creationId xmlns:a16="http://schemas.microsoft.com/office/drawing/2014/main" id="{7FD8EB0F-38B0-4904-8B9B-E091DE79AA8D}"/>
            </a:ext>
          </a:extLst>
        </xdr:cNvPr>
        <xdr:cNvSpPr>
          <a:spLocks noChangeShapeType="1"/>
        </xdr:cNvSpPr>
      </xdr:nvSpPr>
      <xdr:spPr bwMode="auto">
        <a:xfrm flipV="1">
          <a:off x="10697994" y="1904990"/>
          <a:ext cx="8249" cy="93523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372870</xdr:colOff>
      <xdr:row>14</xdr:row>
      <xdr:rowOff>16461</xdr:rowOff>
    </xdr:from>
    <xdr:to>
      <xdr:col>16</xdr:col>
      <xdr:colOff>253005</xdr:colOff>
      <xdr:row>14</xdr:row>
      <xdr:rowOff>16925</xdr:rowOff>
    </xdr:to>
    <xdr:sp macro="" textlink="">
      <xdr:nvSpPr>
        <xdr:cNvPr id="1052" name="Line 76">
          <a:extLst>
            <a:ext uri="{FF2B5EF4-FFF2-40B4-BE49-F238E27FC236}">
              <a16:creationId xmlns:a16="http://schemas.microsoft.com/office/drawing/2014/main" id="{5F7BBC37-483E-4947-A0D3-B58787B2463B}"/>
            </a:ext>
          </a:extLst>
        </xdr:cNvPr>
        <xdr:cNvSpPr>
          <a:spLocks noChangeShapeType="1"/>
        </xdr:cNvSpPr>
      </xdr:nvSpPr>
      <xdr:spPr bwMode="auto">
        <a:xfrm>
          <a:off x="10453495" y="2402380"/>
          <a:ext cx="585172" cy="4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138908</xdr:colOff>
      <xdr:row>13</xdr:row>
      <xdr:rowOff>51359</xdr:rowOff>
    </xdr:from>
    <xdr:ext cx="330483" cy="323301"/>
    <xdr:grpSp>
      <xdr:nvGrpSpPr>
        <xdr:cNvPr id="1054" name="Group 6672">
          <a:extLst>
            <a:ext uri="{FF2B5EF4-FFF2-40B4-BE49-F238E27FC236}">
              <a16:creationId xmlns:a16="http://schemas.microsoft.com/office/drawing/2014/main" id="{5CAB8C39-73A7-4580-8544-7D524A30F220}"/>
            </a:ext>
          </a:extLst>
        </xdr:cNvPr>
        <xdr:cNvGrpSpPr>
          <a:grpSpLocks/>
        </xdr:cNvGrpSpPr>
      </xdr:nvGrpSpPr>
      <xdr:grpSpPr bwMode="auto">
        <a:xfrm>
          <a:off x="10219533" y="2264521"/>
          <a:ext cx="330483" cy="323301"/>
          <a:chOff x="536" y="109"/>
          <a:chExt cx="46" cy="44"/>
        </a:xfrm>
      </xdr:grpSpPr>
      <xdr:pic>
        <xdr:nvPicPr>
          <xdr:cNvPr id="1055" name="Picture 6673" descr="route2">
            <a:extLst>
              <a:ext uri="{FF2B5EF4-FFF2-40B4-BE49-F238E27FC236}">
                <a16:creationId xmlns:a16="http://schemas.microsoft.com/office/drawing/2014/main" id="{4D6F19A4-7BCC-AD8A-EDC9-E513B90C976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6" name="Text Box 6674">
            <a:extLst>
              <a:ext uri="{FF2B5EF4-FFF2-40B4-BE49-F238E27FC236}">
                <a16:creationId xmlns:a16="http://schemas.microsoft.com/office/drawing/2014/main" id="{03FF6AB7-AFA6-16E6-271C-03852BB364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</a:p>
        </xdr:txBody>
      </xdr:sp>
    </xdr:grpSp>
    <xdr:clientData/>
  </xdr:oneCellAnchor>
  <xdr:twoCellAnchor>
    <xdr:from>
      <xdr:col>15</xdr:col>
      <xdr:colOff>187058</xdr:colOff>
      <xdr:row>12</xdr:row>
      <xdr:rowOff>41731</xdr:rowOff>
    </xdr:from>
    <xdr:to>
      <xdr:col>15</xdr:col>
      <xdr:colOff>578969</xdr:colOff>
      <xdr:row>13</xdr:row>
      <xdr:rowOff>11963</xdr:rowOff>
    </xdr:to>
    <xdr:sp macro="" textlink="">
      <xdr:nvSpPr>
        <xdr:cNvPr id="1057" name="Text Box 2947">
          <a:extLst>
            <a:ext uri="{FF2B5EF4-FFF2-40B4-BE49-F238E27FC236}">
              <a16:creationId xmlns:a16="http://schemas.microsoft.com/office/drawing/2014/main" id="{42159452-287E-4FF7-AAC6-25B86083E20D}"/>
            </a:ext>
          </a:extLst>
        </xdr:cNvPr>
        <xdr:cNvSpPr txBox="1">
          <a:spLocks noChangeArrowheads="1"/>
        </xdr:cNvSpPr>
      </xdr:nvSpPr>
      <xdr:spPr bwMode="auto">
        <a:xfrm>
          <a:off x="10267683" y="2082135"/>
          <a:ext cx="391911" cy="14299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市役所</a:t>
          </a:r>
        </a:p>
      </xdr:txBody>
    </xdr:sp>
    <xdr:clientData/>
  </xdr:twoCellAnchor>
  <xdr:twoCellAnchor>
    <xdr:from>
      <xdr:col>15</xdr:col>
      <xdr:colOff>555632</xdr:colOff>
      <xdr:row>13</xdr:row>
      <xdr:rowOff>115852</xdr:rowOff>
    </xdr:from>
    <xdr:to>
      <xdr:col>15</xdr:col>
      <xdr:colOff>689112</xdr:colOff>
      <xdr:row>14</xdr:row>
      <xdr:rowOff>80468</xdr:rowOff>
    </xdr:to>
    <xdr:sp macro="" textlink="">
      <xdr:nvSpPr>
        <xdr:cNvPr id="1058" name="Oval 862">
          <a:extLst>
            <a:ext uri="{FF2B5EF4-FFF2-40B4-BE49-F238E27FC236}">
              <a16:creationId xmlns:a16="http://schemas.microsoft.com/office/drawing/2014/main" id="{DFF1B811-96B5-49C4-BE94-D9C07F71AA97}"/>
            </a:ext>
          </a:extLst>
        </xdr:cNvPr>
        <xdr:cNvSpPr>
          <a:spLocks noChangeArrowheads="1"/>
        </xdr:cNvSpPr>
      </xdr:nvSpPr>
      <xdr:spPr bwMode="auto">
        <a:xfrm>
          <a:off x="10636257" y="2329014"/>
          <a:ext cx="133480" cy="1373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16</xdr:col>
      <xdr:colOff>0</xdr:colOff>
      <xdr:row>13</xdr:row>
      <xdr:rowOff>60697</xdr:rowOff>
    </xdr:from>
    <xdr:ext cx="414910" cy="129886"/>
    <xdr:sp macro="" textlink="">
      <xdr:nvSpPr>
        <xdr:cNvPr id="1059" name="Text Box 1620">
          <a:extLst>
            <a:ext uri="{FF2B5EF4-FFF2-40B4-BE49-F238E27FC236}">
              <a16:creationId xmlns:a16="http://schemas.microsoft.com/office/drawing/2014/main" id="{3F924878-8BA5-409B-8DF4-750AF6198BAD}"/>
            </a:ext>
          </a:extLst>
        </xdr:cNvPr>
        <xdr:cNvSpPr txBox="1">
          <a:spLocks noChangeArrowheads="1"/>
        </xdr:cNvSpPr>
      </xdr:nvSpPr>
      <xdr:spPr bwMode="auto">
        <a:xfrm>
          <a:off x="10785662" y="2273859"/>
          <a:ext cx="414910" cy="12988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小浜駅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570515</xdr:colOff>
      <xdr:row>10</xdr:row>
      <xdr:rowOff>94254</xdr:rowOff>
    </xdr:from>
    <xdr:to>
      <xdr:col>14</xdr:col>
      <xdr:colOff>22659</xdr:colOff>
      <xdr:row>11</xdr:row>
      <xdr:rowOff>63972</xdr:rowOff>
    </xdr:to>
    <xdr:sp macro="" textlink="">
      <xdr:nvSpPr>
        <xdr:cNvPr id="1063" name="六角形 1062">
          <a:extLst>
            <a:ext uri="{FF2B5EF4-FFF2-40B4-BE49-F238E27FC236}">
              <a16:creationId xmlns:a16="http://schemas.microsoft.com/office/drawing/2014/main" id="{DE9FB255-7F75-4812-AFC9-AA0C7E9D34D8}"/>
            </a:ext>
          </a:extLst>
        </xdr:cNvPr>
        <xdr:cNvSpPr/>
      </xdr:nvSpPr>
      <xdr:spPr bwMode="auto">
        <a:xfrm>
          <a:off x="9232312" y="1795856"/>
          <a:ext cx="156597" cy="14335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440731</xdr:colOff>
      <xdr:row>15</xdr:row>
      <xdr:rowOff>10354</xdr:rowOff>
    </xdr:from>
    <xdr:ext cx="341586" cy="298365"/>
    <xdr:sp macro="" textlink="">
      <xdr:nvSpPr>
        <xdr:cNvPr id="1064" name="AutoShape 6505">
          <a:extLst>
            <a:ext uri="{FF2B5EF4-FFF2-40B4-BE49-F238E27FC236}">
              <a16:creationId xmlns:a16="http://schemas.microsoft.com/office/drawing/2014/main" id="{9DBF733A-6362-49A3-8F77-D3705ABA4609}"/>
            </a:ext>
          </a:extLst>
        </xdr:cNvPr>
        <xdr:cNvSpPr>
          <a:spLocks noChangeArrowheads="1"/>
        </xdr:cNvSpPr>
      </xdr:nvSpPr>
      <xdr:spPr bwMode="auto">
        <a:xfrm>
          <a:off x="11897945" y="2563961"/>
          <a:ext cx="341586" cy="298365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</a:t>
          </a:r>
        </a:p>
      </xdr:txBody>
    </xdr:sp>
    <xdr:clientData/>
  </xdr:oneCellAnchor>
  <xdr:twoCellAnchor>
    <xdr:from>
      <xdr:col>17</xdr:col>
      <xdr:colOff>428488</xdr:colOff>
      <xdr:row>11</xdr:row>
      <xdr:rowOff>59555</xdr:rowOff>
    </xdr:from>
    <xdr:to>
      <xdr:col>18</xdr:col>
      <xdr:colOff>351969</xdr:colOff>
      <xdr:row>16</xdr:row>
      <xdr:rowOff>156656</xdr:rowOff>
    </xdr:to>
    <xdr:sp macro="" textlink="">
      <xdr:nvSpPr>
        <xdr:cNvPr id="1065" name="Line 75">
          <a:extLst>
            <a:ext uri="{FF2B5EF4-FFF2-40B4-BE49-F238E27FC236}">
              <a16:creationId xmlns:a16="http://schemas.microsoft.com/office/drawing/2014/main" id="{BA7EBD72-E884-49D4-8D5A-E4E65D3A4322}"/>
            </a:ext>
          </a:extLst>
        </xdr:cNvPr>
        <xdr:cNvSpPr>
          <a:spLocks noChangeShapeType="1"/>
        </xdr:cNvSpPr>
      </xdr:nvSpPr>
      <xdr:spPr bwMode="auto">
        <a:xfrm flipV="1">
          <a:off x="11908097" y="1934789"/>
          <a:ext cx="627935" cy="96526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63286"/>
            <a:gd name="connsiteY0" fmla="*/ 0 h 9367"/>
            <a:gd name="connsiteX1" fmla="*/ 563286 w 563286"/>
            <a:gd name="connsiteY1" fmla="*/ 9367 h 9367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107"/>
            <a:gd name="connsiteY0" fmla="*/ 0 h 10619"/>
            <a:gd name="connsiteX1" fmla="*/ 10107 w 10107"/>
            <a:gd name="connsiteY1" fmla="*/ 10619 h 10619"/>
            <a:gd name="connsiteX0" fmla="*/ 175 w 10282"/>
            <a:gd name="connsiteY0" fmla="*/ 0 h 10619"/>
            <a:gd name="connsiteX1" fmla="*/ 10282 w 10282"/>
            <a:gd name="connsiteY1" fmla="*/ 10619 h 10619"/>
            <a:gd name="connsiteX0" fmla="*/ 86 w 13289"/>
            <a:gd name="connsiteY0" fmla="*/ 0 h 10957"/>
            <a:gd name="connsiteX1" fmla="*/ 13289 w 13289"/>
            <a:gd name="connsiteY1" fmla="*/ 10957 h 10957"/>
            <a:gd name="connsiteX0" fmla="*/ 311 w 13514"/>
            <a:gd name="connsiteY0" fmla="*/ 0 h 10957"/>
            <a:gd name="connsiteX1" fmla="*/ 13514 w 13514"/>
            <a:gd name="connsiteY1" fmla="*/ 10957 h 109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514" h="10957">
              <a:moveTo>
                <a:pt x="311" y="0"/>
              </a:moveTo>
              <a:cubicBezTo>
                <a:pt x="-484" y="5811"/>
                <a:pt x="-852" y="10496"/>
                <a:pt x="13514" y="10957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336544</xdr:colOff>
      <xdr:row>14</xdr:row>
      <xdr:rowOff>108810</xdr:rowOff>
    </xdr:from>
    <xdr:ext cx="190765" cy="187521"/>
    <xdr:pic>
      <xdr:nvPicPr>
        <xdr:cNvPr id="1067" name="図 1066">
          <a:extLst>
            <a:ext uri="{FF2B5EF4-FFF2-40B4-BE49-F238E27FC236}">
              <a16:creationId xmlns:a16="http://schemas.microsoft.com/office/drawing/2014/main" id="{B38E4DA2-C7BB-4CBA-A54D-8A7A375A0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flipH="1">
          <a:off x="11816153" y="2504943"/>
          <a:ext cx="190765" cy="187521"/>
        </a:xfrm>
        <a:prstGeom prst="rect">
          <a:avLst/>
        </a:prstGeom>
      </xdr:spPr>
    </xdr:pic>
    <xdr:clientData/>
  </xdr:oneCellAnchor>
  <xdr:twoCellAnchor>
    <xdr:from>
      <xdr:col>17</xdr:col>
      <xdr:colOff>143173</xdr:colOff>
      <xdr:row>15</xdr:row>
      <xdr:rowOff>63337</xdr:rowOff>
    </xdr:from>
    <xdr:to>
      <xdr:col>17</xdr:col>
      <xdr:colOff>460790</xdr:colOff>
      <xdr:row>16</xdr:row>
      <xdr:rowOff>93473</xdr:rowOff>
    </xdr:to>
    <xdr:sp macro="" textlink="">
      <xdr:nvSpPr>
        <xdr:cNvPr id="1071" name="Line 120">
          <a:extLst>
            <a:ext uri="{FF2B5EF4-FFF2-40B4-BE49-F238E27FC236}">
              <a16:creationId xmlns:a16="http://schemas.microsoft.com/office/drawing/2014/main" id="{182ACA46-DC50-4636-9167-28B1466E2557}"/>
            </a:ext>
          </a:extLst>
        </xdr:cNvPr>
        <xdr:cNvSpPr>
          <a:spLocks noChangeShapeType="1"/>
        </xdr:cNvSpPr>
      </xdr:nvSpPr>
      <xdr:spPr bwMode="auto">
        <a:xfrm rot="11424407" flipV="1">
          <a:off x="11645854" y="2612900"/>
          <a:ext cx="317617" cy="202275"/>
        </a:xfrm>
        <a:custGeom>
          <a:avLst/>
          <a:gdLst>
            <a:gd name="connsiteX0" fmla="*/ 0 w 247684"/>
            <a:gd name="connsiteY0" fmla="*/ 0 h 12989"/>
            <a:gd name="connsiteX1" fmla="*/ 247684 w 247684"/>
            <a:gd name="connsiteY1" fmla="*/ 12989 h 12989"/>
            <a:gd name="connsiteX0" fmla="*/ 0 w 252645"/>
            <a:gd name="connsiteY0" fmla="*/ 145850 h 145939"/>
            <a:gd name="connsiteX1" fmla="*/ 252645 w 252645"/>
            <a:gd name="connsiteY1" fmla="*/ 89 h 145939"/>
            <a:gd name="connsiteX0" fmla="*/ 0 w 252645"/>
            <a:gd name="connsiteY0" fmla="*/ 168895 h 168950"/>
            <a:gd name="connsiteX1" fmla="*/ 252645 w 252645"/>
            <a:gd name="connsiteY1" fmla="*/ 23134 h 168950"/>
            <a:gd name="connsiteX0" fmla="*/ 0 w 267528"/>
            <a:gd name="connsiteY0" fmla="*/ 168895 h 168950"/>
            <a:gd name="connsiteX1" fmla="*/ 267528 w 267528"/>
            <a:gd name="connsiteY1" fmla="*/ 23134 h 168950"/>
            <a:gd name="connsiteX0" fmla="*/ 0 w 267528"/>
            <a:gd name="connsiteY0" fmla="*/ 172827 h 172827"/>
            <a:gd name="connsiteX1" fmla="*/ 267528 w 267528"/>
            <a:gd name="connsiteY1" fmla="*/ 27066 h 1728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7528" h="172827">
              <a:moveTo>
                <a:pt x="0" y="172827"/>
              </a:moveTo>
              <a:cubicBezTo>
                <a:pt x="42873" y="127547"/>
                <a:pt x="110553" y="-71522"/>
                <a:pt x="267528" y="2706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63663</xdr:colOff>
      <xdr:row>11</xdr:row>
      <xdr:rowOff>122328</xdr:rowOff>
    </xdr:from>
    <xdr:to>
      <xdr:col>18</xdr:col>
      <xdr:colOff>387115</xdr:colOff>
      <xdr:row>14</xdr:row>
      <xdr:rowOff>30077</xdr:rowOff>
    </xdr:to>
    <xdr:sp macro="" textlink="">
      <xdr:nvSpPr>
        <xdr:cNvPr id="1072" name="Line 120">
          <a:extLst>
            <a:ext uri="{FF2B5EF4-FFF2-40B4-BE49-F238E27FC236}">
              <a16:creationId xmlns:a16="http://schemas.microsoft.com/office/drawing/2014/main" id="{42E3206F-1B3B-48F3-8A9B-5B078F74DE6E}"/>
            </a:ext>
          </a:extLst>
        </xdr:cNvPr>
        <xdr:cNvSpPr>
          <a:spLocks noChangeShapeType="1"/>
        </xdr:cNvSpPr>
      </xdr:nvSpPr>
      <xdr:spPr bwMode="auto">
        <a:xfrm rot="3446483" flipV="1">
          <a:off x="12221755" y="2033694"/>
          <a:ext cx="424165" cy="323452"/>
        </a:xfrm>
        <a:custGeom>
          <a:avLst/>
          <a:gdLst>
            <a:gd name="connsiteX0" fmla="*/ 0 w 247684"/>
            <a:gd name="connsiteY0" fmla="*/ 0 h 12989"/>
            <a:gd name="connsiteX1" fmla="*/ 247684 w 247684"/>
            <a:gd name="connsiteY1" fmla="*/ 12989 h 12989"/>
            <a:gd name="connsiteX0" fmla="*/ 0 w 252645"/>
            <a:gd name="connsiteY0" fmla="*/ 145850 h 145939"/>
            <a:gd name="connsiteX1" fmla="*/ 252645 w 252645"/>
            <a:gd name="connsiteY1" fmla="*/ 89 h 145939"/>
            <a:gd name="connsiteX0" fmla="*/ 0 w 252645"/>
            <a:gd name="connsiteY0" fmla="*/ 168895 h 168950"/>
            <a:gd name="connsiteX1" fmla="*/ 252645 w 252645"/>
            <a:gd name="connsiteY1" fmla="*/ 23134 h 168950"/>
            <a:gd name="connsiteX0" fmla="*/ 0 w 267528"/>
            <a:gd name="connsiteY0" fmla="*/ 168895 h 168950"/>
            <a:gd name="connsiteX1" fmla="*/ 267528 w 267528"/>
            <a:gd name="connsiteY1" fmla="*/ 23134 h 168950"/>
            <a:gd name="connsiteX0" fmla="*/ 0 w 267528"/>
            <a:gd name="connsiteY0" fmla="*/ 172827 h 172827"/>
            <a:gd name="connsiteX1" fmla="*/ 267528 w 267528"/>
            <a:gd name="connsiteY1" fmla="*/ 27066 h 172827"/>
            <a:gd name="connsiteX0" fmla="*/ 0 w 369094"/>
            <a:gd name="connsiteY0" fmla="*/ 424442 h 424442"/>
            <a:gd name="connsiteX1" fmla="*/ 369094 w 369094"/>
            <a:gd name="connsiteY1" fmla="*/ 13707 h 424442"/>
            <a:gd name="connsiteX0" fmla="*/ 5010 w 374104"/>
            <a:gd name="connsiteY0" fmla="*/ 442947 h 442947"/>
            <a:gd name="connsiteX1" fmla="*/ 374104 w 374104"/>
            <a:gd name="connsiteY1" fmla="*/ 32212 h 442947"/>
            <a:gd name="connsiteX0" fmla="*/ 2845 w 371939"/>
            <a:gd name="connsiteY0" fmla="*/ 449888 h 449888"/>
            <a:gd name="connsiteX1" fmla="*/ 371939 w 371939"/>
            <a:gd name="connsiteY1" fmla="*/ 39153 h 449888"/>
            <a:gd name="connsiteX0" fmla="*/ 2232 w 445727"/>
            <a:gd name="connsiteY0" fmla="*/ 347763 h 347763"/>
            <a:gd name="connsiteX1" fmla="*/ 445727 w 445727"/>
            <a:gd name="connsiteY1" fmla="*/ 71987 h 347763"/>
            <a:gd name="connsiteX0" fmla="*/ 2882 w 446377"/>
            <a:gd name="connsiteY0" fmla="*/ 323177 h 323177"/>
            <a:gd name="connsiteX1" fmla="*/ 446377 w 446377"/>
            <a:gd name="connsiteY1" fmla="*/ 47401 h 323177"/>
            <a:gd name="connsiteX0" fmla="*/ 3036 w 428648"/>
            <a:gd name="connsiteY0" fmla="*/ 323452 h 323452"/>
            <a:gd name="connsiteX1" fmla="*/ 428648 w 428648"/>
            <a:gd name="connsiteY1" fmla="*/ 47322 h 3234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28648" h="323452">
              <a:moveTo>
                <a:pt x="3036" y="323452"/>
              </a:moveTo>
              <a:cubicBezTo>
                <a:pt x="-33676" y="-12400"/>
                <a:pt x="271673" y="-51266"/>
                <a:pt x="428648" y="4732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586971</xdr:colOff>
      <xdr:row>13</xdr:row>
      <xdr:rowOff>72107</xdr:rowOff>
    </xdr:from>
    <xdr:to>
      <xdr:col>18</xdr:col>
      <xdr:colOff>51932</xdr:colOff>
      <xdr:row>14</xdr:row>
      <xdr:rowOff>74901</xdr:rowOff>
    </xdr:to>
    <xdr:grpSp>
      <xdr:nvGrpSpPr>
        <xdr:cNvPr id="1080" name="グループ化 1079">
          <a:extLst>
            <a:ext uri="{FF2B5EF4-FFF2-40B4-BE49-F238E27FC236}">
              <a16:creationId xmlns:a16="http://schemas.microsoft.com/office/drawing/2014/main" id="{B3C2E490-A966-495B-BCA8-B750EE7C2341}"/>
            </a:ext>
          </a:extLst>
        </xdr:cNvPr>
        <xdr:cNvGrpSpPr/>
      </xdr:nvGrpSpPr>
      <xdr:grpSpPr>
        <a:xfrm rot="5616232">
          <a:off x="12074893" y="2288046"/>
          <a:ext cx="175551" cy="169997"/>
          <a:chOff x="12306192" y="3209275"/>
          <a:chExt cx="184628" cy="205692"/>
        </a:xfrm>
      </xdr:grpSpPr>
      <xdr:sp macro="" textlink="">
        <xdr:nvSpPr>
          <xdr:cNvPr id="1081" name="Text Box 1620">
            <a:extLst>
              <a:ext uri="{FF2B5EF4-FFF2-40B4-BE49-F238E27FC236}">
                <a16:creationId xmlns:a16="http://schemas.microsoft.com/office/drawing/2014/main" id="{06BC1DE8-1B47-305B-A7CA-9EDE7C1C271A}"/>
              </a:ext>
            </a:extLst>
          </xdr:cNvPr>
          <xdr:cNvSpPr txBox="1">
            <a:spLocks noChangeArrowheads="1"/>
          </xdr:cNvSpPr>
        </xdr:nvSpPr>
        <xdr:spPr bwMode="auto">
          <a:xfrm rot="1015628">
            <a:off x="12328845" y="3209275"/>
            <a:ext cx="142367" cy="19999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no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82" name="Freeform 407">
            <a:extLst>
              <a:ext uri="{FF2B5EF4-FFF2-40B4-BE49-F238E27FC236}">
                <a16:creationId xmlns:a16="http://schemas.microsoft.com/office/drawing/2014/main" id="{84B73E1B-A519-BB34-5C4F-145AAC5B2B45}"/>
              </a:ext>
            </a:extLst>
          </xdr:cNvPr>
          <xdr:cNvSpPr>
            <a:spLocks/>
          </xdr:cNvSpPr>
        </xdr:nvSpPr>
        <xdr:spPr bwMode="auto">
          <a:xfrm rot="451190" flipH="1" flipV="1">
            <a:off x="12450522" y="3251244"/>
            <a:ext cx="40298" cy="16372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83" name="Freeform 407">
            <a:extLst>
              <a:ext uri="{FF2B5EF4-FFF2-40B4-BE49-F238E27FC236}">
                <a16:creationId xmlns:a16="http://schemas.microsoft.com/office/drawing/2014/main" id="{8FE80F1B-4F44-88A9-C655-947D072609AA}"/>
              </a:ext>
            </a:extLst>
          </xdr:cNvPr>
          <xdr:cNvSpPr>
            <a:spLocks/>
          </xdr:cNvSpPr>
        </xdr:nvSpPr>
        <xdr:spPr bwMode="auto">
          <a:xfrm rot="451190" flipV="1">
            <a:off x="12306192" y="3226882"/>
            <a:ext cx="45719" cy="180646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34723</xdr:colOff>
      <xdr:row>13</xdr:row>
      <xdr:rowOff>165767</xdr:rowOff>
    </xdr:from>
    <xdr:to>
      <xdr:col>18</xdr:col>
      <xdr:colOff>515134</xdr:colOff>
      <xdr:row>15</xdr:row>
      <xdr:rowOff>81578</xdr:rowOff>
    </xdr:to>
    <xdr:sp macro="" textlink="">
      <xdr:nvSpPr>
        <xdr:cNvPr id="1066" name="Line 76">
          <a:extLst>
            <a:ext uri="{FF2B5EF4-FFF2-40B4-BE49-F238E27FC236}">
              <a16:creationId xmlns:a16="http://schemas.microsoft.com/office/drawing/2014/main" id="{639E8389-1271-4117-A38F-132D21A6ED98}"/>
            </a:ext>
          </a:extLst>
        </xdr:cNvPr>
        <xdr:cNvSpPr>
          <a:spLocks noChangeShapeType="1"/>
        </xdr:cNvSpPr>
      </xdr:nvSpPr>
      <xdr:spPr bwMode="auto">
        <a:xfrm flipV="1">
          <a:off x="11514332" y="2388267"/>
          <a:ext cx="1184865" cy="263077"/>
        </a:xfrm>
        <a:custGeom>
          <a:avLst/>
          <a:gdLst>
            <a:gd name="connsiteX0" fmla="*/ 0 w 659006"/>
            <a:gd name="connsiteY0" fmla="*/ 0 h 183553"/>
            <a:gd name="connsiteX1" fmla="*/ 659006 w 659006"/>
            <a:gd name="connsiteY1" fmla="*/ 183553 h 183553"/>
            <a:gd name="connsiteX0" fmla="*/ 0 w 1150138"/>
            <a:gd name="connsiteY0" fmla="*/ 81664 h 93873"/>
            <a:gd name="connsiteX1" fmla="*/ 1150138 w 1150138"/>
            <a:gd name="connsiteY1" fmla="*/ 12209 h 93873"/>
            <a:gd name="connsiteX0" fmla="*/ 0 w 1150138"/>
            <a:gd name="connsiteY0" fmla="*/ 69455 h 217134"/>
            <a:gd name="connsiteX1" fmla="*/ 1150138 w 1150138"/>
            <a:gd name="connsiteY1" fmla="*/ 0 h 217134"/>
            <a:gd name="connsiteX0" fmla="*/ 0 w 1150138"/>
            <a:gd name="connsiteY0" fmla="*/ 69455 h 240675"/>
            <a:gd name="connsiteX1" fmla="*/ 1150138 w 1150138"/>
            <a:gd name="connsiteY1" fmla="*/ 0 h 240675"/>
            <a:gd name="connsiteX0" fmla="*/ 0 w 1184865"/>
            <a:gd name="connsiteY0" fmla="*/ 0 h 243674"/>
            <a:gd name="connsiteX1" fmla="*/ 1184865 w 1184865"/>
            <a:gd name="connsiteY1" fmla="*/ 34724 h 243674"/>
            <a:gd name="connsiteX0" fmla="*/ 0 w 1184865"/>
            <a:gd name="connsiteY0" fmla="*/ 8248 h 222710"/>
            <a:gd name="connsiteX1" fmla="*/ 1184865 w 1184865"/>
            <a:gd name="connsiteY1" fmla="*/ 42972 h 222710"/>
            <a:gd name="connsiteX0" fmla="*/ 0 w 1184865"/>
            <a:gd name="connsiteY0" fmla="*/ 7168 h 263077"/>
            <a:gd name="connsiteX1" fmla="*/ 1184865 w 1184865"/>
            <a:gd name="connsiteY1" fmla="*/ 41892 h 2630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84865" h="263077">
              <a:moveTo>
                <a:pt x="0" y="7168"/>
              </a:moveTo>
              <a:cubicBezTo>
                <a:pt x="219669" y="-75515"/>
                <a:pt x="369884" y="595864"/>
                <a:pt x="1184865" y="4189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366319</xdr:colOff>
      <xdr:row>13</xdr:row>
      <xdr:rowOff>148830</xdr:rowOff>
    </xdr:from>
    <xdr:to>
      <xdr:col>17</xdr:col>
      <xdr:colOff>499799</xdr:colOff>
      <xdr:row>14</xdr:row>
      <xdr:rowOff>113446</xdr:rowOff>
    </xdr:to>
    <xdr:sp macro="" textlink="">
      <xdr:nvSpPr>
        <xdr:cNvPr id="1068" name="Oval 862">
          <a:extLst>
            <a:ext uri="{FF2B5EF4-FFF2-40B4-BE49-F238E27FC236}">
              <a16:creationId xmlns:a16="http://schemas.microsoft.com/office/drawing/2014/main" id="{7ABF56F7-2E3A-4C19-BC98-027A559E2EC8}"/>
            </a:ext>
          </a:extLst>
        </xdr:cNvPr>
        <xdr:cNvSpPr>
          <a:spLocks noChangeArrowheads="1"/>
        </xdr:cNvSpPr>
      </xdr:nvSpPr>
      <xdr:spPr bwMode="auto">
        <a:xfrm>
          <a:off x="11845928" y="2371330"/>
          <a:ext cx="133480" cy="1382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146721</xdr:colOff>
      <xdr:row>16</xdr:row>
      <xdr:rowOff>12079</xdr:rowOff>
    </xdr:from>
    <xdr:to>
      <xdr:col>20</xdr:col>
      <xdr:colOff>652513</xdr:colOff>
      <xdr:row>16</xdr:row>
      <xdr:rowOff>61364</xdr:rowOff>
    </xdr:to>
    <xdr:grpSp>
      <xdr:nvGrpSpPr>
        <xdr:cNvPr id="1084" name="グループ化 1083">
          <a:extLst>
            <a:ext uri="{FF2B5EF4-FFF2-40B4-BE49-F238E27FC236}">
              <a16:creationId xmlns:a16="http://schemas.microsoft.com/office/drawing/2014/main" id="{A565AF73-211C-4E53-A340-7139C19DE539}"/>
            </a:ext>
          </a:extLst>
        </xdr:cNvPr>
        <xdr:cNvGrpSpPr/>
      </xdr:nvGrpSpPr>
      <xdr:grpSpPr>
        <a:xfrm rot="5400000">
          <a:off x="13628265" y="2162741"/>
          <a:ext cx="49285" cy="1210829"/>
          <a:chOff x="1512360" y="838933"/>
          <a:chExt cx="49597" cy="1269827"/>
        </a:xfrm>
      </xdr:grpSpPr>
      <xdr:sp macro="" textlink="">
        <xdr:nvSpPr>
          <xdr:cNvPr id="1085" name="Line 76">
            <a:extLst>
              <a:ext uri="{FF2B5EF4-FFF2-40B4-BE49-F238E27FC236}">
                <a16:creationId xmlns:a16="http://schemas.microsoft.com/office/drawing/2014/main" id="{CA14B3A6-8B88-97F6-B3DC-25DCFB55485B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6" name="Line 76">
            <a:extLst>
              <a:ext uri="{FF2B5EF4-FFF2-40B4-BE49-F238E27FC236}">
                <a16:creationId xmlns:a16="http://schemas.microsoft.com/office/drawing/2014/main" id="{B5C74E96-0643-CABC-9510-9E9AFD9CBB77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7" name="Line 76">
            <a:extLst>
              <a:ext uri="{FF2B5EF4-FFF2-40B4-BE49-F238E27FC236}">
                <a16:creationId xmlns:a16="http://schemas.microsoft.com/office/drawing/2014/main" id="{839473E4-2C4B-5386-8589-F02605FF4925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22948</xdr:colOff>
      <xdr:row>13</xdr:row>
      <xdr:rowOff>153884</xdr:rowOff>
    </xdr:from>
    <xdr:to>
      <xdr:col>20</xdr:col>
      <xdr:colOff>575225</xdr:colOff>
      <xdr:row>14</xdr:row>
      <xdr:rowOff>150673</xdr:rowOff>
    </xdr:to>
    <xdr:sp macro="" textlink="">
      <xdr:nvSpPr>
        <xdr:cNvPr id="1088" name="Line 120">
          <a:extLst>
            <a:ext uri="{FF2B5EF4-FFF2-40B4-BE49-F238E27FC236}">
              <a16:creationId xmlns:a16="http://schemas.microsoft.com/office/drawing/2014/main" id="{8442FB1D-BBD3-4EC7-A17F-BC1419D30F5F}"/>
            </a:ext>
          </a:extLst>
        </xdr:cNvPr>
        <xdr:cNvSpPr>
          <a:spLocks noChangeShapeType="1"/>
        </xdr:cNvSpPr>
      </xdr:nvSpPr>
      <xdr:spPr bwMode="auto">
        <a:xfrm rot="545454" flipV="1">
          <a:off x="12905856" y="2362580"/>
          <a:ext cx="1256298" cy="169343"/>
        </a:xfrm>
        <a:custGeom>
          <a:avLst/>
          <a:gdLst>
            <a:gd name="connsiteX0" fmla="*/ 0 w 247684"/>
            <a:gd name="connsiteY0" fmla="*/ 0 h 12989"/>
            <a:gd name="connsiteX1" fmla="*/ 247684 w 247684"/>
            <a:gd name="connsiteY1" fmla="*/ 12989 h 12989"/>
            <a:gd name="connsiteX0" fmla="*/ 0 w 252645"/>
            <a:gd name="connsiteY0" fmla="*/ 145850 h 145939"/>
            <a:gd name="connsiteX1" fmla="*/ 252645 w 252645"/>
            <a:gd name="connsiteY1" fmla="*/ 89 h 145939"/>
            <a:gd name="connsiteX0" fmla="*/ 0 w 252645"/>
            <a:gd name="connsiteY0" fmla="*/ 168895 h 168950"/>
            <a:gd name="connsiteX1" fmla="*/ 252645 w 252645"/>
            <a:gd name="connsiteY1" fmla="*/ 23134 h 168950"/>
            <a:gd name="connsiteX0" fmla="*/ 0 w 267528"/>
            <a:gd name="connsiteY0" fmla="*/ 168895 h 168950"/>
            <a:gd name="connsiteX1" fmla="*/ 267528 w 267528"/>
            <a:gd name="connsiteY1" fmla="*/ 23134 h 168950"/>
            <a:gd name="connsiteX0" fmla="*/ 0 w 267528"/>
            <a:gd name="connsiteY0" fmla="*/ 172827 h 172827"/>
            <a:gd name="connsiteX1" fmla="*/ 267528 w 267528"/>
            <a:gd name="connsiteY1" fmla="*/ 27066 h 172827"/>
            <a:gd name="connsiteX0" fmla="*/ 0 w 369094"/>
            <a:gd name="connsiteY0" fmla="*/ 424442 h 424442"/>
            <a:gd name="connsiteX1" fmla="*/ 369094 w 369094"/>
            <a:gd name="connsiteY1" fmla="*/ 13707 h 424442"/>
            <a:gd name="connsiteX0" fmla="*/ 5010 w 374104"/>
            <a:gd name="connsiteY0" fmla="*/ 442947 h 442947"/>
            <a:gd name="connsiteX1" fmla="*/ 374104 w 374104"/>
            <a:gd name="connsiteY1" fmla="*/ 32212 h 442947"/>
            <a:gd name="connsiteX0" fmla="*/ 2845 w 371939"/>
            <a:gd name="connsiteY0" fmla="*/ 449888 h 449888"/>
            <a:gd name="connsiteX1" fmla="*/ 371939 w 371939"/>
            <a:gd name="connsiteY1" fmla="*/ 39153 h 449888"/>
            <a:gd name="connsiteX0" fmla="*/ 2232 w 445727"/>
            <a:gd name="connsiteY0" fmla="*/ 347763 h 347763"/>
            <a:gd name="connsiteX1" fmla="*/ 445727 w 445727"/>
            <a:gd name="connsiteY1" fmla="*/ 71987 h 347763"/>
            <a:gd name="connsiteX0" fmla="*/ 2882 w 446377"/>
            <a:gd name="connsiteY0" fmla="*/ 323177 h 323177"/>
            <a:gd name="connsiteX1" fmla="*/ 446377 w 446377"/>
            <a:gd name="connsiteY1" fmla="*/ 47401 h 323177"/>
            <a:gd name="connsiteX0" fmla="*/ 3036 w 428648"/>
            <a:gd name="connsiteY0" fmla="*/ 323452 h 323452"/>
            <a:gd name="connsiteX1" fmla="*/ 428648 w 428648"/>
            <a:gd name="connsiteY1" fmla="*/ 47322 h 323452"/>
            <a:gd name="connsiteX0" fmla="*/ 1356 w 841720"/>
            <a:gd name="connsiteY0" fmla="*/ 267450 h 267450"/>
            <a:gd name="connsiteX1" fmla="*/ 841721 w 841720"/>
            <a:gd name="connsiteY1" fmla="*/ 69715 h 267450"/>
            <a:gd name="connsiteX0" fmla="*/ 1587 w 841952"/>
            <a:gd name="connsiteY0" fmla="*/ 254617 h 254617"/>
            <a:gd name="connsiteX1" fmla="*/ 841952 w 841952"/>
            <a:gd name="connsiteY1" fmla="*/ 56882 h 254617"/>
            <a:gd name="connsiteX0" fmla="*/ 1120 w 1107732"/>
            <a:gd name="connsiteY0" fmla="*/ 241247 h 241247"/>
            <a:gd name="connsiteX1" fmla="*/ 1107732 w 1107732"/>
            <a:gd name="connsiteY1" fmla="*/ 65580 h 241247"/>
            <a:gd name="connsiteX0" fmla="*/ 0 w 1106612"/>
            <a:gd name="connsiteY0" fmla="*/ 223731 h 223731"/>
            <a:gd name="connsiteX1" fmla="*/ 1106612 w 1106612"/>
            <a:gd name="connsiteY1" fmla="*/ 48064 h 223731"/>
            <a:gd name="connsiteX0" fmla="*/ 0 w 1186926"/>
            <a:gd name="connsiteY0" fmla="*/ 208130 h 208130"/>
            <a:gd name="connsiteX1" fmla="*/ 1186926 w 1186926"/>
            <a:gd name="connsiteY1" fmla="*/ 56993 h 208130"/>
            <a:gd name="connsiteX0" fmla="*/ 0 w 1207496"/>
            <a:gd name="connsiteY0" fmla="*/ 229018 h 229018"/>
            <a:gd name="connsiteX1" fmla="*/ 1207496 w 1207496"/>
            <a:gd name="connsiteY1" fmla="*/ 45510 h 229018"/>
            <a:gd name="connsiteX0" fmla="*/ 0 w 1207496"/>
            <a:gd name="connsiteY0" fmla="*/ 223414 h 223414"/>
            <a:gd name="connsiteX1" fmla="*/ 1207496 w 1207496"/>
            <a:gd name="connsiteY1" fmla="*/ 39906 h 2234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7496" h="223414">
              <a:moveTo>
                <a:pt x="0" y="223414"/>
              </a:moveTo>
              <a:cubicBezTo>
                <a:pt x="197976" y="-54924"/>
                <a:pt x="935207" y="-16013"/>
                <a:pt x="1207496" y="3990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564234</xdr:colOff>
      <xdr:row>14</xdr:row>
      <xdr:rowOff>113718</xdr:rowOff>
    </xdr:from>
    <xdr:to>
      <xdr:col>19</xdr:col>
      <xdr:colOff>659864</xdr:colOff>
      <xdr:row>16</xdr:row>
      <xdr:rowOff>70658</xdr:rowOff>
    </xdr:to>
    <xdr:sp macro="" textlink="">
      <xdr:nvSpPr>
        <xdr:cNvPr id="1092" name="Text Box 1620">
          <a:extLst>
            <a:ext uri="{FF2B5EF4-FFF2-40B4-BE49-F238E27FC236}">
              <a16:creationId xmlns:a16="http://schemas.microsoft.com/office/drawing/2014/main" id="{FCAFAC6C-A4B8-4C43-95E0-F6AA5395A6EE}"/>
            </a:ext>
          </a:extLst>
        </xdr:cNvPr>
        <xdr:cNvSpPr txBox="1">
          <a:spLocks noChangeArrowheads="1"/>
        </xdr:cNvSpPr>
      </xdr:nvSpPr>
      <xdr:spPr bwMode="auto">
        <a:xfrm>
          <a:off x="13447142" y="2494968"/>
          <a:ext cx="95630" cy="30204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19</xdr:col>
      <xdr:colOff>124035</xdr:colOff>
      <xdr:row>13</xdr:row>
      <xdr:rowOff>107981</xdr:rowOff>
    </xdr:from>
    <xdr:ext cx="300251" cy="265821"/>
    <xdr:grpSp>
      <xdr:nvGrpSpPr>
        <xdr:cNvPr id="1093" name="Group 6672">
          <a:extLst>
            <a:ext uri="{FF2B5EF4-FFF2-40B4-BE49-F238E27FC236}">
              <a16:creationId xmlns:a16="http://schemas.microsoft.com/office/drawing/2014/main" id="{F218BE8C-3C62-46AA-8BD1-922FADAECA98}"/>
            </a:ext>
          </a:extLst>
        </xdr:cNvPr>
        <xdr:cNvGrpSpPr>
          <a:grpSpLocks/>
        </xdr:cNvGrpSpPr>
      </xdr:nvGrpSpPr>
      <xdr:grpSpPr bwMode="auto">
        <a:xfrm>
          <a:off x="13024807" y="2321143"/>
          <a:ext cx="300251" cy="265821"/>
          <a:chOff x="536" y="109"/>
          <a:chExt cx="46" cy="44"/>
        </a:xfrm>
      </xdr:grpSpPr>
      <xdr:pic>
        <xdr:nvPicPr>
          <xdr:cNvPr id="1094" name="Picture 6673" descr="route2">
            <a:extLst>
              <a:ext uri="{FF2B5EF4-FFF2-40B4-BE49-F238E27FC236}">
                <a16:creationId xmlns:a16="http://schemas.microsoft.com/office/drawing/2014/main" id="{8CF6E7E6-FDE5-6303-02D3-42CCEB1E6B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95" name="Text Box 6674">
            <a:extLst>
              <a:ext uri="{FF2B5EF4-FFF2-40B4-BE49-F238E27FC236}">
                <a16:creationId xmlns:a16="http://schemas.microsoft.com/office/drawing/2014/main" id="{B17B0B77-C5C3-70DD-C3A7-23C5883220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</a:p>
        </xdr:txBody>
      </xdr:sp>
    </xdr:grpSp>
    <xdr:clientData/>
  </xdr:oneCellAnchor>
  <xdr:twoCellAnchor>
    <xdr:from>
      <xdr:col>19</xdr:col>
      <xdr:colOff>448698</xdr:colOff>
      <xdr:row>9</xdr:row>
      <xdr:rowOff>62142</xdr:rowOff>
    </xdr:from>
    <xdr:to>
      <xdr:col>19</xdr:col>
      <xdr:colOff>613746</xdr:colOff>
      <xdr:row>16</xdr:row>
      <xdr:rowOff>135047</xdr:rowOff>
    </xdr:to>
    <xdr:sp macro="" textlink="">
      <xdr:nvSpPr>
        <xdr:cNvPr id="1096" name="Line 75">
          <a:extLst>
            <a:ext uri="{FF2B5EF4-FFF2-40B4-BE49-F238E27FC236}">
              <a16:creationId xmlns:a16="http://schemas.microsoft.com/office/drawing/2014/main" id="{D11EDE2C-34C1-4FA9-A9F6-DCA948ED1A14}"/>
            </a:ext>
          </a:extLst>
        </xdr:cNvPr>
        <xdr:cNvSpPr>
          <a:spLocks noChangeShapeType="1"/>
        </xdr:cNvSpPr>
      </xdr:nvSpPr>
      <xdr:spPr bwMode="auto">
        <a:xfrm flipV="1">
          <a:off x="13331606" y="1580620"/>
          <a:ext cx="165048" cy="128078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63286"/>
            <a:gd name="connsiteY0" fmla="*/ 0 h 9367"/>
            <a:gd name="connsiteX1" fmla="*/ 563286 w 563286"/>
            <a:gd name="connsiteY1" fmla="*/ 9367 h 9367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107"/>
            <a:gd name="connsiteY0" fmla="*/ 0 h 10619"/>
            <a:gd name="connsiteX1" fmla="*/ 10107 w 10107"/>
            <a:gd name="connsiteY1" fmla="*/ 10619 h 10619"/>
            <a:gd name="connsiteX0" fmla="*/ 175 w 10282"/>
            <a:gd name="connsiteY0" fmla="*/ 0 h 10619"/>
            <a:gd name="connsiteX1" fmla="*/ 10282 w 10282"/>
            <a:gd name="connsiteY1" fmla="*/ 10619 h 10619"/>
            <a:gd name="connsiteX0" fmla="*/ 86 w 13289"/>
            <a:gd name="connsiteY0" fmla="*/ 0 h 10957"/>
            <a:gd name="connsiteX1" fmla="*/ 13289 w 13289"/>
            <a:gd name="connsiteY1" fmla="*/ 10957 h 10957"/>
            <a:gd name="connsiteX0" fmla="*/ 311 w 13514"/>
            <a:gd name="connsiteY0" fmla="*/ 0 h 10957"/>
            <a:gd name="connsiteX1" fmla="*/ 13514 w 13514"/>
            <a:gd name="connsiteY1" fmla="*/ 10957 h 10957"/>
            <a:gd name="connsiteX0" fmla="*/ 8087 w 8087"/>
            <a:gd name="connsiteY0" fmla="*/ 0 h 12454"/>
            <a:gd name="connsiteX1" fmla="*/ 6054 w 8087"/>
            <a:gd name="connsiteY1" fmla="*/ 12454 h 12454"/>
            <a:gd name="connsiteX0" fmla="*/ 2514 w 2514"/>
            <a:gd name="connsiteY0" fmla="*/ 0 h 10000"/>
            <a:gd name="connsiteX1" fmla="*/ 0 w 2514"/>
            <a:gd name="connsiteY1" fmla="*/ 10000 h 10000"/>
            <a:gd name="connsiteX0" fmla="*/ 16580 w 16580"/>
            <a:gd name="connsiteY0" fmla="*/ 0 h 9905"/>
            <a:gd name="connsiteX1" fmla="*/ 0 w 16580"/>
            <a:gd name="connsiteY1" fmla="*/ 9905 h 9905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780 w 9780"/>
            <a:gd name="connsiteY0" fmla="*/ 0 h 11852"/>
            <a:gd name="connsiteX1" fmla="*/ 0 w 9780"/>
            <a:gd name="connsiteY1" fmla="*/ 11852 h 11852"/>
            <a:gd name="connsiteX0" fmla="*/ 10000 w 10782"/>
            <a:gd name="connsiteY0" fmla="*/ 0 h 10000"/>
            <a:gd name="connsiteX1" fmla="*/ 0 w 10782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782" h="10000">
              <a:moveTo>
                <a:pt x="10000" y="0"/>
              </a:moveTo>
              <a:cubicBezTo>
                <a:pt x="10745" y="3409"/>
                <a:pt x="13688" y="7907"/>
                <a:pt x="0" y="1000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509187</xdr:colOff>
      <xdr:row>12</xdr:row>
      <xdr:rowOff>142449</xdr:rowOff>
    </xdr:from>
    <xdr:ext cx="190765" cy="187521"/>
    <xdr:pic>
      <xdr:nvPicPr>
        <xdr:cNvPr id="1097" name="図 1096">
          <a:extLst>
            <a:ext uri="{FF2B5EF4-FFF2-40B4-BE49-F238E27FC236}">
              <a16:creationId xmlns:a16="http://schemas.microsoft.com/office/drawing/2014/main" id="{A5BD2F8B-F04D-4ADF-A853-C380BB4BF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flipH="1">
          <a:off x="13392095" y="2178590"/>
          <a:ext cx="190765" cy="187521"/>
        </a:xfrm>
        <a:prstGeom prst="rect">
          <a:avLst/>
        </a:prstGeom>
      </xdr:spPr>
    </xdr:pic>
    <xdr:clientData/>
  </xdr:oneCellAnchor>
  <xdr:twoCellAnchor>
    <xdr:from>
      <xdr:col>19</xdr:col>
      <xdr:colOff>538962</xdr:colOff>
      <xdr:row>11</xdr:row>
      <xdr:rowOff>147958</xdr:rowOff>
    </xdr:from>
    <xdr:to>
      <xdr:col>19</xdr:col>
      <xdr:colOff>672442</xdr:colOff>
      <xdr:row>12</xdr:row>
      <xdr:rowOff>112575</xdr:rowOff>
    </xdr:to>
    <xdr:sp macro="" textlink="">
      <xdr:nvSpPr>
        <xdr:cNvPr id="1098" name="Oval 862">
          <a:extLst>
            <a:ext uri="{FF2B5EF4-FFF2-40B4-BE49-F238E27FC236}">
              <a16:creationId xmlns:a16="http://schemas.microsoft.com/office/drawing/2014/main" id="{F78104C0-0F92-498F-94CC-EFB012C63583}"/>
            </a:ext>
          </a:extLst>
        </xdr:cNvPr>
        <xdr:cNvSpPr>
          <a:spLocks noChangeArrowheads="1"/>
        </xdr:cNvSpPr>
      </xdr:nvSpPr>
      <xdr:spPr bwMode="auto">
        <a:xfrm>
          <a:off x="13421870" y="2011545"/>
          <a:ext cx="133480" cy="1371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419615</xdr:colOff>
      <xdr:row>10</xdr:row>
      <xdr:rowOff>17671</xdr:rowOff>
    </xdr:from>
    <xdr:to>
      <xdr:col>19</xdr:col>
      <xdr:colOff>657740</xdr:colOff>
      <xdr:row>11</xdr:row>
      <xdr:rowOff>45280</xdr:rowOff>
    </xdr:to>
    <xdr:sp macro="" textlink="">
      <xdr:nvSpPr>
        <xdr:cNvPr id="1113" name="六角形 1112">
          <a:extLst>
            <a:ext uri="{FF2B5EF4-FFF2-40B4-BE49-F238E27FC236}">
              <a16:creationId xmlns:a16="http://schemas.microsoft.com/office/drawing/2014/main" id="{CC490D75-707B-4040-9AF1-6A1C96E57AE3}"/>
            </a:ext>
          </a:extLst>
        </xdr:cNvPr>
        <xdr:cNvSpPr/>
      </xdr:nvSpPr>
      <xdr:spPr bwMode="auto">
        <a:xfrm>
          <a:off x="13282901" y="1709492"/>
          <a:ext cx="238125" cy="1999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218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248474</xdr:colOff>
      <xdr:row>12</xdr:row>
      <xdr:rowOff>24160</xdr:rowOff>
    </xdr:from>
    <xdr:to>
      <xdr:col>19</xdr:col>
      <xdr:colOff>486599</xdr:colOff>
      <xdr:row>13</xdr:row>
      <xdr:rowOff>51768</xdr:rowOff>
    </xdr:to>
    <xdr:sp macro="" textlink="">
      <xdr:nvSpPr>
        <xdr:cNvPr id="1114" name="六角形 1113">
          <a:extLst>
            <a:ext uri="{FF2B5EF4-FFF2-40B4-BE49-F238E27FC236}">
              <a16:creationId xmlns:a16="http://schemas.microsoft.com/office/drawing/2014/main" id="{F8C067FF-55BC-485D-837D-7B158069ABB5}"/>
            </a:ext>
          </a:extLst>
        </xdr:cNvPr>
        <xdr:cNvSpPr/>
      </xdr:nvSpPr>
      <xdr:spPr bwMode="auto">
        <a:xfrm>
          <a:off x="13131382" y="2060301"/>
          <a:ext cx="238125" cy="2001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530960</xdr:colOff>
      <xdr:row>14</xdr:row>
      <xdr:rowOff>44864</xdr:rowOff>
    </xdr:from>
    <xdr:to>
      <xdr:col>19</xdr:col>
      <xdr:colOff>700569</xdr:colOff>
      <xdr:row>16</xdr:row>
      <xdr:rowOff>144945</xdr:rowOff>
    </xdr:to>
    <xdr:grpSp>
      <xdr:nvGrpSpPr>
        <xdr:cNvPr id="1089" name="Group 405">
          <a:extLst>
            <a:ext uri="{FF2B5EF4-FFF2-40B4-BE49-F238E27FC236}">
              <a16:creationId xmlns:a16="http://schemas.microsoft.com/office/drawing/2014/main" id="{F0AA2FE9-C873-4C7C-B59F-E9CEFBB2A03B}"/>
            </a:ext>
          </a:extLst>
        </xdr:cNvPr>
        <xdr:cNvGrpSpPr>
          <a:grpSpLocks/>
        </xdr:cNvGrpSpPr>
      </xdr:nvGrpSpPr>
      <xdr:grpSpPr bwMode="auto">
        <a:xfrm>
          <a:off x="13431732" y="2430783"/>
          <a:ext cx="169609" cy="445596"/>
          <a:chOff x="718" y="97"/>
          <a:chExt cx="23" cy="15"/>
        </a:xfrm>
      </xdr:grpSpPr>
      <xdr:sp macro="" textlink="">
        <xdr:nvSpPr>
          <xdr:cNvPr id="1090" name="Freeform 406">
            <a:extLst>
              <a:ext uri="{FF2B5EF4-FFF2-40B4-BE49-F238E27FC236}">
                <a16:creationId xmlns:a16="http://schemas.microsoft.com/office/drawing/2014/main" id="{2D3ED033-DAA4-23AB-39E4-87A20DFDAB5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91" name="Freeform 407">
            <a:extLst>
              <a:ext uri="{FF2B5EF4-FFF2-40B4-BE49-F238E27FC236}">
                <a16:creationId xmlns:a16="http://schemas.microsoft.com/office/drawing/2014/main" id="{7F072F56-F077-E52C-034B-26E4A980986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490053</xdr:colOff>
      <xdr:row>14</xdr:row>
      <xdr:rowOff>86279</xdr:rowOff>
    </xdr:from>
    <xdr:to>
      <xdr:col>20</xdr:col>
      <xdr:colOff>24157</xdr:colOff>
      <xdr:row>15</xdr:row>
      <xdr:rowOff>113888</xdr:rowOff>
    </xdr:to>
    <xdr:sp macro="" textlink="">
      <xdr:nvSpPr>
        <xdr:cNvPr id="1105" name="六角形 1104">
          <a:extLst>
            <a:ext uri="{FF2B5EF4-FFF2-40B4-BE49-F238E27FC236}">
              <a16:creationId xmlns:a16="http://schemas.microsoft.com/office/drawing/2014/main" id="{B920E947-B1B4-43FB-8209-A50B8108593B}"/>
            </a:ext>
          </a:extLst>
        </xdr:cNvPr>
        <xdr:cNvSpPr/>
      </xdr:nvSpPr>
      <xdr:spPr bwMode="auto">
        <a:xfrm>
          <a:off x="13372961" y="2467529"/>
          <a:ext cx="238125" cy="2001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629183</xdr:colOff>
      <xdr:row>10</xdr:row>
      <xdr:rowOff>104422</xdr:rowOff>
    </xdr:from>
    <xdr:ext cx="423103" cy="249365"/>
    <xdr:sp macro="" textlink="">
      <xdr:nvSpPr>
        <xdr:cNvPr id="1117" name="Text Box 1620">
          <a:extLst>
            <a:ext uri="{FF2B5EF4-FFF2-40B4-BE49-F238E27FC236}">
              <a16:creationId xmlns:a16="http://schemas.microsoft.com/office/drawing/2014/main" id="{8D5955B1-4994-40CB-9017-76FAA84B60DA}"/>
            </a:ext>
          </a:extLst>
        </xdr:cNvPr>
        <xdr:cNvSpPr txBox="1">
          <a:spLocks noChangeArrowheads="1"/>
        </xdr:cNvSpPr>
      </xdr:nvSpPr>
      <xdr:spPr bwMode="auto">
        <a:xfrm>
          <a:off x="13492469" y="1796243"/>
          <a:ext cx="423103" cy="24936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安賀里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666059</xdr:colOff>
      <xdr:row>9</xdr:row>
      <xdr:rowOff>162205</xdr:rowOff>
    </xdr:from>
    <xdr:ext cx="234676" cy="193264"/>
    <xdr:grpSp>
      <xdr:nvGrpSpPr>
        <xdr:cNvPr id="1118" name="Group 6672">
          <a:extLst>
            <a:ext uri="{FF2B5EF4-FFF2-40B4-BE49-F238E27FC236}">
              <a16:creationId xmlns:a16="http://schemas.microsoft.com/office/drawing/2014/main" id="{6D667155-78B6-4BDB-8C9E-319256AEA978}"/>
            </a:ext>
          </a:extLst>
        </xdr:cNvPr>
        <xdr:cNvGrpSpPr>
          <a:grpSpLocks/>
        </xdr:cNvGrpSpPr>
      </xdr:nvGrpSpPr>
      <xdr:grpSpPr bwMode="auto">
        <a:xfrm>
          <a:off x="13566831" y="1684337"/>
          <a:ext cx="234676" cy="193264"/>
          <a:chOff x="536" y="109"/>
          <a:chExt cx="46" cy="44"/>
        </a:xfrm>
      </xdr:grpSpPr>
      <xdr:pic>
        <xdr:nvPicPr>
          <xdr:cNvPr id="1119" name="Picture 6673" descr="route2">
            <a:extLst>
              <a:ext uri="{FF2B5EF4-FFF2-40B4-BE49-F238E27FC236}">
                <a16:creationId xmlns:a16="http://schemas.microsoft.com/office/drawing/2014/main" id="{C4B36EA1-0CEC-7027-A1C7-2B3F9B27AE7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0" name="Text Box 6674">
            <a:extLst>
              <a:ext uri="{FF2B5EF4-FFF2-40B4-BE49-F238E27FC236}">
                <a16:creationId xmlns:a16="http://schemas.microsoft.com/office/drawing/2014/main" id="{F90F0716-B5CA-5784-5FF0-FEA1B07730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</a:p>
        </xdr:txBody>
      </xdr:sp>
    </xdr:grpSp>
    <xdr:clientData/>
  </xdr:oneCellAnchor>
  <xdr:twoCellAnchor>
    <xdr:from>
      <xdr:col>11</xdr:col>
      <xdr:colOff>16117</xdr:colOff>
      <xdr:row>17</xdr:row>
      <xdr:rowOff>15238</xdr:rowOff>
    </xdr:from>
    <xdr:to>
      <xdr:col>11</xdr:col>
      <xdr:colOff>207482</xdr:colOff>
      <xdr:row>17</xdr:row>
      <xdr:rowOff>177163</xdr:rowOff>
    </xdr:to>
    <xdr:sp macro="" textlink="">
      <xdr:nvSpPr>
        <xdr:cNvPr id="1121" name="六角形 1120">
          <a:extLst>
            <a:ext uri="{FF2B5EF4-FFF2-40B4-BE49-F238E27FC236}">
              <a16:creationId xmlns:a16="http://schemas.microsoft.com/office/drawing/2014/main" id="{A940A040-515D-4124-B05C-902373DD3540}"/>
            </a:ext>
          </a:extLst>
        </xdr:cNvPr>
        <xdr:cNvSpPr/>
      </xdr:nvSpPr>
      <xdr:spPr bwMode="auto">
        <a:xfrm>
          <a:off x="22190317" y="2923538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191365</xdr:colOff>
      <xdr:row>17</xdr:row>
      <xdr:rowOff>161925</xdr:rowOff>
    </xdr:to>
    <xdr:sp macro="" textlink="">
      <xdr:nvSpPr>
        <xdr:cNvPr id="1122" name="六角形 1121">
          <a:extLst>
            <a:ext uri="{FF2B5EF4-FFF2-40B4-BE49-F238E27FC236}">
              <a16:creationId xmlns:a16="http://schemas.microsoft.com/office/drawing/2014/main" id="{0572D76B-3213-40DA-8DA8-8707B8E4BF9B}"/>
            </a:ext>
          </a:extLst>
        </xdr:cNvPr>
        <xdr:cNvSpPr/>
      </xdr:nvSpPr>
      <xdr:spPr bwMode="auto">
        <a:xfrm>
          <a:off x="23583900" y="290830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15875</xdr:colOff>
      <xdr:row>17</xdr:row>
      <xdr:rowOff>9526</xdr:rowOff>
    </xdr:from>
    <xdr:to>
      <xdr:col>15</xdr:col>
      <xdr:colOff>189475</xdr:colOff>
      <xdr:row>17</xdr:row>
      <xdr:rowOff>167286</xdr:rowOff>
    </xdr:to>
    <xdr:sp macro="" textlink="">
      <xdr:nvSpPr>
        <xdr:cNvPr id="1123" name="六角形 1122">
          <a:extLst>
            <a:ext uri="{FF2B5EF4-FFF2-40B4-BE49-F238E27FC236}">
              <a16:creationId xmlns:a16="http://schemas.microsoft.com/office/drawing/2014/main" id="{257B295D-8F73-4A8E-BF5A-940360B9D57F}"/>
            </a:ext>
          </a:extLst>
        </xdr:cNvPr>
        <xdr:cNvSpPr/>
      </xdr:nvSpPr>
      <xdr:spPr bwMode="auto">
        <a:xfrm>
          <a:off x="10095647" y="2880682"/>
          <a:ext cx="173600" cy="1577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9359</xdr:colOff>
      <xdr:row>17</xdr:row>
      <xdr:rowOff>9526</xdr:rowOff>
    </xdr:from>
    <xdr:to>
      <xdr:col>17</xdr:col>
      <xdr:colOff>187159</xdr:colOff>
      <xdr:row>17</xdr:row>
      <xdr:rowOff>163764</xdr:rowOff>
    </xdr:to>
    <xdr:sp macro="" textlink="">
      <xdr:nvSpPr>
        <xdr:cNvPr id="1124" name="六角形 1123">
          <a:extLst>
            <a:ext uri="{FF2B5EF4-FFF2-40B4-BE49-F238E27FC236}">
              <a16:creationId xmlns:a16="http://schemas.microsoft.com/office/drawing/2014/main" id="{0DA69F73-A1A8-4344-80FD-95439558D92F}"/>
            </a:ext>
          </a:extLst>
        </xdr:cNvPr>
        <xdr:cNvSpPr/>
      </xdr:nvSpPr>
      <xdr:spPr bwMode="auto">
        <a:xfrm>
          <a:off x="11501188" y="2903789"/>
          <a:ext cx="177800" cy="15423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3417</xdr:colOff>
      <xdr:row>17</xdr:row>
      <xdr:rowOff>15238</xdr:rowOff>
    </xdr:from>
    <xdr:to>
      <xdr:col>19</xdr:col>
      <xdr:colOff>175032</xdr:colOff>
      <xdr:row>18</xdr:row>
      <xdr:rowOff>12211</xdr:rowOff>
    </xdr:to>
    <xdr:sp macro="" textlink="">
      <xdr:nvSpPr>
        <xdr:cNvPr id="1125" name="六角形 1124">
          <a:extLst>
            <a:ext uri="{FF2B5EF4-FFF2-40B4-BE49-F238E27FC236}">
              <a16:creationId xmlns:a16="http://schemas.microsoft.com/office/drawing/2014/main" id="{374670DA-0A5A-4290-8AFC-AE4A91DF1880}"/>
            </a:ext>
          </a:extLst>
        </xdr:cNvPr>
        <xdr:cNvSpPr/>
      </xdr:nvSpPr>
      <xdr:spPr bwMode="auto">
        <a:xfrm>
          <a:off x="12886590" y="2889020"/>
          <a:ext cx="171615" cy="1679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191365</xdr:colOff>
      <xdr:row>9</xdr:row>
      <xdr:rowOff>161925</xdr:rowOff>
    </xdr:to>
    <xdr:sp macro="" textlink="">
      <xdr:nvSpPr>
        <xdr:cNvPr id="1126" name="六角形 1125">
          <a:extLst>
            <a:ext uri="{FF2B5EF4-FFF2-40B4-BE49-F238E27FC236}">
              <a16:creationId xmlns:a16="http://schemas.microsoft.com/office/drawing/2014/main" id="{C0EDDC16-19D1-47BD-8F4C-B3C07F78B37F}"/>
            </a:ext>
          </a:extLst>
        </xdr:cNvPr>
        <xdr:cNvSpPr/>
      </xdr:nvSpPr>
      <xdr:spPr bwMode="auto">
        <a:xfrm>
          <a:off x="12863286" y="1519464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49754</xdr:colOff>
      <xdr:row>11</xdr:row>
      <xdr:rowOff>0</xdr:rowOff>
    </xdr:from>
    <xdr:ext cx="333117" cy="101600"/>
    <xdr:sp macro="" textlink="">
      <xdr:nvSpPr>
        <xdr:cNvPr id="1127" name="Text Box 1194">
          <a:extLst>
            <a:ext uri="{FF2B5EF4-FFF2-40B4-BE49-F238E27FC236}">
              <a16:creationId xmlns:a16="http://schemas.microsoft.com/office/drawing/2014/main" id="{76922880-6AD9-4C3F-987B-57CB0CC72EA9}"/>
            </a:ext>
          </a:extLst>
        </xdr:cNvPr>
        <xdr:cNvSpPr txBox="1">
          <a:spLocks noChangeArrowheads="1"/>
        </xdr:cNvSpPr>
      </xdr:nvSpPr>
      <xdr:spPr bwMode="auto">
        <a:xfrm>
          <a:off x="12913040" y="1864179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12.2‐10.7j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249821</xdr:colOff>
      <xdr:row>11</xdr:row>
      <xdr:rowOff>73295</xdr:rowOff>
    </xdr:from>
    <xdr:to>
      <xdr:col>19</xdr:col>
      <xdr:colOff>378723</xdr:colOff>
      <xdr:row>11</xdr:row>
      <xdr:rowOff>165420</xdr:rowOff>
    </xdr:to>
    <xdr:sp macro="" textlink="">
      <xdr:nvSpPr>
        <xdr:cNvPr id="1128" name="六角形 1127">
          <a:extLst>
            <a:ext uri="{FF2B5EF4-FFF2-40B4-BE49-F238E27FC236}">
              <a16:creationId xmlns:a16="http://schemas.microsoft.com/office/drawing/2014/main" id="{14FF4500-6BD3-40D7-9B4F-F97173FB6430}"/>
            </a:ext>
          </a:extLst>
        </xdr:cNvPr>
        <xdr:cNvSpPr/>
      </xdr:nvSpPr>
      <xdr:spPr bwMode="auto">
        <a:xfrm>
          <a:off x="13150593" y="1940942"/>
          <a:ext cx="128902" cy="9212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‐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42021</xdr:colOff>
      <xdr:row>11</xdr:row>
      <xdr:rowOff>90456</xdr:rowOff>
    </xdr:from>
    <xdr:to>
      <xdr:col>19</xdr:col>
      <xdr:colOff>171147</xdr:colOff>
      <xdr:row>12</xdr:row>
      <xdr:rowOff>15874</xdr:rowOff>
    </xdr:to>
    <xdr:sp macro="" textlink="">
      <xdr:nvSpPr>
        <xdr:cNvPr id="1129" name="六角形 1128">
          <a:extLst>
            <a:ext uri="{FF2B5EF4-FFF2-40B4-BE49-F238E27FC236}">
              <a16:creationId xmlns:a16="http://schemas.microsoft.com/office/drawing/2014/main" id="{2E8DD794-F5E2-4244-8CBA-455F426BED79}"/>
            </a:ext>
          </a:extLst>
        </xdr:cNvPr>
        <xdr:cNvSpPr/>
      </xdr:nvSpPr>
      <xdr:spPr bwMode="auto">
        <a:xfrm>
          <a:off x="12942793" y="1958103"/>
          <a:ext cx="129126" cy="981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270322</xdr:colOff>
      <xdr:row>20</xdr:row>
      <xdr:rowOff>40891</xdr:rowOff>
    </xdr:from>
    <xdr:to>
      <xdr:col>11</xdr:col>
      <xdr:colOff>514187</xdr:colOff>
      <xdr:row>24</xdr:row>
      <xdr:rowOff>40858</xdr:rowOff>
    </xdr:to>
    <xdr:sp macro="" textlink="">
      <xdr:nvSpPr>
        <xdr:cNvPr id="1130" name="Line 927">
          <a:extLst>
            <a:ext uri="{FF2B5EF4-FFF2-40B4-BE49-F238E27FC236}">
              <a16:creationId xmlns:a16="http://schemas.microsoft.com/office/drawing/2014/main" id="{97663D27-FD75-4CEB-A8DB-48CC8DBD5172}"/>
            </a:ext>
          </a:extLst>
        </xdr:cNvPr>
        <xdr:cNvSpPr>
          <a:spLocks noChangeShapeType="1"/>
        </xdr:cNvSpPr>
      </xdr:nvSpPr>
      <xdr:spPr bwMode="auto">
        <a:xfrm rot="120000" flipH="1">
          <a:off x="7509322" y="3456284"/>
          <a:ext cx="243865" cy="689395"/>
        </a:xfrm>
        <a:custGeom>
          <a:avLst/>
          <a:gdLst>
            <a:gd name="connsiteX0" fmla="*/ 0 w 272761"/>
            <a:gd name="connsiteY0" fmla="*/ 0 h 874568"/>
            <a:gd name="connsiteX1" fmla="*/ 272761 w 272761"/>
            <a:gd name="connsiteY1" fmla="*/ 874568 h 874568"/>
            <a:gd name="connsiteX0" fmla="*/ 0 w 272761"/>
            <a:gd name="connsiteY0" fmla="*/ 0 h 874568"/>
            <a:gd name="connsiteX1" fmla="*/ 272761 w 272761"/>
            <a:gd name="connsiteY1" fmla="*/ 874568 h 874568"/>
            <a:gd name="connsiteX0" fmla="*/ 0 w 255443"/>
            <a:gd name="connsiteY0" fmla="*/ 0 h 822613"/>
            <a:gd name="connsiteX1" fmla="*/ 255443 w 255443"/>
            <a:gd name="connsiteY1" fmla="*/ 822613 h 8226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5443" h="822613">
              <a:moveTo>
                <a:pt x="0" y="0"/>
              </a:moveTo>
              <a:cubicBezTo>
                <a:pt x="151534" y="269875"/>
                <a:pt x="164523" y="531090"/>
                <a:pt x="255443" y="8226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539747</xdr:colOff>
      <xdr:row>18</xdr:row>
      <xdr:rowOff>145024</xdr:rowOff>
    </xdr:from>
    <xdr:to>
      <xdr:col>11</xdr:col>
      <xdr:colOff>671282</xdr:colOff>
      <xdr:row>24</xdr:row>
      <xdr:rowOff>45405</xdr:rowOff>
    </xdr:to>
    <xdr:sp macro="" textlink="">
      <xdr:nvSpPr>
        <xdr:cNvPr id="1131" name="Line 75">
          <a:extLst>
            <a:ext uri="{FF2B5EF4-FFF2-40B4-BE49-F238E27FC236}">
              <a16:creationId xmlns:a16="http://schemas.microsoft.com/office/drawing/2014/main" id="{14BBA4D9-A311-44B4-B8C1-06BB37229E32}"/>
            </a:ext>
          </a:extLst>
        </xdr:cNvPr>
        <xdr:cNvSpPr>
          <a:spLocks noChangeShapeType="1"/>
        </xdr:cNvSpPr>
      </xdr:nvSpPr>
      <xdr:spPr bwMode="auto">
        <a:xfrm flipV="1">
          <a:off x="7778747" y="3215703"/>
          <a:ext cx="131535" cy="93452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63286"/>
            <a:gd name="connsiteY0" fmla="*/ 0 h 9367"/>
            <a:gd name="connsiteX1" fmla="*/ 563286 w 563286"/>
            <a:gd name="connsiteY1" fmla="*/ 9367 h 9367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107"/>
            <a:gd name="connsiteY0" fmla="*/ 0 h 10619"/>
            <a:gd name="connsiteX1" fmla="*/ 10107 w 10107"/>
            <a:gd name="connsiteY1" fmla="*/ 10619 h 10619"/>
            <a:gd name="connsiteX0" fmla="*/ 175 w 10282"/>
            <a:gd name="connsiteY0" fmla="*/ 0 h 10619"/>
            <a:gd name="connsiteX1" fmla="*/ 10282 w 10282"/>
            <a:gd name="connsiteY1" fmla="*/ 10619 h 10619"/>
            <a:gd name="connsiteX0" fmla="*/ 86 w 13289"/>
            <a:gd name="connsiteY0" fmla="*/ 0 h 10957"/>
            <a:gd name="connsiteX1" fmla="*/ 13289 w 13289"/>
            <a:gd name="connsiteY1" fmla="*/ 10957 h 10957"/>
            <a:gd name="connsiteX0" fmla="*/ 311 w 13514"/>
            <a:gd name="connsiteY0" fmla="*/ 0 h 10957"/>
            <a:gd name="connsiteX1" fmla="*/ 13514 w 13514"/>
            <a:gd name="connsiteY1" fmla="*/ 10957 h 10957"/>
            <a:gd name="connsiteX0" fmla="*/ 8087 w 8087"/>
            <a:gd name="connsiteY0" fmla="*/ 0 h 12454"/>
            <a:gd name="connsiteX1" fmla="*/ 6054 w 8087"/>
            <a:gd name="connsiteY1" fmla="*/ 12454 h 12454"/>
            <a:gd name="connsiteX0" fmla="*/ 2514 w 2514"/>
            <a:gd name="connsiteY0" fmla="*/ 0 h 10000"/>
            <a:gd name="connsiteX1" fmla="*/ 0 w 2514"/>
            <a:gd name="connsiteY1" fmla="*/ 10000 h 10000"/>
            <a:gd name="connsiteX0" fmla="*/ 16580 w 16580"/>
            <a:gd name="connsiteY0" fmla="*/ 0 h 9905"/>
            <a:gd name="connsiteX1" fmla="*/ 0 w 16580"/>
            <a:gd name="connsiteY1" fmla="*/ 9905 h 9905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780 w 9780"/>
            <a:gd name="connsiteY0" fmla="*/ 0 h 11852"/>
            <a:gd name="connsiteX1" fmla="*/ 0 w 9780"/>
            <a:gd name="connsiteY1" fmla="*/ 11852 h 11852"/>
            <a:gd name="connsiteX0" fmla="*/ 10000 w 10782"/>
            <a:gd name="connsiteY0" fmla="*/ 0 h 10000"/>
            <a:gd name="connsiteX1" fmla="*/ 0 w 10782"/>
            <a:gd name="connsiteY1" fmla="*/ 10000 h 10000"/>
            <a:gd name="connsiteX0" fmla="*/ 10000 w 10893"/>
            <a:gd name="connsiteY0" fmla="*/ 0 h 10000"/>
            <a:gd name="connsiteX1" fmla="*/ 8889 w 10893"/>
            <a:gd name="connsiteY1" fmla="*/ 7412 h 10000"/>
            <a:gd name="connsiteX2" fmla="*/ 0 w 10893"/>
            <a:gd name="connsiteY2" fmla="*/ 10000 h 10000"/>
            <a:gd name="connsiteX0" fmla="*/ 10000 w 15735"/>
            <a:gd name="connsiteY0" fmla="*/ 0 h 10000"/>
            <a:gd name="connsiteX1" fmla="*/ 8889 w 15735"/>
            <a:gd name="connsiteY1" fmla="*/ 7412 h 10000"/>
            <a:gd name="connsiteX2" fmla="*/ 0 w 15735"/>
            <a:gd name="connsiteY2" fmla="*/ 10000 h 10000"/>
            <a:gd name="connsiteX0" fmla="*/ 1111 w 17478"/>
            <a:gd name="connsiteY0" fmla="*/ 0 h 8795"/>
            <a:gd name="connsiteX1" fmla="*/ 0 w 17478"/>
            <a:gd name="connsiteY1" fmla="*/ 7412 h 8795"/>
            <a:gd name="connsiteX2" fmla="*/ 11260 w 17478"/>
            <a:gd name="connsiteY2" fmla="*/ 8795 h 8795"/>
            <a:gd name="connsiteX0" fmla="*/ 636 w 6442"/>
            <a:gd name="connsiteY0" fmla="*/ 0 h 10000"/>
            <a:gd name="connsiteX1" fmla="*/ 0 w 6442"/>
            <a:gd name="connsiteY1" fmla="*/ 8428 h 10000"/>
            <a:gd name="connsiteX2" fmla="*/ 6442 w 6442"/>
            <a:gd name="connsiteY2" fmla="*/ 10000 h 10000"/>
            <a:gd name="connsiteX0" fmla="*/ 987 w 8684"/>
            <a:gd name="connsiteY0" fmla="*/ 0 h 10161"/>
            <a:gd name="connsiteX1" fmla="*/ 0 w 8684"/>
            <a:gd name="connsiteY1" fmla="*/ 8428 h 10161"/>
            <a:gd name="connsiteX2" fmla="*/ 8684 w 8684"/>
            <a:gd name="connsiteY2" fmla="*/ 10161 h 10161"/>
            <a:gd name="connsiteX0" fmla="*/ 1137 w 10828"/>
            <a:gd name="connsiteY0" fmla="*/ 0 h 10077"/>
            <a:gd name="connsiteX1" fmla="*/ 0 w 10828"/>
            <a:gd name="connsiteY1" fmla="*/ 8294 h 10077"/>
            <a:gd name="connsiteX2" fmla="*/ 10000 w 10828"/>
            <a:gd name="connsiteY2" fmla="*/ 10000 h 10077"/>
            <a:gd name="connsiteX0" fmla="*/ 1137 w 7108"/>
            <a:gd name="connsiteY0" fmla="*/ 0 h 9361"/>
            <a:gd name="connsiteX1" fmla="*/ 0 w 7108"/>
            <a:gd name="connsiteY1" fmla="*/ 8294 h 9361"/>
            <a:gd name="connsiteX2" fmla="*/ 2424 w 7108"/>
            <a:gd name="connsiteY2" fmla="*/ 8969 h 9361"/>
            <a:gd name="connsiteX0" fmla="*/ 1600 w 13589"/>
            <a:gd name="connsiteY0" fmla="*/ 0 h 11077"/>
            <a:gd name="connsiteX1" fmla="*/ 0 w 13589"/>
            <a:gd name="connsiteY1" fmla="*/ 8860 h 11077"/>
            <a:gd name="connsiteX2" fmla="*/ 11510 w 13589"/>
            <a:gd name="connsiteY2" fmla="*/ 11022 h 11077"/>
            <a:gd name="connsiteX0" fmla="*/ 1600 w 11510"/>
            <a:gd name="connsiteY0" fmla="*/ 0 h 11022"/>
            <a:gd name="connsiteX1" fmla="*/ 0 w 11510"/>
            <a:gd name="connsiteY1" fmla="*/ 8860 h 11022"/>
            <a:gd name="connsiteX2" fmla="*/ 11510 w 11510"/>
            <a:gd name="connsiteY2" fmla="*/ 11022 h 11022"/>
            <a:gd name="connsiteX0" fmla="*/ 1600 w 17052"/>
            <a:gd name="connsiteY0" fmla="*/ 0 h 10980"/>
            <a:gd name="connsiteX1" fmla="*/ 0 w 17052"/>
            <a:gd name="connsiteY1" fmla="*/ 8860 h 10980"/>
            <a:gd name="connsiteX2" fmla="*/ 17052 w 17052"/>
            <a:gd name="connsiteY2" fmla="*/ 10980 h 10980"/>
            <a:gd name="connsiteX0" fmla="*/ 1600 w 17052"/>
            <a:gd name="connsiteY0" fmla="*/ 0 h 10980"/>
            <a:gd name="connsiteX1" fmla="*/ 0 w 17052"/>
            <a:gd name="connsiteY1" fmla="*/ 8860 h 10980"/>
            <a:gd name="connsiteX2" fmla="*/ 17052 w 17052"/>
            <a:gd name="connsiteY2" fmla="*/ 10980 h 10980"/>
            <a:gd name="connsiteX0" fmla="*/ 1600 w 17052"/>
            <a:gd name="connsiteY0" fmla="*/ 0 h 10980"/>
            <a:gd name="connsiteX1" fmla="*/ 0 w 17052"/>
            <a:gd name="connsiteY1" fmla="*/ 8860 h 10980"/>
            <a:gd name="connsiteX2" fmla="*/ 17052 w 17052"/>
            <a:gd name="connsiteY2" fmla="*/ 10980 h 10980"/>
            <a:gd name="connsiteX0" fmla="*/ 1600 w 17052"/>
            <a:gd name="connsiteY0" fmla="*/ 0 h 10980"/>
            <a:gd name="connsiteX1" fmla="*/ 0 w 17052"/>
            <a:gd name="connsiteY1" fmla="*/ 8860 h 10980"/>
            <a:gd name="connsiteX2" fmla="*/ 17052 w 17052"/>
            <a:gd name="connsiteY2" fmla="*/ 10980 h 10980"/>
            <a:gd name="connsiteX0" fmla="*/ 2879 w 17052"/>
            <a:gd name="connsiteY0" fmla="*/ 0 h 8864"/>
            <a:gd name="connsiteX1" fmla="*/ 0 w 17052"/>
            <a:gd name="connsiteY1" fmla="*/ 6744 h 8864"/>
            <a:gd name="connsiteX2" fmla="*/ 17052 w 17052"/>
            <a:gd name="connsiteY2" fmla="*/ 8864 h 8864"/>
            <a:gd name="connsiteX0" fmla="*/ 1688 w 7250"/>
            <a:gd name="connsiteY0" fmla="*/ 0 h 10249"/>
            <a:gd name="connsiteX1" fmla="*/ 0 w 7250"/>
            <a:gd name="connsiteY1" fmla="*/ 7608 h 10249"/>
            <a:gd name="connsiteX2" fmla="*/ 7250 w 7250"/>
            <a:gd name="connsiteY2" fmla="*/ 10249 h 10249"/>
            <a:gd name="connsiteX0" fmla="*/ 2328 w 10000"/>
            <a:gd name="connsiteY0" fmla="*/ 0 h 10000"/>
            <a:gd name="connsiteX1" fmla="*/ 0 w 10000"/>
            <a:gd name="connsiteY1" fmla="*/ 7423 h 10000"/>
            <a:gd name="connsiteX2" fmla="*/ 10000 w 10000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2328" y="0"/>
              </a:moveTo>
              <a:cubicBezTo>
                <a:pt x="1941" y="1633"/>
                <a:pt x="4280" y="6456"/>
                <a:pt x="0" y="7423"/>
              </a:cubicBezTo>
              <a:cubicBezTo>
                <a:pt x="2850" y="8501"/>
                <a:pt x="1447" y="8569"/>
                <a:pt x="10000" y="1000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469098</xdr:colOff>
      <xdr:row>20</xdr:row>
      <xdr:rowOff>171024</xdr:rowOff>
    </xdr:from>
    <xdr:ext cx="213611" cy="209979"/>
    <xdr:pic>
      <xdr:nvPicPr>
        <xdr:cNvPr id="1132" name="図 1131">
          <a:extLst>
            <a:ext uri="{FF2B5EF4-FFF2-40B4-BE49-F238E27FC236}">
              <a16:creationId xmlns:a16="http://schemas.microsoft.com/office/drawing/2014/main" id="{66679DDD-5B94-4987-BE3F-E6C83F008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flipH="1">
          <a:off x="7729576" y="3593487"/>
          <a:ext cx="213611" cy="209979"/>
        </a:xfrm>
        <a:prstGeom prst="rect">
          <a:avLst/>
        </a:prstGeom>
      </xdr:spPr>
    </xdr:pic>
    <xdr:clientData/>
  </xdr:oneCellAnchor>
  <xdr:oneCellAnchor>
    <xdr:from>
      <xdr:col>11</xdr:col>
      <xdr:colOff>208654</xdr:colOff>
      <xdr:row>22</xdr:row>
      <xdr:rowOff>49363</xdr:rowOff>
    </xdr:from>
    <xdr:ext cx="300251" cy="265821"/>
    <xdr:grpSp>
      <xdr:nvGrpSpPr>
        <xdr:cNvPr id="1133" name="Group 6672">
          <a:extLst>
            <a:ext uri="{FF2B5EF4-FFF2-40B4-BE49-F238E27FC236}">
              <a16:creationId xmlns:a16="http://schemas.microsoft.com/office/drawing/2014/main" id="{CE7E03DF-1CC2-4418-86C8-D0D102C68A0C}"/>
            </a:ext>
          </a:extLst>
        </xdr:cNvPr>
        <xdr:cNvGrpSpPr>
          <a:grpSpLocks/>
        </xdr:cNvGrpSpPr>
      </xdr:nvGrpSpPr>
      <xdr:grpSpPr bwMode="auto">
        <a:xfrm>
          <a:off x="7469132" y="3817341"/>
          <a:ext cx="300251" cy="265821"/>
          <a:chOff x="536" y="109"/>
          <a:chExt cx="46" cy="44"/>
        </a:xfrm>
      </xdr:grpSpPr>
      <xdr:pic>
        <xdr:nvPicPr>
          <xdr:cNvPr id="1134" name="Picture 6673" descr="route2">
            <a:extLst>
              <a:ext uri="{FF2B5EF4-FFF2-40B4-BE49-F238E27FC236}">
                <a16:creationId xmlns:a16="http://schemas.microsoft.com/office/drawing/2014/main" id="{3044DF20-C0B6-3A04-DE1C-4550F493A6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5" name="Text Box 6674">
            <a:extLst>
              <a:ext uri="{FF2B5EF4-FFF2-40B4-BE49-F238E27FC236}">
                <a16:creationId xmlns:a16="http://schemas.microsoft.com/office/drawing/2014/main" id="{89033757-2D42-8383-531B-BB9614B8A3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</a:p>
        </xdr:txBody>
      </xdr:sp>
    </xdr:grpSp>
    <xdr:clientData/>
  </xdr:oneCellAnchor>
  <xdr:oneCellAnchor>
    <xdr:from>
      <xdr:col>11</xdr:col>
      <xdr:colOff>353786</xdr:colOff>
      <xdr:row>17</xdr:row>
      <xdr:rowOff>145144</xdr:rowOff>
    </xdr:from>
    <xdr:ext cx="300251" cy="265821"/>
    <xdr:grpSp>
      <xdr:nvGrpSpPr>
        <xdr:cNvPr id="1136" name="Group 6672">
          <a:extLst>
            <a:ext uri="{FF2B5EF4-FFF2-40B4-BE49-F238E27FC236}">
              <a16:creationId xmlns:a16="http://schemas.microsoft.com/office/drawing/2014/main" id="{5C85FE79-3185-46C3-A2EE-2D5AFA915C66}"/>
            </a:ext>
          </a:extLst>
        </xdr:cNvPr>
        <xdr:cNvGrpSpPr>
          <a:grpSpLocks/>
        </xdr:cNvGrpSpPr>
      </xdr:nvGrpSpPr>
      <xdr:grpSpPr bwMode="auto">
        <a:xfrm>
          <a:off x="7614264" y="3049335"/>
          <a:ext cx="300251" cy="265821"/>
          <a:chOff x="536" y="109"/>
          <a:chExt cx="46" cy="44"/>
        </a:xfrm>
      </xdr:grpSpPr>
      <xdr:pic>
        <xdr:nvPicPr>
          <xdr:cNvPr id="1137" name="Picture 6673" descr="route2">
            <a:extLst>
              <a:ext uri="{FF2B5EF4-FFF2-40B4-BE49-F238E27FC236}">
                <a16:creationId xmlns:a16="http://schemas.microsoft.com/office/drawing/2014/main" id="{2EB7F596-61D7-8EF9-615B-B7F104EBB4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8" name="Text Box 6674">
            <a:extLst>
              <a:ext uri="{FF2B5EF4-FFF2-40B4-BE49-F238E27FC236}">
                <a16:creationId xmlns:a16="http://schemas.microsoft.com/office/drawing/2014/main" id="{C88EDD06-6C99-5D92-DF74-81D27B15F5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</a:p>
        </xdr:txBody>
      </xdr:sp>
    </xdr:grpSp>
    <xdr:clientData/>
  </xdr:oneCellAnchor>
  <xdr:twoCellAnchor>
    <xdr:from>
      <xdr:col>11</xdr:col>
      <xdr:colOff>589643</xdr:colOff>
      <xdr:row>22</xdr:row>
      <xdr:rowOff>99691</xdr:rowOff>
    </xdr:from>
    <xdr:to>
      <xdr:col>12</xdr:col>
      <xdr:colOff>124732</xdr:colOff>
      <xdr:row>23</xdr:row>
      <xdr:rowOff>127301</xdr:rowOff>
    </xdr:to>
    <xdr:sp macro="" textlink="">
      <xdr:nvSpPr>
        <xdr:cNvPr id="1139" name="六角形 1138">
          <a:extLst>
            <a:ext uri="{FF2B5EF4-FFF2-40B4-BE49-F238E27FC236}">
              <a16:creationId xmlns:a16="http://schemas.microsoft.com/office/drawing/2014/main" id="{4BB82C9B-03F5-45D5-90D2-35708CB316D5}"/>
            </a:ext>
          </a:extLst>
        </xdr:cNvPr>
        <xdr:cNvSpPr/>
      </xdr:nvSpPr>
      <xdr:spPr bwMode="auto">
        <a:xfrm>
          <a:off x="7828643" y="3859798"/>
          <a:ext cx="238125" cy="1999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218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281229</xdr:colOff>
      <xdr:row>20</xdr:row>
      <xdr:rowOff>99165</xdr:rowOff>
    </xdr:from>
    <xdr:ext cx="258524" cy="186492"/>
    <xdr:grpSp>
      <xdr:nvGrpSpPr>
        <xdr:cNvPr id="1078" name="Group 6672">
          <a:extLst>
            <a:ext uri="{FF2B5EF4-FFF2-40B4-BE49-F238E27FC236}">
              <a16:creationId xmlns:a16="http://schemas.microsoft.com/office/drawing/2014/main" id="{3471908E-A144-5FBA-B084-FAFF041892C0}"/>
            </a:ext>
          </a:extLst>
        </xdr:cNvPr>
        <xdr:cNvGrpSpPr>
          <a:grpSpLocks/>
        </xdr:cNvGrpSpPr>
      </xdr:nvGrpSpPr>
      <xdr:grpSpPr bwMode="auto">
        <a:xfrm>
          <a:off x="8951780" y="3521628"/>
          <a:ext cx="258524" cy="186492"/>
          <a:chOff x="536" y="109"/>
          <a:chExt cx="46" cy="44"/>
        </a:xfrm>
      </xdr:grpSpPr>
      <xdr:pic>
        <xdr:nvPicPr>
          <xdr:cNvPr id="1079" name="Picture 6673" descr="route2">
            <a:extLst>
              <a:ext uri="{FF2B5EF4-FFF2-40B4-BE49-F238E27FC236}">
                <a16:creationId xmlns:a16="http://schemas.microsoft.com/office/drawing/2014/main" id="{C7C1BA18-EB3C-9B18-893B-4A134E8C5F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99" name="Text Box 6674">
            <a:extLst>
              <a:ext uri="{FF2B5EF4-FFF2-40B4-BE49-F238E27FC236}">
                <a16:creationId xmlns:a16="http://schemas.microsoft.com/office/drawing/2014/main" id="{09C88340-29E3-23C9-8DDA-9EE17B89FF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</a:p>
        </xdr:txBody>
      </xdr:sp>
    </xdr:grpSp>
    <xdr:clientData/>
  </xdr:oneCellAnchor>
  <xdr:oneCellAnchor>
    <xdr:from>
      <xdr:col>11</xdr:col>
      <xdr:colOff>353786</xdr:colOff>
      <xdr:row>17</xdr:row>
      <xdr:rowOff>127002</xdr:rowOff>
    </xdr:from>
    <xdr:ext cx="300251" cy="265821"/>
    <xdr:grpSp>
      <xdr:nvGrpSpPr>
        <xdr:cNvPr id="1100" name="Group 6672">
          <a:extLst>
            <a:ext uri="{FF2B5EF4-FFF2-40B4-BE49-F238E27FC236}">
              <a16:creationId xmlns:a16="http://schemas.microsoft.com/office/drawing/2014/main" id="{7947CF63-75DF-7531-5496-A1C8120A98DA}"/>
            </a:ext>
          </a:extLst>
        </xdr:cNvPr>
        <xdr:cNvGrpSpPr>
          <a:grpSpLocks/>
        </xdr:cNvGrpSpPr>
      </xdr:nvGrpSpPr>
      <xdr:grpSpPr bwMode="auto">
        <a:xfrm>
          <a:off x="7614264" y="3031193"/>
          <a:ext cx="300251" cy="265821"/>
          <a:chOff x="536" y="109"/>
          <a:chExt cx="46" cy="44"/>
        </a:xfrm>
      </xdr:grpSpPr>
      <xdr:pic>
        <xdr:nvPicPr>
          <xdr:cNvPr id="1101" name="Picture 6673" descr="route2">
            <a:extLst>
              <a:ext uri="{FF2B5EF4-FFF2-40B4-BE49-F238E27FC236}">
                <a16:creationId xmlns:a16="http://schemas.microsoft.com/office/drawing/2014/main" id="{AA10FD7E-A7D5-A967-43D8-A4B3F1D181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3" name="Text Box 6674">
            <a:extLst>
              <a:ext uri="{FF2B5EF4-FFF2-40B4-BE49-F238E27FC236}">
                <a16:creationId xmlns:a16="http://schemas.microsoft.com/office/drawing/2014/main" id="{C5799693-4E25-2CD6-9146-8BD93D9BAC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</a:p>
        </xdr:txBody>
      </xdr:sp>
    </xdr:grpSp>
    <xdr:clientData/>
  </xdr:oneCellAnchor>
  <xdr:twoCellAnchor>
    <xdr:from>
      <xdr:col>13</xdr:col>
      <xdr:colOff>447877</xdr:colOff>
      <xdr:row>17</xdr:row>
      <xdr:rowOff>76968</xdr:rowOff>
    </xdr:from>
    <xdr:to>
      <xdr:col>13</xdr:col>
      <xdr:colOff>588497</xdr:colOff>
      <xdr:row>24</xdr:row>
      <xdr:rowOff>158759</xdr:rowOff>
    </xdr:to>
    <xdr:sp macro="" textlink="">
      <xdr:nvSpPr>
        <xdr:cNvPr id="1104" name="Line 75">
          <a:extLst>
            <a:ext uri="{FF2B5EF4-FFF2-40B4-BE49-F238E27FC236}">
              <a16:creationId xmlns:a16="http://schemas.microsoft.com/office/drawing/2014/main" id="{F41489FB-10A2-4655-B58A-213B9788560A}"/>
            </a:ext>
          </a:extLst>
        </xdr:cNvPr>
        <xdr:cNvSpPr>
          <a:spLocks noChangeShapeType="1"/>
        </xdr:cNvSpPr>
      </xdr:nvSpPr>
      <xdr:spPr bwMode="auto">
        <a:xfrm flipV="1">
          <a:off x="9092948" y="2975289"/>
          <a:ext cx="140620" cy="128829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63286"/>
            <a:gd name="connsiteY0" fmla="*/ 0 h 9367"/>
            <a:gd name="connsiteX1" fmla="*/ 563286 w 563286"/>
            <a:gd name="connsiteY1" fmla="*/ 9367 h 9367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107"/>
            <a:gd name="connsiteY0" fmla="*/ 0 h 10619"/>
            <a:gd name="connsiteX1" fmla="*/ 10107 w 10107"/>
            <a:gd name="connsiteY1" fmla="*/ 10619 h 10619"/>
            <a:gd name="connsiteX0" fmla="*/ 175 w 10282"/>
            <a:gd name="connsiteY0" fmla="*/ 0 h 10619"/>
            <a:gd name="connsiteX1" fmla="*/ 10282 w 10282"/>
            <a:gd name="connsiteY1" fmla="*/ 10619 h 10619"/>
            <a:gd name="connsiteX0" fmla="*/ 86 w 13289"/>
            <a:gd name="connsiteY0" fmla="*/ 0 h 10957"/>
            <a:gd name="connsiteX1" fmla="*/ 13289 w 13289"/>
            <a:gd name="connsiteY1" fmla="*/ 10957 h 10957"/>
            <a:gd name="connsiteX0" fmla="*/ 311 w 13514"/>
            <a:gd name="connsiteY0" fmla="*/ 0 h 10957"/>
            <a:gd name="connsiteX1" fmla="*/ 13514 w 13514"/>
            <a:gd name="connsiteY1" fmla="*/ 10957 h 10957"/>
            <a:gd name="connsiteX0" fmla="*/ 8087 w 8087"/>
            <a:gd name="connsiteY0" fmla="*/ 0 h 12454"/>
            <a:gd name="connsiteX1" fmla="*/ 6054 w 8087"/>
            <a:gd name="connsiteY1" fmla="*/ 12454 h 12454"/>
            <a:gd name="connsiteX0" fmla="*/ 2514 w 2514"/>
            <a:gd name="connsiteY0" fmla="*/ 0 h 10000"/>
            <a:gd name="connsiteX1" fmla="*/ 0 w 2514"/>
            <a:gd name="connsiteY1" fmla="*/ 10000 h 10000"/>
            <a:gd name="connsiteX0" fmla="*/ 16580 w 16580"/>
            <a:gd name="connsiteY0" fmla="*/ 0 h 9905"/>
            <a:gd name="connsiteX1" fmla="*/ 0 w 16580"/>
            <a:gd name="connsiteY1" fmla="*/ 9905 h 9905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780 w 9780"/>
            <a:gd name="connsiteY0" fmla="*/ 0 h 11852"/>
            <a:gd name="connsiteX1" fmla="*/ 0 w 9780"/>
            <a:gd name="connsiteY1" fmla="*/ 11852 h 11852"/>
            <a:gd name="connsiteX0" fmla="*/ 10000 w 10782"/>
            <a:gd name="connsiteY0" fmla="*/ 0 h 10000"/>
            <a:gd name="connsiteX1" fmla="*/ 0 w 10782"/>
            <a:gd name="connsiteY1" fmla="*/ 10000 h 10000"/>
            <a:gd name="connsiteX0" fmla="*/ 10000 w 10893"/>
            <a:gd name="connsiteY0" fmla="*/ 0 h 10000"/>
            <a:gd name="connsiteX1" fmla="*/ 8889 w 10893"/>
            <a:gd name="connsiteY1" fmla="*/ 7412 h 10000"/>
            <a:gd name="connsiteX2" fmla="*/ 0 w 10893"/>
            <a:gd name="connsiteY2" fmla="*/ 10000 h 10000"/>
            <a:gd name="connsiteX0" fmla="*/ 10000 w 15735"/>
            <a:gd name="connsiteY0" fmla="*/ 0 h 10000"/>
            <a:gd name="connsiteX1" fmla="*/ 8889 w 15735"/>
            <a:gd name="connsiteY1" fmla="*/ 7412 h 10000"/>
            <a:gd name="connsiteX2" fmla="*/ 0 w 15735"/>
            <a:gd name="connsiteY2" fmla="*/ 10000 h 10000"/>
            <a:gd name="connsiteX0" fmla="*/ 1111 w 17478"/>
            <a:gd name="connsiteY0" fmla="*/ 0 h 8795"/>
            <a:gd name="connsiteX1" fmla="*/ 0 w 17478"/>
            <a:gd name="connsiteY1" fmla="*/ 7412 h 8795"/>
            <a:gd name="connsiteX2" fmla="*/ 11260 w 17478"/>
            <a:gd name="connsiteY2" fmla="*/ 8795 h 8795"/>
            <a:gd name="connsiteX0" fmla="*/ 636 w 6442"/>
            <a:gd name="connsiteY0" fmla="*/ 0 h 10000"/>
            <a:gd name="connsiteX1" fmla="*/ 0 w 6442"/>
            <a:gd name="connsiteY1" fmla="*/ 8428 h 10000"/>
            <a:gd name="connsiteX2" fmla="*/ 6442 w 6442"/>
            <a:gd name="connsiteY2" fmla="*/ 10000 h 10000"/>
            <a:gd name="connsiteX0" fmla="*/ 987 w 8684"/>
            <a:gd name="connsiteY0" fmla="*/ 0 h 10161"/>
            <a:gd name="connsiteX1" fmla="*/ 0 w 8684"/>
            <a:gd name="connsiteY1" fmla="*/ 8428 h 10161"/>
            <a:gd name="connsiteX2" fmla="*/ 8684 w 8684"/>
            <a:gd name="connsiteY2" fmla="*/ 10161 h 10161"/>
            <a:gd name="connsiteX0" fmla="*/ 1137 w 10828"/>
            <a:gd name="connsiteY0" fmla="*/ 0 h 10077"/>
            <a:gd name="connsiteX1" fmla="*/ 0 w 10828"/>
            <a:gd name="connsiteY1" fmla="*/ 8294 h 10077"/>
            <a:gd name="connsiteX2" fmla="*/ 10000 w 10828"/>
            <a:gd name="connsiteY2" fmla="*/ 10000 h 10077"/>
            <a:gd name="connsiteX0" fmla="*/ 1137 w 7108"/>
            <a:gd name="connsiteY0" fmla="*/ 0 h 9361"/>
            <a:gd name="connsiteX1" fmla="*/ 0 w 7108"/>
            <a:gd name="connsiteY1" fmla="*/ 8294 h 9361"/>
            <a:gd name="connsiteX2" fmla="*/ 2424 w 7108"/>
            <a:gd name="connsiteY2" fmla="*/ 8969 h 9361"/>
            <a:gd name="connsiteX0" fmla="*/ 1600 w 13589"/>
            <a:gd name="connsiteY0" fmla="*/ 0 h 11077"/>
            <a:gd name="connsiteX1" fmla="*/ 0 w 13589"/>
            <a:gd name="connsiteY1" fmla="*/ 8860 h 11077"/>
            <a:gd name="connsiteX2" fmla="*/ 11510 w 13589"/>
            <a:gd name="connsiteY2" fmla="*/ 11022 h 11077"/>
            <a:gd name="connsiteX0" fmla="*/ 1600 w 11510"/>
            <a:gd name="connsiteY0" fmla="*/ 0 h 11022"/>
            <a:gd name="connsiteX1" fmla="*/ 0 w 11510"/>
            <a:gd name="connsiteY1" fmla="*/ 8860 h 11022"/>
            <a:gd name="connsiteX2" fmla="*/ 11510 w 11510"/>
            <a:gd name="connsiteY2" fmla="*/ 11022 h 11022"/>
            <a:gd name="connsiteX0" fmla="*/ 1600 w 17052"/>
            <a:gd name="connsiteY0" fmla="*/ 0 h 10980"/>
            <a:gd name="connsiteX1" fmla="*/ 0 w 17052"/>
            <a:gd name="connsiteY1" fmla="*/ 8860 h 10980"/>
            <a:gd name="connsiteX2" fmla="*/ 17052 w 17052"/>
            <a:gd name="connsiteY2" fmla="*/ 10980 h 10980"/>
            <a:gd name="connsiteX0" fmla="*/ 1600 w 17052"/>
            <a:gd name="connsiteY0" fmla="*/ 0 h 10980"/>
            <a:gd name="connsiteX1" fmla="*/ 0 w 17052"/>
            <a:gd name="connsiteY1" fmla="*/ 8860 h 10980"/>
            <a:gd name="connsiteX2" fmla="*/ 17052 w 17052"/>
            <a:gd name="connsiteY2" fmla="*/ 10980 h 10980"/>
            <a:gd name="connsiteX0" fmla="*/ 1600 w 17052"/>
            <a:gd name="connsiteY0" fmla="*/ 0 h 10980"/>
            <a:gd name="connsiteX1" fmla="*/ 0 w 17052"/>
            <a:gd name="connsiteY1" fmla="*/ 8860 h 10980"/>
            <a:gd name="connsiteX2" fmla="*/ 17052 w 17052"/>
            <a:gd name="connsiteY2" fmla="*/ 10980 h 10980"/>
            <a:gd name="connsiteX0" fmla="*/ 1600 w 17052"/>
            <a:gd name="connsiteY0" fmla="*/ 0 h 10980"/>
            <a:gd name="connsiteX1" fmla="*/ 0 w 17052"/>
            <a:gd name="connsiteY1" fmla="*/ 8860 h 10980"/>
            <a:gd name="connsiteX2" fmla="*/ 17052 w 17052"/>
            <a:gd name="connsiteY2" fmla="*/ 10980 h 10980"/>
            <a:gd name="connsiteX0" fmla="*/ 2879 w 17052"/>
            <a:gd name="connsiteY0" fmla="*/ 0 h 8864"/>
            <a:gd name="connsiteX1" fmla="*/ 0 w 17052"/>
            <a:gd name="connsiteY1" fmla="*/ 6744 h 8864"/>
            <a:gd name="connsiteX2" fmla="*/ 17052 w 17052"/>
            <a:gd name="connsiteY2" fmla="*/ 8864 h 8864"/>
            <a:gd name="connsiteX0" fmla="*/ 1688 w 7250"/>
            <a:gd name="connsiteY0" fmla="*/ 0 h 10249"/>
            <a:gd name="connsiteX1" fmla="*/ 0 w 7250"/>
            <a:gd name="connsiteY1" fmla="*/ 7608 h 10249"/>
            <a:gd name="connsiteX2" fmla="*/ 7250 w 7250"/>
            <a:gd name="connsiteY2" fmla="*/ 10249 h 10249"/>
            <a:gd name="connsiteX0" fmla="*/ 2328 w 10000"/>
            <a:gd name="connsiteY0" fmla="*/ 0 h 10000"/>
            <a:gd name="connsiteX1" fmla="*/ 0 w 10000"/>
            <a:gd name="connsiteY1" fmla="*/ 7423 h 10000"/>
            <a:gd name="connsiteX2" fmla="*/ 10000 w 10000"/>
            <a:gd name="connsiteY2" fmla="*/ 10000 h 10000"/>
            <a:gd name="connsiteX0" fmla="*/ 9 w 16647"/>
            <a:gd name="connsiteY0" fmla="*/ 0 h 9854"/>
            <a:gd name="connsiteX1" fmla="*/ 6647 w 16647"/>
            <a:gd name="connsiteY1" fmla="*/ 7277 h 9854"/>
            <a:gd name="connsiteX2" fmla="*/ 16647 w 16647"/>
            <a:gd name="connsiteY2" fmla="*/ 9854 h 9854"/>
            <a:gd name="connsiteX0" fmla="*/ 0 w 9995"/>
            <a:gd name="connsiteY0" fmla="*/ 0 h 10000"/>
            <a:gd name="connsiteX1" fmla="*/ 3988 w 9995"/>
            <a:gd name="connsiteY1" fmla="*/ 7385 h 10000"/>
            <a:gd name="connsiteX2" fmla="*/ 9995 w 9995"/>
            <a:gd name="connsiteY2" fmla="*/ 10000 h 10000"/>
            <a:gd name="connsiteX0" fmla="*/ 0 w 10000"/>
            <a:gd name="connsiteY0" fmla="*/ 0 h 10000"/>
            <a:gd name="connsiteX1" fmla="*/ 3990 w 10000"/>
            <a:gd name="connsiteY1" fmla="*/ 7385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5856 w 10000"/>
            <a:gd name="connsiteY1" fmla="*/ 3842 h 10000"/>
            <a:gd name="connsiteX2" fmla="*/ 3990 w 10000"/>
            <a:gd name="connsiteY2" fmla="*/ 7385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5856 w 10000"/>
            <a:gd name="connsiteY1" fmla="*/ 3842 h 10000"/>
            <a:gd name="connsiteX2" fmla="*/ 3990 w 10000"/>
            <a:gd name="connsiteY2" fmla="*/ 7385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5856 w 10000"/>
            <a:gd name="connsiteY1" fmla="*/ 3842 h 10000"/>
            <a:gd name="connsiteX2" fmla="*/ 3990 w 10000"/>
            <a:gd name="connsiteY2" fmla="*/ 7385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5856 w 10000"/>
            <a:gd name="connsiteY1" fmla="*/ 3842 h 10000"/>
            <a:gd name="connsiteX2" fmla="*/ 6062 w 10000"/>
            <a:gd name="connsiteY2" fmla="*/ 8567 h 10000"/>
            <a:gd name="connsiteX3" fmla="*/ 10000 w 10000"/>
            <a:gd name="connsiteY3" fmla="*/ 10000 h 10000"/>
            <a:gd name="connsiteX0" fmla="*/ 0 w 6266"/>
            <a:gd name="connsiteY0" fmla="*/ 0 h 13694"/>
            <a:gd name="connsiteX1" fmla="*/ 5856 w 6266"/>
            <a:gd name="connsiteY1" fmla="*/ 3842 h 13694"/>
            <a:gd name="connsiteX2" fmla="*/ 6062 w 6266"/>
            <a:gd name="connsiteY2" fmla="*/ 8567 h 13694"/>
            <a:gd name="connsiteX3" fmla="*/ 3161 w 6266"/>
            <a:gd name="connsiteY3" fmla="*/ 13694 h 13694"/>
            <a:gd name="connsiteX0" fmla="*/ 0 w 10286"/>
            <a:gd name="connsiteY0" fmla="*/ 0 h 10000"/>
            <a:gd name="connsiteX1" fmla="*/ 9346 w 10286"/>
            <a:gd name="connsiteY1" fmla="*/ 2806 h 10000"/>
            <a:gd name="connsiteX2" fmla="*/ 9674 w 10286"/>
            <a:gd name="connsiteY2" fmla="*/ 6256 h 10000"/>
            <a:gd name="connsiteX3" fmla="*/ 5045 w 10286"/>
            <a:gd name="connsiteY3" fmla="*/ 10000 h 10000"/>
            <a:gd name="connsiteX0" fmla="*/ 0 w 10455"/>
            <a:gd name="connsiteY0" fmla="*/ 0 h 10216"/>
            <a:gd name="connsiteX1" fmla="*/ 9346 w 10455"/>
            <a:gd name="connsiteY1" fmla="*/ 2806 h 10216"/>
            <a:gd name="connsiteX2" fmla="*/ 9674 w 10455"/>
            <a:gd name="connsiteY2" fmla="*/ 6256 h 10216"/>
            <a:gd name="connsiteX3" fmla="*/ 7029 w 10455"/>
            <a:gd name="connsiteY3" fmla="*/ 10216 h 10216"/>
            <a:gd name="connsiteX0" fmla="*/ 0 w 10254"/>
            <a:gd name="connsiteY0" fmla="*/ 0 h 10216"/>
            <a:gd name="connsiteX1" fmla="*/ 9346 w 10254"/>
            <a:gd name="connsiteY1" fmla="*/ 2806 h 10216"/>
            <a:gd name="connsiteX2" fmla="*/ 9674 w 10254"/>
            <a:gd name="connsiteY2" fmla="*/ 6256 h 10216"/>
            <a:gd name="connsiteX3" fmla="*/ 7029 w 10254"/>
            <a:gd name="connsiteY3" fmla="*/ 10216 h 102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254" h="10216">
              <a:moveTo>
                <a:pt x="0" y="0"/>
              </a:moveTo>
              <a:cubicBezTo>
                <a:pt x="1337" y="474"/>
                <a:pt x="10930" y="1259"/>
                <a:pt x="9346" y="2806"/>
              </a:cubicBezTo>
              <a:cubicBezTo>
                <a:pt x="6438" y="3740"/>
                <a:pt x="8351" y="5513"/>
                <a:pt x="9674" y="6256"/>
              </a:cubicBezTo>
              <a:cubicBezTo>
                <a:pt x="12408" y="7055"/>
                <a:pt x="4447" y="8400"/>
                <a:pt x="7029" y="10216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 </a:t>
          </a:r>
        </a:p>
      </xdr:txBody>
    </xdr:sp>
    <xdr:clientData/>
  </xdr:twoCellAnchor>
  <xdr:oneCellAnchor>
    <xdr:from>
      <xdr:col>13</xdr:col>
      <xdr:colOff>476690</xdr:colOff>
      <xdr:row>22</xdr:row>
      <xdr:rowOff>165904</xdr:rowOff>
    </xdr:from>
    <xdr:ext cx="213611" cy="209979"/>
    <xdr:pic>
      <xdr:nvPicPr>
        <xdr:cNvPr id="1106" name="図 1105">
          <a:extLst>
            <a:ext uri="{FF2B5EF4-FFF2-40B4-BE49-F238E27FC236}">
              <a16:creationId xmlns:a16="http://schemas.microsoft.com/office/drawing/2014/main" id="{E98CB2E8-F740-4321-8E16-C1C2E2C55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flipH="1">
          <a:off x="9146488" y="3890555"/>
          <a:ext cx="213611" cy="209979"/>
        </a:xfrm>
        <a:prstGeom prst="rect">
          <a:avLst/>
        </a:prstGeom>
      </xdr:spPr>
    </xdr:pic>
    <xdr:clientData/>
  </xdr:oneCellAnchor>
  <xdr:oneCellAnchor>
    <xdr:from>
      <xdr:col>13</xdr:col>
      <xdr:colOff>208641</xdr:colOff>
      <xdr:row>23</xdr:row>
      <xdr:rowOff>13076</xdr:rowOff>
    </xdr:from>
    <xdr:ext cx="300251" cy="265821"/>
    <xdr:grpSp>
      <xdr:nvGrpSpPr>
        <xdr:cNvPr id="1107" name="Group 6672">
          <a:extLst>
            <a:ext uri="{FF2B5EF4-FFF2-40B4-BE49-F238E27FC236}">
              <a16:creationId xmlns:a16="http://schemas.microsoft.com/office/drawing/2014/main" id="{3FC9ABA0-0EF9-4257-AB07-2C8D1BB2F4C3}"/>
            </a:ext>
          </a:extLst>
        </xdr:cNvPr>
        <xdr:cNvGrpSpPr>
          <a:grpSpLocks/>
        </xdr:cNvGrpSpPr>
      </xdr:nvGrpSpPr>
      <xdr:grpSpPr bwMode="auto">
        <a:xfrm>
          <a:off x="8879192" y="3953811"/>
          <a:ext cx="300251" cy="265821"/>
          <a:chOff x="536" y="109"/>
          <a:chExt cx="46" cy="44"/>
        </a:xfrm>
      </xdr:grpSpPr>
      <xdr:pic>
        <xdr:nvPicPr>
          <xdr:cNvPr id="1108" name="Picture 6673" descr="route2">
            <a:extLst>
              <a:ext uri="{FF2B5EF4-FFF2-40B4-BE49-F238E27FC236}">
                <a16:creationId xmlns:a16="http://schemas.microsoft.com/office/drawing/2014/main" id="{EC9D83AD-922C-AC78-5E26-8E7EB22CB35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9" name="Text Box 6674">
            <a:extLst>
              <a:ext uri="{FF2B5EF4-FFF2-40B4-BE49-F238E27FC236}">
                <a16:creationId xmlns:a16="http://schemas.microsoft.com/office/drawing/2014/main" id="{CF117379-5AD6-1BD3-6673-40DDBEF30B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</a:p>
        </xdr:txBody>
      </xdr:sp>
    </xdr:grpSp>
    <xdr:clientData/>
  </xdr:oneCellAnchor>
  <xdr:oneCellAnchor>
    <xdr:from>
      <xdr:col>13</xdr:col>
      <xdr:colOff>590475</xdr:colOff>
      <xdr:row>18</xdr:row>
      <xdr:rowOff>49701</xdr:rowOff>
    </xdr:from>
    <xdr:ext cx="297163" cy="262678"/>
    <xdr:grpSp>
      <xdr:nvGrpSpPr>
        <xdr:cNvPr id="1110" name="Group 6672">
          <a:extLst>
            <a:ext uri="{FF2B5EF4-FFF2-40B4-BE49-F238E27FC236}">
              <a16:creationId xmlns:a16="http://schemas.microsoft.com/office/drawing/2014/main" id="{922CA72A-24B7-49D5-9118-9D29520F4921}"/>
            </a:ext>
          </a:extLst>
        </xdr:cNvPr>
        <xdr:cNvGrpSpPr>
          <a:grpSpLocks/>
        </xdr:cNvGrpSpPr>
      </xdr:nvGrpSpPr>
      <xdr:grpSpPr bwMode="auto">
        <a:xfrm>
          <a:off x="9261026" y="3126650"/>
          <a:ext cx="297163" cy="262678"/>
          <a:chOff x="536" y="109"/>
          <a:chExt cx="46" cy="44"/>
        </a:xfrm>
      </xdr:grpSpPr>
      <xdr:pic>
        <xdr:nvPicPr>
          <xdr:cNvPr id="1111" name="Picture 6673" descr="route2">
            <a:extLst>
              <a:ext uri="{FF2B5EF4-FFF2-40B4-BE49-F238E27FC236}">
                <a16:creationId xmlns:a16="http://schemas.microsoft.com/office/drawing/2014/main" id="{0DCE7BDA-F6EF-C5C8-C774-8B59DBAF66E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2" name="Text Box 6674">
            <a:extLst>
              <a:ext uri="{FF2B5EF4-FFF2-40B4-BE49-F238E27FC236}">
                <a16:creationId xmlns:a16="http://schemas.microsoft.com/office/drawing/2014/main" id="{DBFFF8FC-66C3-3FCA-11CC-95D8332677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</a:p>
        </xdr:txBody>
      </xdr:sp>
    </xdr:grpSp>
    <xdr:clientData/>
  </xdr:oneCellAnchor>
  <xdr:twoCellAnchor>
    <xdr:from>
      <xdr:col>13</xdr:col>
      <xdr:colOff>600896</xdr:colOff>
      <xdr:row>19</xdr:row>
      <xdr:rowOff>56947</xdr:rowOff>
    </xdr:from>
    <xdr:to>
      <xdr:col>14</xdr:col>
      <xdr:colOff>224195</xdr:colOff>
      <xdr:row>23</xdr:row>
      <xdr:rowOff>28546</xdr:rowOff>
    </xdr:to>
    <xdr:sp macro="" textlink="">
      <xdr:nvSpPr>
        <xdr:cNvPr id="1116" name="Line 927">
          <a:extLst>
            <a:ext uri="{FF2B5EF4-FFF2-40B4-BE49-F238E27FC236}">
              <a16:creationId xmlns:a16="http://schemas.microsoft.com/office/drawing/2014/main" id="{1CC1B0F8-5038-4874-881F-471087B22708}"/>
            </a:ext>
          </a:extLst>
        </xdr:cNvPr>
        <xdr:cNvSpPr>
          <a:spLocks noChangeShapeType="1"/>
        </xdr:cNvSpPr>
      </xdr:nvSpPr>
      <xdr:spPr bwMode="auto">
        <a:xfrm rot="120000" flipH="1">
          <a:off x="9270694" y="3269501"/>
          <a:ext cx="328286" cy="654394"/>
        </a:xfrm>
        <a:custGeom>
          <a:avLst/>
          <a:gdLst>
            <a:gd name="connsiteX0" fmla="*/ 0 w 272761"/>
            <a:gd name="connsiteY0" fmla="*/ 0 h 874568"/>
            <a:gd name="connsiteX1" fmla="*/ 272761 w 272761"/>
            <a:gd name="connsiteY1" fmla="*/ 874568 h 874568"/>
            <a:gd name="connsiteX0" fmla="*/ 0 w 272761"/>
            <a:gd name="connsiteY0" fmla="*/ 0 h 874568"/>
            <a:gd name="connsiteX1" fmla="*/ 272761 w 272761"/>
            <a:gd name="connsiteY1" fmla="*/ 874568 h 874568"/>
            <a:gd name="connsiteX0" fmla="*/ 0 w 255443"/>
            <a:gd name="connsiteY0" fmla="*/ 0 h 822613"/>
            <a:gd name="connsiteX1" fmla="*/ 255443 w 255443"/>
            <a:gd name="connsiteY1" fmla="*/ 822613 h 822613"/>
            <a:gd name="connsiteX0" fmla="*/ 0 w 255443"/>
            <a:gd name="connsiteY0" fmla="*/ 0 h 822613"/>
            <a:gd name="connsiteX1" fmla="*/ 255443 w 255443"/>
            <a:gd name="connsiteY1" fmla="*/ 822613 h 822613"/>
            <a:gd name="connsiteX0" fmla="*/ 0 w 259824"/>
            <a:gd name="connsiteY0" fmla="*/ 0 h 822613"/>
            <a:gd name="connsiteX1" fmla="*/ 255443 w 259824"/>
            <a:gd name="connsiteY1" fmla="*/ 822613 h 822613"/>
            <a:gd name="connsiteX0" fmla="*/ 0 w 276892"/>
            <a:gd name="connsiteY0" fmla="*/ 0 h 780097"/>
            <a:gd name="connsiteX1" fmla="*/ 275763 w 276892"/>
            <a:gd name="connsiteY1" fmla="*/ 780097 h 780097"/>
            <a:gd name="connsiteX0" fmla="*/ 0 w 280917"/>
            <a:gd name="connsiteY0" fmla="*/ 0 h 780097"/>
            <a:gd name="connsiteX1" fmla="*/ 275763 w 280917"/>
            <a:gd name="connsiteY1" fmla="*/ 780097 h 780097"/>
            <a:gd name="connsiteX0" fmla="*/ 0 w 339442"/>
            <a:gd name="connsiteY0" fmla="*/ 1 h 788854"/>
            <a:gd name="connsiteX1" fmla="*/ 339442 w 339442"/>
            <a:gd name="connsiteY1" fmla="*/ 788854 h 788854"/>
            <a:gd name="connsiteX0" fmla="*/ 0 w 341389"/>
            <a:gd name="connsiteY0" fmla="*/ 0 h 788853"/>
            <a:gd name="connsiteX1" fmla="*/ 339442 w 341389"/>
            <a:gd name="connsiteY1" fmla="*/ 788853 h 7888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41389" h="788853">
              <a:moveTo>
                <a:pt x="0" y="0"/>
              </a:moveTo>
              <a:cubicBezTo>
                <a:pt x="398471" y="40153"/>
                <a:pt x="336642" y="414186"/>
                <a:pt x="339442" y="78885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335647</xdr:colOff>
      <xdr:row>19</xdr:row>
      <xdr:rowOff>13607</xdr:rowOff>
    </xdr:from>
    <xdr:to>
      <xdr:col>13</xdr:col>
      <xdr:colOff>538810</xdr:colOff>
      <xdr:row>20</xdr:row>
      <xdr:rowOff>8944</xdr:rowOff>
    </xdr:to>
    <xdr:sp macro="" textlink="">
      <xdr:nvSpPr>
        <xdr:cNvPr id="1141" name="六角形 1140">
          <a:extLst>
            <a:ext uri="{FF2B5EF4-FFF2-40B4-BE49-F238E27FC236}">
              <a16:creationId xmlns:a16="http://schemas.microsoft.com/office/drawing/2014/main" id="{11D29EBE-F0C1-4936-BAD9-DC571D18FAE6}"/>
            </a:ext>
          </a:extLst>
        </xdr:cNvPr>
        <xdr:cNvSpPr/>
      </xdr:nvSpPr>
      <xdr:spPr bwMode="auto">
        <a:xfrm>
          <a:off x="8980718" y="3256643"/>
          <a:ext cx="203163" cy="1676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3902</xdr:colOff>
      <xdr:row>20</xdr:row>
      <xdr:rowOff>132271</xdr:rowOff>
    </xdr:from>
    <xdr:to>
      <xdr:col>14</xdr:col>
      <xdr:colOff>209016</xdr:colOff>
      <xdr:row>21</xdr:row>
      <xdr:rowOff>127608</xdr:rowOff>
    </xdr:to>
    <xdr:sp macro="" textlink="">
      <xdr:nvSpPr>
        <xdr:cNvPr id="1142" name="六角形 1141">
          <a:extLst>
            <a:ext uri="{FF2B5EF4-FFF2-40B4-BE49-F238E27FC236}">
              <a16:creationId xmlns:a16="http://schemas.microsoft.com/office/drawing/2014/main" id="{F256D697-562E-4C0D-A81A-1A3EBFC2B717}"/>
            </a:ext>
          </a:extLst>
        </xdr:cNvPr>
        <xdr:cNvSpPr/>
      </xdr:nvSpPr>
      <xdr:spPr bwMode="auto">
        <a:xfrm>
          <a:off x="9378687" y="3515524"/>
          <a:ext cx="205114" cy="1660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467455</xdr:colOff>
      <xdr:row>17</xdr:row>
      <xdr:rowOff>72572</xdr:rowOff>
    </xdr:from>
    <xdr:to>
      <xdr:col>13</xdr:col>
      <xdr:colOff>629501</xdr:colOff>
      <xdr:row>18</xdr:row>
      <xdr:rowOff>23124</xdr:rowOff>
    </xdr:to>
    <xdr:sp macro="" textlink="">
      <xdr:nvSpPr>
        <xdr:cNvPr id="1143" name="Freeform 395">
          <a:extLst>
            <a:ext uri="{FF2B5EF4-FFF2-40B4-BE49-F238E27FC236}">
              <a16:creationId xmlns:a16="http://schemas.microsoft.com/office/drawing/2014/main" id="{5D7BBD52-BB47-47AE-A9C3-6D5BE7511214}"/>
            </a:ext>
          </a:extLst>
        </xdr:cNvPr>
        <xdr:cNvSpPr>
          <a:spLocks/>
        </xdr:cNvSpPr>
      </xdr:nvSpPr>
      <xdr:spPr bwMode="auto">
        <a:xfrm>
          <a:off x="9112526" y="2970893"/>
          <a:ext cx="162046" cy="12291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168505</xdr:colOff>
      <xdr:row>18</xdr:row>
      <xdr:rowOff>167526</xdr:rowOff>
    </xdr:from>
    <xdr:to>
      <xdr:col>14</xdr:col>
      <xdr:colOff>291415</xdr:colOff>
      <xdr:row>19</xdr:row>
      <xdr:rowOff>146702</xdr:rowOff>
    </xdr:to>
    <xdr:sp macro="" textlink="">
      <xdr:nvSpPr>
        <xdr:cNvPr id="1144" name="Freeform 395">
          <a:extLst>
            <a:ext uri="{FF2B5EF4-FFF2-40B4-BE49-F238E27FC236}">
              <a16:creationId xmlns:a16="http://schemas.microsoft.com/office/drawing/2014/main" id="{59DA9A16-D374-46D4-A1C2-DAAEDBBDA300}"/>
            </a:ext>
          </a:extLst>
        </xdr:cNvPr>
        <xdr:cNvSpPr>
          <a:spLocks/>
        </xdr:cNvSpPr>
      </xdr:nvSpPr>
      <xdr:spPr bwMode="auto">
        <a:xfrm rot="5400000">
          <a:off x="9529807" y="3222864"/>
          <a:ext cx="149875" cy="12291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34140</xdr:colOff>
      <xdr:row>22</xdr:row>
      <xdr:rowOff>63160</xdr:rowOff>
    </xdr:from>
    <xdr:ext cx="551358" cy="151922"/>
    <xdr:sp macro="" textlink="">
      <xdr:nvSpPr>
        <xdr:cNvPr id="1146" name="Text Box 1620">
          <a:extLst>
            <a:ext uri="{FF2B5EF4-FFF2-40B4-BE49-F238E27FC236}">
              <a16:creationId xmlns:a16="http://schemas.microsoft.com/office/drawing/2014/main" id="{78FE4E8D-E693-43FB-B50B-8D9FE19C3615}"/>
            </a:ext>
          </a:extLst>
        </xdr:cNvPr>
        <xdr:cNvSpPr txBox="1">
          <a:spLocks noChangeArrowheads="1"/>
        </xdr:cNvSpPr>
      </xdr:nvSpPr>
      <xdr:spPr bwMode="auto">
        <a:xfrm>
          <a:off x="8703938" y="3787811"/>
          <a:ext cx="551358" cy="15192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↖</a:t>
          </a:r>
          <a:endParaRPr lang="en-US" altLang="ja-JP" sz="900" b="1" i="0" u="none" strike="noStrike" baseline="0">
            <a:solidFill>
              <a:srgbClr val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美浜原電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570132</xdr:colOff>
      <xdr:row>23</xdr:row>
      <xdr:rowOff>0</xdr:rowOff>
    </xdr:from>
    <xdr:ext cx="708223" cy="95878"/>
    <xdr:sp macro="" textlink="">
      <xdr:nvSpPr>
        <xdr:cNvPr id="1147" name="Text Box 1620">
          <a:extLst>
            <a:ext uri="{FF2B5EF4-FFF2-40B4-BE49-F238E27FC236}">
              <a16:creationId xmlns:a16="http://schemas.microsoft.com/office/drawing/2014/main" id="{6B3F7CE6-9EC5-4DEE-897C-05FC5049354D}"/>
            </a:ext>
          </a:extLst>
        </xdr:cNvPr>
        <xdr:cNvSpPr txBox="1">
          <a:spLocks noChangeArrowheads="1"/>
        </xdr:cNvSpPr>
      </xdr:nvSpPr>
      <xdr:spPr bwMode="auto">
        <a:xfrm>
          <a:off x="9241224" y="3926974"/>
          <a:ext cx="708223" cy="9587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 敦賀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628172</xdr:colOff>
      <xdr:row>19</xdr:row>
      <xdr:rowOff>102421</xdr:rowOff>
    </xdr:from>
    <xdr:ext cx="754489" cy="206544"/>
    <xdr:sp macro="" textlink="">
      <xdr:nvSpPr>
        <xdr:cNvPr id="1148" name="Text Box 1620">
          <a:extLst>
            <a:ext uri="{FF2B5EF4-FFF2-40B4-BE49-F238E27FC236}">
              <a16:creationId xmlns:a16="http://schemas.microsoft.com/office/drawing/2014/main" id="{96BC03D2-50A3-4EF8-9642-BC9A0E90FE60}"/>
            </a:ext>
          </a:extLst>
        </xdr:cNvPr>
        <xdr:cNvSpPr txBox="1">
          <a:spLocks noChangeArrowheads="1"/>
        </xdr:cNvSpPr>
      </xdr:nvSpPr>
      <xdr:spPr bwMode="auto">
        <a:xfrm>
          <a:off x="9297970" y="3314975"/>
          <a:ext cx="754489" cy="20654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美浜東ﾊﾞｲﾊﾟｽ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13</xdr:col>
      <xdr:colOff>631586</xdr:colOff>
      <xdr:row>21</xdr:row>
      <xdr:rowOff>74913</xdr:rowOff>
    </xdr:from>
    <xdr:to>
      <xdr:col>14</xdr:col>
      <xdr:colOff>12121</xdr:colOff>
      <xdr:row>22</xdr:row>
      <xdr:rowOff>135709</xdr:rowOff>
    </xdr:to>
    <xdr:pic>
      <xdr:nvPicPr>
        <xdr:cNvPr id="1149" name="図 1148">
          <a:extLst>
            <a:ext uri="{FF2B5EF4-FFF2-40B4-BE49-F238E27FC236}">
              <a16:creationId xmlns:a16="http://schemas.microsoft.com/office/drawing/2014/main" id="{0CC26A15-E215-4A89-88D2-E919806FF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5400000">
          <a:off x="9228397" y="3701852"/>
          <a:ext cx="231495" cy="85522"/>
        </a:xfrm>
        <a:prstGeom prst="rect">
          <a:avLst/>
        </a:prstGeom>
      </xdr:spPr>
    </xdr:pic>
    <xdr:clientData/>
  </xdr:twoCellAnchor>
  <xdr:twoCellAnchor editAs="oneCell">
    <xdr:from>
      <xdr:col>13</xdr:col>
      <xdr:colOff>466011</xdr:colOff>
      <xdr:row>21</xdr:row>
      <xdr:rowOff>20484</xdr:rowOff>
    </xdr:from>
    <xdr:to>
      <xdr:col>13</xdr:col>
      <xdr:colOff>551533</xdr:colOff>
      <xdr:row>22</xdr:row>
      <xdr:rowOff>81280</xdr:rowOff>
    </xdr:to>
    <xdr:pic>
      <xdr:nvPicPr>
        <xdr:cNvPr id="1150" name="図 1149">
          <a:extLst>
            <a:ext uri="{FF2B5EF4-FFF2-40B4-BE49-F238E27FC236}">
              <a16:creationId xmlns:a16="http://schemas.microsoft.com/office/drawing/2014/main" id="{8CC4691C-BF8E-45C7-ACAC-5942FC3A3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16200000">
          <a:off x="9062822" y="3647423"/>
          <a:ext cx="231495" cy="85522"/>
        </a:xfrm>
        <a:prstGeom prst="rect">
          <a:avLst/>
        </a:prstGeom>
      </xdr:spPr>
    </xdr:pic>
    <xdr:clientData/>
  </xdr:twoCellAnchor>
  <xdr:oneCellAnchor>
    <xdr:from>
      <xdr:col>15</xdr:col>
      <xdr:colOff>18002</xdr:colOff>
      <xdr:row>19</xdr:row>
      <xdr:rowOff>0</xdr:rowOff>
    </xdr:from>
    <xdr:ext cx="333117" cy="101600"/>
    <xdr:sp macro="" textlink="">
      <xdr:nvSpPr>
        <xdr:cNvPr id="1151" name="Text Box 1194">
          <a:extLst>
            <a:ext uri="{FF2B5EF4-FFF2-40B4-BE49-F238E27FC236}">
              <a16:creationId xmlns:a16="http://schemas.microsoft.com/office/drawing/2014/main" id="{86CB1F6B-3D10-4C73-89B2-60562B5D0B57}"/>
            </a:ext>
          </a:extLst>
        </xdr:cNvPr>
        <xdr:cNvSpPr txBox="1">
          <a:spLocks noChangeArrowheads="1"/>
        </xdr:cNvSpPr>
      </xdr:nvSpPr>
      <xdr:spPr bwMode="auto">
        <a:xfrm>
          <a:off x="10069145" y="3243036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4.0+0.9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211139</xdr:colOff>
      <xdr:row>19</xdr:row>
      <xdr:rowOff>91971</xdr:rowOff>
    </xdr:from>
    <xdr:to>
      <xdr:col>15</xdr:col>
      <xdr:colOff>340041</xdr:colOff>
      <xdr:row>20</xdr:row>
      <xdr:rowOff>11339</xdr:rowOff>
    </xdr:to>
    <xdr:sp macro="" textlink="">
      <xdr:nvSpPr>
        <xdr:cNvPr id="1152" name="六角形 1151">
          <a:extLst>
            <a:ext uri="{FF2B5EF4-FFF2-40B4-BE49-F238E27FC236}">
              <a16:creationId xmlns:a16="http://schemas.microsoft.com/office/drawing/2014/main" id="{1A5D3123-7710-4B59-919B-74B40C41E906}"/>
            </a:ext>
          </a:extLst>
        </xdr:cNvPr>
        <xdr:cNvSpPr/>
      </xdr:nvSpPr>
      <xdr:spPr bwMode="auto">
        <a:xfrm>
          <a:off x="10262282" y="3335007"/>
          <a:ext cx="128902" cy="9172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18145</xdr:colOff>
      <xdr:row>19</xdr:row>
      <xdr:rowOff>90456</xdr:rowOff>
    </xdr:from>
    <xdr:to>
      <xdr:col>15</xdr:col>
      <xdr:colOff>147053</xdr:colOff>
      <xdr:row>20</xdr:row>
      <xdr:rowOff>20053</xdr:rowOff>
    </xdr:to>
    <xdr:sp macro="" textlink="">
      <xdr:nvSpPr>
        <xdr:cNvPr id="1153" name="六角形 1152">
          <a:extLst>
            <a:ext uri="{FF2B5EF4-FFF2-40B4-BE49-F238E27FC236}">
              <a16:creationId xmlns:a16="http://schemas.microsoft.com/office/drawing/2014/main" id="{4507705C-5A26-4264-90E9-726CCC37AED9}"/>
            </a:ext>
          </a:extLst>
        </xdr:cNvPr>
        <xdr:cNvSpPr/>
      </xdr:nvSpPr>
      <xdr:spPr bwMode="auto">
        <a:xfrm>
          <a:off x="10099606" y="3328956"/>
          <a:ext cx="128908" cy="10171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16711</xdr:colOff>
      <xdr:row>19</xdr:row>
      <xdr:rowOff>162092</xdr:rowOff>
    </xdr:from>
    <xdr:ext cx="195036" cy="163285"/>
    <xdr:sp macro="" textlink="">
      <xdr:nvSpPr>
        <xdr:cNvPr id="1154" name="Text Box 1620">
          <a:extLst>
            <a:ext uri="{FF2B5EF4-FFF2-40B4-BE49-F238E27FC236}">
              <a16:creationId xmlns:a16="http://schemas.microsoft.com/office/drawing/2014/main" id="{BDB7A502-B374-4AFD-9E49-4E59E52F7EFC}"/>
            </a:ext>
          </a:extLst>
        </xdr:cNvPr>
        <xdr:cNvSpPr txBox="1">
          <a:spLocks noChangeArrowheads="1"/>
        </xdr:cNvSpPr>
      </xdr:nvSpPr>
      <xdr:spPr bwMode="auto">
        <a:xfrm>
          <a:off x="10098172" y="3400592"/>
          <a:ext cx="195036" cy="16328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佐田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540231</xdr:colOff>
      <xdr:row>23</xdr:row>
      <xdr:rowOff>81183</xdr:rowOff>
    </xdr:from>
    <xdr:ext cx="190765" cy="187521"/>
    <xdr:pic>
      <xdr:nvPicPr>
        <xdr:cNvPr id="1156" name="図 1155">
          <a:extLst>
            <a:ext uri="{FF2B5EF4-FFF2-40B4-BE49-F238E27FC236}">
              <a16:creationId xmlns:a16="http://schemas.microsoft.com/office/drawing/2014/main" id="{1E8BD4B9-D423-4696-8261-1F5C75AD6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flipH="1">
          <a:off x="10621692" y="4008157"/>
          <a:ext cx="190765" cy="187521"/>
        </a:xfrm>
        <a:prstGeom prst="rect">
          <a:avLst/>
        </a:prstGeom>
      </xdr:spPr>
    </xdr:pic>
    <xdr:clientData/>
  </xdr:oneCellAnchor>
  <xdr:twoCellAnchor>
    <xdr:from>
      <xdr:col>15</xdr:col>
      <xdr:colOff>18381</xdr:colOff>
      <xdr:row>22</xdr:row>
      <xdr:rowOff>3342</xdr:rowOff>
    </xdr:from>
    <xdr:to>
      <xdr:col>16</xdr:col>
      <xdr:colOff>235618</xdr:colOff>
      <xdr:row>22</xdr:row>
      <xdr:rowOff>13608</xdr:rowOff>
    </xdr:to>
    <xdr:sp macro="" textlink="">
      <xdr:nvSpPr>
        <xdr:cNvPr id="1157" name="Line 76">
          <a:extLst>
            <a:ext uri="{FF2B5EF4-FFF2-40B4-BE49-F238E27FC236}">
              <a16:creationId xmlns:a16="http://schemas.microsoft.com/office/drawing/2014/main" id="{B8A3AD2D-281B-42AD-B692-2874E105A7C1}"/>
            </a:ext>
          </a:extLst>
        </xdr:cNvPr>
        <xdr:cNvSpPr>
          <a:spLocks noChangeShapeType="1"/>
        </xdr:cNvSpPr>
      </xdr:nvSpPr>
      <xdr:spPr bwMode="auto">
        <a:xfrm>
          <a:off x="10084759" y="3731932"/>
          <a:ext cx="921436" cy="102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630464</xdr:colOff>
      <xdr:row>22</xdr:row>
      <xdr:rowOff>33658</xdr:rowOff>
    </xdr:from>
    <xdr:ext cx="754489" cy="206544"/>
    <xdr:sp macro="" textlink="">
      <xdr:nvSpPr>
        <xdr:cNvPr id="1158" name="Text Box 1620">
          <a:extLst>
            <a:ext uri="{FF2B5EF4-FFF2-40B4-BE49-F238E27FC236}">
              <a16:creationId xmlns:a16="http://schemas.microsoft.com/office/drawing/2014/main" id="{4CA17C02-CE64-49CA-917B-7A74716F6945}"/>
            </a:ext>
          </a:extLst>
        </xdr:cNvPr>
        <xdr:cNvSpPr txBox="1">
          <a:spLocks noChangeArrowheads="1"/>
        </xdr:cNvSpPr>
      </xdr:nvSpPr>
      <xdr:spPr bwMode="auto">
        <a:xfrm>
          <a:off x="10711925" y="3788513"/>
          <a:ext cx="754489" cy="20654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美浜東ﾊﾞｲﾊﾟｽ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6682</xdr:colOff>
      <xdr:row>21</xdr:row>
      <xdr:rowOff>10981</xdr:rowOff>
    </xdr:from>
    <xdr:ext cx="604811" cy="172357"/>
    <xdr:sp macro="" textlink="">
      <xdr:nvSpPr>
        <xdr:cNvPr id="1159" name="Text Box 1620">
          <a:extLst>
            <a:ext uri="{FF2B5EF4-FFF2-40B4-BE49-F238E27FC236}">
              <a16:creationId xmlns:a16="http://schemas.microsoft.com/office/drawing/2014/main" id="{D00706AB-A6BF-4180-B0E7-3AC126D4468E}"/>
            </a:ext>
          </a:extLst>
        </xdr:cNvPr>
        <xdr:cNvSpPr txBox="1">
          <a:spLocks noChangeArrowheads="1"/>
        </xdr:cNvSpPr>
      </xdr:nvSpPr>
      <xdr:spPr bwMode="auto">
        <a:xfrm>
          <a:off x="10088143" y="3593718"/>
          <a:ext cx="604811" cy="17235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302250</xdr:colOff>
      <xdr:row>21</xdr:row>
      <xdr:rowOff>171549</xdr:rowOff>
    </xdr:from>
    <xdr:to>
      <xdr:col>15</xdr:col>
      <xdr:colOff>608160</xdr:colOff>
      <xdr:row>23</xdr:row>
      <xdr:rowOff>90975</xdr:rowOff>
    </xdr:to>
    <xdr:sp macro="" textlink="">
      <xdr:nvSpPr>
        <xdr:cNvPr id="1160" name="Line 120">
          <a:extLst>
            <a:ext uri="{FF2B5EF4-FFF2-40B4-BE49-F238E27FC236}">
              <a16:creationId xmlns:a16="http://schemas.microsoft.com/office/drawing/2014/main" id="{1D477E1E-9AEF-46B0-AFE2-2C9B57120E20}"/>
            </a:ext>
          </a:extLst>
        </xdr:cNvPr>
        <xdr:cNvSpPr>
          <a:spLocks noChangeShapeType="1"/>
        </xdr:cNvSpPr>
      </xdr:nvSpPr>
      <xdr:spPr bwMode="auto">
        <a:xfrm rot="10614982" flipV="1">
          <a:off x="10383711" y="3754286"/>
          <a:ext cx="305910" cy="263663"/>
        </a:xfrm>
        <a:custGeom>
          <a:avLst/>
          <a:gdLst>
            <a:gd name="connsiteX0" fmla="*/ 0 w 247684"/>
            <a:gd name="connsiteY0" fmla="*/ 0 h 12989"/>
            <a:gd name="connsiteX1" fmla="*/ 247684 w 247684"/>
            <a:gd name="connsiteY1" fmla="*/ 12989 h 12989"/>
            <a:gd name="connsiteX0" fmla="*/ 0 w 252645"/>
            <a:gd name="connsiteY0" fmla="*/ 145850 h 145939"/>
            <a:gd name="connsiteX1" fmla="*/ 252645 w 252645"/>
            <a:gd name="connsiteY1" fmla="*/ 89 h 145939"/>
            <a:gd name="connsiteX0" fmla="*/ 0 w 252645"/>
            <a:gd name="connsiteY0" fmla="*/ 168895 h 168950"/>
            <a:gd name="connsiteX1" fmla="*/ 252645 w 252645"/>
            <a:gd name="connsiteY1" fmla="*/ 23134 h 168950"/>
            <a:gd name="connsiteX0" fmla="*/ 0 w 267528"/>
            <a:gd name="connsiteY0" fmla="*/ 168895 h 168950"/>
            <a:gd name="connsiteX1" fmla="*/ 267528 w 267528"/>
            <a:gd name="connsiteY1" fmla="*/ 23134 h 168950"/>
            <a:gd name="connsiteX0" fmla="*/ 0 w 267528"/>
            <a:gd name="connsiteY0" fmla="*/ 172827 h 172827"/>
            <a:gd name="connsiteX1" fmla="*/ 267528 w 267528"/>
            <a:gd name="connsiteY1" fmla="*/ 27066 h 172827"/>
            <a:gd name="connsiteX0" fmla="*/ 0 w 268025"/>
            <a:gd name="connsiteY0" fmla="*/ 188420 h 188421"/>
            <a:gd name="connsiteX1" fmla="*/ 268025 w 268025"/>
            <a:gd name="connsiteY1" fmla="*/ 25472 h 188421"/>
            <a:gd name="connsiteX0" fmla="*/ 0 w 268025"/>
            <a:gd name="connsiteY0" fmla="*/ 189807 h 189807"/>
            <a:gd name="connsiteX1" fmla="*/ 268025 w 268025"/>
            <a:gd name="connsiteY1" fmla="*/ 26859 h 189807"/>
            <a:gd name="connsiteX0" fmla="*/ 0 w 268025"/>
            <a:gd name="connsiteY0" fmla="*/ 191648 h 191648"/>
            <a:gd name="connsiteX1" fmla="*/ 268025 w 268025"/>
            <a:gd name="connsiteY1" fmla="*/ 28700 h 191648"/>
            <a:gd name="connsiteX0" fmla="*/ 0 w 265375"/>
            <a:gd name="connsiteY0" fmla="*/ 236954 h 236954"/>
            <a:gd name="connsiteX1" fmla="*/ 265375 w 265375"/>
            <a:gd name="connsiteY1" fmla="*/ 24102 h 236954"/>
            <a:gd name="connsiteX0" fmla="*/ 0 w 265375"/>
            <a:gd name="connsiteY0" fmla="*/ 212852 h 212852"/>
            <a:gd name="connsiteX1" fmla="*/ 265375 w 265375"/>
            <a:gd name="connsiteY1" fmla="*/ 0 h 212852"/>
            <a:gd name="connsiteX0" fmla="*/ 0 w 257667"/>
            <a:gd name="connsiteY0" fmla="*/ 225301 h 225301"/>
            <a:gd name="connsiteX1" fmla="*/ 257667 w 257667"/>
            <a:gd name="connsiteY1" fmla="*/ 0 h 225301"/>
            <a:gd name="connsiteX0" fmla="*/ 0 w 257667"/>
            <a:gd name="connsiteY0" fmla="*/ 225301 h 225301"/>
            <a:gd name="connsiteX1" fmla="*/ 257667 w 257667"/>
            <a:gd name="connsiteY1" fmla="*/ 0 h 2253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7667" h="225301">
              <a:moveTo>
                <a:pt x="0" y="225301"/>
              </a:moveTo>
              <a:cubicBezTo>
                <a:pt x="3454" y="127836"/>
                <a:pt x="75601" y="12893"/>
                <a:pt x="257667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572164</xdr:colOff>
      <xdr:row>20</xdr:row>
      <xdr:rowOff>168538</xdr:rowOff>
    </xdr:from>
    <xdr:to>
      <xdr:col>16</xdr:col>
      <xdr:colOff>77999</xdr:colOff>
      <xdr:row>22</xdr:row>
      <xdr:rowOff>77675</xdr:rowOff>
    </xdr:to>
    <xdr:sp macro="" textlink="">
      <xdr:nvSpPr>
        <xdr:cNvPr id="1161" name="Line 120">
          <a:extLst>
            <a:ext uri="{FF2B5EF4-FFF2-40B4-BE49-F238E27FC236}">
              <a16:creationId xmlns:a16="http://schemas.microsoft.com/office/drawing/2014/main" id="{A316DB99-73A7-4F78-9AA2-ECB62BA46990}"/>
            </a:ext>
          </a:extLst>
        </xdr:cNvPr>
        <xdr:cNvSpPr>
          <a:spLocks noChangeShapeType="1"/>
        </xdr:cNvSpPr>
      </xdr:nvSpPr>
      <xdr:spPr bwMode="auto">
        <a:xfrm rot="18106617" flipV="1">
          <a:off x="10632448" y="3600333"/>
          <a:ext cx="253374" cy="211019"/>
        </a:xfrm>
        <a:custGeom>
          <a:avLst/>
          <a:gdLst>
            <a:gd name="connsiteX0" fmla="*/ 0 w 247684"/>
            <a:gd name="connsiteY0" fmla="*/ 0 h 12989"/>
            <a:gd name="connsiteX1" fmla="*/ 247684 w 247684"/>
            <a:gd name="connsiteY1" fmla="*/ 12989 h 12989"/>
            <a:gd name="connsiteX0" fmla="*/ 0 w 252645"/>
            <a:gd name="connsiteY0" fmla="*/ 145850 h 145939"/>
            <a:gd name="connsiteX1" fmla="*/ 252645 w 252645"/>
            <a:gd name="connsiteY1" fmla="*/ 89 h 145939"/>
            <a:gd name="connsiteX0" fmla="*/ 0 w 252645"/>
            <a:gd name="connsiteY0" fmla="*/ 168895 h 168950"/>
            <a:gd name="connsiteX1" fmla="*/ 252645 w 252645"/>
            <a:gd name="connsiteY1" fmla="*/ 23134 h 168950"/>
            <a:gd name="connsiteX0" fmla="*/ 0 w 267528"/>
            <a:gd name="connsiteY0" fmla="*/ 168895 h 168950"/>
            <a:gd name="connsiteX1" fmla="*/ 267528 w 267528"/>
            <a:gd name="connsiteY1" fmla="*/ 23134 h 168950"/>
            <a:gd name="connsiteX0" fmla="*/ 0 w 267528"/>
            <a:gd name="connsiteY0" fmla="*/ 172827 h 172827"/>
            <a:gd name="connsiteX1" fmla="*/ 267528 w 267528"/>
            <a:gd name="connsiteY1" fmla="*/ 27066 h 172827"/>
            <a:gd name="connsiteX0" fmla="*/ 0 w 203924"/>
            <a:gd name="connsiteY0" fmla="*/ 90517 h 90517"/>
            <a:gd name="connsiteX1" fmla="*/ 203924 w 203924"/>
            <a:gd name="connsiteY1" fmla="*/ 41445 h 90517"/>
            <a:gd name="connsiteX0" fmla="*/ 0 w 212335"/>
            <a:gd name="connsiteY0" fmla="*/ 145095 h 145095"/>
            <a:gd name="connsiteX1" fmla="*/ 203924 w 212335"/>
            <a:gd name="connsiteY1" fmla="*/ 96023 h 145095"/>
            <a:gd name="connsiteX0" fmla="*/ 0 w 214253"/>
            <a:gd name="connsiteY0" fmla="*/ 160241 h 160241"/>
            <a:gd name="connsiteX1" fmla="*/ 193723 w 214253"/>
            <a:gd name="connsiteY1" fmla="*/ 0 h 160241"/>
            <a:gd name="connsiteX2" fmla="*/ 203924 w 214253"/>
            <a:gd name="connsiteY2" fmla="*/ 111169 h 160241"/>
            <a:gd name="connsiteX0" fmla="*/ 0 w 229347"/>
            <a:gd name="connsiteY0" fmla="*/ 168107 h 168107"/>
            <a:gd name="connsiteX1" fmla="*/ 193723 w 229347"/>
            <a:gd name="connsiteY1" fmla="*/ 7866 h 168107"/>
            <a:gd name="connsiteX2" fmla="*/ 229285 w 229347"/>
            <a:gd name="connsiteY2" fmla="*/ 41465 h 168107"/>
            <a:gd name="connsiteX3" fmla="*/ 203924 w 229347"/>
            <a:gd name="connsiteY3" fmla="*/ 119035 h 168107"/>
            <a:gd name="connsiteX0" fmla="*/ 0 w 229347"/>
            <a:gd name="connsiteY0" fmla="*/ 169513 h 169513"/>
            <a:gd name="connsiteX1" fmla="*/ 148275 w 229347"/>
            <a:gd name="connsiteY1" fmla="*/ 7662 h 169513"/>
            <a:gd name="connsiteX2" fmla="*/ 229285 w 229347"/>
            <a:gd name="connsiteY2" fmla="*/ 42871 h 169513"/>
            <a:gd name="connsiteX3" fmla="*/ 203924 w 229347"/>
            <a:gd name="connsiteY3" fmla="*/ 120441 h 169513"/>
            <a:gd name="connsiteX0" fmla="*/ 0 w 229347"/>
            <a:gd name="connsiteY0" fmla="*/ 164755 h 164755"/>
            <a:gd name="connsiteX1" fmla="*/ 148275 w 229347"/>
            <a:gd name="connsiteY1" fmla="*/ 2904 h 164755"/>
            <a:gd name="connsiteX2" fmla="*/ 229285 w 229347"/>
            <a:gd name="connsiteY2" fmla="*/ 38113 h 164755"/>
            <a:gd name="connsiteX3" fmla="*/ 203924 w 229347"/>
            <a:gd name="connsiteY3" fmla="*/ 115683 h 164755"/>
            <a:gd name="connsiteX0" fmla="*/ 0 w 229299"/>
            <a:gd name="connsiteY0" fmla="*/ 164755 h 164755"/>
            <a:gd name="connsiteX1" fmla="*/ 148275 w 229299"/>
            <a:gd name="connsiteY1" fmla="*/ 2904 h 164755"/>
            <a:gd name="connsiteX2" fmla="*/ 229285 w 229299"/>
            <a:gd name="connsiteY2" fmla="*/ 38113 h 164755"/>
            <a:gd name="connsiteX3" fmla="*/ 86366 w 229299"/>
            <a:gd name="connsiteY3" fmla="*/ 99280 h 164755"/>
            <a:gd name="connsiteX0" fmla="*/ 0 w 229405"/>
            <a:gd name="connsiteY0" fmla="*/ 164755 h 164755"/>
            <a:gd name="connsiteX1" fmla="*/ 148275 w 229405"/>
            <a:gd name="connsiteY1" fmla="*/ 2904 h 164755"/>
            <a:gd name="connsiteX2" fmla="*/ 229285 w 229405"/>
            <a:gd name="connsiteY2" fmla="*/ 38113 h 164755"/>
            <a:gd name="connsiteX3" fmla="*/ 86366 w 229405"/>
            <a:gd name="connsiteY3" fmla="*/ 99280 h 164755"/>
            <a:gd name="connsiteX0" fmla="*/ 0 w 213821"/>
            <a:gd name="connsiteY0" fmla="*/ 174398 h 174398"/>
            <a:gd name="connsiteX1" fmla="*/ 132691 w 213821"/>
            <a:gd name="connsiteY1" fmla="*/ 2904 h 174398"/>
            <a:gd name="connsiteX2" fmla="*/ 213701 w 213821"/>
            <a:gd name="connsiteY2" fmla="*/ 38113 h 174398"/>
            <a:gd name="connsiteX3" fmla="*/ 70782 w 213821"/>
            <a:gd name="connsiteY3" fmla="*/ 99280 h 174398"/>
            <a:gd name="connsiteX0" fmla="*/ 0 w 213821"/>
            <a:gd name="connsiteY0" fmla="*/ 177857 h 177857"/>
            <a:gd name="connsiteX1" fmla="*/ 126697 w 213821"/>
            <a:gd name="connsiteY1" fmla="*/ 2654 h 177857"/>
            <a:gd name="connsiteX2" fmla="*/ 213701 w 213821"/>
            <a:gd name="connsiteY2" fmla="*/ 41572 h 177857"/>
            <a:gd name="connsiteX3" fmla="*/ 70782 w 213821"/>
            <a:gd name="connsiteY3" fmla="*/ 102739 h 1778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3821" h="177857">
              <a:moveTo>
                <a:pt x="0" y="177857"/>
              </a:moveTo>
              <a:cubicBezTo>
                <a:pt x="25701" y="155083"/>
                <a:pt x="94571" y="31121"/>
                <a:pt x="126697" y="2654"/>
              </a:cubicBezTo>
              <a:cubicBezTo>
                <a:pt x="187842" y="-9513"/>
                <a:pt x="212001" y="23044"/>
                <a:pt x="213701" y="41572"/>
              </a:cubicBezTo>
              <a:cubicBezTo>
                <a:pt x="215401" y="60100"/>
                <a:pt x="200583" y="160601"/>
                <a:pt x="70782" y="10273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113391</xdr:colOff>
      <xdr:row>21</xdr:row>
      <xdr:rowOff>113395</xdr:rowOff>
    </xdr:from>
    <xdr:to>
      <xdr:col>16</xdr:col>
      <xdr:colOff>236301</xdr:colOff>
      <xdr:row>22</xdr:row>
      <xdr:rowOff>92571</xdr:rowOff>
    </xdr:to>
    <xdr:sp macro="" textlink="">
      <xdr:nvSpPr>
        <xdr:cNvPr id="1162" name="Freeform 395">
          <a:extLst>
            <a:ext uri="{FF2B5EF4-FFF2-40B4-BE49-F238E27FC236}">
              <a16:creationId xmlns:a16="http://schemas.microsoft.com/office/drawing/2014/main" id="{E3B0091C-7468-4E1E-BDBD-5059D6583E25}"/>
            </a:ext>
          </a:extLst>
        </xdr:cNvPr>
        <xdr:cNvSpPr>
          <a:spLocks/>
        </xdr:cNvSpPr>
      </xdr:nvSpPr>
      <xdr:spPr bwMode="auto">
        <a:xfrm rot="5400000">
          <a:off x="10853258" y="3715457"/>
          <a:ext cx="151533" cy="12291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170443</xdr:colOff>
      <xdr:row>22</xdr:row>
      <xdr:rowOff>6685</xdr:rowOff>
    </xdr:from>
    <xdr:ext cx="258524" cy="186492"/>
    <xdr:grpSp>
      <xdr:nvGrpSpPr>
        <xdr:cNvPr id="1165" name="Group 6672">
          <a:extLst>
            <a:ext uri="{FF2B5EF4-FFF2-40B4-BE49-F238E27FC236}">
              <a16:creationId xmlns:a16="http://schemas.microsoft.com/office/drawing/2014/main" id="{C791A61F-46F8-4B48-8F0C-33A1548FE231}"/>
            </a:ext>
          </a:extLst>
        </xdr:cNvPr>
        <xdr:cNvGrpSpPr>
          <a:grpSpLocks/>
        </xdr:cNvGrpSpPr>
      </xdr:nvGrpSpPr>
      <xdr:grpSpPr bwMode="auto">
        <a:xfrm>
          <a:off x="10251068" y="3774663"/>
          <a:ext cx="258524" cy="186492"/>
          <a:chOff x="536" y="109"/>
          <a:chExt cx="46" cy="44"/>
        </a:xfrm>
      </xdr:grpSpPr>
      <xdr:pic>
        <xdr:nvPicPr>
          <xdr:cNvPr id="1166" name="Picture 6673" descr="route2">
            <a:extLst>
              <a:ext uri="{FF2B5EF4-FFF2-40B4-BE49-F238E27FC236}">
                <a16:creationId xmlns:a16="http://schemas.microsoft.com/office/drawing/2014/main" id="{64098767-F45B-8548-45F3-50E03F2139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7" name="Text Box 6674">
            <a:extLst>
              <a:ext uri="{FF2B5EF4-FFF2-40B4-BE49-F238E27FC236}">
                <a16:creationId xmlns:a16="http://schemas.microsoft.com/office/drawing/2014/main" id="{CBCBF2AB-D6BC-760E-3AD2-D26094E5A3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</a:p>
        </xdr:txBody>
      </xdr:sp>
    </xdr:grpSp>
    <xdr:clientData/>
  </xdr:oneCellAnchor>
  <xdr:twoCellAnchor>
    <xdr:from>
      <xdr:col>15</xdr:col>
      <xdr:colOff>392695</xdr:colOff>
      <xdr:row>20</xdr:row>
      <xdr:rowOff>20052</xdr:rowOff>
    </xdr:from>
    <xdr:to>
      <xdr:col>15</xdr:col>
      <xdr:colOff>595858</xdr:colOff>
      <xdr:row>21</xdr:row>
      <xdr:rowOff>15388</xdr:rowOff>
    </xdr:to>
    <xdr:sp macro="" textlink="">
      <xdr:nvSpPr>
        <xdr:cNvPr id="1169" name="六角形 1168">
          <a:extLst>
            <a:ext uri="{FF2B5EF4-FFF2-40B4-BE49-F238E27FC236}">
              <a16:creationId xmlns:a16="http://schemas.microsoft.com/office/drawing/2014/main" id="{D608CF16-CA37-4F0A-84DA-4B0C344C733E}"/>
            </a:ext>
          </a:extLst>
        </xdr:cNvPr>
        <xdr:cNvSpPr/>
      </xdr:nvSpPr>
      <xdr:spPr bwMode="auto">
        <a:xfrm>
          <a:off x="10474156" y="3430670"/>
          <a:ext cx="203163" cy="1674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10026</xdr:colOff>
      <xdr:row>23</xdr:row>
      <xdr:rowOff>100261</xdr:rowOff>
    </xdr:from>
    <xdr:ext cx="581525" cy="219150"/>
    <xdr:sp macro="" textlink="">
      <xdr:nvSpPr>
        <xdr:cNvPr id="1170" name="Text Box 1620">
          <a:extLst>
            <a:ext uri="{FF2B5EF4-FFF2-40B4-BE49-F238E27FC236}">
              <a16:creationId xmlns:a16="http://schemas.microsoft.com/office/drawing/2014/main" id="{7F8E6E0B-DAB6-421D-A501-BC163072DD69}"/>
            </a:ext>
          </a:extLst>
        </xdr:cNvPr>
        <xdr:cNvSpPr txBox="1">
          <a:spLocks noChangeArrowheads="1"/>
        </xdr:cNvSpPr>
      </xdr:nvSpPr>
      <xdr:spPr bwMode="auto">
        <a:xfrm>
          <a:off x="10796671" y="4027235"/>
          <a:ext cx="581525" cy="21915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1.2㎞58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606595</xdr:colOff>
      <xdr:row>19</xdr:row>
      <xdr:rowOff>172117</xdr:rowOff>
    </xdr:from>
    <xdr:ext cx="588207" cy="178803"/>
    <xdr:sp macro="" textlink="">
      <xdr:nvSpPr>
        <xdr:cNvPr id="1171" name="Text Box 1620">
          <a:extLst>
            <a:ext uri="{FF2B5EF4-FFF2-40B4-BE49-F238E27FC236}">
              <a16:creationId xmlns:a16="http://schemas.microsoft.com/office/drawing/2014/main" id="{7E90D437-9E99-40F3-A2A2-5DE6BF862909}"/>
            </a:ext>
          </a:extLst>
        </xdr:cNvPr>
        <xdr:cNvSpPr txBox="1">
          <a:spLocks noChangeArrowheads="1"/>
        </xdr:cNvSpPr>
      </xdr:nvSpPr>
      <xdr:spPr bwMode="auto">
        <a:xfrm>
          <a:off x="10688056" y="3410617"/>
          <a:ext cx="588207" cy="17880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敦賀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100263</xdr:colOff>
      <xdr:row>23</xdr:row>
      <xdr:rowOff>31751</xdr:rowOff>
    </xdr:from>
    <xdr:ext cx="534737" cy="151422"/>
    <xdr:sp macro="" textlink="">
      <xdr:nvSpPr>
        <xdr:cNvPr id="1172" name="Text Box 1620">
          <a:extLst>
            <a:ext uri="{FF2B5EF4-FFF2-40B4-BE49-F238E27FC236}">
              <a16:creationId xmlns:a16="http://schemas.microsoft.com/office/drawing/2014/main" id="{4F20E5BC-9C3A-46A4-B6A4-CC00EB96E9AE}"/>
            </a:ext>
          </a:extLst>
        </xdr:cNvPr>
        <xdr:cNvSpPr txBox="1">
          <a:spLocks noChangeArrowheads="1"/>
        </xdr:cNvSpPr>
      </xdr:nvSpPr>
      <xdr:spPr bwMode="auto">
        <a:xfrm>
          <a:off x="10166641" y="3931302"/>
          <a:ext cx="534737" cy="15142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↖</a:t>
          </a:r>
          <a:endParaRPr lang="en-US" altLang="ja-JP" sz="900" b="1" i="0" u="none" strike="noStrike" baseline="0">
            <a:solidFill>
              <a:srgbClr val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 敦賀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85460</xdr:colOff>
      <xdr:row>20</xdr:row>
      <xdr:rowOff>154051</xdr:rowOff>
    </xdr:from>
    <xdr:to>
      <xdr:col>17</xdr:col>
      <xdr:colOff>600529</xdr:colOff>
      <xdr:row>23</xdr:row>
      <xdr:rowOff>136099</xdr:rowOff>
    </xdr:to>
    <xdr:sp macro="" textlink="">
      <xdr:nvSpPr>
        <xdr:cNvPr id="1174" name="Freeform 527">
          <a:extLst>
            <a:ext uri="{FF2B5EF4-FFF2-40B4-BE49-F238E27FC236}">
              <a16:creationId xmlns:a16="http://schemas.microsoft.com/office/drawing/2014/main" id="{AFBD8536-961A-474D-9B6D-CFF4DEFC0AD5}"/>
            </a:ext>
          </a:extLst>
        </xdr:cNvPr>
        <xdr:cNvSpPr>
          <a:spLocks/>
        </xdr:cNvSpPr>
      </xdr:nvSpPr>
      <xdr:spPr bwMode="auto">
        <a:xfrm>
          <a:off x="11560236" y="3540718"/>
          <a:ext cx="515069" cy="49493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20918 w 20918"/>
            <a:gd name="connsiteY0" fmla="*/ 5354 h 5354"/>
            <a:gd name="connsiteX1" fmla="*/ 20918 w 20918"/>
            <a:gd name="connsiteY1" fmla="*/ 339 h 5354"/>
            <a:gd name="connsiteX2" fmla="*/ 0 w 20918"/>
            <a:gd name="connsiteY2" fmla="*/ 1912 h 5354"/>
            <a:gd name="connsiteX0" fmla="*/ 10000 w 10000"/>
            <a:gd name="connsiteY0" fmla="*/ 9941 h 9941"/>
            <a:gd name="connsiteX1" fmla="*/ 10000 w 10000"/>
            <a:gd name="connsiteY1" fmla="*/ 574 h 9941"/>
            <a:gd name="connsiteX2" fmla="*/ 0 w 10000"/>
            <a:gd name="connsiteY2" fmla="*/ 4976 h 9941"/>
            <a:gd name="connsiteX0" fmla="*/ 10000 w 10000"/>
            <a:gd name="connsiteY0" fmla="*/ 10520 h 10520"/>
            <a:gd name="connsiteX1" fmla="*/ 10000 w 10000"/>
            <a:gd name="connsiteY1" fmla="*/ 1097 h 10520"/>
            <a:gd name="connsiteX2" fmla="*/ 0 w 10000"/>
            <a:gd name="connsiteY2" fmla="*/ 5526 h 10520"/>
            <a:gd name="connsiteX0" fmla="*/ 10000 w 10000"/>
            <a:gd name="connsiteY0" fmla="*/ 9423 h 9423"/>
            <a:gd name="connsiteX1" fmla="*/ 10000 w 10000"/>
            <a:gd name="connsiteY1" fmla="*/ 0 h 9423"/>
            <a:gd name="connsiteX2" fmla="*/ 0 w 10000"/>
            <a:gd name="connsiteY2" fmla="*/ 4429 h 9423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5193 h 10000"/>
            <a:gd name="connsiteX0" fmla="*/ 10161 w 10161"/>
            <a:gd name="connsiteY0" fmla="*/ 10000 h 10000"/>
            <a:gd name="connsiteX1" fmla="*/ 10161 w 10161"/>
            <a:gd name="connsiteY1" fmla="*/ 0 h 10000"/>
            <a:gd name="connsiteX2" fmla="*/ 0 w 10161"/>
            <a:gd name="connsiteY2" fmla="*/ 4535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61" h="10000">
              <a:moveTo>
                <a:pt x="10161" y="10000"/>
              </a:moveTo>
              <a:lnTo>
                <a:pt x="10161" y="0"/>
              </a:lnTo>
              <a:cubicBezTo>
                <a:pt x="7926" y="2194"/>
                <a:pt x="7190" y="2332"/>
                <a:pt x="0" y="453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599912</xdr:colOff>
      <xdr:row>18</xdr:row>
      <xdr:rowOff>97686</xdr:rowOff>
    </xdr:from>
    <xdr:to>
      <xdr:col>17</xdr:col>
      <xdr:colOff>610568</xdr:colOff>
      <xdr:row>20</xdr:row>
      <xdr:rowOff>141125</xdr:rowOff>
    </xdr:to>
    <xdr:sp macro="" textlink="">
      <xdr:nvSpPr>
        <xdr:cNvPr id="1175" name="Line 120">
          <a:extLst>
            <a:ext uri="{FF2B5EF4-FFF2-40B4-BE49-F238E27FC236}">
              <a16:creationId xmlns:a16="http://schemas.microsoft.com/office/drawing/2014/main" id="{3E228C4E-0B7B-45D6-9891-BC8DF954D5B6}"/>
            </a:ext>
          </a:extLst>
        </xdr:cNvPr>
        <xdr:cNvSpPr>
          <a:spLocks noChangeShapeType="1"/>
        </xdr:cNvSpPr>
      </xdr:nvSpPr>
      <xdr:spPr bwMode="auto">
        <a:xfrm flipH="1">
          <a:off x="12074688" y="3142430"/>
          <a:ext cx="10656" cy="3853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643098</xdr:colOff>
      <xdr:row>20</xdr:row>
      <xdr:rowOff>20352</xdr:rowOff>
    </xdr:from>
    <xdr:to>
      <xdr:col>18</xdr:col>
      <xdr:colOff>158750</xdr:colOff>
      <xdr:row>20</xdr:row>
      <xdr:rowOff>153614</xdr:rowOff>
    </xdr:to>
    <xdr:sp macro="" textlink="">
      <xdr:nvSpPr>
        <xdr:cNvPr id="1176" name="Line 120">
          <a:extLst>
            <a:ext uri="{FF2B5EF4-FFF2-40B4-BE49-F238E27FC236}">
              <a16:creationId xmlns:a16="http://schemas.microsoft.com/office/drawing/2014/main" id="{688F23D0-E7C9-4A16-AB6C-AA6BA624DE85}"/>
            </a:ext>
          </a:extLst>
        </xdr:cNvPr>
        <xdr:cNvSpPr>
          <a:spLocks noChangeShapeType="1"/>
        </xdr:cNvSpPr>
      </xdr:nvSpPr>
      <xdr:spPr bwMode="auto">
        <a:xfrm flipV="1">
          <a:off x="12117874" y="3407019"/>
          <a:ext cx="219850" cy="1332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508597</xdr:colOff>
      <xdr:row>20</xdr:row>
      <xdr:rowOff>88391</xdr:rowOff>
    </xdr:from>
    <xdr:ext cx="178283" cy="163278"/>
    <xdr:pic>
      <xdr:nvPicPr>
        <xdr:cNvPr id="1177" name="図 1176">
          <a:extLst>
            <a:ext uri="{FF2B5EF4-FFF2-40B4-BE49-F238E27FC236}">
              <a16:creationId xmlns:a16="http://schemas.microsoft.com/office/drawing/2014/main" id="{23A3A58D-1E87-4A72-A2F3-B76BD39CF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1983373" y="3475058"/>
          <a:ext cx="178283" cy="163278"/>
        </a:xfrm>
        <a:prstGeom prst="rect">
          <a:avLst/>
        </a:prstGeom>
      </xdr:spPr>
    </xdr:pic>
    <xdr:clientData/>
  </xdr:oneCellAnchor>
  <xdr:oneCellAnchor>
    <xdr:from>
      <xdr:col>17</xdr:col>
      <xdr:colOff>516959</xdr:colOff>
      <xdr:row>18</xdr:row>
      <xdr:rowOff>122114</xdr:rowOff>
    </xdr:from>
    <xdr:ext cx="588207" cy="178803"/>
    <xdr:sp macro="" textlink="">
      <xdr:nvSpPr>
        <xdr:cNvPr id="1179" name="Text Box 1620">
          <a:extLst>
            <a:ext uri="{FF2B5EF4-FFF2-40B4-BE49-F238E27FC236}">
              <a16:creationId xmlns:a16="http://schemas.microsoft.com/office/drawing/2014/main" id="{541C7A78-B882-4D2D-96E2-98021DD0FED4}"/>
            </a:ext>
          </a:extLst>
        </xdr:cNvPr>
        <xdr:cNvSpPr txBox="1">
          <a:spLocks noChangeArrowheads="1"/>
        </xdr:cNvSpPr>
      </xdr:nvSpPr>
      <xdr:spPr bwMode="auto">
        <a:xfrm>
          <a:off x="11991735" y="3166858"/>
          <a:ext cx="588207" cy="17880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敦賀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52919</xdr:colOff>
      <xdr:row>20</xdr:row>
      <xdr:rowOff>56985</xdr:rowOff>
    </xdr:from>
    <xdr:ext cx="341921" cy="260516"/>
    <xdr:grpSp>
      <xdr:nvGrpSpPr>
        <xdr:cNvPr id="1180" name="Group 6672">
          <a:extLst>
            <a:ext uri="{FF2B5EF4-FFF2-40B4-BE49-F238E27FC236}">
              <a16:creationId xmlns:a16="http://schemas.microsoft.com/office/drawing/2014/main" id="{F1EA267A-F0ED-4EC4-93B6-C3A61B3CF722}"/>
            </a:ext>
          </a:extLst>
        </xdr:cNvPr>
        <xdr:cNvGrpSpPr>
          <a:grpSpLocks/>
        </xdr:cNvGrpSpPr>
      </xdr:nvGrpSpPr>
      <xdr:grpSpPr bwMode="auto">
        <a:xfrm>
          <a:off x="12248654" y="3479448"/>
          <a:ext cx="341921" cy="260516"/>
          <a:chOff x="536" y="109"/>
          <a:chExt cx="46" cy="44"/>
        </a:xfrm>
      </xdr:grpSpPr>
      <xdr:pic>
        <xdr:nvPicPr>
          <xdr:cNvPr id="1181" name="Picture 6673" descr="route2">
            <a:extLst>
              <a:ext uri="{FF2B5EF4-FFF2-40B4-BE49-F238E27FC236}">
                <a16:creationId xmlns:a16="http://schemas.microsoft.com/office/drawing/2014/main" id="{5B31F783-B71C-DA99-4A50-023F4A95E8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82" name="Text Box 6674">
            <a:extLst>
              <a:ext uri="{FF2B5EF4-FFF2-40B4-BE49-F238E27FC236}">
                <a16:creationId xmlns:a16="http://schemas.microsoft.com/office/drawing/2014/main" id="{43DB29C4-0E71-471F-E0C7-4E2C1D36F3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oneCellAnchor>
    <xdr:from>
      <xdr:col>17</xdr:col>
      <xdr:colOff>89558</xdr:colOff>
      <xdr:row>20</xdr:row>
      <xdr:rowOff>40704</xdr:rowOff>
    </xdr:from>
    <xdr:ext cx="329712" cy="276795"/>
    <xdr:grpSp>
      <xdr:nvGrpSpPr>
        <xdr:cNvPr id="1183" name="Group 6672">
          <a:extLst>
            <a:ext uri="{FF2B5EF4-FFF2-40B4-BE49-F238E27FC236}">
              <a16:creationId xmlns:a16="http://schemas.microsoft.com/office/drawing/2014/main" id="{8EB2074B-9348-47EE-9BFE-5A96CF5DA8D5}"/>
            </a:ext>
          </a:extLst>
        </xdr:cNvPr>
        <xdr:cNvGrpSpPr>
          <a:grpSpLocks/>
        </xdr:cNvGrpSpPr>
      </xdr:nvGrpSpPr>
      <xdr:grpSpPr bwMode="auto">
        <a:xfrm>
          <a:off x="11580257" y="3463167"/>
          <a:ext cx="329712" cy="276795"/>
          <a:chOff x="536" y="109"/>
          <a:chExt cx="46" cy="44"/>
        </a:xfrm>
      </xdr:grpSpPr>
      <xdr:pic>
        <xdr:nvPicPr>
          <xdr:cNvPr id="1184" name="Picture 6673" descr="route2">
            <a:extLst>
              <a:ext uri="{FF2B5EF4-FFF2-40B4-BE49-F238E27FC236}">
                <a16:creationId xmlns:a16="http://schemas.microsoft.com/office/drawing/2014/main" id="{D90EB20A-4C61-7989-DC9D-865605CBC2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85" name="Text Box 6674">
            <a:extLst>
              <a:ext uri="{FF2B5EF4-FFF2-40B4-BE49-F238E27FC236}">
                <a16:creationId xmlns:a16="http://schemas.microsoft.com/office/drawing/2014/main" id="{1652368A-906D-2E48-2F21-EE3EA47D95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twoCellAnchor>
    <xdr:from>
      <xdr:col>17</xdr:col>
      <xdr:colOff>700144</xdr:colOff>
      <xdr:row>23</xdr:row>
      <xdr:rowOff>77336</xdr:rowOff>
    </xdr:from>
    <xdr:to>
      <xdr:col>18</xdr:col>
      <xdr:colOff>199109</xdr:colOff>
      <xdr:row>24</xdr:row>
      <xdr:rowOff>72671</xdr:rowOff>
    </xdr:to>
    <xdr:sp macro="" textlink="">
      <xdr:nvSpPr>
        <xdr:cNvPr id="1186" name="六角形 1185">
          <a:extLst>
            <a:ext uri="{FF2B5EF4-FFF2-40B4-BE49-F238E27FC236}">
              <a16:creationId xmlns:a16="http://schemas.microsoft.com/office/drawing/2014/main" id="{D401A6D9-95EA-4383-9DBD-BA520E4CCA4B}"/>
            </a:ext>
          </a:extLst>
        </xdr:cNvPr>
        <xdr:cNvSpPr/>
      </xdr:nvSpPr>
      <xdr:spPr bwMode="auto">
        <a:xfrm>
          <a:off x="12174920" y="3976887"/>
          <a:ext cx="203163" cy="1662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199453</xdr:colOff>
      <xdr:row>21</xdr:row>
      <xdr:rowOff>130258</xdr:rowOff>
    </xdr:from>
    <xdr:ext cx="370418" cy="280865"/>
    <xdr:sp macro="" textlink="">
      <xdr:nvSpPr>
        <xdr:cNvPr id="594" name="テキスト ボックス 593">
          <a:extLst>
            <a:ext uri="{FF2B5EF4-FFF2-40B4-BE49-F238E27FC236}">
              <a16:creationId xmlns:a16="http://schemas.microsoft.com/office/drawing/2014/main" id="{07361E09-5CF2-A697-6F5C-6EB5F6DB7F90}"/>
            </a:ext>
          </a:extLst>
        </xdr:cNvPr>
        <xdr:cNvSpPr txBox="1"/>
      </xdr:nvSpPr>
      <xdr:spPr bwMode="auto">
        <a:xfrm>
          <a:off x="11674229" y="3687886"/>
          <a:ext cx="370418" cy="280865"/>
        </a:xfrm>
        <a:custGeom>
          <a:avLst/>
          <a:gdLst>
            <a:gd name="connsiteX0" fmla="*/ 0 w 337853"/>
            <a:gd name="connsiteY0" fmla="*/ 0 h 305288"/>
            <a:gd name="connsiteX1" fmla="*/ 337853 w 337853"/>
            <a:gd name="connsiteY1" fmla="*/ 0 h 305288"/>
            <a:gd name="connsiteX2" fmla="*/ 337853 w 337853"/>
            <a:gd name="connsiteY2" fmla="*/ 305288 h 305288"/>
            <a:gd name="connsiteX3" fmla="*/ 0 w 337853"/>
            <a:gd name="connsiteY3" fmla="*/ 305288 h 305288"/>
            <a:gd name="connsiteX4" fmla="*/ 0 w 337853"/>
            <a:gd name="connsiteY4" fmla="*/ 0 h 305288"/>
            <a:gd name="connsiteX0" fmla="*/ 0 w 337853"/>
            <a:gd name="connsiteY0" fmla="*/ 89551 h 394839"/>
            <a:gd name="connsiteX1" fmla="*/ 325641 w 337853"/>
            <a:gd name="connsiteY1" fmla="*/ 0 h 394839"/>
            <a:gd name="connsiteX2" fmla="*/ 337853 w 337853"/>
            <a:gd name="connsiteY2" fmla="*/ 394839 h 394839"/>
            <a:gd name="connsiteX3" fmla="*/ 0 w 337853"/>
            <a:gd name="connsiteY3" fmla="*/ 394839 h 394839"/>
            <a:gd name="connsiteX4" fmla="*/ 0 w 337853"/>
            <a:gd name="connsiteY4" fmla="*/ 89551 h 394839"/>
            <a:gd name="connsiteX0" fmla="*/ 0 w 337853"/>
            <a:gd name="connsiteY0" fmla="*/ 89551 h 394839"/>
            <a:gd name="connsiteX1" fmla="*/ 325641 w 337853"/>
            <a:gd name="connsiteY1" fmla="*/ 0 h 394839"/>
            <a:gd name="connsiteX2" fmla="*/ 337853 w 337853"/>
            <a:gd name="connsiteY2" fmla="*/ 394839 h 394839"/>
            <a:gd name="connsiteX3" fmla="*/ 0 w 337853"/>
            <a:gd name="connsiteY3" fmla="*/ 394839 h 394839"/>
            <a:gd name="connsiteX4" fmla="*/ 0 w 337853"/>
            <a:gd name="connsiteY4" fmla="*/ 89551 h 3948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37853" h="394839">
              <a:moveTo>
                <a:pt x="0" y="89551"/>
              </a:moveTo>
              <a:lnTo>
                <a:pt x="325641" y="0"/>
              </a:lnTo>
              <a:lnTo>
                <a:pt x="337853" y="394839"/>
              </a:lnTo>
              <a:lnTo>
                <a:pt x="0" y="394839"/>
              </a:lnTo>
              <a:lnTo>
                <a:pt x="0" y="89551"/>
              </a:lnTo>
              <a:close/>
            </a:path>
          </a:pathLst>
        </a:custGeom>
        <a:solidFill>
          <a:schemeClr val="bg1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rtlCol="0" anchor="ctr" anchorCtr="1" upright="1">
          <a:noAutofit/>
        </a:bodyPr>
        <a:lstStyle/>
        <a:p>
          <a:pPr algn="l" rtl="0">
            <a:lnSpc>
              <a:spcPts val="800"/>
            </a:lnSpc>
          </a:pPr>
          <a:r>
            <a:rPr kumimoji="1"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ｱﾙﾌﾟﾗｻ</a:t>
          </a:r>
          <a:r>
            <a:rPr kumimoji="1"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ﾞ</a:t>
          </a:r>
        </a:p>
      </xdr:txBody>
    </xdr:sp>
    <xdr:clientData/>
  </xdr:oneCellAnchor>
  <xdr:oneCellAnchor>
    <xdr:from>
      <xdr:col>17</xdr:col>
      <xdr:colOff>509644</xdr:colOff>
      <xdr:row>22</xdr:row>
      <xdr:rowOff>26378</xdr:rowOff>
    </xdr:from>
    <xdr:ext cx="185842" cy="163868"/>
    <xdr:pic>
      <xdr:nvPicPr>
        <xdr:cNvPr id="1178" name="図 1177">
          <a:extLst>
            <a:ext uri="{FF2B5EF4-FFF2-40B4-BE49-F238E27FC236}">
              <a16:creationId xmlns:a16="http://schemas.microsoft.com/office/drawing/2014/main" id="{33CC219E-E9FE-47EE-8F3B-04A49C000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1984420" y="3754968"/>
          <a:ext cx="185842" cy="163868"/>
        </a:xfrm>
        <a:prstGeom prst="rect">
          <a:avLst/>
        </a:prstGeom>
      </xdr:spPr>
    </xdr:pic>
    <xdr:clientData/>
  </xdr:oneCellAnchor>
  <xdr:twoCellAnchor>
    <xdr:from>
      <xdr:col>17</xdr:col>
      <xdr:colOff>398911</xdr:colOff>
      <xdr:row>18</xdr:row>
      <xdr:rowOff>122114</xdr:rowOff>
    </xdr:from>
    <xdr:to>
      <xdr:col>17</xdr:col>
      <xdr:colOff>575533</xdr:colOff>
      <xdr:row>19</xdr:row>
      <xdr:rowOff>90264</xdr:rowOff>
    </xdr:to>
    <xdr:sp macro="" textlink="">
      <xdr:nvSpPr>
        <xdr:cNvPr id="1187" name="六角形 1186">
          <a:extLst>
            <a:ext uri="{FF2B5EF4-FFF2-40B4-BE49-F238E27FC236}">
              <a16:creationId xmlns:a16="http://schemas.microsoft.com/office/drawing/2014/main" id="{686CE561-A65C-4CD2-BAB0-1FF63A3FC9E2}"/>
            </a:ext>
          </a:extLst>
        </xdr:cNvPr>
        <xdr:cNvSpPr/>
      </xdr:nvSpPr>
      <xdr:spPr bwMode="auto">
        <a:xfrm>
          <a:off x="11873687" y="3166858"/>
          <a:ext cx="176622" cy="1391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203529</xdr:colOff>
      <xdr:row>23</xdr:row>
      <xdr:rowOff>36635</xdr:rowOff>
    </xdr:from>
    <xdr:ext cx="431476" cy="280865"/>
    <xdr:sp macro="" textlink="">
      <xdr:nvSpPr>
        <xdr:cNvPr id="1189" name="Text Box 1620">
          <a:extLst>
            <a:ext uri="{FF2B5EF4-FFF2-40B4-BE49-F238E27FC236}">
              <a16:creationId xmlns:a16="http://schemas.microsoft.com/office/drawing/2014/main" id="{F8D1E23D-162F-45D9-A54B-34AF1BC4B6B4}"/>
            </a:ext>
          </a:extLst>
        </xdr:cNvPr>
        <xdr:cNvSpPr txBox="1">
          <a:spLocks noChangeArrowheads="1"/>
        </xdr:cNvSpPr>
      </xdr:nvSpPr>
      <xdr:spPr bwMode="auto">
        <a:xfrm>
          <a:off x="11678305" y="3936186"/>
          <a:ext cx="431476" cy="28086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越前市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13958</xdr:colOff>
      <xdr:row>21</xdr:row>
      <xdr:rowOff>163636</xdr:rowOff>
    </xdr:from>
    <xdr:ext cx="945369" cy="302583"/>
    <xdr:sp macro="" textlink="">
      <xdr:nvSpPr>
        <xdr:cNvPr id="1190" name="Text Box 616">
          <a:extLst>
            <a:ext uri="{FF2B5EF4-FFF2-40B4-BE49-F238E27FC236}">
              <a16:creationId xmlns:a16="http://schemas.microsoft.com/office/drawing/2014/main" id="{FD55989F-4429-41DD-963D-E946F720BB1F}"/>
            </a:ext>
          </a:extLst>
        </xdr:cNvPr>
        <xdr:cNvSpPr txBox="1">
          <a:spLocks noChangeArrowheads="1"/>
        </xdr:cNvSpPr>
      </xdr:nvSpPr>
      <xdr:spPr bwMode="auto">
        <a:xfrm>
          <a:off x="221554" y="7824341"/>
          <a:ext cx="945369" cy="30258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敦賀 赤崎店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20</xdr:col>
      <xdr:colOff>131439</xdr:colOff>
      <xdr:row>22</xdr:row>
      <xdr:rowOff>62280</xdr:rowOff>
    </xdr:from>
    <xdr:to>
      <xdr:col>20</xdr:col>
      <xdr:colOff>326570</xdr:colOff>
      <xdr:row>24</xdr:row>
      <xdr:rowOff>162163</xdr:rowOff>
    </xdr:to>
    <xdr:sp macro="" textlink="">
      <xdr:nvSpPr>
        <xdr:cNvPr id="1191" name="Freeform 601">
          <a:extLst>
            <a:ext uri="{FF2B5EF4-FFF2-40B4-BE49-F238E27FC236}">
              <a16:creationId xmlns:a16="http://schemas.microsoft.com/office/drawing/2014/main" id="{F3558C05-6D0B-4F73-A816-E73F872E78CB}"/>
            </a:ext>
          </a:extLst>
        </xdr:cNvPr>
        <xdr:cNvSpPr>
          <a:spLocks/>
        </xdr:cNvSpPr>
      </xdr:nvSpPr>
      <xdr:spPr bwMode="auto">
        <a:xfrm>
          <a:off x="1043234" y="7893947"/>
          <a:ext cx="195131" cy="44180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247388</xdr:colOff>
      <xdr:row>22</xdr:row>
      <xdr:rowOff>146883</xdr:rowOff>
    </xdr:from>
    <xdr:to>
      <xdr:col>20</xdr:col>
      <xdr:colOff>387903</xdr:colOff>
      <xdr:row>23</xdr:row>
      <xdr:rowOff>90264</xdr:rowOff>
    </xdr:to>
    <xdr:sp macro="" textlink="">
      <xdr:nvSpPr>
        <xdr:cNvPr id="1192" name="AutoShape 605">
          <a:extLst>
            <a:ext uri="{FF2B5EF4-FFF2-40B4-BE49-F238E27FC236}">
              <a16:creationId xmlns:a16="http://schemas.microsoft.com/office/drawing/2014/main" id="{D2457A89-5D40-4B4E-B54C-766C8DCF7E84}"/>
            </a:ext>
          </a:extLst>
        </xdr:cNvPr>
        <xdr:cNvSpPr>
          <a:spLocks noChangeArrowheads="1"/>
        </xdr:cNvSpPr>
      </xdr:nvSpPr>
      <xdr:spPr bwMode="auto">
        <a:xfrm>
          <a:off x="1159183" y="7978550"/>
          <a:ext cx="140515" cy="11434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163830</xdr:colOff>
      <xdr:row>20</xdr:row>
      <xdr:rowOff>157260</xdr:rowOff>
    </xdr:from>
    <xdr:to>
      <xdr:col>20</xdr:col>
      <xdr:colOff>317500</xdr:colOff>
      <xdr:row>22</xdr:row>
      <xdr:rowOff>3</xdr:rowOff>
    </xdr:to>
    <xdr:sp macro="" textlink="">
      <xdr:nvSpPr>
        <xdr:cNvPr id="1193" name="Freeform 601">
          <a:extLst>
            <a:ext uri="{FF2B5EF4-FFF2-40B4-BE49-F238E27FC236}">
              <a16:creationId xmlns:a16="http://schemas.microsoft.com/office/drawing/2014/main" id="{B3564974-4FA1-4EAD-ADF0-5E7535CA1446}"/>
            </a:ext>
          </a:extLst>
        </xdr:cNvPr>
        <xdr:cNvSpPr>
          <a:spLocks/>
        </xdr:cNvSpPr>
      </xdr:nvSpPr>
      <xdr:spPr bwMode="auto">
        <a:xfrm rot="-5400000" flipH="1" flipV="1">
          <a:off x="13752345" y="3597017"/>
          <a:ext cx="188258" cy="15367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347205</xdr:colOff>
      <xdr:row>22</xdr:row>
      <xdr:rowOff>107678</xdr:rowOff>
    </xdr:from>
    <xdr:ext cx="258249" cy="183584"/>
    <xdr:grpSp>
      <xdr:nvGrpSpPr>
        <xdr:cNvPr id="1194" name="Group 6672">
          <a:extLst>
            <a:ext uri="{FF2B5EF4-FFF2-40B4-BE49-F238E27FC236}">
              <a16:creationId xmlns:a16="http://schemas.microsoft.com/office/drawing/2014/main" id="{FB65EFE2-8D43-46AF-8235-4D89EAE73C28}"/>
            </a:ext>
          </a:extLst>
        </xdr:cNvPr>
        <xdr:cNvGrpSpPr>
          <a:grpSpLocks/>
        </xdr:cNvGrpSpPr>
      </xdr:nvGrpSpPr>
      <xdr:grpSpPr bwMode="auto">
        <a:xfrm>
          <a:off x="13953014" y="3875656"/>
          <a:ext cx="258249" cy="183584"/>
          <a:chOff x="536" y="109"/>
          <a:chExt cx="46" cy="44"/>
        </a:xfrm>
      </xdr:grpSpPr>
      <xdr:pic>
        <xdr:nvPicPr>
          <xdr:cNvPr id="1195" name="Picture 6673" descr="route2">
            <a:extLst>
              <a:ext uri="{FF2B5EF4-FFF2-40B4-BE49-F238E27FC236}">
                <a16:creationId xmlns:a16="http://schemas.microsoft.com/office/drawing/2014/main" id="{583CE20B-0477-8823-559E-C61032CD72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6" name="Text Box 6674">
            <a:extLst>
              <a:ext uri="{FF2B5EF4-FFF2-40B4-BE49-F238E27FC236}">
                <a16:creationId xmlns:a16="http://schemas.microsoft.com/office/drawing/2014/main" id="{E740A347-EF91-C2FE-3C7D-70F181016B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oneCellAnchor>
    <xdr:from>
      <xdr:col>19</xdr:col>
      <xdr:colOff>45357</xdr:colOff>
      <xdr:row>20</xdr:row>
      <xdr:rowOff>163285</xdr:rowOff>
    </xdr:from>
    <xdr:ext cx="476250" cy="199572"/>
    <xdr:sp macro="" textlink="">
      <xdr:nvSpPr>
        <xdr:cNvPr id="1201" name="Text Box 1118">
          <a:extLst>
            <a:ext uri="{FF2B5EF4-FFF2-40B4-BE49-F238E27FC236}">
              <a16:creationId xmlns:a16="http://schemas.microsoft.com/office/drawing/2014/main" id="{D3F3F64D-C1B3-4623-AEE9-74C7B7108C03}"/>
            </a:ext>
          </a:extLst>
        </xdr:cNvPr>
        <xdr:cNvSpPr txBox="1">
          <a:spLocks noChangeArrowheads="1"/>
        </xdr:cNvSpPr>
      </xdr:nvSpPr>
      <xdr:spPr bwMode="auto">
        <a:xfrm>
          <a:off x="252953" y="7653029"/>
          <a:ext cx="476250" cy="19957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</a:p>
      </xdr:txBody>
    </xdr:sp>
    <xdr:clientData/>
  </xdr:oneCellAnchor>
  <xdr:twoCellAnchor>
    <xdr:from>
      <xdr:col>11</xdr:col>
      <xdr:colOff>16117</xdr:colOff>
      <xdr:row>25</xdr:row>
      <xdr:rowOff>15238</xdr:rowOff>
    </xdr:from>
    <xdr:to>
      <xdr:col>11</xdr:col>
      <xdr:colOff>207482</xdr:colOff>
      <xdr:row>25</xdr:row>
      <xdr:rowOff>177163</xdr:rowOff>
    </xdr:to>
    <xdr:sp macro="" textlink="">
      <xdr:nvSpPr>
        <xdr:cNvPr id="1202" name="六角形 1201">
          <a:extLst>
            <a:ext uri="{FF2B5EF4-FFF2-40B4-BE49-F238E27FC236}">
              <a16:creationId xmlns:a16="http://schemas.microsoft.com/office/drawing/2014/main" id="{AD76F104-6049-4519-8A1E-8B77FB4DE7C1}"/>
            </a:ext>
          </a:extLst>
        </xdr:cNvPr>
        <xdr:cNvSpPr/>
      </xdr:nvSpPr>
      <xdr:spPr bwMode="auto">
        <a:xfrm>
          <a:off x="22190317" y="2923538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191365</xdr:colOff>
      <xdr:row>25</xdr:row>
      <xdr:rowOff>161925</xdr:rowOff>
    </xdr:to>
    <xdr:sp macro="" textlink="">
      <xdr:nvSpPr>
        <xdr:cNvPr id="1203" name="六角形 1202">
          <a:extLst>
            <a:ext uri="{FF2B5EF4-FFF2-40B4-BE49-F238E27FC236}">
              <a16:creationId xmlns:a16="http://schemas.microsoft.com/office/drawing/2014/main" id="{98CA231A-1438-46B0-8F18-E6B8D410883A}"/>
            </a:ext>
          </a:extLst>
        </xdr:cNvPr>
        <xdr:cNvSpPr/>
      </xdr:nvSpPr>
      <xdr:spPr bwMode="auto">
        <a:xfrm>
          <a:off x="23583900" y="290830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15875</xdr:colOff>
      <xdr:row>25</xdr:row>
      <xdr:rowOff>9525</xdr:rowOff>
    </xdr:from>
    <xdr:to>
      <xdr:col>15</xdr:col>
      <xdr:colOff>235815</xdr:colOff>
      <xdr:row>26</xdr:row>
      <xdr:rowOff>9525</xdr:rowOff>
    </xdr:to>
    <xdr:sp macro="" textlink="">
      <xdr:nvSpPr>
        <xdr:cNvPr id="1204" name="六角形 1203">
          <a:extLst>
            <a:ext uri="{FF2B5EF4-FFF2-40B4-BE49-F238E27FC236}">
              <a16:creationId xmlns:a16="http://schemas.microsoft.com/office/drawing/2014/main" id="{11690ED4-7A33-48EF-B9D1-E7C6C9EDB643}"/>
            </a:ext>
          </a:extLst>
        </xdr:cNvPr>
        <xdr:cNvSpPr/>
      </xdr:nvSpPr>
      <xdr:spPr bwMode="auto">
        <a:xfrm>
          <a:off x="25009475" y="2917825"/>
          <a:ext cx="219940" cy="1778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12700</xdr:colOff>
      <xdr:row>25</xdr:row>
      <xdr:rowOff>9525</xdr:rowOff>
    </xdr:from>
    <xdr:to>
      <xdr:col>17</xdr:col>
      <xdr:colOff>204065</xdr:colOff>
      <xdr:row>26</xdr:row>
      <xdr:rowOff>19049</xdr:rowOff>
    </xdr:to>
    <xdr:sp macro="" textlink="">
      <xdr:nvSpPr>
        <xdr:cNvPr id="1205" name="六角形 1204">
          <a:extLst>
            <a:ext uri="{FF2B5EF4-FFF2-40B4-BE49-F238E27FC236}">
              <a16:creationId xmlns:a16="http://schemas.microsoft.com/office/drawing/2014/main" id="{DBF95E2B-7622-4C54-8058-89CB844196C0}"/>
            </a:ext>
          </a:extLst>
        </xdr:cNvPr>
        <xdr:cNvSpPr/>
      </xdr:nvSpPr>
      <xdr:spPr bwMode="auto">
        <a:xfrm>
          <a:off x="26416000" y="2917825"/>
          <a:ext cx="191365" cy="18732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11565</xdr:colOff>
      <xdr:row>25</xdr:row>
      <xdr:rowOff>7079</xdr:rowOff>
    </xdr:from>
    <xdr:to>
      <xdr:col>19</xdr:col>
      <xdr:colOff>182562</xdr:colOff>
      <xdr:row>26</xdr:row>
      <xdr:rowOff>16104</xdr:rowOff>
    </xdr:to>
    <xdr:sp macro="" textlink="">
      <xdr:nvSpPr>
        <xdr:cNvPr id="1206" name="六角形 1205">
          <a:extLst>
            <a:ext uri="{FF2B5EF4-FFF2-40B4-BE49-F238E27FC236}">
              <a16:creationId xmlns:a16="http://schemas.microsoft.com/office/drawing/2014/main" id="{64E0B5A2-9F00-4193-AFFC-32D26F11F7CA}"/>
            </a:ext>
          </a:extLst>
        </xdr:cNvPr>
        <xdr:cNvSpPr/>
      </xdr:nvSpPr>
      <xdr:spPr bwMode="auto">
        <a:xfrm>
          <a:off x="12937784" y="4241735"/>
          <a:ext cx="170997" cy="1796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411149</xdr:colOff>
      <xdr:row>27</xdr:row>
      <xdr:rowOff>109753</xdr:rowOff>
    </xdr:from>
    <xdr:to>
      <xdr:col>12</xdr:col>
      <xdr:colOff>108033</xdr:colOff>
      <xdr:row>32</xdr:row>
      <xdr:rowOff>127956</xdr:rowOff>
    </xdr:to>
    <xdr:sp macro="" textlink="">
      <xdr:nvSpPr>
        <xdr:cNvPr id="1207" name="Freeform 527">
          <a:extLst>
            <a:ext uri="{FF2B5EF4-FFF2-40B4-BE49-F238E27FC236}">
              <a16:creationId xmlns:a16="http://schemas.microsoft.com/office/drawing/2014/main" id="{9D59F416-9273-4D18-B17D-4BE5E447BACA}"/>
            </a:ext>
          </a:extLst>
        </xdr:cNvPr>
        <xdr:cNvSpPr>
          <a:spLocks/>
        </xdr:cNvSpPr>
      </xdr:nvSpPr>
      <xdr:spPr bwMode="auto">
        <a:xfrm>
          <a:off x="7660732" y="4693150"/>
          <a:ext cx="401083" cy="87301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20918 w 20918"/>
            <a:gd name="connsiteY0" fmla="*/ 5354 h 5354"/>
            <a:gd name="connsiteX1" fmla="*/ 20918 w 20918"/>
            <a:gd name="connsiteY1" fmla="*/ 339 h 5354"/>
            <a:gd name="connsiteX2" fmla="*/ 0 w 20918"/>
            <a:gd name="connsiteY2" fmla="*/ 1912 h 5354"/>
            <a:gd name="connsiteX0" fmla="*/ 10000 w 10000"/>
            <a:gd name="connsiteY0" fmla="*/ 9941 h 9941"/>
            <a:gd name="connsiteX1" fmla="*/ 10000 w 10000"/>
            <a:gd name="connsiteY1" fmla="*/ 574 h 9941"/>
            <a:gd name="connsiteX2" fmla="*/ 0 w 10000"/>
            <a:gd name="connsiteY2" fmla="*/ 4976 h 9941"/>
            <a:gd name="connsiteX0" fmla="*/ 10000 w 10000"/>
            <a:gd name="connsiteY0" fmla="*/ 10520 h 10520"/>
            <a:gd name="connsiteX1" fmla="*/ 10000 w 10000"/>
            <a:gd name="connsiteY1" fmla="*/ 1097 h 10520"/>
            <a:gd name="connsiteX2" fmla="*/ 0 w 10000"/>
            <a:gd name="connsiteY2" fmla="*/ 5526 h 10520"/>
            <a:gd name="connsiteX0" fmla="*/ 10000 w 10000"/>
            <a:gd name="connsiteY0" fmla="*/ 9423 h 9423"/>
            <a:gd name="connsiteX1" fmla="*/ 10000 w 10000"/>
            <a:gd name="connsiteY1" fmla="*/ 0 h 9423"/>
            <a:gd name="connsiteX2" fmla="*/ 0 w 10000"/>
            <a:gd name="connsiteY2" fmla="*/ 4429 h 9423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5193 h 10000"/>
            <a:gd name="connsiteX0" fmla="*/ 10161 w 10161"/>
            <a:gd name="connsiteY0" fmla="*/ 10000 h 10000"/>
            <a:gd name="connsiteX1" fmla="*/ 10161 w 10161"/>
            <a:gd name="connsiteY1" fmla="*/ 0 h 10000"/>
            <a:gd name="connsiteX2" fmla="*/ 0 w 10161"/>
            <a:gd name="connsiteY2" fmla="*/ 4535 h 10000"/>
            <a:gd name="connsiteX0" fmla="*/ 9117 w 9117"/>
            <a:gd name="connsiteY0" fmla="*/ 17425 h 17425"/>
            <a:gd name="connsiteX1" fmla="*/ 9117 w 9117"/>
            <a:gd name="connsiteY1" fmla="*/ 7425 h 17425"/>
            <a:gd name="connsiteX2" fmla="*/ 0 w 9117"/>
            <a:gd name="connsiteY2" fmla="*/ 281 h 17425"/>
            <a:gd name="connsiteX0" fmla="*/ 10000 w 10000"/>
            <a:gd name="connsiteY0" fmla="*/ 9839 h 9839"/>
            <a:gd name="connsiteX1" fmla="*/ 10000 w 10000"/>
            <a:gd name="connsiteY1" fmla="*/ 4100 h 9839"/>
            <a:gd name="connsiteX2" fmla="*/ 0 w 10000"/>
            <a:gd name="connsiteY2" fmla="*/ 0 h 9839"/>
            <a:gd name="connsiteX0" fmla="*/ 10000 w 10176"/>
            <a:gd name="connsiteY0" fmla="*/ 10000 h 10000"/>
            <a:gd name="connsiteX1" fmla="*/ 10176 w 10176"/>
            <a:gd name="connsiteY1" fmla="*/ 4311 h 10000"/>
            <a:gd name="connsiteX2" fmla="*/ 0 w 10176"/>
            <a:gd name="connsiteY2" fmla="*/ 0 h 10000"/>
            <a:gd name="connsiteX0" fmla="*/ 10000 w 10176"/>
            <a:gd name="connsiteY0" fmla="*/ 10000 h 10000"/>
            <a:gd name="connsiteX1" fmla="*/ 10176 w 10176"/>
            <a:gd name="connsiteY1" fmla="*/ 4311 h 10000"/>
            <a:gd name="connsiteX2" fmla="*/ 0 w 10176"/>
            <a:gd name="connsiteY2" fmla="*/ 0 h 10000"/>
            <a:gd name="connsiteX0" fmla="*/ 9560 w 9736"/>
            <a:gd name="connsiteY0" fmla="*/ 10336 h 10336"/>
            <a:gd name="connsiteX1" fmla="*/ 9736 w 9736"/>
            <a:gd name="connsiteY1" fmla="*/ 4647 h 10336"/>
            <a:gd name="connsiteX2" fmla="*/ 0 w 9736"/>
            <a:gd name="connsiteY2" fmla="*/ 0 h 10336"/>
            <a:gd name="connsiteX0" fmla="*/ 8733 w 8914"/>
            <a:gd name="connsiteY0" fmla="*/ 9954 h 9954"/>
            <a:gd name="connsiteX1" fmla="*/ 8914 w 8914"/>
            <a:gd name="connsiteY1" fmla="*/ 4450 h 9954"/>
            <a:gd name="connsiteX2" fmla="*/ 0 w 8914"/>
            <a:gd name="connsiteY2" fmla="*/ 0 h 99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914" h="9954">
              <a:moveTo>
                <a:pt x="8733" y="9954"/>
              </a:moveTo>
              <a:cubicBezTo>
                <a:pt x="8794" y="8120"/>
                <a:pt x="8853" y="6284"/>
                <a:pt x="8914" y="4450"/>
              </a:cubicBezTo>
              <a:cubicBezTo>
                <a:pt x="5401" y="4250"/>
                <a:pt x="4028" y="265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97716</xdr:colOff>
      <xdr:row>27</xdr:row>
      <xdr:rowOff>89545</xdr:rowOff>
    </xdr:from>
    <xdr:to>
      <xdr:col>12</xdr:col>
      <xdr:colOff>105837</xdr:colOff>
      <xdr:row>30</xdr:row>
      <xdr:rowOff>12212</xdr:rowOff>
    </xdr:to>
    <xdr:sp macro="" textlink="">
      <xdr:nvSpPr>
        <xdr:cNvPr id="1208" name="Line 120">
          <a:extLst>
            <a:ext uri="{FF2B5EF4-FFF2-40B4-BE49-F238E27FC236}">
              <a16:creationId xmlns:a16="http://schemas.microsoft.com/office/drawing/2014/main" id="{D881712A-5140-4B91-91A8-76F877295CDA}"/>
            </a:ext>
          </a:extLst>
        </xdr:cNvPr>
        <xdr:cNvSpPr>
          <a:spLocks noChangeShapeType="1"/>
        </xdr:cNvSpPr>
      </xdr:nvSpPr>
      <xdr:spPr bwMode="auto">
        <a:xfrm>
          <a:off x="8051498" y="4672942"/>
          <a:ext cx="8121" cy="4355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7966</xdr:colOff>
      <xdr:row>29</xdr:row>
      <xdr:rowOff>104675</xdr:rowOff>
    </xdr:from>
    <xdr:ext cx="178283" cy="163278"/>
    <xdr:pic>
      <xdr:nvPicPr>
        <xdr:cNvPr id="1209" name="図 1208">
          <a:extLst>
            <a:ext uri="{FF2B5EF4-FFF2-40B4-BE49-F238E27FC236}">
              <a16:creationId xmlns:a16="http://schemas.microsoft.com/office/drawing/2014/main" id="{FC23A8DA-ADB5-4CAE-A2C9-275EB9148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961748" y="5029996"/>
          <a:ext cx="178283" cy="163278"/>
        </a:xfrm>
        <a:prstGeom prst="rect">
          <a:avLst/>
        </a:prstGeom>
      </xdr:spPr>
    </xdr:pic>
    <xdr:clientData/>
  </xdr:oneCellAnchor>
  <xdr:oneCellAnchor>
    <xdr:from>
      <xdr:col>12</xdr:col>
      <xdr:colOff>105838</xdr:colOff>
      <xdr:row>28</xdr:row>
      <xdr:rowOff>24427</xdr:rowOff>
    </xdr:from>
    <xdr:ext cx="280862" cy="248298"/>
    <xdr:grpSp>
      <xdr:nvGrpSpPr>
        <xdr:cNvPr id="1211" name="Group 6672">
          <a:extLst>
            <a:ext uri="{FF2B5EF4-FFF2-40B4-BE49-F238E27FC236}">
              <a16:creationId xmlns:a16="http://schemas.microsoft.com/office/drawing/2014/main" id="{652ADCD1-9C7C-4855-8EB0-E1F0CC3FA73F}"/>
            </a:ext>
          </a:extLst>
        </xdr:cNvPr>
        <xdr:cNvGrpSpPr>
          <a:grpSpLocks/>
        </xdr:cNvGrpSpPr>
      </xdr:nvGrpSpPr>
      <xdr:grpSpPr bwMode="auto">
        <a:xfrm>
          <a:off x="8071353" y="4828949"/>
          <a:ext cx="280862" cy="248298"/>
          <a:chOff x="536" y="109"/>
          <a:chExt cx="46" cy="44"/>
        </a:xfrm>
      </xdr:grpSpPr>
      <xdr:pic>
        <xdr:nvPicPr>
          <xdr:cNvPr id="1212" name="Picture 6673" descr="route2">
            <a:extLst>
              <a:ext uri="{FF2B5EF4-FFF2-40B4-BE49-F238E27FC236}">
                <a16:creationId xmlns:a16="http://schemas.microsoft.com/office/drawing/2014/main" id="{A9692DD6-C45A-5793-42EA-00FB6C6806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13" name="Text Box 6674">
            <a:extLst>
              <a:ext uri="{FF2B5EF4-FFF2-40B4-BE49-F238E27FC236}">
                <a16:creationId xmlns:a16="http://schemas.microsoft.com/office/drawing/2014/main" id="{D52F0C2F-BBA1-DAC9-2462-E32A1FC0D4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oneCellAnchor>
    <xdr:from>
      <xdr:col>12</xdr:col>
      <xdr:colOff>122122</xdr:colOff>
      <xdr:row>30</xdr:row>
      <xdr:rowOff>61597</xdr:rowOff>
    </xdr:from>
    <xdr:ext cx="267266" cy="195997"/>
    <xdr:grpSp>
      <xdr:nvGrpSpPr>
        <xdr:cNvPr id="1214" name="Group 6672">
          <a:extLst>
            <a:ext uri="{FF2B5EF4-FFF2-40B4-BE49-F238E27FC236}">
              <a16:creationId xmlns:a16="http://schemas.microsoft.com/office/drawing/2014/main" id="{17606BDE-C3DF-40CB-8F64-A664A041237F}"/>
            </a:ext>
          </a:extLst>
        </xdr:cNvPr>
        <xdr:cNvGrpSpPr>
          <a:grpSpLocks/>
        </xdr:cNvGrpSpPr>
      </xdr:nvGrpSpPr>
      <xdr:grpSpPr bwMode="auto">
        <a:xfrm>
          <a:off x="8087637" y="5211634"/>
          <a:ext cx="267266" cy="195997"/>
          <a:chOff x="536" y="109"/>
          <a:chExt cx="46" cy="44"/>
        </a:xfrm>
      </xdr:grpSpPr>
      <xdr:pic>
        <xdr:nvPicPr>
          <xdr:cNvPr id="1215" name="Picture 6673" descr="route2">
            <a:extLst>
              <a:ext uri="{FF2B5EF4-FFF2-40B4-BE49-F238E27FC236}">
                <a16:creationId xmlns:a16="http://schemas.microsoft.com/office/drawing/2014/main" id="{EE8189D9-F3A6-96A8-8C89-6519A4B300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16" name="Text Box 6674">
            <a:extLst>
              <a:ext uri="{FF2B5EF4-FFF2-40B4-BE49-F238E27FC236}">
                <a16:creationId xmlns:a16="http://schemas.microsoft.com/office/drawing/2014/main" id="{81DC3322-3F2A-2E71-CB32-C08D4B136B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twoCellAnchor>
    <xdr:from>
      <xdr:col>11</xdr:col>
      <xdr:colOff>472190</xdr:colOff>
      <xdr:row>29</xdr:row>
      <xdr:rowOff>142471</xdr:rowOff>
    </xdr:from>
    <xdr:to>
      <xdr:col>11</xdr:col>
      <xdr:colOff>677304</xdr:colOff>
      <xdr:row>30</xdr:row>
      <xdr:rowOff>137808</xdr:rowOff>
    </xdr:to>
    <xdr:sp macro="" textlink="">
      <xdr:nvSpPr>
        <xdr:cNvPr id="1217" name="六角形 1216">
          <a:extLst>
            <a:ext uri="{FF2B5EF4-FFF2-40B4-BE49-F238E27FC236}">
              <a16:creationId xmlns:a16="http://schemas.microsoft.com/office/drawing/2014/main" id="{B128ED89-F2CA-4C3A-B397-62FF185486AC}"/>
            </a:ext>
          </a:extLst>
        </xdr:cNvPr>
        <xdr:cNvSpPr/>
      </xdr:nvSpPr>
      <xdr:spPr bwMode="auto">
        <a:xfrm>
          <a:off x="7721773" y="5067792"/>
          <a:ext cx="205114" cy="1662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9013</xdr:colOff>
      <xdr:row>30</xdr:row>
      <xdr:rowOff>111857</xdr:rowOff>
    </xdr:from>
    <xdr:ext cx="185842" cy="163868"/>
    <xdr:pic>
      <xdr:nvPicPr>
        <xdr:cNvPr id="1210" name="図 1209">
          <a:extLst>
            <a:ext uri="{FF2B5EF4-FFF2-40B4-BE49-F238E27FC236}">
              <a16:creationId xmlns:a16="http://schemas.microsoft.com/office/drawing/2014/main" id="{DC613DBA-71DF-4F41-AB1C-46802814D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962795" y="5208139"/>
          <a:ext cx="185842" cy="163868"/>
        </a:xfrm>
        <a:prstGeom prst="rect">
          <a:avLst/>
        </a:prstGeom>
      </xdr:spPr>
    </xdr:pic>
    <xdr:clientData/>
  </xdr:oneCellAnchor>
  <xdr:oneCellAnchor>
    <xdr:from>
      <xdr:col>11</xdr:col>
      <xdr:colOff>97701</xdr:colOff>
      <xdr:row>27</xdr:row>
      <xdr:rowOff>77343</xdr:rowOff>
    </xdr:from>
    <xdr:ext cx="317495" cy="252369"/>
    <xdr:grpSp>
      <xdr:nvGrpSpPr>
        <xdr:cNvPr id="1218" name="Group 6672">
          <a:extLst>
            <a:ext uri="{FF2B5EF4-FFF2-40B4-BE49-F238E27FC236}">
              <a16:creationId xmlns:a16="http://schemas.microsoft.com/office/drawing/2014/main" id="{08790124-FD20-45D2-A4AE-1AFFDBBC218E}"/>
            </a:ext>
          </a:extLst>
        </xdr:cNvPr>
        <xdr:cNvGrpSpPr>
          <a:grpSpLocks/>
        </xdr:cNvGrpSpPr>
      </xdr:nvGrpSpPr>
      <xdr:grpSpPr bwMode="auto">
        <a:xfrm>
          <a:off x="7358179" y="4709108"/>
          <a:ext cx="317495" cy="252369"/>
          <a:chOff x="536" y="110"/>
          <a:chExt cx="46" cy="44"/>
        </a:xfrm>
      </xdr:grpSpPr>
      <xdr:pic>
        <xdr:nvPicPr>
          <xdr:cNvPr id="1219" name="Picture 6673" descr="route2">
            <a:extLst>
              <a:ext uri="{FF2B5EF4-FFF2-40B4-BE49-F238E27FC236}">
                <a16:creationId xmlns:a16="http://schemas.microsoft.com/office/drawing/2014/main" id="{017BE58E-6AA4-55E5-2452-A293183EA76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20" name="Text Box 6674">
            <a:extLst>
              <a:ext uri="{FF2B5EF4-FFF2-40B4-BE49-F238E27FC236}">
                <a16:creationId xmlns:a16="http://schemas.microsoft.com/office/drawing/2014/main" id="{DB54F234-FEAE-E08B-9B11-474F4F74DF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</a:p>
        </xdr:txBody>
      </xdr:sp>
    </xdr:grpSp>
    <xdr:clientData/>
  </xdr:oneCellAnchor>
  <xdr:oneCellAnchor>
    <xdr:from>
      <xdr:col>11</xdr:col>
      <xdr:colOff>49866</xdr:colOff>
      <xdr:row>29</xdr:row>
      <xdr:rowOff>16285</xdr:rowOff>
    </xdr:from>
    <xdr:ext cx="510845" cy="150041"/>
    <xdr:sp macro="" textlink="">
      <xdr:nvSpPr>
        <xdr:cNvPr id="1221" name="Text Box 1664">
          <a:extLst>
            <a:ext uri="{FF2B5EF4-FFF2-40B4-BE49-F238E27FC236}">
              <a16:creationId xmlns:a16="http://schemas.microsoft.com/office/drawing/2014/main" id="{F0520CDB-884F-488B-9050-3C78910DC9BC}"/>
            </a:ext>
          </a:extLst>
        </xdr:cNvPr>
        <xdr:cNvSpPr txBox="1">
          <a:spLocks noChangeArrowheads="1"/>
        </xdr:cNvSpPr>
      </xdr:nvSpPr>
      <xdr:spPr bwMode="auto">
        <a:xfrm>
          <a:off x="7299449" y="4941606"/>
          <a:ext cx="510845" cy="15004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3.8km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691988</xdr:colOff>
      <xdr:row>27</xdr:row>
      <xdr:rowOff>122118</xdr:rowOff>
    </xdr:from>
    <xdr:to>
      <xdr:col>14</xdr:col>
      <xdr:colOff>109908</xdr:colOff>
      <xdr:row>28</xdr:row>
      <xdr:rowOff>73273</xdr:rowOff>
    </xdr:to>
    <xdr:sp macro="" textlink="">
      <xdr:nvSpPr>
        <xdr:cNvPr id="1222" name="Line 72">
          <a:extLst>
            <a:ext uri="{FF2B5EF4-FFF2-40B4-BE49-F238E27FC236}">
              <a16:creationId xmlns:a16="http://schemas.microsoft.com/office/drawing/2014/main" id="{CBBFF724-B99B-4C22-971D-67C4E628516C}"/>
            </a:ext>
          </a:extLst>
        </xdr:cNvPr>
        <xdr:cNvSpPr>
          <a:spLocks noChangeShapeType="1"/>
        </xdr:cNvSpPr>
      </xdr:nvSpPr>
      <xdr:spPr bwMode="auto">
        <a:xfrm flipV="1">
          <a:off x="9349969" y="4705515"/>
          <a:ext cx="122118" cy="122117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317508</xdr:colOff>
      <xdr:row>26</xdr:row>
      <xdr:rowOff>44780</xdr:rowOff>
    </xdr:from>
    <xdr:ext cx="728614" cy="272447"/>
    <xdr:sp macro="" textlink="">
      <xdr:nvSpPr>
        <xdr:cNvPr id="1223" name="Text Box 1664">
          <a:extLst>
            <a:ext uri="{FF2B5EF4-FFF2-40B4-BE49-F238E27FC236}">
              <a16:creationId xmlns:a16="http://schemas.microsoft.com/office/drawing/2014/main" id="{8B302BA2-B376-41D7-822D-239947AE9411}"/>
            </a:ext>
          </a:extLst>
        </xdr:cNvPr>
        <xdr:cNvSpPr txBox="1">
          <a:spLocks noChangeArrowheads="1"/>
        </xdr:cNvSpPr>
      </xdr:nvSpPr>
      <xdr:spPr bwMode="auto">
        <a:xfrm>
          <a:off x="7567091" y="4457216"/>
          <a:ext cx="728614" cy="2724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越前海岸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しおかせﾞﾗｲﾝ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481434</xdr:colOff>
      <xdr:row>25</xdr:row>
      <xdr:rowOff>150604</xdr:rowOff>
    </xdr:from>
    <xdr:to>
      <xdr:col>14</xdr:col>
      <xdr:colOff>276789</xdr:colOff>
      <xdr:row>30</xdr:row>
      <xdr:rowOff>150604</xdr:rowOff>
    </xdr:to>
    <xdr:sp macro="" textlink="">
      <xdr:nvSpPr>
        <xdr:cNvPr id="1225" name="Line 120">
          <a:extLst>
            <a:ext uri="{FF2B5EF4-FFF2-40B4-BE49-F238E27FC236}">
              <a16:creationId xmlns:a16="http://schemas.microsoft.com/office/drawing/2014/main" id="{188250D9-0FFC-4FA4-A6DC-220FC4868148}"/>
            </a:ext>
          </a:extLst>
        </xdr:cNvPr>
        <xdr:cNvSpPr>
          <a:spLocks noChangeShapeType="1"/>
        </xdr:cNvSpPr>
      </xdr:nvSpPr>
      <xdr:spPr bwMode="auto">
        <a:xfrm flipV="1">
          <a:off x="9139415" y="4392078"/>
          <a:ext cx="499553" cy="854808"/>
        </a:xfrm>
        <a:custGeom>
          <a:avLst/>
          <a:gdLst>
            <a:gd name="connsiteX0" fmla="*/ 0 w 334588"/>
            <a:gd name="connsiteY0" fmla="*/ 0 h 606673"/>
            <a:gd name="connsiteX1" fmla="*/ 334588 w 334588"/>
            <a:gd name="connsiteY1" fmla="*/ 606673 h 606673"/>
            <a:gd name="connsiteX0" fmla="*/ 615 w 335203"/>
            <a:gd name="connsiteY0" fmla="*/ 0 h 606673"/>
            <a:gd name="connsiteX1" fmla="*/ 335203 w 335203"/>
            <a:gd name="connsiteY1" fmla="*/ 606673 h 606673"/>
            <a:gd name="connsiteX0" fmla="*/ 0 w 346800"/>
            <a:gd name="connsiteY0" fmla="*/ 0 h 635166"/>
            <a:gd name="connsiteX1" fmla="*/ 346800 w 346800"/>
            <a:gd name="connsiteY1" fmla="*/ 635166 h 635166"/>
            <a:gd name="connsiteX0" fmla="*/ 44664 w 391464"/>
            <a:gd name="connsiteY0" fmla="*/ 0 h 635166"/>
            <a:gd name="connsiteX1" fmla="*/ 391464 w 391464"/>
            <a:gd name="connsiteY1" fmla="*/ 635166 h 635166"/>
            <a:gd name="connsiteX0" fmla="*/ 21237 w 368037"/>
            <a:gd name="connsiteY0" fmla="*/ 0 h 635166"/>
            <a:gd name="connsiteX1" fmla="*/ 368037 w 368037"/>
            <a:gd name="connsiteY1" fmla="*/ 635166 h 635166"/>
            <a:gd name="connsiteX0" fmla="*/ 4138 w 450596"/>
            <a:gd name="connsiteY0" fmla="*/ 0 h 678563"/>
            <a:gd name="connsiteX1" fmla="*/ 450595 w 450596"/>
            <a:gd name="connsiteY1" fmla="*/ 678563 h 678563"/>
            <a:gd name="connsiteX0" fmla="*/ 17651 w 464108"/>
            <a:gd name="connsiteY0" fmla="*/ 0 h 678563"/>
            <a:gd name="connsiteX1" fmla="*/ 464108 w 464108"/>
            <a:gd name="connsiteY1" fmla="*/ 678563 h 678563"/>
            <a:gd name="connsiteX0" fmla="*/ 24826 w 443379"/>
            <a:gd name="connsiteY0" fmla="*/ 0 h 761410"/>
            <a:gd name="connsiteX1" fmla="*/ 443379 w 443379"/>
            <a:gd name="connsiteY1" fmla="*/ 761410 h 761410"/>
            <a:gd name="connsiteX0" fmla="*/ 7298 w 425851"/>
            <a:gd name="connsiteY0" fmla="*/ 0 h 761410"/>
            <a:gd name="connsiteX1" fmla="*/ 425851 w 425851"/>
            <a:gd name="connsiteY1" fmla="*/ 761410 h 761410"/>
            <a:gd name="connsiteX0" fmla="*/ 12631 w 431184"/>
            <a:gd name="connsiteY0" fmla="*/ 0 h 761410"/>
            <a:gd name="connsiteX1" fmla="*/ 48506 w 431184"/>
            <a:gd name="connsiteY1" fmla="*/ 528643 h 761410"/>
            <a:gd name="connsiteX2" fmla="*/ 431184 w 431184"/>
            <a:gd name="connsiteY2" fmla="*/ 761410 h 761410"/>
            <a:gd name="connsiteX0" fmla="*/ 12631 w 431184"/>
            <a:gd name="connsiteY0" fmla="*/ 0 h 761410"/>
            <a:gd name="connsiteX1" fmla="*/ 48506 w 431184"/>
            <a:gd name="connsiteY1" fmla="*/ 516808 h 761410"/>
            <a:gd name="connsiteX2" fmla="*/ 431184 w 431184"/>
            <a:gd name="connsiteY2" fmla="*/ 761410 h 761410"/>
            <a:gd name="connsiteX0" fmla="*/ 12631 w 431184"/>
            <a:gd name="connsiteY0" fmla="*/ 0 h 761410"/>
            <a:gd name="connsiteX1" fmla="*/ 48506 w 431184"/>
            <a:gd name="connsiteY1" fmla="*/ 501027 h 761410"/>
            <a:gd name="connsiteX2" fmla="*/ 431184 w 431184"/>
            <a:gd name="connsiteY2" fmla="*/ 761410 h 761410"/>
            <a:gd name="connsiteX0" fmla="*/ 0 w 418553"/>
            <a:gd name="connsiteY0" fmla="*/ 0 h 761410"/>
            <a:gd name="connsiteX1" fmla="*/ 35875 w 418553"/>
            <a:gd name="connsiteY1" fmla="*/ 501027 h 761410"/>
            <a:gd name="connsiteX2" fmla="*/ 418553 w 418553"/>
            <a:gd name="connsiteY2" fmla="*/ 761410 h 761410"/>
            <a:gd name="connsiteX0" fmla="*/ 0 w 418553"/>
            <a:gd name="connsiteY0" fmla="*/ 0 h 761410"/>
            <a:gd name="connsiteX1" fmla="*/ 35875 w 418553"/>
            <a:gd name="connsiteY1" fmla="*/ 501027 h 761410"/>
            <a:gd name="connsiteX2" fmla="*/ 418553 w 418553"/>
            <a:gd name="connsiteY2" fmla="*/ 761410 h 761410"/>
            <a:gd name="connsiteX0" fmla="*/ 0 w 418553"/>
            <a:gd name="connsiteY0" fmla="*/ 0 h 761410"/>
            <a:gd name="connsiteX1" fmla="*/ 35875 w 418553"/>
            <a:gd name="connsiteY1" fmla="*/ 501027 h 761410"/>
            <a:gd name="connsiteX2" fmla="*/ 418553 w 418553"/>
            <a:gd name="connsiteY2" fmla="*/ 761410 h 761410"/>
            <a:gd name="connsiteX0" fmla="*/ 2897 w 421450"/>
            <a:gd name="connsiteY0" fmla="*/ 0 h 761410"/>
            <a:gd name="connsiteX1" fmla="*/ 38772 w 421450"/>
            <a:gd name="connsiteY1" fmla="*/ 501027 h 761410"/>
            <a:gd name="connsiteX2" fmla="*/ 421450 w 421450"/>
            <a:gd name="connsiteY2" fmla="*/ 761410 h 761410"/>
            <a:gd name="connsiteX0" fmla="*/ 2897 w 489217"/>
            <a:gd name="connsiteY0" fmla="*/ 0 h 828477"/>
            <a:gd name="connsiteX1" fmla="*/ 38772 w 489217"/>
            <a:gd name="connsiteY1" fmla="*/ 501027 h 828477"/>
            <a:gd name="connsiteX2" fmla="*/ 489217 w 489217"/>
            <a:gd name="connsiteY2" fmla="*/ 828477 h 8284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89217" h="828477">
              <a:moveTo>
                <a:pt x="2897" y="0"/>
              </a:moveTo>
              <a:cubicBezTo>
                <a:pt x="16184" y="88107"/>
                <a:pt x="-29659" y="371168"/>
                <a:pt x="38772" y="501027"/>
              </a:cubicBezTo>
              <a:cubicBezTo>
                <a:pt x="146317" y="584901"/>
                <a:pt x="212955" y="665270"/>
                <a:pt x="489217" y="82847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408817</xdr:colOff>
      <xdr:row>31</xdr:row>
      <xdr:rowOff>4451</xdr:rowOff>
    </xdr:from>
    <xdr:ext cx="151701" cy="126317"/>
    <xdr:pic>
      <xdr:nvPicPr>
        <xdr:cNvPr id="1226" name="図 1225">
          <a:extLst>
            <a:ext uri="{FF2B5EF4-FFF2-40B4-BE49-F238E27FC236}">
              <a16:creationId xmlns:a16="http://schemas.microsoft.com/office/drawing/2014/main" id="{FCEFB58C-8ABD-424B-B97E-9571E77EC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9066798" y="5271695"/>
          <a:ext cx="151701" cy="126317"/>
        </a:xfrm>
        <a:prstGeom prst="rect">
          <a:avLst/>
        </a:prstGeom>
      </xdr:spPr>
    </xdr:pic>
    <xdr:clientData/>
  </xdr:oneCellAnchor>
  <xdr:oneCellAnchor>
    <xdr:from>
      <xdr:col>13</xdr:col>
      <xdr:colOff>150620</xdr:colOff>
      <xdr:row>28</xdr:row>
      <xdr:rowOff>113972</xdr:rowOff>
    </xdr:from>
    <xdr:ext cx="317495" cy="252369"/>
    <xdr:grpSp>
      <xdr:nvGrpSpPr>
        <xdr:cNvPr id="1228" name="Group 6672">
          <a:extLst>
            <a:ext uri="{FF2B5EF4-FFF2-40B4-BE49-F238E27FC236}">
              <a16:creationId xmlns:a16="http://schemas.microsoft.com/office/drawing/2014/main" id="{16D17968-507B-4825-AFAE-A73F6500282F}"/>
            </a:ext>
          </a:extLst>
        </xdr:cNvPr>
        <xdr:cNvGrpSpPr>
          <a:grpSpLocks/>
        </xdr:cNvGrpSpPr>
      </xdr:nvGrpSpPr>
      <xdr:grpSpPr bwMode="auto">
        <a:xfrm>
          <a:off x="8821171" y="4918494"/>
          <a:ext cx="317495" cy="252369"/>
          <a:chOff x="536" y="110"/>
          <a:chExt cx="46" cy="44"/>
        </a:xfrm>
      </xdr:grpSpPr>
      <xdr:pic>
        <xdr:nvPicPr>
          <xdr:cNvPr id="1229" name="Picture 6673" descr="route2">
            <a:extLst>
              <a:ext uri="{FF2B5EF4-FFF2-40B4-BE49-F238E27FC236}">
                <a16:creationId xmlns:a16="http://schemas.microsoft.com/office/drawing/2014/main" id="{6DE3284B-3D09-C55D-BE9F-BC1F19C149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0" name="Text Box 6674">
            <a:extLst>
              <a:ext uri="{FF2B5EF4-FFF2-40B4-BE49-F238E27FC236}">
                <a16:creationId xmlns:a16="http://schemas.microsoft.com/office/drawing/2014/main" id="{9B2EA2AF-A32F-2B11-DB78-4BBC974210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</a:p>
        </xdr:txBody>
      </xdr:sp>
    </xdr:grpSp>
    <xdr:clientData/>
  </xdr:oneCellAnchor>
  <xdr:oneCellAnchor>
    <xdr:from>
      <xdr:col>13</xdr:col>
      <xdr:colOff>130258</xdr:colOff>
      <xdr:row>31</xdr:row>
      <xdr:rowOff>52909</xdr:rowOff>
    </xdr:from>
    <xdr:ext cx="317495" cy="252369"/>
    <xdr:grpSp>
      <xdr:nvGrpSpPr>
        <xdr:cNvPr id="1231" name="Group 6672">
          <a:extLst>
            <a:ext uri="{FF2B5EF4-FFF2-40B4-BE49-F238E27FC236}">
              <a16:creationId xmlns:a16="http://schemas.microsoft.com/office/drawing/2014/main" id="{0D518726-2B5B-490A-B6F6-7E3775B6C1EF}"/>
            </a:ext>
          </a:extLst>
        </xdr:cNvPr>
        <xdr:cNvGrpSpPr>
          <a:grpSpLocks/>
        </xdr:cNvGrpSpPr>
      </xdr:nvGrpSpPr>
      <xdr:grpSpPr bwMode="auto">
        <a:xfrm>
          <a:off x="8800809" y="5375703"/>
          <a:ext cx="317495" cy="252369"/>
          <a:chOff x="536" y="110"/>
          <a:chExt cx="46" cy="44"/>
        </a:xfrm>
      </xdr:grpSpPr>
      <xdr:pic>
        <xdr:nvPicPr>
          <xdr:cNvPr id="1232" name="Picture 6673" descr="route2">
            <a:extLst>
              <a:ext uri="{FF2B5EF4-FFF2-40B4-BE49-F238E27FC236}">
                <a16:creationId xmlns:a16="http://schemas.microsoft.com/office/drawing/2014/main" id="{F353BAC4-4EBE-4219-4BF1-6AEF88E22E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3" name="Text Box 6674">
            <a:extLst>
              <a:ext uri="{FF2B5EF4-FFF2-40B4-BE49-F238E27FC236}">
                <a16:creationId xmlns:a16="http://schemas.microsoft.com/office/drawing/2014/main" id="{9DCF9E14-3F21-B37F-6D0F-8DD1322F78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</a:p>
        </xdr:txBody>
      </xdr:sp>
    </xdr:grpSp>
    <xdr:clientData/>
  </xdr:oneCellAnchor>
  <xdr:twoCellAnchor>
    <xdr:from>
      <xdr:col>13</xdr:col>
      <xdr:colOff>434160</xdr:colOff>
      <xdr:row>27</xdr:row>
      <xdr:rowOff>3802</xdr:rowOff>
    </xdr:from>
    <xdr:to>
      <xdr:col>14</xdr:col>
      <xdr:colOff>99335</xdr:colOff>
      <xdr:row>28</xdr:row>
      <xdr:rowOff>9266</xdr:rowOff>
    </xdr:to>
    <xdr:grpSp>
      <xdr:nvGrpSpPr>
        <xdr:cNvPr id="1234" name="Group 405">
          <a:extLst>
            <a:ext uri="{FF2B5EF4-FFF2-40B4-BE49-F238E27FC236}">
              <a16:creationId xmlns:a16="http://schemas.microsoft.com/office/drawing/2014/main" id="{F4F88845-C79E-4128-A101-8484C6EE6DE5}"/>
            </a:ext>
          </a:extLst>
        </xdr:cNvPr>
        <xdr:cNvGrpSpPr>
          <a:grpSpLocks/>
        </xdr:cNvGrpSpPr>
      </xdr:nvGrpSpPr>
      <xdr:grpSpPr bwMode="auto">
        <a:xfrm rot="3249290">
          <a:off x="9200706" y="4539572"/>
          <a:ext cx="178221" cy="370212"/>
          <a:chOff x="718" y="97"/>
          <a:chExt cx="23" cy="15"/>
        </a:xfrm>
      </xdr:grpSpPr>
      <xdr:sp macro="" textlink="">
        <xdr:nvSpPr>
          <xdr:cNvPr id="1235" name="Freeform 406">
            <a:extLst>
              <a:ext uri="{FF2B5EF4-FFF2-40B4-BE49-F238E27FC236}">
                <a16:creationId xmlns:a16="http://schemas.microsoft.com/office/drawing/2014/main" id="{575DFB08-EB09-2E7B-A4F8-701545A8507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6" name="Freeform 407">
            <a:extLst>
              <a:ext uri="{FF2B5EF4-FFF2-40B4-BE49-F238E27FC236}">
                <a16:creationId xmlns:a16="http://schemas.microsoft.com/office/drawing/2014/main" id="{2AE21C25-DD57-BBF4-2807-8CD019A02DA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13</xdr:col>
      <xdr:colOff>555356</xdr:colOff>
      <xdr:row>30</xdr:row>
      <xdr:rowOff>85861</xdr:rowOff>
    </xdr:from>
    <xdr:ext cx="270958" cy="133947"/>
    <xdr:sp macro="" textlink="">
      <xdr:nvSpPr>
        <xdr:cNvPr id="1238" name="Text Box 849">
          <a:extLst>
            <a:ext uri="{FF2B5EF4-FFF2-40B4-BE49-F238E27FC236}">
              <a16:creationId xmlns:a16="http://schemas.microsoft.com/office/drawing/2014/main" id="{C96421F1-7EFA-4E33-8384-909753EA5E96}"/>
            </a:ext>
          </a:extLst>
        </xdr:cNvPr>
        <xdr:cNvSpPr txBox="1">
          <a:spLocks noChangeArrowheads="1"/>
        </xdr:cNvSpPr>
      </xdr:nvSpPr>
      <xdr:spPr bwMode="auto">
        <a:xfrm>
          <a:off x="9213337" y="5182143"/>
          <a:ext cx="270958" cy="133947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旅館</a:t>
          </a:r>
        </a:p>
      </xdr:txBody>
    </xdr:sp>
    <xdr:clientData/>
  </xdr:oneCellAnchor>
  <xdr:oneCellAnchor>
    <xdr:from>
      <xdr:col>13</xdr:col>
      <xdr:colOff>521034</xdr:colOff>
      <xdr:row>31</xdr:row>
      <xdr:rowOff>20355</xdr:rowOff>
    </xdr:from>
    <xdr:ext cx="525088" cy="186974"/>
    <xdr:sp macro="" textlink="">
      <xdr:nvSpPr>
        <xdr:cNvPr id="1240" name="Text Box 1664">
          <a:extLst>
            <a:ext uri="{FF2B5EF4-FFF2-40B4-BE49-F238E27FC236}">
              <a16:creationId xmlns:a16="http://schemas.microsoft.com/office/drawing/2014/main" id="{39575B44-D271-487D-96EC-FDE15A870041}"/>
            </a:ext>
          </a:extLst>
        </xdr:cNvPr>
        <xdr:cNvSpPr txBox="1">
          <a:spLocks noChangeArrowheads="1"/>
        </xdr:cNvSpPr>
      </xdr:nvSpPr>
      <xdr:spPr bwMode="auto">
        <a:xfrm>
          <a:off x="9179015" y="5287599"/>
          <a:ext cx="5250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かねとも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492523</xdr:colOff>
      <xdr:row>32</xdr:row>
      <xdr:rowOff>24443</xdr:rowOff>
    </xdr:from>
    <xdr:ext cx="488468" cy="118028"/>
    <xdr:sp macro="" textlink="">
      <xdr:nvSpPr>
        <xdr:cNvPr id="1241" name="Text Box 1664">
          <a:extLst>
            <a:ext uri="{FF2B5EF4-FFF2-40B4-BE49-F238E27FC236}">
              <a16:creationId xmlns:a16="http://schemas.microsoft.com/office/drawing/2014/main" id="{FE7587C8-81CD-4A57-A138-3F7F938FD4F1}"/>
            </a:ext>
          </a:extLst>
        </xdr:cNvPr>
        <xdr:cNvSpPr txBox="1">
          <a:spLocks noChangeArrowheads="1"/>
        </xdr:cNvSpPr>
      </xdr:nvSpPr>
      <xdr:spPr bwMode="auto">
        <a:xfrm>
          <a:off x="9150504" y="5462648"/>
          <a:ext cx="488468" cy="11802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↗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道の駅越前方面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541395</xdr:colOff>
      <xdr:row>28</xdr:row>
      <xdr:rowOff>80871</xdr:rowOff>
    </xdr:from>
    <xdr:ext cx="187231" cy="246286"/>
    <xdr:sp macro="" textlink="">
      <xdr:nvSpPr>
        <xdr:cNvPr id="1242" name="Text Box 1664">
          <a:extLst>
            <a:ext uri="{FF2B5EF4-FFF2-40B4-BE49-F238E27FC236}">
              <a16:creationId xmlns:a16="http://schemas.microsoft.com/office/drawing/2014/main" id="{A13EBB47-4F4F-42A6-8B48-2118F9E942AF}"/>
            </a:ext>
          </a:extLst>
        </xdr:cNvPr>
        <xdr:cNvSpPr txBox="1">
          <a:spLocks noChangeArrowheads="1"/>
        </xdr:cNvSpPr>
      </xdr:nvSpPr>
      <xdr:spPr bwMode="auto">
        <a:xfrm>
          <a:off x="9197763" y="4831390"/>
          <a:ext cx="187231" cy="24628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679797</xdr:colOff>
      <xdr:row>28</xdr:row>
      <xdr:rowOff>28496</xdr:rowOff>
    </xdr:from>
    <xdr:ext cx="510845" cy="150041"/>
    <xdr:sp macro="" textlink="">
      <xdr:nvSpPr>
        <xdr:cNvPr id="1243" name="Text Box 1664">
          <a:extLst>
            <a:ext uri="{FF2B5EF4-FFF2-40B4-BE49-F238E27FC236}">
              <a16:creationId xmlns:a16="http://schemas.microsoft.com/office/drawing/2014/main" id="{46D1577A-DED4-4D3B-85AE-B0DD764396D2}"/>
            </a:ext>
          </a:extLst>
        </xdr:cNvPr>
        <xdr:cNvSpPr txBox="1">
          <a:spLocks noChangeArrowheads="1"/>
        </xdr:cNvSpPr>
      </xdr:nvSpPr>
      <xdr:spPr bwMode="auto">
        <a:xfrm>
          <a:off x="9337778" y="4782855"/>
          <a:ext cx="510845" cy="15004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56995</xdr:colOff>
      <xdr:row>26</xdr:row>
      <xdr:rowOff>165653</xdr:rowOff>
    </xdr:from>
    <xdr:ext cx="252372" cy="203526"/>
    <xdr:grpSp>
      <xdr:nvGrpSpPr>
        <xdr:cNvPr id="1244" name="Group 6672">
          <a:extLst>
            <a:ext uri="{FF2B5EF4-FFF2-40B4-BE49-F238E27FC236}">
              <a16:creationId xmlns:a16="http://schemas.microsoft.com/office/drawing/2014/main" id="{43FAED06-2D99-4D00-B379-F598D2EBB3D5}"/>
            </a:ext>
          </a:extLst>
        </xdr:cNvPr>
        <xdr:cNvGrpSpPr>
          <a:grpSpLocks/>
        </xdr:cNvGrpSpPr>
      </xdr:nvGrpSpPr>
      <xdr:grpSpPr bwMode="auto">
        <a:xfrm>
          <a:off x="9432583" y="4624660"/>
          <a:ext cx="252372" cy="203526"/>
          <a:chOff x="536" y="110"/>
          <a:chExt cx="46" cy="44"/>
        </a:xfrm>
      </xdr:grpSpPr>
      <xdr:pic>
        <xdr:nvPicPr>
          <xdr:cNvPr id="1245" name="Picture 6673" descr="route2">
            <a:extLst>
              <a:ext uri="{FF2B5EF4-FFF2-40B4-BE49-F238E27FC236}">
                <a16:creationId xmlns:a16="http://schemas.microsoft.com/office/drawing/2014/main" id="{2BEB9578-1686-3029-4980-3FDBA8D8221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6" name="Text Box 6674">
            <a:extLst>
              <a:ext uri="{FF2B5EF4-FFF2-40B4-BE49-F238E27FC236}">
                <a16:creationId xmlns:a16="http://schemas.microsoft.com/office/drawing/2014/main" id="{D4EF230B-DBA3-4A4D-0AB0-B1FC88A4B3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</a:p>
        </xdr:txBody>
      </xdr:sp>
    </xdr:grpSp>
    <xdr:clientData/>
  </xdr:oneCellAnchor>
  <xdr:twoCellAnchor>
    <xdr:from>
      <xdr:col>16</xdr:col>
      <xdr:colOff>69864</xdr:colOff>
      <xdr:row>27</xdr:row>
      <xdr:rowOff>73267</xdr:rowOff>
    </xdr:from>
    <xdr:to>
      <xdr:col>16</xdr:col>
      <xdr:colOff>78113</xdr:colOff>
      <xdr:row>32</xdr:row>
      <xdr:rowOff>144320</xdr:rowOff>
    </xdr:to>
    <xdr:sp macro="" textlink="">
      <xdr:nvSpPr>
        <xdr:cNvPr id="1247" name="Line 75">
          <a:extLst>
            <a:ext uri="{FF2B5EF4-FFF2-40B4-BE49-F238E27FC236}">
              <a16:creationId xmlns:a16="http://schemas.microsoft.com/office/drawing/2014/main" id="{3E6FFDCD-4B7D-44B9-AF6F-50BCBC565B0E}"/>
            </a:ext>
          </a:extLst>
        </xdr:cNvPr>
        <xdr:cNvSpPr>
          <a:spLocks noChangeShapeType="1"/>
        </xdr:cNvSpPr>
      </xdr:nvSpPr>
      <xdr:spPr bwMode="auto">
        <a:xfrm flipV="1">
          <a:off x="10840441" y="4656664"/>
          <a:ext cx="8249" cy="92586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687937</xdr:colOff>
      <xdr:row>30</xdr:row>
      <xdr:rowOff>56048</xdr:rowOff>
    </xdr:from>
    <xdr:ext cx="190765" cy="187521"/>
    <xdr:pic>
      <xdr:nvPicPr>
        <xdr:cNvPr id="1248" name="図 1247">
          <a:extLst>
            <a:ext uri="{FF2B5EF4-FFF2-40B4-BE49-F238E27FC236}">
              <a16:creationId xmlns:a16="http://schemas.microsoft.com/office/drawing/2014/main" id="{767F839E-B93E-47CA-A53C-A3D1F35AC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flipH="1">
          <a:off x="10754315" y="5152330"/>
          <a:ext cx="190765" cy="187521"/>
        </a:xfrm>
        <a:prstGeom prst="rect">
          <a:avLst/>
        </a:prstGeom>
      </xdr:spPr>
    </xdr:pic>
    <xdr:clientData/>
  </xdr:oneCellAnchor>
  <xdr:twoCellAnchor>
    <xdr:from>
      <xdr:col>14</xdr:col>
      <xdr:colOff>687918</xdr:colOff>
      <xdr:row>30</xdr:row>
      <xdr:rowOff>36635</xdr:rowOff>
    </xdr:from>
    <xdr:to>
      <xdr:col>16</xdr:col>
      <xdr:colOff>61062</xdr:colOff>
      <xdr:row>30</xdr:row>
      <xdr:rowOff>48846</xdr:rowOff>
    </xdr:to>
    <xdr:sp macro="" textlink="">
      <xdr:nvSpPr>
        <xdr:cNvPr id="1249" name="Line 76">
          <a:extLst>
            <a:ext uri="{FF2B5EF4-FFF2-40B4-BE49-F238E27FC236}">
              <a16:creationId xmlns:a16="http://schemas.microsoft.com/office/drawing/2014/main" id="{EDE39E69-6DD9-4E8B-931D-1DAE565E6A0C}"/>
            </a:ext>
          </a:extLst>
        </xdr:cNvPr>
        <xdr:cNvSpPr>
          <a:spLocks noChangeShapeType="1"/>
        </xdr:cNvSpPr>
      </xdr:nvSpPr>
      <xdr:spPr bwMode="auto">
        <a:xfrm>
          <a:off x="10050097" y="5132917"/>
          <a:ext cx="781542" cy="122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370398</xdr:colOff>
      <xdr:row>27</xdr:row>
      <xdr:rowOff>122112</xdr:rowOff>
    </xdr:from>
    <xdr:to>
      <xdr:col>15</xdr:col>
      <xdr:colOff>378552</xdr:colOff>
      <xdr:row>31</xdr:row>
      <xdr:rowOff>4074</xdr:rowOff>
    </xdr:to>
    <xdr:sp macro="" textlink="">
      <xdr:nvSpPr>
        <xdr:cNvPr id="1250" name="Line 120">
          <a:extLst>
            <a:ext uri="{FF2B5EF4-FFF2-40B4-BE49-F238E27FC236}">
              <a16:creationId xmlns:a16="http://schemas.microsoft.com/office/drawing/2014/main" id="{37B7112B-9564-4F85-9845-E3F3B88C869A}"/>
            </a:ext>
          </a:extLst>
        </xdr:cNvPr>
        <xdr:cNvSpPr>
          <a:spLocks noChangeShapeType="1"/>
        </xdr:cNvSpPr>
      </xdr:nvSpPr>
      <xdr:spPr bwMode="auto">
        <a:xfrm flipH="1">
          <a:off x="10436776" y="4705509"/>
          <a:ext cx="8154" cy="5658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476263</xdr:colOff>
      <xdr:row>29</xdr:row>
      <xdr:rowOff>16285</xdr:rowOff>
    </xdr:from>
    <xdr:ext cx="276796" cy="146159"/>
    <xdr:sp macro="" textlink="">
      <xdr:nvSpPr>
        <xdr:cNvPr id="1251" name="Text Box 849">
          <a:extLst>
            <a:ext uri="{FF2B5EF4-FFF2-40B4-BE49-F238E27FC236}">
              <a16:creationId xmlns:a16="http://schemas.microsoft.com/office/drawing/2014/main" id="{2949A84A-D4F6-43A4-9F92-289F668053FF}"/>
            </a:ext>
          </a:extLst>
        </xdr:cNvPr>
        <xdr:cNvSpPr txBox="1">
          <a:spLocks noChangeArrowheads="1"/>
        </xdr:cNvSpPr>
      </xdr:nvSpPr>
      <xdr:spPr bwMode="auto">
        <a:xfrm>
          <a:off x="10542641" y="4941606"/>
          <a:ext cx="276796" cy="146159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お土産</a:t>
          </a:r>
        </a:p>
      </xdr:txBody>
    </xdr:sp>
    <xdr:clientData/>
  </xdr:oneCellAnchor>
  <xdr:oneCellAnchor>
    <xdr:from>
      <xdr:col>15</xdr:col>
      <xdr:colOff>284949</xdr:colOff>
      <xdr:row>28</xdr:row>
      <xdr:rowOff>0</xdr:rowOff>
    </xdr:from>
    <xdr:ext cx="252372" cy="203526"/>
    <xdr:grpSp>
      <xdr:nvGrpSpPr>
        <xdr:cNvPr id="1253" name="Group 6672">
          <a:extLst>
            <a:ext uri="{FF2B5EF4-FFF2-40B4-BE49-F238E27FC236}">
              <a16:creationId xmlns:a16="http://schemas.microsoft.com/office/drawing/2014/main" id="{99601879-D63A-4028-A8FD-D1E450B0CDB8}"/>
            </a:ext>
          </a:extLst>
        </xdr:cNvPr>
        <xdr:cNvGrpSpPr>
          <a:grpSpLocks/>
        </xdr:cNvGrpSpPr>
      </xdr:nvGrpSpPr>
      <xdr:grpSpPr bwMode="auto">
        <a:xfrm>
          <a:off x="10365574" y="4804522"/>
          <a:ext cx="252372" cy="203526"/>
          <a:chOff x="536" y="110"/>
          <a:chExt cx="46" cy="44"/>
        </a:xfrm>
      </xdr:grpSpPr>
      <xdr:pic>
        <xdr:nvPicPr>
          <xdr:cNvPr id="1254" name="Picture 6673" descr="route2">
            <a:extLst>
              <a:ext uri="{FF2B5EF4-FFF2-40B4-BE49-F238E27FC236}">
                <a16:creationId xmlns:a16="http://schemas.microsoft.com/office/drawing/2014/main" id="{2BA11E19-D428-5712-315B-A848259621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5" name="Text Box 6674">
            <a:extLst>
              <a:ext uri="{FF2B5EF4-FFF2-40B4-BE49-F238E27FC236}">
                <a16:creationId xmlns:a16="http://schemas.microsoft.com/office/drawing/2014/main" id="{DC258BFF-1EB2-B4D6-2009-FE96334B74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</a:p>
        </xdr:txBody>
      </xdr:sp>
    </xdr:grpSp>
    <xdr:clientData/>
  </xdr:oneCellAnchor>
  <xdr:oneCellAnchor>
    <xdr:from>
      <xdr:col>16</xdr:col>
      <xdr:colOff>61061</xdr:colOff>
      <xdr:row>27</xdr:row>
      <xdr:rowOff>61046</xdr:rowOff>
    </xdr:from>
    <xdr:ext cx="187231" cy="246286"/>
    <xdr:sp macro="" textlink="">
      <xdr:nvSpPr>
        <xdr:cNvPr id="1256" name="Text Box 1664">
          <a:extLst>
            <a:ext uri="{FF2B5EF4-FFF2-40B4-BE49-F238E27FC236}">
              <a16:creationId xmlns:a16="http://schemas.microsoft.com/office/drawing/2014/main" id="{7D5E5CEA-123D-4860-8DB2-D610E87E6AAF}"/>
            </a:ext>
          </a:extLst>
        </xdr:cNvPr>
        <xdr:cNvSpPr txBox="1">
          <a:spLocks noChangeArrowheads="1"/>
        </xdr:cNvSpPr>
      </xdr:nvSpPr>
      <xdr:spPr bwMode="auto">
        <a:xfrm>
          <a:off x="10831638" y="4644443"/>
          <a:ext cx="187231" cy="24628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89552</xdr:colOff>
      <xdr:row>31</xdr:row>
      <xdr:rowOff>97696</xdr:rowOff>
    </xdr:from>
    <xdr:ext cx="252372" cy="203526"/>
    <xdr:grpSp>
      <xdr:nvGrpSpPr>
        <xdr:cNvPr id="1257" name="Group 6672">
          <a:extLst>
            <a:ext uri="{FF2B5EF4-FFF2-40B4-BE49-F238E27FC236}">
              <a16:creationId xmlns:a16="http://schemas.microsoft.com/office/drawing/2014/main" id="{55738BAF-0340-4BBD-9DA8-BC56BA4E3918}"/>
            </a:ext>
          </a:extLst>
        </xdr:cNvPr>
        <xdr:cNvGrpSpPr>
          <a:grpSpLocks/>
        </xdr:cNvGrpSpPr>
      </xdr:nvGrpSpPr>
      <xdr:grpSpPr bwMode="auto">
        <a:xfrm>
          <a:off x="10875214" y="5420490"/>
          <a:ext cx="252372" cy="203526"/>
          <a:chOff x="536" y="110"/>
          <a:chExt cx="46" cy="44"/>
        </a:xfrm>
      </xdr:grpSpPr>
      <xdr:pic>
        <xdr:nvPicPr>
          <xdr:cNvPr id="1258" name="Picture 6673" descr="route2">
            <a:extLst>
              <a:ext uri="{FF2B5EF4-FFF2-40B4-BE49-F238E27FC236}">
                <a16:creationId xmlns:a16="http://schemas.microsoft.com/office/drawing/2014/main" id="{49C7A44D-058F-854D-7C01-5CDD673168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9" name="Text Box 6674">
            <a:extLst>
              <a:ext uri="{FF2B5EF4-FFF2-40B4-BE49-F238E27FC236}">
                <a16:creationId xmlns:a16="http://schemas.microsoft.com/office/drawing/2014/main" id="{619F6F2A-132C-76EC-F92F-05BDAEAC80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</a:p>
        </xdr:txBody>
      </xdr:sp>
    </xdr:grpSp>
    <xdr:clientData/>
  </xdr:oneCellAnchor>
  <xdr:oneCellAnchor>
    <xdr:from>
      <xdr:col>16</xdr:col>
      <xdr:colOff>113972</xdr:colOff>
      <xdr:row>28</xdr:row>
      <xdr:rowOff>118046</xdr:rowOff>
    </xdr:from>
    <xdr:ext cx="549519" cy="268653"/>
    <xdr:sp macro="" textlink="">
      <xdr:nvSpPr>
        <xdr:cNvPr id="1260" name="Text Box 1664">
          <a:extLst>
            <a:ext uri="{FF2B5EF4-FFF2-40B4-BE49-F238E27FC236}">
              <a16:creationId xmlns:a16="http://schemas.microsoft.com/office/drawing/2014/main" id="{3D620C8F-8A24-420D-84E3-92CA93CA2504}"/>
            </a:ext>
          </a:extLst>
        </xdr:cNvPr>
        <xdr:cNvSpPr txBox="1">
          <a:spLocks noChangeArrowheads="1"/>
        </xdr:cNvSpPr>
      </xdr:nvSpPr>
      <xdr:spPr bwMode="auto">
        <a:xfrm>
          <a:off x="10884549" y="4872405"/>
          <a:ext cx="549519" cy="26865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447767</xdr:colOff>
      <xdr:row>30</xdr:row>
      <xdr:rowOff>0</xdr:rowOff>
    </xdr:from>
    <xdr:ext cx="252372" cy="203526"/>
    <xdr:grpSp>
      <xdr:nvGrpSpPr>
        <xdr:cNvPr id="1261" name="Group 6672">
          <a:extLst>
            <a:ext uri="{FF2B5EF4-FFF2-40B4-BE49-F238E27FC236}">
              <a16:creationId xmlns:a16="http://schemas.microsoft.com/office/drawing/2014/main" id="{45B27E87-C8E4-4BE9-B989-5C6B60B2A7A9}"/>
            </a:ext>
          </a:extLst>
        </xdr:cNvPr>
        <xdr:cNvGrpSpPr>
          <a:grpSpLocks/>
        </xdr:cNvGrpSpPr>
      </xdr:nvGrpSpPr>
      <xdr:grpSpPr bwMode="auto">
        <a:xfrm>
          <a:off x="10528392" y="5150037"/>
          <a:ext cx="252372" cy="203526"/>
          <a:chOff x="536" y="110"/>
          <a:chExt cx="46" cy="44"/>
        </a:xfrm>
      </xdr:grpSpPr>
      <xdr:pic>
        <xdr:nvPicPr>
          <xdr:cNvPr id="1262" name="Picture 6673" descr="route2">
            <a:extLst>
              <a:ext uri="{FF2B5EF4-FFF2-40B4-BE49-F238E27FC236}">
                <a16:creationId xmlns:a16="http://schemas.microsoft.com/office/drawing/2014/main" id="{436C6496-0560-AE56-2F22-EC963D15B39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63" name="Text Box 6674">
            <a:extLst>
              <a:ext uri="{FF2B5EF4-FFF2-40B4-BE49-F238E27FC236}">
                <a16:creationId xmlns:a16="http://schemas.microsoft.com/office/drawing/2014/main" id="{BAB67277-D3DE-217E-8A2C-13D2DB2E70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</a:p>
        </xdr:txBody>
      </xdr:sp>
    </xdr:grpSp>
    <xdr:clientData/>
  </xdr:oneCellAnchor>
  <xdr:twoCellAnchor>
    <xdr:from>
      <xdr:col>15</xdr:col>
      <xdr:colOff>297126</xdr:colOff>
      <xdr:row>29</xdr:row>
      <xdr:rowOff>126191</xdr:rowOff>
    </xdr:from>
    <xdr:to>
      <xdr:col>15</xdr:col>
      <xdr:colOff>443688</xdr:colOff>
      <xdr:row>30</xdr:row>
      <xdr:rowOff>93624</xdr:rowOff>
    </xdr:to>
    <xdr:sp macro="" textlink="">
      <xdr:nvSpPr>
        <xdr:cNvPr id="1264" name="Oval 1295">
          <a:extLst>
            <a:ext uri="{FF2B5EF4-FFF2-40B4-BE49-F238E27FC236}">
              <a16:creationId xmlns:a16="http://schemas.microsoft.com/office/drawing/2014/main" id="{1ED4B005-4DA3-4065-B873-B5C5BC54B219}"/>
            </a:ext>
          </a:extLst>
        </xdr:cNvPr>
        <xdr:cNvSpPr>
          <a:spLocks noChangeArrowheads="1"/>
        </xdr:cNvSpPr>
      </xdr:nvSpPr>
      <xdr:spPr bwMode="auto">
        <a:xfrm>
          <a:off x="10363504" y="5051512"/>
          <a:ext cx="146562" cy="1383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150609</xdr:colOff>
      <xdr:row>30</xdr:row>
      <xdr:rowOff>109904</xdr:rowOff>
    </xdr:from>
    <xdr:to>
      <xdr:col>15</xdr:col>
      <xdr:colOff>313430</xdr:colOff>
      <xdr:row>31</xdr:row>
      <xdr:rowOff>73270</xdr:rowOff>
    </xdr:to>
    <xdr:sp macro="" textlink="">
      <xdr:nvSpPr>
        <xdr:cNvPr id="1265" name="六角形 1264">
          <a:extLst>
            <a:ext uri="{FF2B5EF4-FFF2-40B4-BE49-F238E27FC236}">
              <a16:creationId xmlns:a16="http://schemas.microsoft.com/office/drawing/2014/main" id="{F39AB0AB-63FA-45D6-B445-2BE0750B17E9}"/>
            </a:ext>
          </a:extLst>
        </xdr:cNvPr>
        <xdr:cNvSpPr/>
      </xdr:nvSpPr>
      <xdr:spPr bwMode="auto">
        <a:xfrm>
          <a:off x="10216987" y="5206186"/>
          <a:ext cx="162821" cy="1343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24427</xdr:colOff>
      <xdr:row>29</xdr:row>
      <xdr:rowOff>142463</xdr:rowOff>
    </xdr:from>
    <xdr:to>
      <xdr:col>15</xdr:col>
      <xdr:colOff>170989</xdr:colOff>
      <xdr:row>30</xdr:row>
      <xdr:rowOff>109896</xdr:rowOff>
    </xdr:to>
    <xdr:sp macro="" textlink="">
      <xdr:nvSpPr>
        <xdr:cNvPr id="1266" name="Oval 1295">
          <a:extLst>
            <a:ext uri="{FF2B5EF4-FFF2-40B4-BE49-F238E27FC236}">
              <a16:creationId xmlns:a16="http://schemas.microsoft.com/office/drawing/2014/main" id="{35E2A751-90A2-4213-8521-065B6A3C300E}"/>
            </a:ext>
          </a:extLst>
        </xdr:cNvPr>
        <xdr:cNvSpPr>
          <a:spLocks noChangeArrowheads="1"/>
        </xdr:cNvSpPr>
      </xdr:nvSpPr>
      <xdr:spPr bwMode="auto">
        <a:xfrm>
          <a:off x="10090805" y="5067784"/>
          <a:ext cx="146562" cy="1383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40710</xdr:colOff>
      <xdr:row>28</xdr:row>
      <xdr:rowOff>81407</xdr:rowOff>
    </xdr:from>
    <xdr:to>
      <xdr:col>15</xdr:col>
      <xdr:colOff>215738</xdr:colOff>
      <xdr:row>29</xdr:row>
      <xdr:rowOff>81407</xdr:rowOff>
    </xdr:to>
    <xdr:sp macro="" textlink="">
      <xdr:nvSpPr>
        <xdr:cNvPr id="1268" name="六角形 1267">
          <a:extLst>
            <a:ext uri="{FF2B5EF4-FFF2-40B4-BE49-F238E27FC236}">
              <a16:creationId xmlns:a16="http://schemas.microsoft.com/office/drawing/2014/main" id="{2780675A-808D-4747-9B99-F0E5F5C84B5E}"/>
            </a:ext>
          </a:extLst>
        </xdr:cNvPr>
        <xdr:cNvSpPr/>
      </xdr:nvSpPr>
      <xdr:spPr bwMode="auto">
        <a:xfrm>
          <a:off x="10107088" y="4835766"/>
          <a:ext cx="175028" cy="1709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61057</xdr:colOff>
      <xdr:row>28</xdr:row>
      <xdr:rowOff>32558</xdr:rowOff>
    </xdr:from>
    <xdr:to>
      <xdr:col>17</xdr:col>
      <xdr:colOff>677081</xdr:colOff>
      <xdr:row>29</xdr:row>
      <xdr:rowOff>15659</xdr:rowOff>
    </xdr:to>
    <xdr:sp macro="" textlink="">
      <xdr:nvSpPr>
        <xdr:cNvPr id="1271" name="Line 120">
          <a:extLst>
            <a:ext uri="{FF2B5EF4-FFF2-40B4-BE49-F238E27FC236}">
              <a16:creationId xmlns:a16="http://schemas.microsoft.com/office/drawing/2014/main" id="{85C3F2E3-9363-4430-9213-E976C8EE9E2E}"/>
            </a:ext>
          </a:extLst>
        </xdr:cNvPr>
        <xdr:cNvSpPr>
          <a:spLocks noChangeShapeType="1"/>
        </xdr:cNvSpPr>
      </xdr:nvSpPr>
      <xdr:spPr bwMode="auto">
        <a:xfrm>
          <a:off x="11535833" y="4786917"/>
          <a:ext cx="616024" cy="1540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640993</xdr:colOff>
      <xdr:row>29</xdr:row>
      <xdr:rowOff>13620</xdr:rowOff>
    </xdr:from>
    <xdr:to>
      <xdr:col>18</xdr:col>
      <xdr:colOff>443675</xdr:colOff>
      <xdr:row>32</xdr:row>
      <xdr:rowOff>56705</xdr:rowOff>
    </xdr:to>
    <xdr:sp macro="" textlink="">
      <xdr:nvSpPr>
        <xdr:cNvPr id="1272" name="Freeform 527">
          <a:extLst>
            <a:ext uri="{FF2B5EF4-FFF2-40B4-BE49-F238E27FC236}">
              <a16:creationId xmlns:a16="http://schemas.microsoft.com/office/drawing/2014/main" id="{CCEB8A2C-AA81-45E7-9154-4E8B71BC47E1}"/>
            </a:ext>
          </a:extLst>
        </xdr:cNvPr>
        <xdr:cNvSpPr>
          <a:spLocks/>
        </xdr:cNvSpPr>
      </xdr:nvSpPr>
      <xdr:spPr bwMode="auto">
        <a:xfrm flipH="1">
          <a:off x="12115769" y="4938941"/>
          <a:ext cx="506880" cy="55596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8406 w 8905"/>
            <a:gd name="connsiteY0" fmla="*/ 10000 h 10000"/>
            <a:gd name="connsiteX1" fmla="*/ 8406 w 8905"/>
            <a:gd name="connsiteY1" fmla="*/ 0 h 10000"/>
            <a:gd name="connsiteX2" fmla="*/ 499 w 8905"/>
            <a:gd name="connsiteY2" fmla="*/ 3049 h 10000"/>
            <a:gd name="connsiteX0" fmla="*/ 9757 w 9757"/>
            <a:gd name="connsiteY0" fmla="*/ 10000 h 10000"/>
            <a:gd name="connsiteX1" fmla="*/ 9757 w 9757"/>
            <a:gd name="connsiteY1" fmla="*/ 0 h 10000"/>
            <a:gd name="connsiteX2" fmla="*/ 877 w 9757"/>
            <a:gd name="connsiteY2" fmla="*/ 3049 h 10000"/>
            <a:gd name="connsiteX0" fmla="*/ 9101 w 9101"/>
            <a:gd name="connsiteY0" fmla="*/ 10000 h 10000"/>
            <a:gd name="connsiteX1" fmla="*/ 9101 w 9101"/>
            <a:gd name="connsiteY1" fmla="*/ 0 h 10000"/>
            <a:gd name="connsiteX2" fmla="*/ 0 w 9101"/>
            <a:gd name="connsiteY2" fmla="*/ 3049 h 10000"/>
            <a:gd name="connsiteX0" fmla="*/ 10000 w 10000"/>
            <a:gd name="connsiteY0" fmla="*/ 9255 h 9255"/>
            <a:gd name="connsiteX1" fmla="*/ 9839 w 10000"/>
            <a:gd name="connsiteY1" fmla="*/ 0 h 9255"/>
            <a:gd name="connsiteX2" fmla="*/ 0 w 10000"/>
            <a:gd name="connsiteY2" fmla="*/ 2304 h 9255"/>
            <a:gd name="connsiteX0" fmla="*/ 10000 w 10000"/>
            <a:gd name="connsiteY0" fmla="*/ 10000 h 10000"/>
            <a:gd name="connsiteX1" fmla="*/ 9839 w 10000"/>
            <a:gd name="connsiteY1" fmla="*/ 0 h 10000"/>
            <a:gd name="connsiteX2" fmla="*/ 0 w 10000"/>
            <a:gd name="connsiteY2" fmla="*/ 248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946" y="6667"/>
                <a:pt x="9893" y="3333"/>
                <a:pt x="9839" y="0"/>
              </a:cubicBezTo>
              <a:cubicBezTo>
                <a:pt x="6023" y="952"/>
                <a:pt x="2532" y="1612"/>
                <a:pt x="0" y="248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638197</xdr:colOff>
      <xdr:row>26</xdr:row>
      <xdr:rowOff>122115</xdr:rowOff>
    </xdr:from>
    <xdr:to>
      <xdr:col>17</xdr:col>
      <xdr:colOff>643141</xdr:colOff>
      <xdr:row>29</xdr:row>
      <xdr:rowOff>169307</xdr:rowOff>
    </xdr:to>
    <xdr:sp macro="" textlink="">
      <xdr:nvSpPr>
        <xdr:cNvPr id="1273" name="Line 127">
          <a:extLst>
            <a:ext uri="{FF2B5EF4-FFF2-40B4-BE49-F238E27FC236}">
              <a16:creationId xmlns:a16="http://schemas.microsoft.com/office/drawing/2014/main" id="{24978D02-35E7-4F6C-8F52-75C4CEE0D04C}"/>
            </a:ext>
          </a:extLst>
        </xdr:cNvPr>
        <xdr:cNvSpPr>
          <a:spLocks noChangeShapeType="1"/>
        </xdr:cNvSpPr>
      </xdr:nvSpPr>
      <xdr:spPr bwMode="auto">
        <a:xfrm flipH="1">
          <a:off x="12112973" y="4534551"/>
          <a:ext cx="4944" cy="5600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576960</xdr:colOff>
      <xdr:row>29</xdr:row>
      <xdr:rowOff>84240</xdr:rowOff>
    </xdr:from>
    <xdr:ext cx="143122" cy="139879"/>
    <xdr:pic>
      <xdr:nvPicPr>
        <xdr:cNvPr id="1274" name="図 1273">
          <a:extLst>
            <a:ext uri="{FF2B5EF4-FFF2-40B4-BE49-F238E27FC236}">
              <a16:creationId xmlns:a16="http://schemas.microsoft.com/office/drawing/2014/main" id="{765B4075-BE32-483A-ABD4-49B0D9DF5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2051736" y="5009561"/>
          <a:ext cx="143122" cy="139879"/>
        </a:xfrm>
        <a:prstGeom prst="rect">
          <a:avLst/>
        </a:prstGeom>
      </xdr:spPr>
    </xdr:pic>
    <xdr:clientData/>
  </xdr:oneCellAnchor>
  <xdr:oneCellAnchor>
    <xdr:from>
      <xdr:col>17</xdr:col>
      <xdr:colOff>555796</xdr:colOff>
      <xdr:row>28</xdr:row>
      <xdr:rowOff>81398</xdr:rowOff>
    </xdr:from>
    <xdr:ext cx="173605" cy="176458"/>
    <xdr:pic>
      <xdr:nvPicPr>
        <xdr:cNvPr id="1275" name="図 1274">
          <a:extLst>
            <a:ext uri="{FF2B5EF4-FFF2-40B4-BE49-F238E27FC236}">
              <a16:creationId xmlns:a16="http://schemas.microsoft.com/office/drawing/2014/main" id="{8F7CA16E-8845-44C6-8AB2-C11DB6613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2030572" y="4835757"/>
          <a:ext cx="173605" cy="176458"/>
        </a:xfrm>
        <a:prstGeom prst="rect">
          <a:avLst/>
        </a:prstGeom>
      </xdr:spPr>
    </xdr:pic>
    <xdr:clientData/>
  </xdr:oneCellAnchor>
  <xdr:twoCellAnchor>
    <xdr:from>
      <xdr:col>17</xdr:col>
      <xdr:colOff>179103</xdr:colOff>
      <xdr:row>28</xdr:row>
      <xdr:rowOff>32564</xdr:rowOff>
    </xdr:from>
    <xdr:to>
      <xdr:col>17</xdr:col>
      <xdr:colOff>382266</xdr:colOff>
      <xdr:row>29</xdr:row>
      <xdr:rowOff>27899</xdr:rowOff>
    </xdr:to>
    <xdr:sp macro="" textlink="">
      <xdr:nvSpPr>
        <xdr:cNvPr id="1281" name="六角形 1280">
          <a:extLst>
            <a:ext uri="{FF2B5EF4-FFF2-40B4-BE49-F238E27FC236}">
              <a16:creationId xmlns:a16="http://schemas.microsoft.com/office/drawing/2014/main" id="{F03514EF-C716-478C-8AB5-CCF9FC79848B}"/>
            </a:ext>
          </a:extLst>
        </xdr:cNvPr>
        <xdr:cNvSpPr/>
      </xdr:nvSpPr>
      <xdr:spPr bwMode="auto">
        <a:xfrm>
          <a:off x="11653879" y="4786923"/>
          <a:ext cx="203163" cy="1662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130260</xdr:colOff>
      <xdr:row>28</xdr:row>
      <xdr:rowOff>69193</xdr:rowOff>
    </xdr:from>
    <xdr:to>
      <xdr:col>18</xdr:col>
      <xdr:colOff>333423</xdr:colOff>
      <xdr:row>29</xdr:row>
      <xdr:rowOff>64528</xdr:rowOff>
    </xdr:to>
    <xdr:sp macro="" textlink="">
      <xdr:nvSpPr>
        <xdr:cNvPr id="1282" name="六角形 1281">
          <a:extLst>
            <a:ext uri="{FF2B5EF4-FFF2-40B4-BE49-F238E27FC236}">
              <a16:creationId xmlns:a16="http://schemas.microsoft.com/office/drawing/2014/main" id="{769DD5B4-3793-4962-A133-B94215BED6C9}"/>
            </a:ext>
          </a:extLst>
        </xdr:cNvPr>
        <xdr:cNvSpPr/>
      </xdr:nvSpPr>
      <xdr:spPr bwMode="auto">
        <a:xfrm>
          <a:off x="12309234" y="4823552"/>
          <a:ext cx="203163" cy="1662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482238</xdr:colOff>
      <xdr:row>30</xdr:row>
      <xdr:rowOff>152027</xdr:rowOff>
    </xdr:from>
    <xdr:ext cx="187231" cy="246286"/>
    <xdr:sp macro="" textlink="">
      <xdr:nvSpPr>
        <xdr:cNvPr id="1283" name="Text Box 1664">
          <a:extLst>
            <a:ext uri="{FF2B5EF4-FFF2-40B4-BE49-F238E27FC236}">
              <a16:creationId xmlns:a16="http://schemas.microsoft.com/office/drawing/2014/main" id="{D671DB98-FDC1-4FBC-92E8-B0EA27935460}"/>
            </a:ext>
          </a:extLst>
        </xdr:cNvPr>
        <xdr:cNvSpPr txBox="1">
          <a:spLocks noChangeArrowheads="1"/>
        </xdr:cNvSpPr>
      </xdr:nvSpPr>
      <xdr:spPr bwMode="auto">
        <a:xfrm>
          <a:off x="11957014" y="5248309"/>
          <a:ext cx="187231" cy="24628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69201</xdr:colOff>
      <xdr:row>30</xdr:row>
      <xdr:rowOff>122115</xdr:rowOff>
    </xdr:from>
    <xdr:ext cx="476250" cy="389459"/>
    <xdr:sp macro="" textlink="">
      <xdr:nvSpPr>
        <xdr:cNvPr id="1284" name="Text Box 1620">
          <a:extLst>
            <a:ext uri="{FF2B5EF4-FFF2-40B4-BE49-F238E27FC236}">
              <a16:creationId xmlns:a16="http://schemas.microsoft.com/office/drawing/2014/main" id="{A113574F-DE1B-44E5-BA38-5FC23542D4B0}"/>
            </a:ext>
          </a:extLst>
        </xdr:cNvPr>
        <xdr:cNvSpPr txBox="1">
          <a:spLocks noChangeArrowheads="1"/>
        </xdr:cNvSpPr>
      </xdr:nvSpPr>
      <xdr:spPr bwMode="auto">
        <a:xfrm>
          <a:off x="12248175" y="5218397"/>
          <a:ext cx="476250" cy="3894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 sz="900">
            <a:effectLst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1.1㎞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三国大橋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路肩狭い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歩道推奨</a:t>
          </a:r>
          <a:endParaRPr lang="en-US" altLang="ja-JP" sz="900" b="1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</a:endParaRPr>
        </a:p>
      </xdr:txBody>
    </xdr:sp>
    <xdr:clientData/>
  </xdr:oneCellAnchor>
  <xdr:twoCellAnchor>
    <xdr:from>
      <xdr:col>17</xdr:col>
      <xdr:colOff>667560</xdr:colOff>
      <xdr:row>30</xdr:row>
      <xdr:rowOff>101769</xdr:rowOff>
    </xdr:from>
    <xdr:to>
      <xdr:col>18</xdr:col>
      <xdr:colOff>109902</xdr:colOff>
      <xdr:row>31</xdr:row>
      <xdr:rowOff>69206</xdr:rowOff>
    </xdr:to>
    <xdr:sp macro="" textlink="">
      <xdr:nvSpPr>
        <xdr:cNvPr id="1285" name="六角形 1284">
          <a:extLst>
            <a:ext uri="{FF2B5EF4-FFF2-40B4-BE49-F238E27FC236}">
              <a16:creationId xmlns:a16="http://schemas.microsoft.com/office/drawing/2014/main" id="{B9638F5B-E33A-489B-A317-159B15AD60B3}"/>
            </a:ext>
          </a:extLst>
        </xdr:cNvPr>
        <xdr:cNvSpPr/>
      </xdr:nvSpPr>
      <xdr:spPr bwMode="auto">
        <a:xfrm>
          <a:off x="12142336" y="5198051"/>
          <a:ext cx="146540" cy="1383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370427</xdr:colOff>
      <xdr:row>25</xdr:row>
      <xdr:rowOff>166877</xdr:rowOff>
    </xdr:from>
    <xdr:ext cx="337851" cy="105674"/>
    <xdr:sp macro="" textlink="">
      <xdr:nvSpPr>
        <xdr:cNvPr id="1286" name="Text Box 1194">
          <a:extLst>
            <a:ext uri="{FF2B5EF4-FFF2-40B4-BE49-F238E27FC236}">
              <a16:creationId xmlns:a16="http://schemas.microsoft.com/office/drawing/2014/main" id="{025A86BE-8FC9-4640-A410-B39C5BB2B254}"/>
            </a:ext>
          </a:extLst>
        </xdr:cNvPr>
        <xdr:cNvSpPr txBox="1">
          <a:spLocks noChangeArrowheads="1"/>
        </xdr:cNvSpPr>
      </xdr:nvSpPr>
      <xdr:spPr bwMode="auto">
        <a:xfrm>
          <a:off x="13253600" y="4408351"/>
          <a:ext cx="337851" cy="1056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1.1+2.8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579845</xdr:colOff>
      <xdr:row>26</xdr:row>
      <xdr:rowOff>91971</xdr:rowOff>
    </xdr:from>
    <xdr:to>
      <xdr:col>20</xdr:col>
      <xdr:colOff>4548</xdr:colOff>
      <xdr:row>27</xdr:row>
      <xdr:rowOff>11340</xdr:rowOff>
    </xdr:to>
    <xdr:sp macro="" textlink="">
      <xdr:nvSpPr>
        <xdr:cNvPr id="1287" name="六角形 1286">
          <a:extLst>
            <a:ext uri="{FF2B5EF4-FFF2-40B4-BE49-F238E27FC236}">
              <a16:creationId xmlns:a16="http://schemas.microsoft.com/office/drawing/2014/main" id="{0B76A364-FF10-4C79-894A-CBACAB6F2A7A}"/>
            </a:ext>
          </a:extLst>
        </xdr:cNvPr>
        <xdr:cNvSpPr/>
      </xdr:nvSpPr>
      <xdr:spPr bwMode="auto">
        <a:xfrm>
          <a:off x="13463018" y="4504407"/>
          <a:ext cx="128902" cy="9033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390783</xdr:colOff>
      <xdr:row>26</xdr:row>
      <xdr:rowOff>89553</xdr:rowOff>
    </xdr:from>
    <xdr:to>
      <xdr:col>19</xdr:col>
      <xdr:colOff>519685</xdr:colOff>
      <xdr:row>27</xdr:row>
      <xdr:rowOff>8922</xdr:rowOff>
    </xdr:to>
    <xdr:sp macro="" textlink="">
      <xdr:nvSpPr>
        <xdr:cNvPr id="1288" name="六角形 1287">
          <a:extLst>
            <a:ext uri="{FF2B5EF4-FFF2-40B4-BE49-F238E27FC236}">
              <a16:creationId xmlns:a16="http://schemas.microsoft.com/office/drawing/2014/main" id="{99BC9D73-9420-4997-A438-95AF82ACB803}"/>
            </a:ext>
          </a:extLst>
        </xdr:cNvPr>
        <xdr:cNvSpPr/>
      </xdr:nvSpPr>
      <xdr:spPr bwMode="auto">
        <a:xfrm>
          <a:off x="13273956" y="4501989"/>
          <a:ext cx="128902" cy="9033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622794</xdr:colOff>
      <xdr:row>30</xdr:row>
      <xdr:rowOff>109906</xdr:rowOff>
    </xdr:from>
    <xdr:ext cx="728623" cy="313428"/>
    <xdr:sp macro="" textlink="">
      <xdr:nvSpPr>
        <xdr:cNvPr id="1293" name="Text Box 616">
          <a:extLst>
            <a:ext uri="{FF2B5EF4-FFF2-40B4-BE49-F238E27FC236}">
              <a16:creationId xmlns:a16="http://schemas.microsoft.com/office/drawing/2014/main" id="{FD2495B8-EF97-4956-8B87-B2A9D9739BFD}"/>
            </a:ext>
          </a:extLst>
        </xdr:cNvPr>
        <xdr:cNvSpPr txBox="1">
          <a:spLocks noChangeArrowheads="1"/>
        </xdr:cNvSpPr>
      </xdr:nvSpPr>
      <xdr:spPr bwMode="auto">
        <a:xfrm>
          <a:off x="13505967" y="5206188"/>
          <a:ext cx="728623" cy="31342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ﾌｧﾐﾘｰﾏｰﾄ 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小林木部店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19</xdr:col>
      <xdr:colOff>483321</xdr:colOff>
      <xdr:row>28</xdr:row>
      <xdr:rowOff>154678</xdr:rowOff>
    </xdr:from>
    <xdr:to>
      <xdr:col>19</xdr:col>
      <xdr:colOff>643146</xdr:colOff>
      <xdr:row>30</xdr:row>
      <xdr:rowOff>130519</xdr:rowOff>
    </xdr:to>
    <xdr:sp macro="" textlink="">
      <xdr:nvSpPr>
        <xdr:cNvPr id="1294" name="Freeform 601">
          <a:extLst>
            <a:ext uri="{FF2B5EF4-FFF2-40B4-BE49-F238E27FC236}">
              <a16:creationId xmlns:a16="http://schemas.microsoft.com/office/drawing/2014/main" id="{1ADC6434-40A2-4205-B286-468E8A55D704}"/>
            </a:ext>
          </a:extLst>
        </xdr:cNvPr>
        <xdr:cNvSpPr>
          <a:spLocks/>
        </xdr:cNvSpPr>
      </xdr:nvSpPr>
      <xdr:spPr bwMode="auto">
        <a:xfrm rot="16200000" flipH="1">
          <a:off x="13287525" y="4988006"/>
          <a:ext cx="317764" cy="159825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410983</xdr:colOff>
      <xdr:row>31</xdr:row>
      <xdr:rowOff>3363</xdr:rowOff>
    </xdr:from>
    <xdr:to>
      <xdr:col>19</xdr:col>
      <xdr:colOff>685427</xdr:colOff>
      <xdr:row>32</xdr:row>
      <xdr:rowOff>166902</xdr:rowOff>
    </xdr:to>
    <xdr:sp macro="" textlink="">
      <xdr:nvSpPr>
        <xdr:cNvPr id="1296" name="Freeform 601">
          <a:extLst>
            <a:ext uri="{FF2B5EF4-FFF2-40B4-BE49-F238E27FC236}">
              <a16:creationId xmlns:a16="http://schemas.microsoft.com/office/drawing/2014/main" id="{7CF9912C-EF8D-410A-A44D-D13DCDB789B9}"/>
            </a:ext>
          </a:extLst>
        </xdr:cNvPr>
        <xdr:cNvSpPr>
          <a:spLocks/>
        </xdr:cNvSpPr>
      </xdr:nvSpPr>
      <xdr:spPr bwMode="auto">
        <a:xfrm flipH="1">
          <a:off x="13294156" y="5270607"/>
          <a:ext cx="274444" cy="33450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1661 w 11663"/>
            <a:gd name="connsiteY0" fmla="*/ 12235 h 12235"/>
            <a:gd name="connsiteX1" fmla="*/ 10000 w 11663"/>
            <a:gd name="connsiteY1" fmla="*/ 0 h 12235"/>
            <a:gd name="connsiteX2" fmla="*/ 0 w 11663"/>
            <a:gd name="connsiteY2" fmla="*/ 285 h 12235"/>
            <a:gd name="connsiteX0" fmla="*/ 11661 w 11661"/>
            <a:gd name="connsiteY0" fmla="*/ 12235 h 12235"/>
            <a:gd name="connsiteX1" fmla="*/ 10000 w 11661"/>
            <a:gd name="connsiteY1" fmla="*/ 0 h 12235"/>
            <a:gd name="connsiteX2" fmla="*/ 0 w 11661"/>
            <a:gd name="connsiteY2" fmla="*/ 285 h 12235"/>
            <a:gd name="connsiteX0" fmla="*/ 13934 w 13934"/>
            <a:gd name="connsiteY0" fmla="*/ 14126 h 14126"/>
            <a:gd name="connsiteX1" fmla="*/ 10000 w 13934"/>
            <a:gd name="connsiteY1" fmla="*/ 0 h 14126"/>
            <a:gd name="connsiteX2" fmla="*/ 0 w 13934"/>
            <a:gd name="connsiteY2" fmla="*/ 285 h 14126"/>
            <a:gd name="connsiteX0" fmla="*/ 13934 w 13934"/>
            <a:gd name="connsiteY0" fmla="*/ 14126 h 14126"/>
            <a:gd name="connsiteX1" fmla="*/ 10000 w 13934"/>
            <a:gd name="connsiteY1" fmla="*/ 0 h 14126"/>
            <a:gd name="connsiteX2" fmla="*/ 0 w 13934"/>
            <a:gd name="connsiteY2" fmla="*/ 285 h 14126"/>
            <a:gd name="connsiteX0" fmla="*/ 13934 w 13934"/>
            <a:gd name="connsiteY0" fmla="*/ 14126 h 14126"/>
            <a:gd name="connsiteX1" fmla="*/ 10000 w 13934"/>
            <a:gd name="connsiteY1" fmla="*/ 0 h 14126"/>
            <a:gd name="connsiteX2" fmla="*/ 0 w 13934"/>
            <a:gd name="connsiteY2" fmla="*/ 285 h 14126"/>
            <a:gd name="connsiteX0" fmla="*/ 13934 w 13934"/>
            <a:gd name="connsiteY0" fmla="*/ 14126 h 14126"/>
            <a:gd name="connsiteX1" fmla="*/ 10000 w 13934"/>
            <a:gd name="connsiteY1" fmla="*/ 0 h 14126"/>
            <a:gd name="connsiteX2" fmla="*/ 0 w 13934"/>
            <a:gd name="connsiteY2" fmla="*/ 285 h 141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934" h="14126">
              <a:moveTo>
                <a:pt x="13934" y="14126"/>
              </a:moveTo>
              <a:cubicBezTo>
                <a:pt x="10300" y="10078"/>
                <a:pt x="9511" y="3654"/>
                <a:pt x="10000" y="0"/>
              </a:cubicBezTo>
              <a:lnTo>
                <a:pt x="0" y="28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451841</xdr:colOff>
      <xdr:row>30</xdr:row>
      <xdr:rowOff>89557</xdr:rowOff>
    </xdr:from>
    <xdr:to>
      <xdr:col>20</xdr:col>
      <xdr:colOff>359592</xdr:colOff>
      <xdr:row>30</xdr:row>
      <xdr:rowOff>92999</xdr:rowOff>
    </xdr:to>
    <xdr:sp macro="" textlink="">
      <xdr:nvSpPr>
        <xdr:cNvPr id="1302" name="Line 120">
          <a:extLst>
            <a:ext uri="{FF2B5EF4-FFF2-40B4-BE49-F238E27FC236}">
              <a16:creationId xmlns:a16="http://schemas.microsoft.com/office/drawing/2014/main" id="{C76FD5E5-013B-4D52-8299-E92E8A45A6BB}"/>
            </a:ext>
          </a:extLst>
        </xdr:cNvPr>
        <xdr:cNvSpPr>
          <a:spLocks noChangeShapeType="1"/>
        </xdr:cNvSpPr>
      </xdr:nvSpPr>
      <xdr:spPr bwMode="auto">
        <a:xfrm>
          <a:off x="13335014" y="5185839"/>
          <a:ext cx="611950" cy="34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426351</xdr:colOff>
      <xdr:row>31</xdr:row>
      <xdr:rowOff>43533</xdr:rowOff>
    </xdr:from>
    <xdr:ext cx="143122" cy="139879"/>
    <xdr:pic>
      <xdr:nvPicPr>
        <xdr:cNvPr id="1304" name="図 1303">
          <a:extLst>
            <a:ext uri="{FF2B5EF4-FFF2-40B4-BE49-F238E27FC236}">
              <a16:creationId xmlns:a16="http://schemas.microsoft.com/office/drawing/2014/main" id="{2CB1FF5D-D1C0-4FAD-92A5-8412B858B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3309524" y="5310777"/>
          <a:ext cx="143122" cy="139879"/>
        </a:xfrm>
        <a:prstGeom prst="rect">
          <a:avLst/>
        </a:prstGeom>
      </xdr:spPr>
    </xdr:pic>
    <xdr:clientData/>
  </xdr:oneCellAnchor>
  <xdr:oneCellAnchor>
    <xdr:from>
      <xdr:col>19</xdr:col>
      <xdr:colOff>392979</xdr:colOff>
      <xdr:row>30</xdr:row>
      <xdr:rowOff>8123</xdr:rowOff>
    </xdr:from>
    <xdr:ext cx="173605" cy="176458"/>
    <xdr:pic>
      <xdr:nvPicPr>
        <xdr:cNvPr id="1305" name="図 1304">
          <a:extLst>
            <a:ext uri="{FF2B5EF4-FFF2-40B4-BE49-F238E27FC236}">
              <a16:creationId xmlns:a16="http://schemas.microsoft.com/office/drawing/2014/main" id="{D8C70AB1-C6B1-45AB-8A33-8243F38D9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3276152" y="5104405"/>
          <a:ext cx="173605" cy="176458"/>
        </a:xfrm>
        <a:prstGeom prst="rect">
          <a:avLst/>
        </a:prstGeom>
      </xdr:spPr>
    </xdr:pic>
    <xdr:clientData/>
  </xdr:oneCellAnchor>
  <xdr:twoCellAnchor>
    <xdr:from>
      <xdr:col>19</xdr:col>
      <xdr:colOff>211671</xdr:colOff>
      <xdr:row>29</xdr:row>
      <xdr:rowOff>24426</xdr:rowOff>
    </xdr:from>
    <xdr:to>
      <xdr:col>19</xdr:col>
      <xdr:colOff>414834</xdr:colOff>
      <xdr:row>30</xdr:row>
      <xdr:rowOff>19762</xdr:rowOff>
    </xdr:to>
    <xdr:sp macro="" textlink="">
      <xdr:nvSpPr>
        <xdr:cNvPr id="1306" name="六角形 1305">
          <a:extLst>
            <a:ext uri="{FF2B5EF4-FFF2-40B4-BE49-F238E27FC236}">
              <a16:creationId xmlns:a16="http://schemas.microsoft.com/office/drawing/2014/main" id="{AF747D99-0051-4115-AD92-C56A7BD4F1D9}"/>
            </a:ext>
          </a:extLst>
        </xdr:cNvPr>
        <xdr:cNvSpPr/>
      </xdr:nvSpPr>
      <xdr:spPr bwMode="auto">
        <a:xfrm>
          <a:off x="13094844" y="4949747"/>
          <a:ext cx="203163" cy="1662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661859</xdr:colOff>
      <xdr:row>29</xdr:row>
      <xdr:rowOff>124662</xdr:rowOff>
    </xdr:from>
    <xdr:ext cx="480770" cy="168423"/>
    <xdr:sp macro="" textlink="">
      <xdr:nvSpPr>
        <xdr:cNvPr id="1295" name="Text Box 303">
          <a:extLst>
            <a:ext uri="{FF2B5EF4-FFF2-40B4-BE49-F238E27FC236}">
              <a16:creationId xmlns:a16="http://schemas.microsoft.com/office/drawing/2014/main" id="{337EB935-B720-4CFC-9ABD-595C60B25859}"/>
            </a:ext>
          </a:extLst>
        </xdr:cNvPr>
        <xdr:cNvSpPr txBox="1">
          <a:spLocks noChangeArrowheads="1"/>
        </xdr:cNvSpPr>
      </xdr:nvSpPr>
      <xdr:spPr bwMode="auto">
        <a:xfrm>
          <a:off x="13562631" y="5101941"/>
          <a:ext cx="480770" cy="16842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0" tIns="0" rIns="0" bIns="0" anchor="t" anchorCtr="0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11</xdr:col>
      <xdr:colOff>16117</xdr:colOff>
      <xdr:row>33</xdr:row>
      <xdr:rowOff>15238</xdr:rowOff>
    </xdr:from>
    <xdr:to>
      <xdr:col>11</xdr:col>
      <xdr:colOff>207482</xdr:colOff>
      <xdr:row>33</xdr:row>
      <xdr:rowOff>177163</xdr:rowOff>
    </xdr:to>
    <xdr:sp macro="" textlink="">
      <xdr:nvSpPr>
        <xdr:cNvPr id="1276" name="六角形 1275">
          <a:extLst>
            <a:ext uri="{FF2B5EF4-FFF2-40B4-BE49-F238E27FC236}">
              <a16:creationId xmlns:a16="http://schemas.microsoft.com/office/drawing/2014/main" id="{406C26CE-7E6E-44C3-A34F-42188F862EFC}"/>
            </a:ext>
          </a:extLst>
        </xdr:cNvPr>
        <xdr:cNvSpPr/>
      </xdr:nvSpPr>
      <xdr:spPr bwMode="auto">
        <a:xfrm>
          <a:off x="22190317" y="2923538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191365</xdr:colOff>
      <xdr:row>33</xdr:row>
      <xdr:rowOff>161925</xdr:rowOff>
    </xdr:to>
    <xdr:sp macro="" textlink="">
      <xdr:nvSpPr>
        <xdr:cNvPr id="1277" name="六角形 1276">
          <a:extLst>
            <a:ext uri="{FF2B5EF4-FFF2-40B4-BE49-F238E27FC236}">
              <a16:creationId xmlns:a16="http://schemas.microsoft.com/office/drawing/2014/main" id="{0915BE0C-49CC-431A-B586-BAD9C3E9E254}"/>
            </a:ext>
          </a:extLst>
        </xdr:cNvPr>
        <xdr:cNvSpPr/>
      </xdr:nvSpPr>
      <xdr:spPr bwMode="auto">
        <a:xfrm>
          <a:off x="23583900" y="290830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15875</xdr:colOff>
      <xdr:row>33</xdr:row>
      <xdr:rowOff>9526</xdr:rowOff>
    </xdr:from>
    <xdr:to>
      <xdr:col>15</xdr:col>
      <xdr:colOff>175461</xdr:colOff>
      <xdr:row>33</xdr:row>
      <xdr:rowOff>160840</xdr:rowOff>
    </xdr:to>
    <xdr:sp macro="" textlink="">
      <xdr:nvSpPr>
        <xdr:cNvPr id="1278" name="六角形 1277">
          <a:extLst>
            <a:ext uri="{FF2B5EF4-FFF2-40B4-BE49-F238E27FC236}">
              <a16:creationId xmlns:a16="http://schemas.microsoft.com/office/drawing/2014/main" id="{D138EB44-53AF-432D-80E4-3C7332DC02EA}"/>
            </a:ext>
          </a:extLst>
        </xdr:cNvPr>
        <xdr:cNvSpPr/>
      </xdr:nvSpPr>
      <xdr:spPr bwMode="auto">
        <a:xfrm>
          <a:off x="10079789" y="5630529"/>
          <a:ext cx="159586" cy="15131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12701</xdr:colOff>
      <xdr:row>33</xdr:row>
      <xdr:rowOff>9525</xdr:rowOff>
    </xdr:from>
    <xdr:to>
      <xdr:col>17</xdr:col>
      <xdr:colOff>179639</xdr:colOff>
      <xdr:row>33</xdr:row>
      <xdr:rowOff>158750</xdr:rowOff>
    </xdr:to>
    <xdr:sp macro="" textlink="">
      <xdr:nvSpPr>
        <xdr:cNvPr id="1279" name="六角形 1278">
          <a:extLst>
            <a:ext uri="{FF2B5EF4-FFF2-40B4-BE49-F238E27FC236}">
              <a16:creationId xmlns:a16="http://schemas.microsoft.com/office/drawing/2014/main" id="{2E415A85-AB6D-4FDE-94F4-AF6294AB65A1}"/>
            </a:ext>
          </a:extLst>
        </xdr:cNvPr>
        <xdr:cNvSpPr/>
      </xdr:nvSpPr>
      <xdr:spPr bwMode="auto">
        <a:xfrm>
          <a:off x="11484477" y="5630528"/>
          <a:ext cx="166938" cy="1492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3417</xdr:colOff>
      <xdr:row>33</xdr:row>
      <xdr:rowOff>11061</xdr:rowOff>
    </xdr:from>
    <xdr:to>
      <xdr:col>19</xdr:col>
      <xdr:colOff>162928</xdr:colOff>
      <xdr:row>33</xdr:row>
      <xdr:rowOff>148307</xdr:rowOff>
    </xdr:to>
    <xdr:sp macro="" textlink="">
      <xdr:nvSpPr>
        <xdr:cNvPr id="1280" name="六角形 1279">
          <a:extLst>
            <a:ext uri="{FF2B5EF4-FFF2-40B4-BE49-F238E27FC236}">
              <a16:creationId xmlns:a16="http://schemas.microsoft.com/office/drawing/2014/main" id="{19F66CAD-0750-4071-AC2E-257B78F38587}"/>
            </a:ext>
          </a:extLst>
        </xdr:cNvPr>
        <xdr:cNvSpPr/>
      </xdr:nvSpPr>
      <xdr:spPr bwMode="auto">
        <a:xfrm>
          <a:off x="12883055" y="5632064"/>
          <a:ext cx="159511" cy="13724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77340</xdr:colOff>
      <xdr:row>37</xdr:row>
      <xdr:rowOff>12208</xdr:rowOff>
    </xdr:from>
    <xdr:to>
      <xdr:col>11</xdr:col>
      <xdr:colOff>628236</xdr:colOff>
      <xdr:row>37</xdr:row>
      <xdr:rowOff>19731</xdr:rowOff>
    </xdr:to>
    <xdr:sp macro="" textlink="">
      <xdr:nvSpPr>
        <xdr:cNvPr id="1298" name="Line 120">
          <a:extLst>
            <a:ext uri="{FF2B5EF4-FFF2-40B4-BE49-F238E27FC236}">
              <a16:creationId xmlns:a16="http://schemas.microsoft.com/office/drawing/2014/main" id="{1F5C6B3B-8DB6-4973-BD7F-F7D45988B82B}"/>
            </a:ext>
          </a:extLst>
        </xdr:cNvPr>
        <xdr:cNvSpPr>
          <a:spLocks noChangeShapeType="1"/>
        </xdr:cNvSpPr>
      </xdr:nvSpPr>
      <xdr:spPr bwMode="auto">
        <a:xfrm>
          <a:off x="7326923" y="6305221"/>
          <a:ext cx="550896" cy="75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592148</xdr:colOff>
      <xdr:row>37</xdr:row>
      <xdr:rowOff>36102</xdr:rowOff>
    </xdr:from>
    <xdr:to>
      <xdr:col>12</xdr:col>
      <xdr:colOff>423316</xdr:colOff>
      <xdr:row>40</xdr:row>
      <xdr:rowOff>81133</xdr:rowOff>
    </xdr:to>
    <xdr:sp macro="" textlink="">
      <xdr:nvSpPr>
        <xdr:cNvPr id="1299" name="Freeform 527">
          <a:extLst>
            <a:ext uri="{FF2B5EF4-FFF2-40B4-BE49-F238E27FC236}">
              <a16:creationId xmlns:a16="http://schemas.microsoft.com/office/drawing/2014/main" id="{83799CF6-BA35-4478-82A1-5F0D31981C8B}"/>
            </a:ext>
          </a:extLst>
        </xdr:cNvPr>
        <xdr:cNvSpPr>
          <a:spLocks/>
        </xdr:cNvSpPr>
      </xdr:nvSpPr>
      <xdr:spPr bwMode="auto">
        <a:xfrm flipH="1">
          <a:off x="7841731" y="6329115"/>
          <a:ext cx="535367" cy="55791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8406 w 8905"/>
            <a:gd name="connsiteY0" fmla="*/ 10000 h 10000"/>
            <a:gd name="connsiteX1" fmla="*/ 8406 w 8905"/>
            <a:gd name="connsiteY1" fmla="*/ 0 h 10000"/>
            <a:gd name="connsiteX2" fmla="*/ 499 w 8905"/>
            <a:gd name="connsiteY2" fmla="*/ 3049 h 10000"/>
            <a:gd name="connsiteX0" fmla="*/ 9757 w 9757"/>
            <a:gd name="connsiteY0" fmla="*/ 10000 h 10000"/>
            <a:gd name="connsiteX1" fmla="*/ 9757 w 9757"/>
            <a:gd name="connsiteY1" fmla="*/ 0 h 10000"/>
            <a:gd name="connsiteX2" fmla="*/ 877 w 9757"/>
            <a:gd name="connsiteY2" fmla="*/ 3049 h 10000"/>
            <a:gd name="connsiteX0" fmla="*/ 9101 w 9101"/>
            <a:gd name="connsiteY0" fmla="*/ 10000 h 10000"/>
            <a:gd name="connsiteX1" fmla="*/ 9101 w 9101"/>
            <a:gd name="connsiteY1" fmla="*/ 0 h 10000"/>
            <a:gd name="connsiteX2" fmla="*/ 0 w 9101"/>
            <a:gd name="connsiteY2" fmla="*/ 3049 h 10000"/>
            <a:gd name="connsiteX0" fmla="*/ 10000 w 10000"/>
            <a:gd name="connsiteY0" fmla="*/ 9255 h 9255"/>
            <a:gd name="connsiteX1" fmla="*/ 9839 w 10000"/>
            <a:gd name="connsiteY1" fmla="*/ 0 h 9255"/>
            <a:gd name="connsiteX2" fmla="*/ 0 w 10000"/>
            <a:gd name="connsiteY2" fmla="*/ 2304 h 9255"/>
            <a:gd name="connsiteX0" fmla="*/ 10000 w 10000"/>
            <a:gd name="connsiteY0" fmla="*/ 10000 h 10000"/>
            <a:gd name="connsiteX1" fmla="*/ 9839 w 10000"/>
            <a:gd name="connsiteY1" fmla="*/ 0 h 10000"/>
            <a:gd name="connsiteX2" fmla="*/ 0 w 10000"/>
            <a:gd name="connsiteY2" fmla="*/ 2489 h 10000"/>
            <a:gd name="connsiteX0" fmla="*/ 10642 w 10642"/>
            <a:gd name="connsiteY0" fmla="*/ 10180 h 10180"/>
            <a:gd name="connsiteX1" fmla="*/ 10481 w 10642"/>
            <a:gd name="connsiteY1" fmla="*/ 180 h 10180"/>
            <a:gd name="connsiteX2" fmla="*/ 0 w 10642"/>
            <a:gd name="connsiteY2" fmla="*/ 253 h 10180"/>
            <a:gd name="connsiteX0" fmla="*/ 10642 w 10642"/>
            <a:gd name="connsiteY0" fmla="*/ 10000 h 10000"/>
            <a:gd name="connsiteX1" fmla="*/ 10481 w 10642"/>
            <a:gd name="connsiteY1" fmla="*/ 0 h 10000"/>
            <a:gd name="connsiteX2" fmla="*/ 0 w 10642"/>
            <a:gd name="connsiteY2" fmla="*/ 73 h 10000"/>
            <a:gd name="connsiteX0" fmla="*/ 10642 w 10642"/>
            <a:gd name="connsiteY0" fmla="*/ 10000 h 10000"/>
            <a:gd name="connsiteX1" fmla="*/ 10481 w 10642"/>
            <a:gd name="connsiteY1" fmla="*/ 0 h 10000"/>
            <a:gd name="connsiteX2" fmla="*/ 0 w 10642"/>
            <a:gd name="connsiteY2" fmla="*/ 439 h 10000"/>
            <a:gd name="connsiteX0" fmla="*/ 10642 w 10642"/>
            <a:gd name="connsiteY0" fmla="*/ 10019 h 10019"/>
            <a:gd name="connsiteX1" fmla="*/ 10481 w 10642"/>
            <a:gd name="connsiteY1" fmla="*/ 19 h 10019"/>
            <a:gd name="connsiteX2" fmla="*/ 0 w 10642"/>
            <a:gd name="connsiteY2" fmla="*/ 458 h 10019"/>
            <a:gd name="connsiteX0" fmla="*/ 10562 w 10562"/>
            <a:gd name="connsiteY0" fmla="*/ 10035 h 10035"/>
            <a:gd name="connsiteX1" fmla="*/ 10401 w 10562"/>
            <a:gd name="connsiteY1" fmla="*/ 35 h 10035"/>
            <a:gd name="connsiteX2" fmla="*/ 0 w 10562"/>
            <a:gd name="connsiteY2" fmla="*/ 108 h 100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62" h="10035">
              <a:moveTo>
                <a:pt x="10562" y="10035"/>
              </a:moveTo>
              <a:cubicBezTo>
                <a:pt x="10508" y="6702"/>
                <a:pt x="10455" y="3368"/>
                <a:pt x="10401" y="35"/>
              </a:cubicBezTo>
              <a:cubicBezTo>
                <a:pt x="10520" y="-111"/>
                <a:pt x="444" y="256"/>
                <a:pt x="0" y="10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528116</xdr:colOff>
      <xdr:row>37</xdr:row>
      <xdr:rowOff>108668</xdr:rowOff>
    </xdr:from>
    <xdr:ext cx="143122" cy="139879"/>
    <xdr:pic>
      <xdr:nvPicPr>
        <xdr:cNvPr id="1300" name="図 1299">
          <a:extLst>
            <a:ext uri="{FF2B5EF4-FFF2-40B4-BE49-F238E27FC236}">
              <a16:creationId xmlns:a16="http://schemas.microsoft.com/office/drawing/2014/main" id="{382CC586-451B-4AF5-B3F9-7E5B3BC5D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777699" y="6401681"/>
          <a:ext cx="143122" cy="139879"/>
        </a:xfrm>
        <a:prstGeom prst="rect">
          <a:avLst/>
        </a:prstGeom>
      </xdr:spPr>
    </xdr:pic>
    <xdr:clientData/>
  </xdr:oneCellAnchor>
  <xdr:oneCellAnchor>
    <xdr:from>
      <xdr:col>11</xdr:col>
      <xdr:colOff>506952</xdr:colOff>
      <xdr:row>36</xdr:row>
      <xdr:rowOff>105826</xdr:rowOff>
    </xdr:from>
    <xdr:ext cx="173605" cy="176458"/>
    <xdr:pic>
      <xdr:nvPicPr>
        <xdr:cNvPr id="1301" name="図 1300">
          <a:extLst>
            <a:ext uri="{FF2B5EF4-FFF2-40B4-BE49-F238E27FC236}">
              <a16:creationId xmlns:a16="http://schemas.microsoft.com/office/drawing/2014/main" id="{DF963862-7FF2-4B1A-BDEC-93B680CE2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756535" y="6227877"/>
          <a:ext cx="173605" cy="176458"/>
        </a:xfrm>
        <a:prstGeom prst="rect">
          <a:avLst/>
        </a:prstGeom>
      </xdr:spPr>
    </xdr:pic>
    <xdr:clientData/>
  </xdr:oneCellAnchor>
  <xdr:twoCellAnchor>
    <xdr:from>
      <xdr:col>11</xdr:col>
      <xdr:colOff>362284</xdr:colOff>
      <xdr:row>38</xdr:row>
      <xdr:rowOff>162825</xdr:rowOff>
    </xdr:from>
    <xdr:to>
      <xdr:col>11</xdr:col>
      <xdr:colOff>565447</xdr:colOff>
      <xdr:row>39</xdr:row>
      <xdr:rowOff>158160</xdr:rowOff>
    </xdr:to>
    <xdr:sp macro="" textlink="">
      <xdr:nvSpPr>
        <xdr:cNvPr id="1303" name="六角形 1302">
          <a:extLst>
            <a:ext uri="{FF2B5EF4-FFF2-40B4-BE49-F238E27FC236}">
              <a16:creationId xmlns:a16="http://schemas.microsoft.com/office/drawing/2014/main" id="{2FBBD3A3-32AA-4317-806C-8958C6E6BBED}"/>
            </a:ext>
          </a:extLst>
        </xdr:cNvPr>
        <xdr:cNvSpPr/>
      </xdr:nvSpPr>
      <xdr:spPr bwMode="auto">
        <a:xfrm>
          <a:off x="7611867" y="6626799"/>
          <a:ext cx="203163" cy="1662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61064</xdr:colOff>
      <xdr:row>36</xdr:row>
      <xdr:rowOff>16276</xdr:rowOff>
    </xdr:from>
    <xdr:to>
      <xdr:col>12</xdr:col>
      <xdr:colOff>283273</xdr:colOff>
      <xdr:row>37</xdr:row>
      <xdr:rowOff>37444</xdr:rowOff>
    </xdr:to>
    <xdr:sp macro="" textlink="">
      <xdr:nvSpPr>
        <xdr:cNvPr id="1307" name="六角形 1306">
          <a:extLst>
            <a:ext uri="{FF2B5EF4-FFF2-40B4-BE49-F238E27FC236}">
              <a16:creationId xmlns:a16="http://schemas.microsoft.com/office/drawing/2014/main" id="{AE27DC23-3FB7-45B3-BFA1-D57847BA10EC}"/>
            </a:ext>
          </a:extLst>
        </xdr:cNvPr>
        <xdr:cNvSpPr/>
      </xdr:nvSpPr>
      <xdr:spPr bwMode="auto">
        <a:xfrm>
          <a:off x="8014846" y="6138327"/>
          <a:ext cx="222209" cy="1921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5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679774</xdr:colOff>
      <xdr:row>37</xdr:row>
      <xdr:rowOff>150606</xdr:rowOff>
    </xdr:from>
    <xdr:ext cx="170962" cy="130258"/>
    <xdr:sp macro="" textlink="">
      <xdr:nvSpPr>
        <xdr:cNvPr id="1309" name="Text Box 404">
          <a:extLst>
            <a:ext uri="{FF2B5EF4-FFF2-40B4-BE49-F238E27FC236}">
              <a16:creationId xmlns:a16="http://schemas.microsoft.com/office/drawing/2014/main" id="{EC4E86CE-7177-450E-9C30-FCB615357CA1}"/>
            </a:ext>
          </a:extLst>
        </xdr:cNvPr>
        <xdr:cNvSpPr txBox="1">
          <a:spLocks noChangeArrowheads="1"/>
        </xdr:cNvSpPr>
      </xdr:nvSpPr>
      <xdr:spPr bwMode="auto">
        <a:xfrm>
          <a:off x="7929357" y="6443619"/>
          <a:ext cx="170962" cy="13025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/>
            <a:t>GS</a:t>
          </a:r>
          <a:endParaRPr lang="ja-JP" altLang="en-US"/>
        </a:p>
      </xdr:txBody>
    </xdr:sp>
    <xdr:clientData/>
  </xdr:oneCellAnchor>
  <xdr:twoCellAnchor>
    <xdr:from>
      <xdr:col>11</xdr:col>
      <xdr:colOff>203532</xdr:colOff>
      <xdr:row>36</xdr:row>
      <xdr:rowOff>0</xdr:rowOff>
    </xdr:from>
    <xdr:to>
      <xdr:col>11</xdr:col>
      <xdr:colOff>425741</xdr:colOff>
      <xdr:row>37</xdr:row>
      <xdr:rowOff>21168</xdr:rowOff>
    </xdr:to>
    <xdr:sp macro="" textlink="">
      <xdr:nvSpPr>
        <xdr:cNvPr id="1311" name="六角形 1310">
          <a:extLst>
            <a:ext uri="{FF2B5EF4-FFF2-40B4-BE49-F238E27FC236}">
              <a16:creationId xmlns:a16="http://schemas.microsoft.com/office/drawing/2014/main" id="{3FA8B7C0-DCB2-4DF5-A750-1B1BEDD3F18C}"/>
            </a:ext>
          </a:extLst>
        </xdr:cNvPr>
        <xdr:cNvSpPr/>
      </xdr:nvSpPr>
      <xdr:spPr bwMode="auto">
        <a:xfrm>
          <a:off x="7453115" y="6122051"/>
          <a:ext cx="222209" cy="1921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5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48838</xdr:colOff>
      <xdr:row>38</xdr:row>
      <xdr:rowOff>109905</xdr:rowOff>
    </xdr:from>
    <xdr:to>
      <xdr:col>13</xdr:col>
      <xdr:colOff>497973</xdr:colOff>
      <xdr:row>38</xdr:row>
      <xdr:rowOff>168916</xdr:rowOff>
    </xdr:to>
    <xdr:sp macro="" textlink="">
      <xdr:nvSpPr>
        <xdr:cNvPr id="1290" name="Line 120">
          <a:extLst>
            <a:ext uri="{FF2B5EF4-FFF2-40B4-BE49-F238E27FC236}">
              <a16:creationId xmlns:a16="http://schemas.microsoft.com/office/drawing/2014/main" id="{8E327D8E-D655-4624-A079-7A5F40085054}"/>
            </a:ext>
          </a:extLst>
        </xdr:cNvPr>
        <xdr:cNvSpPr>
          <a:spLocks noChangeShapeType="1"/>
        </xdr:cNvSpPr>
      </xdr:nvSpPr>
      <xdr:spPr bwMode="auto">
        <a:xfrm>
          <a:off x="8706819" y="6573879"/>
          <a:ext cx="449135" cy="59011"/>
        </a:xfrm>
        <a:custGeom>
          <a:avLst/>
          <a:gdLst>
            <a:gd name="connsiteX0" fmla="*/ 0 w 563109"/>
            <a:gd name="connsiteY0" fmla="*/ 0 h 80790"/>
            <a:gd name="connsiteX1" fmla="*/ 563109 w 563109"/>
            <a:gd name="connsiteY1" fmla="*/ 80790 h 80790"/>
            <a:gd name="connsiteX0" fmla="*/ 0 w 563109"/>
            <a:gd name="connsiteY0" fmla="*/ 0 h 82620"/>
            <a:gd name="connsiteX1" fmla="*/ 563109 w 563109"/>
            <a:gd name="connsiteY1" fmla="*/ 80790 h 82620"/>
            <a:gd name="connsiteX0" fmla="*/ 0 w 449135"/>
            <a:gd name="connsiteY0" fmla="*/ 0 h 59011"/>
            <a:gd name="connsiteX1" fmla="*/ 449135 w 449135"/>
            <a:gd name="connsiteY1" fmla="*/ 56367 h 590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49135" h="59011">
              <a:moveTo>
                <a:pt x="0" y="0"/>
              </a:moveTo>
              <a:cubicBezTo>
                <a:pt x="187703" y="26930"/>
                <a:pt x="224797" y="70142"/>
                <a:pt x="449135" y="5636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 </a:t>
          </a:r>
        </a:p>
      </xdr:txBody>
    </xdr:sp>
    <xdr:clientData/>
  </xdr:twoCellAnchor>
  <xdr:twoCellAnchor>
    <xdr:from>
      <xdr:col>13</xdr:col>
      <xdr:colOff>511759</xdr:colOff>
      <xdr:row>36</xdr:row>
      <xdr:rowOff>4666</xdr:rowOff>
    </xdr:from>
    <xdr:to>
      <xdr:col>14</xdr:col>
      <xdr:colOff>404171</xdr:colOff>
      <xdr:row>41</xdr:row>
      <xdr:rowOff>2089</xdr:rowOff>
    </xdr:to>
    <xdr:sp macro="" textlink="">
      <xdr:nvSpPr>
        <xdr:cNvPr id="1291" name="Freeform 527">
          <a:extLst>
            <a:ext uri="{FF2B5EF4-FFF2-40B4-BE49-F238E27FC236}">
              <a16:creationId xmlns:a16="http://schemas.microsoft.com/office/drawing/2014/main" id="{92692BEF-1607-48C7-8BCB-468D70DF4C0A}"/>
            </a:ext>
          </a:extLst>
        </xdr:cNvPr>
        <xdr:cNvSpPr>
          <a:spLocks/>
        </xdr:cNvSpPr>
      </xdr:nvSpPr>
      <xdr:spPr bwMode="auto">
        <a:xfrm flipH="1">
          <a:off x="9167812" y="6139518"/>
          <a:ext cx="596343" cy="85383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8406 w 8905"/>
            <a:gd name="connsiteY0" fmla="*/ 10000 h 10000"/>
            <a:gd name="connsiteX1" fmla="*/ 8406 w 8905"/>
            <a:gd name="connsiteY1" fmla="*/ 0 h 10000"/>
            <a:gd name="connsiteX2" fmla="*/ 499 w 8905"/>
            <a:gd name="connsiteY2" fmla="*/ 3049 h 10000"/>
            <a:gd name="connsiteX0" fmla="*/ 9757 w 9757"/>
            <a:gd name="connsiteY0" fmla="*/ 10000 h 10000"/>
            <a:gd name="connsiteX1" fmla="*/ 9757 w 9757"/>
            <a:gd name="connsiteY1" fmla="*/ 0 h 10000"/>
            <a:gd name="connsiteX2" fmla="*/ 877 w 9757"/>
            <a:gd name="connsiteY2" fmla="*/ 3049 h 10000"/>
            <a:gd name="connsiteX0" fmla="*/ 9101 w 9101"/>
            <a:gd name="connsiteY0" fmla="*/ 10000 h 10000"/>
            <a:gd name="connsiteX1" fmla="*/ 9101 w 9101"/>
            <a:gd name="connsiteY1" fmla="*/ 0 h 10000"/>
            <a:gd name="connsiteX2" fmla="*/ 0 w 9101"/>
            <a:gd name="connsiteY2" fmla="*/ 3049 h 10000"/>
            <a:gd name="connsiteX0" fmla="*/ 10000 w 10000"/>
            <a:gd name="connsiteY0" fmla="*/ 9255 h 9255"/>
            <a:gd name="connsiteX1" fmla="*/ 9839 w 10000"/>
            <a:gd name="connsiteY1" fmla="*/ 0 h 9255"/>
            <a:gd name="connsiteX2" fmla="*/ 0 w 10000"/>
            <a:gd name="connsiteY2" fmla="*/ 2304 h 9255"/>
            <a:gd name="connsiteX0" fmla="*/ 10000 w 10000"/>
            <a:gd name="connsiteY0" fmla="*/ 10000 h 10000"/>
            <a:gd name="connsiteX1" fmla="*/ 9839 w 10000"/>
            <a:gd name="connsiteY1" fmla="*/ 0 h 10000"/>
            <a:gd name="connsiteX2" fmla="*/ 0 w 10000"/>
            <a:gd name="connsiteY2" fmla="*/ 2489 h 10000"/>
            <a:gd name="connsiteX0" fmla="*/ 10642 w 10642"/>
            <a:gd name="connsiteY0" fmla="*/ 10180 h 10180"/>
            <a:gd name="connsiteX1" fmla="*/ 10481 w 10642"/>
            <a:gd name="connsiteY1" fmla="*/ 180 h 10180"/>
            <a:gd name="connsiteX2" fmla="*/ 0 w 10642"/>
            <a:gd name="connsiteY2" fmla="*/ 253 h 10180"/>
            <a:gd name="connsiteX0" fmla="*/ 10642 w 10642"/>
            <a:gd name="connsiteY0" fmla="*/ 10000 h 10000"/>
            <a:gd name="connsiteX1" fmla="*/ 10481 w 10642"/>
            <a:gd name="connsiteY1" fmla="*/ 0 h 10000"/>
            <a:gd name="connsiteX2" fmla="*/ 0 w 10642"/>
            <a:gd name="connsiteY2" fmla="*/ 73 h 10000"/>
            <a:gd name="connsiteX0" fmla="*/ 10642 w 10642"/>
            <a:gd name="connsiteY0" fmla="*/ 10000 h 10000"/>
            <a:gd name="connsiteX1" fmla="*/ 10481 w 10642"/>
            <a:gd name="connsiteY1" fmla="*/ 0 h 10000"/>
            <a:gd name="connsiteX2" fmla="*/ 0 w 10642"/>
            <a:gd name="connsiteY2" fmla="*/ 439 h 10000"/>
            <a:gd name="connsiteX0" fmla="*/ 10642 w 10642"/>
            <a:gd name="connsiteY0" fmla="*/ 10019 h 10019"/>
            <a:gd name="connsiteX1" fmla="*/ 10481 w 10642"/>
            <a:gd name="connsiteY1" fmla="*/ 19 h 10019"/>
            <a:gd name="connsiteX2" fmla="*/ 0 w 10642"/>
            <a:gd name="connsiteY2" fmla="*/ 458 h 10019"/>
            <a:gd name="connsiteX0" fmla="*/ 10562 w 10562"/>
            <a:gd name="connsiteY0" fmla="*/ 10035 h 10035"/>
            <a:gd name="connsiteX1" fmla="*/ 10401 w 10562"/>
            <a:gd name="connsiteY1" fmla="*/ 35 h 10035"/>
            <a:gd name="connsiteX2" fmla="*/ 0 w 10562"/>
            <a:gd name="connsiteY2" fmla="*/ 108 h 10035"/>
            <a:gd name="connsiteX0" fmla="*/ 13824 w 13824"/>
            <a:gd name="connsiteY0" fmla="*/ 23202 h 23202"/>
            <a:gd name="connsiteX1" fmla="*/ 13663 w 13824"/>
            <a:gd name="connsiteY1" fmla="*/ 13202 h 23202"/>
            <a:gd name="connsiteX2" fmla="*/ 0 w 13824"/>
            <a:gd name="connsiteY2" fmla="*/ 0 h 23202"/>
            <a:gd name="connsiteX0" fmla="*/ 13824 w 13824"/>
            <a:gd name="connsiteY0" fmla="*/ 23202 h 23202"/>
            <a:gd name="connsiteX1" fmla="*/ 12032 w 13824"/>
            <a:gd name="connsiteY1" fmla="*/ 12625 h 23202"/>
            <a:gd name="connsiteX2" fmla="*/ 0 w 13824"/>
            <a:gd name="connsiteY2" fmla="*/ 0 h 23202"/>
            <a:gd name="connsiteX0" fmla="*/ 13824 w 13824"/>
            <a:gd name="connsiteY0" fmla="*/ 23202 h 23202"/>
            <a:gd name="connsiteX1" fmla="*/ 12032 w 13824"/>
            <a:gd name="connsiteY1" fmla="*/ 12625 h 23202"/>
            <a:gd name="connsiteX2" fmla="*/ 0 w 13824"/>
            <a:gd name="connsiteY2" fmla="*/ 0 h 23202"/>
            <a:gd name="connsiteX0" fmla="*/ 13824 w 13824"/>
            <a:gd name="connsiteY0" fmla="*/ 23202 h 23202"/>
            <a:gd name="connsiteX1" fmla="*/ 13500 w 13824"/>
            <a:gd name="connsiteY1" fmla="*/ 12971 h 23202"/>
            <a:gd name="connsiteX2" fmla="*/ 0 w 13824"/>
            <a:gd name="connsiteY2" fmla="*/ 0 h 23202"/>
            <a:gd name="connsiteX0" fmla="*/ 13824 w 13824"/>
            <a:gd name="connsiteY0" fmla="*/ 23202 h 23202"/>
            <a:gd name="connsiteX1" fmla="*/ 13500 w 13824"/>
            <a:gd name="connsiteY1" fmla="*/ 12971 h 23202"/>
            <a:gd name="connsiteX2" fmla="*/ 3099 w 13824"/>
            <a:gd name="connsiteY2" fmla="*/ 4625 h 23202"/>
            <a:gd name="connsiteX3" fmla="*/ 0 w 13824"/>
            <a:gd name="connsiteY3" fmla="*/ 0 h 23202"/>
            <a:gd name="connsiteX0" fmla="*/ 13824 w 13824"/>
            <a:gd name="connsiteY0" fmla="*/ 23202 h 23202"/>
            <a:gd name="connsiteX1" fmla="*/ 13500 w 13824"/>
            <a:gd name="connsiteY1" fmla="*/ 12971 h 23202"/>
            <a:gd name="connsiteX2" fmla="*/ 3099 w 13824"/>
            <a:gd name="connsiteY2" fmla="*/ 4625 h 23202"/>
            <a:gd name="connsiteX3" fmla="*/ 0 w 13824"/>
            <a:gd name="connsiteY3" fmla="*/ 0 h 23202"/>
            <a:gd name="connsiteX0" fmla="*/ 12845 w 12845"/>
            <a:gd name="connsiteY0" fmla="*/ 24587 h 24587"/>
            <a:gd name="connsiteX1" fmla="*/ 12521 w 12845"/>
            <a:gd name="connsiteY1" fmla="*/ 14356 h 24587"/>
            <a:gd name="connsiteX2" fmla="*/ 2120 w 12845"/>
            <a:gd name="connsiteY2" fmla="*/ 6010 h 24587"/>
            <a:gd name="connsiteX3" fmla="*/ 0 w 12845"/>
            <a:gd name="connsiteY3" fmla="*/ 0 h 24587"/>
            <a:gd name="connsiteX0" fmla="*/ 12845 w 12845"/>
            <a:gd name="connsiteY0" fmla="*/ 24587 h 24587"/>
            <a:gd name="connsiteX1" fmla="*/ 12521 w 12845"/>
            <a:gd name="connsiteY1" fmla="*/ 14356 h 24587"/>
            <a:gd name="connsiteX2" fmla="*/ 2120 w 12845"/>
            <a:gd name="connsiteY2" fmla="*/ 6010 h 24587"/>
            <a:gd name="connsiteX3" fmla="*/ 0 w 12845"/>
            <a:gd name="connsiteY3" fmla="*/ 0 h 24587"/>
            <a:gd name="connsiteX0" fmla="*/ 12845 w 12845"/>
            <a:gd name="connsiteY0" fmla="*/ 24587 h 24587"/>
            <a:gd name="connsiteX1" fmla="*/ 12521 w 12845"/>
            <a:gd name="connsiteY1" fmla="*/ 14356 h 24587"/>
            <a:gd name="connsiteX2" fmla="*/ 2120 w 12845"/>
            <a:gd name="connsiteY2" fmla="*/ 6010 h 24587"/>
            <a:gd name="connsiteX3" fmla="*/ 0 w 12845"/>
            <a:gd name="connsiteY3" fmla="*/ 0 h 24587"/>
            <a:gd name="connsiteX0" fmla="*/ 12600 w 12600"/>
            <a:gd name="connsiteY0" fmla="*/ 25164 h 25164"/>
            <a:gd name="connsiteX1" fmla="*/ 12276 w 12600"/>
            <a:gd name="connsiteY1" fmla="*/ 14933 h 25164"/>
            <a:gd name="connsiteX2" fmla="*/ 1875 w 12600"/>
            <a:gd name="connsiteY2" fmla="*/ 6587 h 25164"/>
            <a:gd name="connsiteX3" fmla="*/ 0 w 12600"/>
            <a:gd name="connsiteY3" fmla="*/ 0 h 25164"/>
            <a:gd name="connsiteX0" fmla="*/ 11888 w 11888"/>
            <a:gd name="connsiteY0" fmla="*/ 23568 h 23568"/>
            <a:gd name="connsiteX1" fmla="*/ 11564 w 11888"/>
            <a:gd name="connsiteY1" fmla="*/ 13337 h 23568"/>
            <a:gd name="connsiteX2" fmla="*/ 1163 w 11888"/>
            <a:gd name="connsiteY2" fmla="*/ 4991 h 23568"/>
            <a:gd name="connsiteX3" fmla="*/ 0 w 11888"/>
            <a:gd name="connsiteY3" fmla="*/ 0 h 23568"/>
            <a:gd name="connsiteX0" fmla="*/ 11888 w 11888"/>
            <a:gd name="connsiteY0" fmla="*/ 23568 h 23568"/>
            <a:gd name="connsiteX1" fmla="*/ 11564 w 11888"/>
            <a:gd name="connsiteY1" fmla="*/ 13337 h 23568"/>
            <a:gd name="connsiteX2" fmla="*/ 1163 w 11888"/>
            <a:gd name="connsiteY2" fmla="*/ 4991 h 23568"/>
            <a:gd name="connsiteX3" fmla="*/ 2281 w 11888"/>
            <a:gd name="connsiteY3" fmla="*/ 3475 h 23568"/>
            <a:gd name="connsiteX4" fmla="*/ 0 w 11888"/>
            <a:gd name="connsiteY4" fmla="*/ 0 h 23568"/>
            <a:gd name="connsiteX0" fmla="*/ 11888 w 11888"/>
            <a:gd name="connsiteY0" fmla="*/ 23568 h 23568"/>
            <a:gd name="connsiteX1" fmla="*/ 11564 w 11888"/>
            <a:gd name="connsiteY1" fmla="*/ 13337 h 23568"/>
            <a:gd name="connsiteX2" fmla="*/ 1163 w 11888"/>
            <a:gd name="connsiteY2" fmla="*/ 4991 h 23568"/>
            <a:gd name="connsiteX3" fmla="*/ 2281 w 11888"/>
            <a:gd name="connsiteY3" fmla="*/ 3475 h 23568"/>
            <a:gd name="connsiteX4" fmla="*/ 0 w 11888"/>
            <a:gd name="connsiteY4" fmla="*/ 0 h 23568"/>
            <a:gd name="connsiteX0" fmla="*/ 11888 w 11888"/>
            <a:gd name="connsiteY0" fmla="*/ 23568 h 23568"/>
            <a:gd name="connsiteX1" fmla="*/ 11564 w 11888"/>
            <a:gd name="connsiteY1" fmla="*/ 13337 h 23568"/>
            <a:gd name="connsiteX2" fmla="*/ 1163 w 11888"/>
            <a:gd name="connsiteY2" fmla="*/ 4991 h 23568"/>
            <a:gd name="connsiteX3" fmla="*/ 2448 w 11888"/>
            <a:gd name="connsiteY3" fmla="*/ 3593 h 23568"/>
            <a:gd name="connsiteX4" fmla="*/ 0 w 11888"/>
            <a:gd name="connsiteY4" fmla="*/ 0 h 23568"/>
            <a:gd name="connsiteX0" fmla="*/ 11888 w 11888"/>
            <a:gd name="connsiteY0" fmla="*/ 23568 h 23568"/>
            <a:gd name="connsiteX1" fmla="*/ 11564 w 11888"/>
            <a:gd name="connsiteY1" fmla="*/ 13337 h 23568"/>
            <a:gd name="connsiteX2" fmla="*/ 1163 w 11888"/>
            <a:gd name="connsiteY2" fmla="*/ 4991 h 23568"/>
            <a:gd name="connsiteX3" fmla="*/ 2448 w 11888"/>
            <a:gd name="connsiteY3" fmla="*/ 3593 h 23568"/>
            <a:gd name="connsiteX4" fmla="*/ 0 w 11888"/>
            <a:gd name="connsiteY4" fmla="*/ 0 h 23568"/>
            <a:gd name="connsiteX0" fmla="*/ 11888 w 11888"/>
            <a:gd name="connsiteY0" fmla="*/ 23568 h 23568"/>
            <a:gd name="connsiteX1" fmla="*/ 11564 w 11888"/>
            <a:gd name="connsiteY1" fmla="*/ 13337 h 23568"/>
            <a:gd name="connsiteX2" fmla="*/ 1163 w 11888"/>
            <a:gd name="connsiteY2" fmla="*/ 4991 h 23568"/>
            <a:gd name="connsiteX3" fmla="*/ 2448 w 11888"/>
            <a:gd name="connsiteY3" fmla="*/ 3593 h 23568"/>
            <a:gd name="connsiteX4" fmla="*/ 0 w 11888"/>
            <a:gd name="connsiteY4" fmla="*/ 0 h 23568"/>
            <a:gd name="connsiteX0" fmla="*/ 11888 w 11888"/>
            <a:gd name="connsiteY0" fmla="*/ 23568 h 23568"/>
            <a:gd name="connsiteX1" fmla="*/ 11564 w 11888"/>
            <a:gd name="connsiteY1" fmla="*/ 13337 h 23568"/>
            <a:gd name="connsiteX2" fmla="*/ 7149 w 11888"/>
            <a:gd name="connsiteY2" fmla="*/ 9485 h 23568"/>
            <a:gd name="connsiteX3" fmla="*/ 2448 w 11888"/>
            <a:gd name="connsiteY3" fmla="*/ 3593 h 23568"/>
            <a:gd name="connsiteX4" fmla="*/ 0 w 11888"/>
            <a:gd name="connsiteY4" fmla="*/ 0 h 23568"/>
            <a:gd name="connsiteX0" fmla="*/ 11888 w 11888"/>
            <a:gd name="connsiteY0" fmla="*/ 23568 h 23568"/>
            <a:gd name="connsiteX1" fmla="*/ 11564 w 11888"/>
            <a:gd name="connsiteY1" fmla="*/ 13337 h 23568"/>
            <a:gd name="connsiteX2" fmla="*/ 7149 w 11888"/>
            <a:gd name="connsiteY2" fmla="*/ 9485 h 23568"/>
            <a:gd name="connsiteX3" fmla="*/ 6174 w 11888"/>
            <a:gd name="connsiteY3" fmla="*/ 7555 h 23568"/>
            <a:gd name="connsiteX4" fmla="*/ 0 w 11888"/>
            <a:gd name="connsiteY4" fmla="*/ 0 h 23568"/>
            <a:gd name="connsiteX0" fmla="*/ 11972 w 11972"/>
            <a:gd name="connsiteY0" fmla="*/ 23227 h 23227"/>
            <a:gd name="connsiteX1" fmla="*/ 11648 w 11972"/>
            <a:gd name="connsiteY1" fmla="*/ 12996 h 23227"/>
            <a:gd name="connsiteX2" fmla="*/ 7233 w 11972"/>
            <a:gd name="connsiteY2" fmla="*/ 9144 h 23227"/>
            <a:gd name="connsiteX3" fmla="*/ 6258 w 11972"/>
            <a:gd name="connsiteY3" fmla="*/ 7214 h 23227"/>
            <a:gd name="connsiteX4" fmla="*/ 0 w 11972"/>
            <a:gd name="connsiteY4" fmla="*/ 0 h 23227"/>
            <a:gd name="connsiteX0" fmla="*/ 11972 w 11972"/>
            <a:gd name="connsiteY0" fmla="*/ 23227 h 23227"/>
            <a:gd name="connsiteX1" fmla="*/ 11648 w 11972"/>
            <a:gd name="connsiteY1" fmla="*/ 12996 h 23227"/>
            <a:gd name="connsiteX2" fmla="*/ 7065 w 11972"/>
            <a:gd name="connsiteY2" fmla="*/ 9655 h 23227"/>
            <a:gd name="connsiteX3" fmla="*/ 6258 w 11972"/>
            <a:gd name="connsiteY3" fmla="*/ 7214 h 23227"/>
            <a:gd name="connsiteX4" fmla="*/ 0 w 11972"/>
            <a:gd name="connsiteY4" fmla="*/ 0 h 23227"/>
            <a:gd name="connsiteX0" fmla="*/ 11972 w 11972"/>
            <a:gd name="connsiteY0" fmla="*/ 23227 h 23227"/>
            <a:gd name="connsiteX1" fmla="*/ 11648 w 11972"/>
            <a:gd name="connsiteY1" fmla="*/ 12996 h 23227"/>
            <a:gd name="connsiteX2" fmla="*/ 7065 w 11972"/>
            <a:gd name="connsiteY2" fmla="*/ 9655 h 23227"/>
            <a:gd name="connsiteX3" fmla="*/ 6258 w 11972"/>
            <a:gd name="connsiteY3" fmla="*/ 7214 h 23227"/>
            <a:gd name="connsiteX4" fmla="*/ 0 w 11972"/>
            <a:gd name="connsiteY4" fmla="*/ 0 h 232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972" h="23227">
              <a:moveTo>
                <a:pt x="11972" y="23227"/>
              </a:moveTo>
              <a:cubicBezTo>
                <a:pt x="11918" y="19894"/>
                <a:pt x="11702" y="16329"/>
                <a:pt x="11648" y="12996"/>
              </a:cubicBezTo>
              <a:cubicBezTo>
                <a:pt x="8281" y="12039"/>
                <a:pt x="9315" y="11817"/>
                <a:pt x="7065" y="9655"/>
              </a:cubicBezTo>
              <a:cubicBezTo>
                <a:pt x="7046" y="9628"/>
                <a:pt x="6368" y="7396"/>
                <a:pt x="6258" y="7214"/>
              </a:cubicBezTo>
              <a:cubicBezTo>
                <a:pt x="6315" y="6973"/>
                <a:pt x="359" y="54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449225</xdr:colOff>
      <xdr:row>39</xdr:row>
      <xdr:rowOff>101385</xdr:rowOff>
    </xdr:from>
    <xdr:ext cx="143122" cy="139879"/>
    <xdr:pic>
      <xdr:nvPicPr>
        <xdr:cNvPr id="1292" name="図 1291">
          <a:extLst>
            <a:ext uri="{FF2B5EF4-FFF2-40B4-BE49-F238E27FC236}">
              <a16:creationId xmlns:a16="http://schemas.microsoft.com/office/drawing/2014/main" id="{F1B031FB-4528-4386-9A0E-8882289C6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9105278" y="6750086"/>
          <a:ext cx="143122" cy="139879"/>
        </a:xfrm>
        <a:prstGeom prst="rect">
          <a:avLst/>
        </a:prstGeom>
      </xdr:spPr>
    </xdr:pic>
    <xdr:clientData/>
  </xdr:oneCellAnchor>
  <xdr:oneCellAnchor>
    <xdr:from>
      <xdr:col>13</xdr:col>
      <xdr:colOff>433577</xdr:colOff>
      <xdr:row>38</xdr:row>
      <xdr:rowOff>50390</xdr:rowOff>
    </xdr:from>
    <xdr:ext cx="173605" cy="176458"/>
    <xdr:pic>
      <xdr:nvPicPr>
        <xdr:cNvPr id="1297" name="図 1296">
          <a:extLst>
            <a:ext uri="{FF2B5EF4-FFF2-40B4-BE49-F238E27FC236}">
              <a16:creationId xmlns:a16="http://schemas.microsoft.com/office/drawing/2014/main" id="{CD1D770A-2BC3-49D1-AED9-279A8213B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9089630" y="6527808"/>
          <a:ext cx="173605" cy="176458"/>
        </a:xfrm>
        <a:prstGeom prst="rect">
          <a:avLst/>
        </a:prstGeom>
      </xdr:spPr>
    </xdr:pic>
    <xdr:clientData/>
  </xdr:oneCellAnchor>
  <xdr:twoCellAnchor>
    <xdr:from>
      <xdr:col>13</xdr:col>
      <xdr:colOff>121106</xdr:colOff>
      <xdr:row>38</xdr:row>
      <xdr:rowOff>36049</xdr:rowOff>
    </xdr:from>
    <xdr:to>
      <xdr:col>13</xdr:col>
      <xdr:colOff>324269</xdr:colOff>
      <xdr:row>39</xdr:row>
      <xdr:rowOff>31385</xdr:rowOff>
    </xdr:to>
    <xdr:sp macro="" textlink="">
      <xdr:nvSpPr>
        <xdr:cNvPr id="1312" name="六角形 1311">
          <a:extLst>
            <a:ext uri="{FF2B5EF4-FFF2-40B4-BE49-F238E27FC236}">
              <a16:creationId xmlns:a16="http://schemas.microsoft.com/office/drawing/2014/main" id="{65C9C159-E69E-4DAC-8517-0ACB7EDB6FD8}"/>
            </a:ext>
          </a:extLst>
        </xdr:cNvPr>
        <xdr:cNvSpPr/>
      </xdr:nvSpPr>
      <xdr:spPr bwMode="auto">
        <a:xfrm>
          <a:off x="8777159" y="6513467"/>
          <a:ext cx="203163" cy="1666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271926</xdr:colOff>
      <xdr:row>39</xdr:row>
      <xdr:rowOff>110548</xdr:rowOff>
    </xdr:from>
    <xdr:to>
      <xdr:col>13</xdr:col>
      <xdr:colOff>449093</xdr:colOff>
      <xdr:row>40</xdr:row>
      <xdr:rowOff>96087</xdr:rowOff>
    </xdr:to>
    <xdr:sp macro="" textlink="">
      <xdr:nvSpPr>
        <xdr:cNvPr id="1315" name="六角形 1314">
          <a:extLst>
            <a:ext uri="{FF2B5EF4-FFF2-40B4-BE49-F238E27FC236}">
              <a16:creationId xmlns:a16="http://schemas.microsoft.com/office/drawing/2014/main" id="{A779ADE2-0F13-48B9-93AE-4FD3F51E4929}"/>
            </a:ext>
          </a:extLst>
        </xdr:cNvPr>
        <xdr:cNvSpPr/>
      </xdr:nvSpPr>
      <xdr:spPr bwMode="auto">
        <a:xfrm>
          <a:off x="8927979" y="6759249"/>
          <a:ext cx="177167" cy="1568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5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530575</xdr:colOff>
      <xdr:row>38</xdr:row>
      <xdr:rowOff>35666</xdr:rowOff>
    </xdr:from>
    <xdr:to>
      <xdr:col>14</xdr:col>
      <xdr:colOff>261771</xdr:colOff>
      <xdr:row>39</xdr:row>
      <xdr:rowOff>53005</xdr:rowOff>
    </xdr:to>
    <xdr:pic>
      <xdr:nvPicPr>
        <xdr:cNvPr id="572" name="図 571">
          <a:extLst>
            <a:ext uri="{FF2B5EF4-FFF2-40B4-BE49-F238E27FC236}">
              <a16:creationId xmlns:a16="http://schemas.microsoft.com/office/drawing/2014/main" id="{816B844D-E40A-FA38-F0E5-506D7CFDA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19694355">
          <a:off x="9186628" y="6513084"/>
          <a:ext cx="435127" cy="188622"/>
        </a:xfrm>
        <a:prstGeom prst="rect">
          <a:avLst/>
        </a:prstGeom>
      </xdr:spPr>
    </xdr:pic>
    <xdr:clientData/>
  </xdr:twoCellAnchor>
  <xdr:twoCellAnchor>
    <xdr:from>
      <xdr:col>14</xdr:col>
      <xdr:colOff>370424</xdr:colOff>
      <xdr:row>35</xdr:row>
      <xdr:rowOff>158749</xdr:rowOff>
    </xdr:from>
    <xdr:to>
      <xdr:col>14</xdr:col>
      <xdr:colOff>524672</xdr:colOff>
      <xdr:row>37</xdr:row>
      <xdr:rowOff>16014</xdr:rowOff>
    </xdr:to>
    <xdr:grpSp>
      <xdr:nvGrpSpPr>
        <xdr:cNvPr id="1318" name="Group 405">
          <a:extLst>
            <a:ext uri="{FF2B5EF4-FFF2-40B4-BE49-F238E27FC236}">
              <a16:creationId xmlns:a16="http://schemas.microsoft.com/office/drawing/2014/main" id="{BA68F8E0-EBD1-4798-B42B-ECF1D2638E04}"/>
            </a:ext>
          </a:extLst>
        </xdr:cNvPr>
        <xdr:cNvGrpSpPr>
          <a:grpSpLocks/>
        </xdr:cNvGrpSpPr>
      </xdr:nvGrpSpPr>
      <xdr:grpSpPr bwMode="auto">
        <a:xfrm rot="2662138">
          <a:off x="9746012" y="6172573"/>
          <a:ext cx="154248" cy="202779"/>
          <a:chOff x="719" y="99"/>
          <a:chExt cx="22" cy="13"/>
        </a:xfrm>
      </xdr:grpSpPr>
      <xdr:sp macro="" textlink="">
        <xdr:nvSpPr>
          <xdr:cNvPr id="1319" name="Freeform 406">
            <a:extLst>
              <a:ext uri="{FF2B5EF4-FFF2-40B4-BE49-F238E27FC236}">
                <a16:creationId xmlns:a16="http://schemas.microsoft.com/office/drawing/2014/main" id="{F4599801-5964-9CF4-BD5F-D7A5FEC9BABF}"/>
              </a:ext>
            </a:extLst>
          </xdr:cNvPr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20" name="Freeform 407">
            <a:extLst>
              <a:ext uri="{FF2B5EF4-FFF2-40B4-BE49-F238E27FC236}">
                <a16:creationId xmlns:a16="http://schemas.microsoft.com/office/drawing/2014/main" id="{3DB7F644-8DFF-A1F9-DEC0-29A449998CE4}"/>
              </a:ext>
            </a:extLst>
          </xdr:cNvPr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14</xdr:col>
      <xdr:colOff>171282</xdr:colOff>
      <xdr:row>39</xdr:row>
      <xdr:rowOff>137862</xdr:rowOff>
    </xdr:from>
    <xdr:ext cx="390323" cy="193515"/>
    <xdr:sp macro="" textlink="">
      <xdr:nvSpPr>
        <xdr:cNvPr id="1327" name="Text Box 1563">
          <a:extLst>
            <a:ext uri="{FF2B5EF4-FFF2-40B4-BE49-F238E27FC236}">
              <a16:creationId xmlns:a16="http://schemas.microsoft.com/office/drawing/2014/main" id="{A3AD4176-98F4-44B2-AB31-C309C194CBED}"/>
            </a:ext>
          </a:extLst>
        </xdr:cNvPr>
        <xdr:cNvSpPr txBox="1">
          <a:spLocks noChangeArrowheads="1"/>
        </xdr:cNvSpPr>
      </xdr:nvSpPr>
      <xdr:spPr bwMode="auto">
        <a:xfrm>
          <a:off x="9531266" y="6786563"/>
          <a:ext cx="39032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13</xdr:col>
      <xdr:colOff>576498</xdr:colOff>
      <xdr:row>37</xdr:row>
      <xdr:rowOff>106121</xdr:rowOff>
    </xdr:from>
    <xdr:to>
      <xdr:col>14</xdr:col>
      <xdr:colOff>576868</xdr:colOff>
      <xdr:row>39</xdr:row>
      <xdr:rowOff>137558</xdr:rowOff>
    </xdr:to>
    <xdr:sp macro="" textlink="">
      <xdr:nvSpPr>
        <xdr:cNvPr id="1328" name="AutoShape 1653">
          <a:extLst>
            <a:ext uri="{FF2B5EF4-FFF2-40B4-BE49-F238E27FC236}">
              <a16:creationId xmlns:a16="http://schemas.microsoft.com/office/drawing/2014/main" id="{C32DAB5E-1CA3-43B9-AD3C-6D6090972EDE}"/>
            </a:ext>
          </a:extLst>
        </xdr:cNvPr>
        <xdr:cNvSpPr>
          <a:spLocks/>
        </xdr:cNvSpPr>
      </xdr:nvSpPr>
      <xdr:spPr bwMode="auto">
        <a:xfrm rot="3371821">
          <a:off x="9397700" y="6247107"/>
          <a:ext cx="374003" cy="70430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449320</xdr:colOff>
      <xdr:row>36</xdr:row>
      <xdr:rowOff>133574</xdr:rowOff>
    </xdr:from>
    <xdr:to>
      <xdr:col>14</xdr:col>
      <xdr:colOff>612134</xdr:colOff>
      <xdr:row>37</xdr:row>
      <xdr:rowOff>113221</xdr:rowOff>
    </xdr:to>
    <xdr:sp macro="" textlink="">
      <xdr:nvSpPr>
        <xdr:cNvPr id="1326" name="六角形 1325">
          <a:extLst>
            <a:ext uri="{FF2B5EF4-FFF2-40B4-BE49-F238E27FC236}">
              <a16:creationId xmlns:a16="http://schemas.microsoft.com/office/drawing/2014/main" id="{CA937200-86E5-410F-B3B3-B254DF83CE53}"/>
            </a:ext>
          </a:extLst>
        </xdr:cNvPr>
        <xdr:cNvSpPr/>
      </xdr:nvSpPr>
      <xdr:spPr bwMode="auto">
        <a:xfrm>
          <a:off x="9809304" y="6268426"/>
          <a:ext cx="162814" cy="15093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58485</xdr:colOff>
      <xdr:row>35</xdr:row>
      <xdr:rowOff>146217</xdr:rowOff>
    </xdr:from>
    <xdr:to>
      <xdr:col>14</xdr:col>
      <xdr:colOff>549357</xdr:colOff>
      <xdr:row>38</xdr:row>
      <xdr:rowOff>20889</xdr:rowOff>
    </xdr:to>
    <xdr:sp macro="" textlink="">
      <xdr:nvSpPr>
        <xdr:cNvPr id="1329" name="Line 120">
          <a:extLst>
            <a:ext uri="{FF2B5EF4-FFF2-40B4-BE49-F238E27FC236}">
              <a16:creationId xmlns:a16="http://schemas.microsoft.com/office/drawing/2014/main" id="{888241EC-2834-459B-A33E-1FFA7194A3FF}"/>
            </a:ext>
          </a:extLst>
        </xdr:cNvPr>
        <xdr:cNvSpPr>
          <a:spLocks noChangeShapeType="1"/>
        </xdr:cNvSpPr>
      </xdr:nvSpPr>
      <xdr:spPr bwMode="auto">
        <a:xfrm flipH="1">
          <a:off x="9418469" y="6109786"/>
          <a:ext cx="490872" cy="388521"/>
        </a:xfrm>
        <a:custGeom>
          <a:avLst/>
          <a:gdLst>
            <a:gd name="connsiteX0" fmla="*/ 0 w 538647"/>
            <a:gd name="connsiteY0" fmla="*/ 0 h 408659"/>
            <a:gd name="connsiteX1" fmla="*/ 538647 w 538647"/>
            <a:gd name="connsiteY1" fmla="*/ 408659 h 408659"/>
            <a:gd name="connsiteX0" fmla="*/ 0 w 538647"/>
            <a:gd name="connsiteY0" fmla="*/ 0 h 408659"/>
            <a:gd name="connsiteX1" fmla="*/ 538647 w 538647"/>
            <a:gd name="connsiteY1" fmla="*/ 408659 h 408659"/>
            <a:gd name="connsiteX0" fmla="*/ 0 w 538647"/>
            <a:gd name="connsiteY0" fmla="*/ 0 h 408659"/>
            <a:gd name="connsiteX1" fmla="*/ 538647 w 538647"/>
            <a:gd name="connsiteY1" fmla="*/ 408659 h 408659"/>
            <a:gd name="connsiteX0" fmla="*/ 0 w 507315"/>
            <a:gd name="connsiteY0" fmla="*/ 0 h 404482"/>
            <a:gd name="connsiteX1" fmla="*/ 507315 w 507315"/>
            <a:gd name="connsiteY1" fmla="*/ 404482 h 404482"/>
            <a:gd name="connsiteX0" fmla="*/ 0 w 507315"/>
            <a:gd name="connsiteY0" fmla="*/ 0 h 404482"/>
            <a:gd name="connsiteX1" fmla="*/ 507315 w 507315"/>
            <a:gd name="connsiteY1" fmla="*/ 404482 h 404482"/>
            <a:gd name="connsiteX0" fmla="*/ 0 w 509482"/>
            <a:gd name="connsiteY0" fmla="*/ 0 h 395967"/>
            <a:gd name="connsiteX1" fmla="*/ 509482 w 509482"/>
            <a:gd name="connsiteY1" fmla="*/ 395967 h 395967"/>
            <a:gd name="connsiteX0" fmla="*/ 0 w 509482"/>
            <a:gd name="connsiteY0" fmla="*/ 0 h 395967"/>
            <a:gd name="connsiteX1" fmla="*/ 509482 w 509482"/>
            <a:gd name="connsiteY1" fmla="*/ 395967 h 3959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09482" h="395967">
              <a:moveTo>
                <a:pt x="0" y="0"/>
              </a:moveTo>
              <a:cubicBezTo>
                <a:pt x="228383" y="198405"/>
                <a:pt x="175361" y="174105"/>
                <a:pt x="509482" y="39596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292432</xdr:colOff>
      <xdr:row>35</xdr:row>
      <xdr:rowOff>133684</xdr:rowOff>
    </xdr:from>
    <xdr:to>
      <xdr:col>14</xdr:col>
      <xdr:colOff>438651</xdr:colOff>
      <xdr:row>36</xdr:row>
      <xdr:rowOff>115458</xdr:rowOff>
    </xdr:to>
    <xdr:sp macro="" textlink="">
      <xdr:nvSpPr>
        <xdr:cNvPr id="1330" name="Line 120">
          <a:extLst>
            <a:ext uri="{FF2B5EF4-FFF2-40B4-BE49-F238E27FC236}">
              <a16:creationId xmlns:a16="http://schemas.microsoft.com/office/drawing/2014/main" id="{85E52A4B-87E0-4A67-BBF6-F92B7E992E58}"/>
            </a:ext>
          </a:extLst>
        </xdr:cNvPr>
        <xdr:cNvSpPr>
          <a:spLocks noChangeShapeType="1"/>
        </xdr:cNvSpPr>
      </xdr:nvSpPr>
      <xdr:spPr bwMode="auto">
        <a:xfrm flipH="1">
          <a:off x="9652416" y="6097253"/>
          <a:ext cx="146219" cy="153057"/>
        </a:xfrm>
        <a:prstGeom prst="line">
          <a:avLst/>
        </a:prstGeom>
        <a:noFill/>
        <a:ln w="254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563971</xdr:colOff>
      <xdr:row>34</xdr:row>
      <xdr:rowOff>154574</xdr:rowOff>
    </xdr:from>
    <xdr:to>
      <xdr:col>14</xdr:col>
      <xdr:colOff>296608</xdr:colOff>
      <xdr:row>35</xdr:row>
      <xdr:rowOff>77288</xdr:rowOff>
    </xdr:to>
    <xdr:sp macro="" textlink="">
      <xdr:nvSpPr>
        <xdr:cNvPr id="1331" name="Text Box 1620">
          <a:extLst>
            <a:ext uri="{FF2B5EF4-FFF2-40B4-BE49-F238E27FC236}">
              <a16:creationId xmlns:a16="http://schemas.microsoft.com/office/drawing/2014/main" id="{90B21879-AF9A-4A9C-917E-B90A52BFBD00}"/>
            </a:ext>
          </a:extLst>
        </xdr:cNvPr>
        <xdr:cNvSpPr txBox="1">
          <a:spLocks noChangeArrowheads="1"/>
        </xdr:cNvSpPr>
      </xdr:nvSpPr>
      <xdr:spPr bwMode="auto">
        <a:xfrm>
          <a:off x="9220024" y="5946860"/>
          <a:ext cx="436568" cy="9399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0" rIns="0" bIns="0" anchor="ctr" anchorCtr="0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九頭竜川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13</xdr:col>
      <xdr:colOff>520843</xdr:colOff>
      <xdr:row>35</xdr:row>
      <xdr:rowOff>63338</xdr:rowOff>
    </xdr:from>
    <xdr:ext cx="480426" cy="208882"/>
    <xdr:sp macro="" textlink="">
      <xdr:nvSpPr>
        <xdr:cNvPr id="1333" name="Text Box 1664">
          <a:extLst>
            <a:ext uri="{FF2B5EF4-FFF2-40B4-BE49-F238E27FC236}">
              <a16:creationId xmlns:a16="http://schemas.microsoft.com/office/drawing/2014/main" id="{58876385-5902-4992-BC70-9D1E80F93543}"/>
            </a:ext>
          </a:extLst>
        </xdr:cNvPr>
        <xdr:cNvSpPr txBox="1">
          <a:spLocks noChangeArrowheads="1"/>
        </xdr:cNvSpPr>
      </xdr:nvSpPr>
      <xdr:spPr bwMode="auto">
        <a:xfrm flipH="1">
          <a:off x="9171497" y="6017684"/>
          <a:ext cx="480426" cy="20888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18000" rIns="0" bIns="0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天池橋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路肩狭い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手前から歩道推奨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40982</xdr:colOff>
      <xdr:row>35</xdr:row>
      <xdr:rowOff>0</xdr:rowOff>
    </xdr:from>
    <xdr:ext cx="333117" cy="101600"/>
    <xdr:sp macro="" textlink="">
      <xdr:nvSpPr>
        <xdr:cNvPr id="1334" name="Text Box 1194">
          <a:extLst>
            <a:ext uri="{FF2B5EF4-FFF2-40B4-BE49-F238E27FC236}">
              <a16:creationId xmlns:a16="http://schemas.microsoft.com/office/drawing/2014/main" id="{2737DE77-623D-42E7-96C3-6597752090F8}"/>
            </a:ext>
          </a:extLst>
        </xdr:cNvPr>
        <xdr:cNvSpPr txBox="1">
          <a:spLocks noChangeArrowheads="1"/>
        </xdr:cNvSpPr>
      </xdr:nvSpPr>
      <xdr:spPr bwMode="auto">
        <a:xfrm>
          <a:off x="10104896" y="5963569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0.4+2.5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227852</xdr:colOff>
      <xdr:row>35</xdr:row>
      <xdr:rowOff>98238</xdr:rowOff>
    </xdr:from>
    <xdr:to>
      <xdr:col>15</xdr:col>
      <xdr:colOff>356754</xdr:colOff>
      <xdr:row>36</xdr:row>
      <xdr:rowOff>17606</xdr:rowOff>
    </xdr:to>
    <xdr:sp macro="" textlink="">
      <xdr:nvSpPr>
        <xdr:cNvPr id="1335" name="六角形 1334">
          <a:extLst>
            <a:ext uri="{FF2B5EF4-FFF2-40B4-BE49-F238E27FC236}">
              <a16:creationId xmlns:a16="http://schemas.microsoft.com/office/drawing/2014/main" id="{C93037DB-1095-4043-B6F4-AB88565FCF0D}"/>
            </a:ext>
          </a:extLst>
        </xdr:cNvPr>
        <xdr:cNvSpPr/>
      </xdr:nvSpPr>
      <xdr:spPr bwMode="auto">
        <a:xfrm>
          <a:off x="10291766" y="6061807"/>
          <a:ext cx="128902" cy="90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40982</xdr:colOff>
      <xdr:row>35</xdr:row>
      <xdr:rowOff>93999</xdr:rowOff>
    </xdr:from>
    <xdr:to>
      <xdr:col>15</xdr:col>
      <xdr:colOff>169884</xdr:colOff>
      <xdr:row>36</xdr:row>
      <xdr:rowOff>13367</xdr:rowOff>
    </xdr:to>
    <xdr:sp macro="" textlink="">
      <xdr:nvSpPr>
        <xdr:cNvPr id="1338" name="六角形 1337">
          <a:extLst>
            <a:ext uri="{FF2B5EF4-FFF2-40B4-BE49-F238E27FC236}">
              <a16:creationId xmlns:a16="http://schemas.microsoft.com/office/drawing/2014/main" id="{72A90EBA-6CC9-4433-97FA-36A68E6DD980}"/>
            </a:ext>
          </a:extLst>
        </xdr:cNvPr>
        <xdr:cNvSpPr/>
      </xdr:nvSpPr>
      <xdr:spPr bwMode="auto">
        <a:xfrm>
          <a:off x="10104896" y="6057568"/>
          <a:ext cx="128902" cy="90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481730</xdr:colOff>
      <xdr:row>37</xdr:row>
      <xdr:rowOff>105120</xdr:rowOff>
    </xdr:from>
    <xdr:to>
      <xdr:col>14</xdr:col>
      <xdr:colOff>34189</xdr:colOff>
      <xdr:row>38</xdr:row>
      <xdr:rowOff>76296</xdr:rowOff>
    </xdr:to>
    <xdr:sp macro="" textlink="">
      <xdr:nvSpPr>
        <xdr:cNvPr id="1339" name="AutoShape 1653">
          <a:extLst>
            <a:ext uri="{FF2B5EF4-FFF2-40B4-BE49-F238E27FC236}">
              <a16:creationId xmlns:a16="http://schemas.microsoft.com/office/drawing/2014/main" id="{43999C53-9AB6-412A-95F1-56D1CDAED2DD}"/>
            </a:ext>
          </a:extLst>
        </xdr:cNvPr>
        <xdr:cNvSpPr>
          <a:spLocks/>
        </xdr:cNvSpPr>
      </xdr:nvSpPr>
      <xdr:spPr bwMode="auto">
        <a:xfrm rot="3481557" flipH="1">
          <a:off x="9194748" y="6354290"/>
          <a:ext cx="142459" cy="25639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424038</xdr:colOff>
      <xdr:row>36</xdr:row>
      <xdr:rowOff>100263</xdr:rowOff>
    </xdr:from>
    <xdr:ext cx="390323" cy="193515"/>
    <xdr:sp macro="" textlink="">
      <xdr:nvSpPr>
        <xdr:cNvPr id="1340" name="Text Box 1563">
          <a:extLst>
            <a:ext uri="{FF2B5EF4-FFF2-40B4-BE49-F238E27FC236}">
              <a16:creationId xmlns:a16="http://schemas.microsoft.com/office/drawing/2014/main" id="{A0E4E6F7-1451-40F9-A22F-16B48D3F9E3E}"/>
            </a:ext>
          </a:extLst>
        </xdr:cNvPr>
        <xdr:cNvSpPr txBox="1">
          <a:spLocks noChangeArrowheads="1"/>
        </xdr:cNvSpPr>
      </xdr:nvSpPr>
      <xdr:spPr bwMode="auto">
        <a:xfrm>
          <a:off x="9080091" y="6235115"/>
          <a:ext cx="39032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14</xdr:col>
      <xdr:colOff>171739</xdr:colOff>
      <xdr:row>37</xdr:row>
      <xdr:rowOff>88477</xdr:rowOff>
    </xdr:from>
    <xdr:to>
      <xdr:col>14</xdr:col>
      <xdr:colOff>314739</xdr:colOff>
      <xdr:row>38</xdr:row>
      <xdr:rowOff>32077</xdr:rowOff>
    </xdr:to>
    <xdr:sp macro="" textlink="">
      <xdr:nvSpPr>
        <xdr:cNvPr id="1313" name="六角形 1312">
          <a:extLst>
            <a:ext uri="{FF2B5EF4-FFF2-40B4-BE49-F238E27FC236}">
              <a16:creationId xmlns:a16="http://schemas.microsoft.com/office/drawing/2014/main" id="{435B394C-34BE-427F-A98C-2B4F17578E9A}"/>
            </a:ext>
          </a:extLst>
        </xdr:cNvPr>
        <xdr:cNvSpPr/>
      </xdr:nvSpPr>
      <xdr:spPr bwMode="auto">
        <a:xfrm>
          <a:off x="9525777" y="6384746"/>
          <a:ext cx="143000" cy="1145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5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192173</xdr:colOff>
      <xdr:row>37</xdr:row>
      <xdr:rowOff>103005</xdr:rowOff>
    </xdr:from>
    <xdr:to>
      <xdr:col>16</xdr:col>
      <xdr:colOff>126526</xdr:colOff>
      <xdr:row>40</xdr:row>
      <xdr:rowOff>142263</xdr:rowOff>
    </xdr:to>
    <xdr:sp macro="" textlink="">
      <xdr:nvSpPr>
        <xdr:cNvPr id="1341" name="フリーフォーム 908">
          <a:extLst>
            <a:ext uri="{FF2B5EF4-FFF2-40B4-BE49-F238E27FC236}">
              <a16:creationId xmlns:a16="http://schemas.microsoft.com/office/drawing/2014/main" id="{2338203B-ED71-4927-A17B-45CC5AA86574}"/>
            </a:ext>
          </a:extLst>
        </xdr:cNvPr>
        <xdr:cNvSpPr/>
      </xdr:nvSpPr>
      <xdr:spPr bwMode="auto">
        <a:xfrm flipH="1">
          <a:off x="10256087" y="6409140"/>
          <a:ext cx="638284" cy="553107"/>
        </a:xfrm>
        <a:custGeom>
          <a:avLst/>
          <a:gdLst>
            <a:gd name="connsiteX0" fmla="*/ 0 w 676604"/>
            <a:gd name="connsiteY0" fmla="*/ 571500 h 571500"/>
            <a:gd name="connsiteX1" fmla="*/ 0 w 676604"/>
            <a:gd name="connsiteY1" fmla="*/ 0 h 571500"/>
            <a:gd name="connsiteX2" fmla="*/ 676604 w 676604"/>
            <a:gd name="connsiteY2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6604" h="571500">
              <a:moveTo>
                <a:pt x="0" y="571500"/>
              </a:moveTo>
              <a:lnTo>
                <a:pt x="0" y="0"/>
              </a:lnTo>
              <a:lnTo>
                <a:pt x="67660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21211</xdr:colOff>
      <xdr:row>37</xdr:row>
      <xdr:rowOff>96436</xdr:rowOff>
    </xdr:from>
    <xdr:ext cx="643976" cy="6568"/>
    <xdr:sp macro="" textlink="">
      <xdr:nvSpPr>
        <xdr:cNvPr id="1342" name="Line 6499">
          <a:extLst>
            <a:ext uri="{FF2B5EF4-FFF2-40B4-BE49-F238E27FC236}">
              <a16:creationId xmlns:a16="http://schemas.microsoft.com/office/drawing/2014/main" id="{F0AE9E0C-BD40-4A68-9DF6-75C7A6238BF4}"/>
            </a:ext>
          </a:extLst>
        </xdr:cNvPr>
        <xdr:cNvSpPr>
          <a:spLocks noChangeShapeType="1"/>
        </xdr:cNvSpPr>
      </xdr:nvSpPr>
      <xdr:spPr bwMode="auto">
        <a:xfrm flipH="1">
          <a:off x="10789056" y="6402571"/>
          <a:ext cx="643976" cy="656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16</xdr:col>
      <xdr:colOff>124218</xdr:colOff>
      <xdr:row>35</xdr:row>
      <xdr:rowOff>259</xdr:rowOff>
    </xdr:from>
    <xdr:ext cx="1" cy="408153"/>
    <xdr:sp macro="" textlink="">
      <xdr:nvSpPr>
        <xdr:cNvPr id="1343" name="Line 6499">
          <a:extLst>
            <a:ext uri="{FF2B5EF4-FFF2-40B4-BE49-F238E27FC236}">
              <a16:creationId xmlns:a16="http://schemas.microsoft.com/office/drawing/2014/main" id="{4DB4B453-66C1-4509-92D4-73CE04AAAB81}"/>
            </a:ext>
          </a:extLst>
        </xdr:cNvPr>
        <xdr:cNvSpPr>
          <a:spLocks noChangeShapeType="1"/>
        </xdr:cNvSpPr>
      </xdr:nvSpPr>
      <xdr:spPr bwMode="auto">
        <a:xfrm flipV="1">
          <a:off x="10917454" y="5956912"/>
          <a:ext cx="1" cy="40815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16</xdr:col>
      <xdr:colOff>32199</xdr:colOff>
      <xdr:row>38</xdr:row>
      <xdr:rowOff>31951</xdr:rowOff>
    </xdr:from>
    <xdr:ext cx="168070" cy="163433"/>
    <xdr:sp macro="" textlink="">
      <xdr:nvSpPr>
        <xdr:cNvPr id="1344" name="AutoShape 6507">
          <a:extLst>
            <a:ext uri="{FF2B5EF4-FFF2-40B4-BE49-F238E27FC236}">
              <a16:creationId xmlns:a16="http://schemas.microsoft.com/office/drawing/2014/main" id="{383F0486-B772-44E0-9913-4F6C6C321BC6}"/>
            </a:ext>
          </a:extLst>
        </xdr:cNvPr>
        <xdr:cNvSpPr>
          <a:spLocks noChangeArrowheads="1"/>
        </xdr:cNvSpPr>
      </xdr:nvSpPr>
      <xdr:spPr bwMode="auto">
        <a:xfrm>
          <a:off x="10793007" y="6499182"/>
          <a:ext cx="168070" cy="16343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16</xdr:col>
      <xdr:colOff>49018</xdr:colOff>
      <xdr:row>37</xdr:row>
      <xdr:rowOff>24163</xdr:rowOff>
    </xdr:from>
    <xdr:ext cx="153598" cy="157566"/>
    <xdr:sp macro="" textlink="">
      <xdr:nvSpPr>
        <xdr:cNvPr id="1345" name="Oval 6509">
          <a:extLst>
            <a:ext uri="{FF2B5EF4-FFF2-40B4-BE49-F238E27FC236}">
              <a16:creationId xmlns:a16="http://schemas.microsoft.com/office/drawing/2014/main" id="{5217CCB0-02E8-40C0-97B1-A5CD1E3FA43B}"/>
            </a:ext>
          </a:extLst>
        </xdr:cNvPr>
        <xdr:cNvSpPr>
          <a:spLocks noChangeArrowheads="1"/>
        </xdr:cNvSpPr>
      </xdr:nvSpPr>
      <xdr:spPr bwMode="auto">
        <a:xfrm>
          <a:off x="10816863" y="6330298"/>
          <a:ext cx="153598" cy="15756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15</xdr:col>
      <xdr:colOff>299745</xdr:colOff>
      <xdr:row>36</xdr:row>
      <xdr:rowOff>45954</xdr:rowOff>
    </xdr:from>
    <xdr:ext cx="358234" cy="331380"/>
    <xdr:grpSp>
      <xdr:nvGrpSpPr>
        <xdr:cNvPr id="1346" name="Group 6672">
          <a:extLst>
            <a:ext uri="{FF2B5EF4-FFF2-40B4-BE49-F238E27FC236}">
              <a16:creationId xmlns:a16="http://schemas.microsoft.com/office/drawing/2014/main" id="{822B1DE8-5804-482C-9F04-378A784CCA79}"/>
            </a:ext>
          </a:extLst>
        </xdr:cNvPr>
        <xdr:cNvGrpSpPr>
          <a:grpSpLocks/>
        </xdr:cNvGrpSpPr>
      </xdr:nvGrpSpPr>
      <xdr:grpSpPr bwMode="auto">
        <a:xfrm>
          <a:off x="10380370" y="6232535"/>
          <a:ext cx="358234" cy="331380"/>
          <a:chOff x="536" y="109"/>
          <a:chExt cx="46" cy="44"/>
        </a:xfrm>
      </xdr:grpSpPr>
      <xdr:pic>
        <xdr:nvPicPr>
          <xdr:cNvPr id="1347" name="Picture 6673" descr="route2">
            <a:extLst>
              <a:ext uri="{FF2B5EF4-FFF2-40B4-BE49-F238E27FC236}">
                <a16:creationId xmlns:a16="http://schemas.microsoft.com/office/drawing/2014/main" id="{95705C3E-D92B-E39F-6F1B-C678293052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48" name="Text Box 6674">
            <a:extLst>
              <a:ext uri="{FF2B5EF4-FFF2-40B4-BE49-F238E27FC236}">
                <a16:creationId xmlns:a16="http://schemas.microsoft.com/office/drawing/2014/main" id="{766044B3-D365-FC6B-53E6-2ECF4898CD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416</a:t>
            </a:r>
          </a:p>
        </xdr:txBody>
      </xdr:sp>
    </xdr:grpSp>
    <xdr:clientData/>
  </xdr:oneCellAnchor>
  <xdr:twoCellAnchor>
    <xdr:from>
      <xdr:col>16</xdr:col>
      <xdr:colOff>173305</xdr:colOff>
      <xdr:row>39</xdr:row>
      <xdr:rowOff>131563</xdr:rowOff>
    </xdr:from>
    <xdr:to>
      <xdr:col>16</xdr:col>
      <xdr:colOff>316305</xdr:colOff>
      <xdr:row>40</xdr:row>
      <xdr:rowOff>75162</xdr:rowOff>
    </xdr:to>
    <xdr:sp macro="" textlink="">
      <xdr:nvSpPr>
        <xdr:cNvPr id="1349" name="六角形 1348">
          <a:extLst>
            <a:ext uri="{FF2B5EF4-FFF2-40B4-BE49-F238E27FC236}">
              <a16:creationId xmlns:a16="http://schemas.microsoft.com/office/drawing/2014/main" id="{9612982F-42DC-44CA-8730-EA96EC88ADBD}"/>
            </a:ext>
          </a:extLst>
        </xdr:cNvPr>
        <xdr:cNvSpPr/>
      </xdr:nvSpPr>
      <xdr:spPr bwMode="auto">
        <a:xfrm>
          <a:off x="10934113" y="6769755"/>
          <a:ext cx="143000" cy="1145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5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181729</xdr:colOff>
      <xdr:row>35</xdr:row>
      <xdr:rowOff>133684</xdr:rowOff>
    </xdr:from>
    <xdr:to>
      <xdr:col>16</xdr:col>
      <xdr:colOff>324729</xdr:colOff>
      <xdr:row>36</xdr:row>
      <xdr:rowOff>77284</xdr:rowOff>
    </xdr:to>
    <xdr:sp macro="" textlink="">
      <xdr:nvSpPr>
        <xdr:cNvPr id="1350" name="六角形 1349">
          <a:extLst>
            <a:ext uri="{FF2B5EF4-FFF2-40B4-BE49-F238E27FC236}">
              <a16:creationId xmlns:a16="http://schemas.microsoft.com/office/drawing/2014/main" id="{D35543A6-B9A3-4B7F-AB75-E68E88C29992}"/>
            </a:ext>
          </a:extLst>
        </xdr:cNvPr>
        <xdr:cNvSpPr/>
      </xdr:nvSpPr>
      <xdr:spPr bwMode="auto">
        <a:xfrm>
          <a:off x="10949574" y="6097253"/>
          <a:ext cx="143000" cy="1148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5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132276</xdr:colOff>
      <xdr:row>33</xdr:row>
      <xdr:rowOff>6264</xdr:rowOff>
    </xdr:from>
    <xdr:to>
      <xdr:col>18</xdr:col>
      <xdr:colOff>105817</xdr:colOff>
      <xdr:row>40</xdr:row>
      <xdr:rowOff>156658</xdr:rowOff>
    </xdr:to>
    <xdr:sp macro="" textlink="">
      <xdr:nvSpPr>
        <xdr:cNvPr id="1289" name="フリーフォーム 908">
          <a:extLst>
            <a:ext uri="{FF2B5EF4-FFF2-40B4-BE49-F238E27FC236}">
              <a16:creationId xmlns:a16="http://schemas.microsoft.com/office/drawing/2014/main" id="{2ABAADB6-4F7E-45B9-838D-92EE83ACF2CF}"/>
            </a:ext>
          </a:extLst>
        </xdr:cNvPr>
        <xdr:cNvSpPr/>
      </xdr:nvSpPr>
      <xdr:spPr bwMode="auto">
        <a:xfrm flipH="1">
          <a:off x="11604052" y="5627267"/>
          <a:ext cx="677472" cy="1349375"/>
        </a:xfrm>
        <a:custGeom>
          <a:avLst/>
          <a:gdLst>
            <a:gd name="connsiteX0" fmla="*/ 0 w 676604"/>
            <a:gd name="connsiteY0" fmla="*/ 571500 h 571500"/>
            <a:gd name="connsiteX1" fmla="*/ 0 w 676604"/>
            <a:gd name="connsiteY1" fmla="*/ 0 h 571500"/>
            <a:gd name="connsiteX2" fmla="*/ 676604 w 676604"/>
            <a:gd name="connsiteY2" fmla="*/ 0 h 571500"/>
            <a:gd name="connsiteX0" fmla="*/ 0 w 676604"/>
            <a:gd name="connsiteY0" fmla="*/ 746225 h 746225"/>
            <a:gd name="connsiteX1" fmla="*/ 0 w 676604"/>
            <a:gd name="connsiteY1" fmla="*/ 174725 h 746225"/>
            <a:gd name="connsiteX2" fmla="*/ 103916 w 676604"/>
            <a:gd name="connsiteY2" fmla="*/ 0 h 746225"/>
            <a:gd name="connsiteX3" fmla="*/ 676604 w 676604"/>
            <a:gd name="connsiteY3" fmla="*/ 174725 h 746225"/>
            <a:gd name="connsiteX0" fmla="*/ 0 w 676604"/>
            <a:gd name="connsiteY0" fmla="*/ 1025009 h 1025009"/>
            <a:gd name="connsiteX1" fmla="*/ 0 w 676604"/>
            <a:gd name="connsiteY1" fmla="*/ 453509 h 1025009"/>
            <a:gd name="connsiteX2" fmla="*/ 103916 w 676604"/>
            <a:gd name="connsiteY2" fmla="*/ 278784 h 1025009"/>
            <a:gd name="connsiteX3" fmla="*/ 96988 w 676604"/>
            <a:gd name="connsiteY3" fmla="*/ 2135 h 1025009"/>
            <a:gd name="connsiteX4" fmla="*/ 676604 w 676604"/>
            <a:gd name="connsiteY4" fmla="*/ 453509 h 1025009"/>
            <a:gd name="connsiteX0" fmla="*/ 0 w 676604"/>
            <a:gd name="connsiteY0" fmla="*/ 1024526 h 1024526"/>
            <a:gd name="connsiteX1" fmla="*/ 0 w 676604"/>
            <a:gd name="connsiteY1" fmla="*/ 453026 h 1024526"/>
            <a:gd name="connsiteX2" fmla="*/ 69278 w 676604"/>
            <a:gd name="connsiteY2" fmla="*/ 365664 h 1024526"/>
            <a:gd name="connsiteX3" fmla="*/ 96988 w 676604"/>
            <a:gd name="connsiteY3" fmla="*/ 1652 h 1024526"/>
            <a:gd name="connsiteX4" fmla="*/ 676604 w 676604"/>
            <a:gd name="connsiteY4" fmla="*/ 453026 h 1024526"/>
            <a:gd name="connsiteX0" fmla="*/ 0 w 676604"/>
            <a:gd name="connsiteY0" fmla="*/ 1024526 h 1024526"/>
            <a:gd name="connsiteX1" fmla="*/ 0 w 676604"/>
            <a:gd name="connsiteY1" fmla="*/ 453026 h 1024526"/>
            <a:gd name="connsiteX2" fmla="*/ 69278 w 676604"/>
            <a:gd name="connsiteY2" fmla="*/ 365664 h 1024526"/>
            <a:gd name="connsiteX3" fmla="*/ 96988 w 676604"/>
            <a:gd name="connsiteY3" fmla="*/ 1652 h 1024526"/>
            <a:gd name="connsiteX4" fmla="*/ 676604 w 676604"/>
            <a:gd name="connsiteY4" fmla="*/ 453026 h 1024526"/>
            <a:gd name="connsiteX0" fmla="*/ 0 w 676604"/>
            <a:gd name="connsiteY0" fmla="*/ 1024526 h 1024526"/>
            <a:gd name="connsiteX1" fmla="*/ 0 w 676604"/>
            <a:gd name="connsiteY1" fmla="*/ 453026 h 1024526"/>
            <a:gd name="connsiteX2" fmla="*/ 69278 w 676604"/>
            <a:gd name="connsiteY2" fmla="*/ 365664 h 1024526"/>
            <a:gd name="connsiteX3" fmla="*/ 96988 w 676604"/>
            <a:gd name="connsiteY3" fmla="*/ 1652 h 1024526"/>
            <a:gd name="connsiteX4" fmla="*/ 676604 w 676604"/>
            <a:gd name="connsiteY4" fmla="*/ 453026 h 1024526"/>
            <a:gd name="connsiteX0" fmla="*/ 0 w 676604"/>
            <a:gd name="connsiteY0" fmla="*/ 1031776 h 1031776"/>
            <a:gd name="connsiteX1" fmla="*/ 0 w 676604"/>
            <a:gd name="connsiteY1" fmla="*/ 460276 h 1031776"/>
            <a:gd name="connsiteX2" fmla="*/ 69278 w 676604"/>
            <a:gd name="connsiteY2" fmla="*/ 372914 h 1031776"/>
            <a:gd name="connsiteX3" fmla="*/ 78515 w 676604"/>
            <a:gd name="connsiteY3" fmla="*/ 1621 h 1031776"/>
            <a:gd name="connsiteX4" fmla="*/ 676604 w 676604"/>
            <a:gd name="connsiteY4" fmla="*/ 460276 h 1031776"/>
            <a:gd name="connsiteX0" fmla="*/ 0 w 676604"/>
            <a:gd name="connsiteY0" fmla="*/ 1030155 h 1030155"/>
            <a:gd name="connsiteX1" fmla="*/ 0 w 676604"/>
            <a:gd name="connsiteY1" fmla="*/ 458655 h 1030155"/>
            <a:gd name="connsiteX2" fmla="*/ 69278 w 676604"/>
            <a:gd name="connsiteY2" fmla="*/ 371293 h 1030155"/>
            <a:gd name="connsiteX3" fmla="*/ 78515 w 676604"/>
            <a:gd name="connsiteY3" fmla="*/ 0 h 1030155"/>
            <a:gd name="connsiteX4" fmla="*/ 676604 w 676604"/>
            <a:gd name="connsiteY4" fmla="*/ 458655 h 1030155"/>
            <a:gd name="connsiteX0" fmla="*/ 0 w 676604"/>
            <a:gd name="connsiteY0" fmla="*/ 1030155 h 1030155"/>
            <a:gd name="connsiteX1" fmla="*/ 0 w 676604"/>
            <a:gd name="connsiteY1" fmla="*/ 458655 h 1030155"/>
            <a:gd name="connsiteX2" fmla="*/ 62350 w 676604"/>
            <a:gd name="connsiteY2" fmla="*/ 364012 h 1030155"/>
            <a:gd name="connsiteX3" fmla="*/ 78515 w 676604"/>
            <a:gd name="connsiteY3" fmla="*/ 0 h 1030155"/>
            <a:gd name="connsiteX4" fmla="*/ 676604 w 676604"/>
            <a:gd name="connsiteY4" fmla="*/ 458655 h 1030155"/>
            <a:gd name="connsiteX0" fmla="*/ 0 w 676604"/>
            <a:gd name="connsiteY0" fmla="*/ 1026516 h 1026516"/>
            <a:gd name="connsiteX1" fmla="*/ 0 w 676604"/>
            <a:gd name="connsiteY1" fmla="*/ 455016 h 1026516"/>
            <a:gd name="connsiteX2" fmla="*/ 62350 w 676604"/>
            <a:gd name="connsiteY2" fmla="*/ 360373 h 1026516"/>
            <a:gd name="connsiteX3" fmla="*/ 69278 w 676604"/>
            <a:gd name="connsiteY3" fmla="*/ 0 h 1026516"/>
            <a:gd name="connsiteX4" fmla="*/ 676604 w 676604"/>
            <a:gd name="connsiteY4" fmla="*/ 455016 h 1026516"/>
            <a:gd name="connsiteX0" fmla="*/ 0 w 676604"/>
            <a:gd name="connsiteY0" fmla="*/ 1051800 h 1051800"/>
            <a:gd name="connsiteX1" fmla="*/ 0 w 676604"/>
            <a:gd name="connsiteY1" fmla="*/ 480300 h 1051800"/>
            <a:gd name="connsiteX2" fmla="*/ 62350 w 676604"/>
            <a:gd name="connsiteY2" fmla="*/ 385657 h 1051800"/>
            <a:gd name="connsiteX3" fmla="*/ 69278 w 676604"/>
            <a:gd name="connsiteY3" fmla="*/ 25284 h 1051800"/>
            <a:gd name="connsiteX4" fmla="*/ 297892 w 676604"/>
            <a:gd name="connsiteY4" fmla="*/ 58048 h 1051800"/>
            <a:gd name="connsiteX5" fmla="*/ 676604 w 676604"/>
            <a:gd name="connsiteY5" fmla="*/ 480300 h 1051800"/>
            <a:gd name="connsiteX0" fmla="*/ 0 w 676604"/>
            <a:gd name="connsiteY0" fmla="*/ 1051800 h 1051800"/>
            <a:gd name="connsiteX1" fmla="*/ 0 w 676604"/>
            <a:gd name="connsiteY1" fmla="*/ 480300 h 1051800"/>
            <a:gd name="connsiteX2" fmla="*/ 62350 w 676604"/>
            <a:gd name="connsiteY2" fmla="*/ 385657 h 1051800"/>
            <a:gd name="connsiteX3" fmla="*/ 69278 w 676604"/>
            <a:gd name="connsiteY3" fmla="*/ 25284 h 1051800"/>
            <a:gd name="connsiteX4" fmla="*/ 297892 w 676604"/>
            <a:gd name="connsiteY4" fmla="*/ 58048 h 1051800"/>
            <a:gd name="connsiteX5" fmla="*/ 369480 w 676604"/>
            <a:gd name="connsiteY5" fmla="*/ 159972 h 1051800"/>
            <a:gd name="connsiteX6" fmla="*/ 676604 w 676604"/>
            <a:gd name="connsiteY6" fmla="*/ 480300 h 1051800"/>
            <a:gd name="connsiteX0" fmla="*/ 0 w 676604"/>
            <a:gd name="connsiteY0" fmla="*/ 1051800 h 1051800"/>
            <a:gd name="connsiteX1" fmla="*/ 0 w 676604"/>
            <a:gd name="connsiteY1" fmla="*/ 480300 h 1051800"/>
            <a:gd name="connsiteX2" fmla="*/ 62350 w 676604"/>
            <a:gd name="connsiteY2" fmla="*/ 385657 h 1051800"/>
            <a:gd name="connsiteX3" fmla="*/ 69278 w 676604"/>
            <a:gd name="connsiteY3" fmla="*/ 25284 h 1051800"/>
            <a:gd name="connsiteX4" fmla="*/ 297892 w 676604"/>
            <a:gd name="connsiteY4" fmla="*/ 58048 h 1051800"/>
            <a:gd name="connsiteX5" fmla="*/ 369480 w 676604"/>
            <a:gd name="connsiteY5" fmla="*/ 159972 h 1051800"/>
            <a:gd name="connsiteX6" fmla="*/ 480323 w 676604"/>
            <a:gd name="connsiteY6" fmla="*/ 174534 h 1051800"/>
            <a:gd name="connsiteX7" fmla="*/ 676604 w 676604"/>
            <a:gd name="connsiteY7" fmla="*/ 480300 h 1051800"/>
            <a:gd name="connsiteX0" fmla="*/ 0 w 676604"/>
            <a:gd name="connsiteY0" fmla="*/ 1051800 h 1051800"/>
            <a:gd name="connsiteX1" fmla="*/ 0 w 676604"/>
            <a:gd name="connsiteY1" fmla="*/ 480300 h 1051800"/>
            <a:gd name="connsiteX2" fmla="*/ 62350 w 676604"/>
            <a:gd name="connsiteY2" fmla="*/ 385657 h 1051800"/>
            <a:gd name="connsiteX3" fmla="*/ 69278 w 676604"/>
            <a:gd name="connsiteY3" fmla="*/ 25284 h 1051800"/>
            <a:gd name="connsiteX4" fmla="*/ 297892 w 676604"/>
            <a:gd name="connsiteY4" fmla="*/ 58048 h 1051800"/>
            <a:gd name="connsiteX5" fmla="*/ 369480 w 676604"/>
            <a:gd name="connsiteY5" fmla="*/ 159972 h 1051800"/>
            <a:gd name="connsiteX6" fmla="*/ 480323 w 676604"/>
            <a:gd name="connsiteY6" fmla="*/ 174534 h 1051800"/>
            <a:gd name="connsiteX7" fmla="*/ 549600 w 676604"/>
            <a:gd name="connsiteY7" fmla="*/ 32569 h 1051800"/>
            <a:gd name="connsiteX8" fmla="*/ 676604 w 676604"/>
            <a:gd name="connsiteY8" fmla="*/ 480300 h 1051800"/>
            <a:gd name="connsiteX0" fmla="*/ 0 w 711005"/>
            <a:gd name="connsiteY0" fmla="*/ 1051800 h 1051800"/>
            <a:gd name="connsiteX1" fmla="*/ 0 w 711005"/>
            <a:gd name="connsiteY1" fmla="*/ 480300 h 1051800"/>
            <a:gd name="connsiteX2" fmla="*/ 62350 w 711005"/>
            <a:gd name="connsiteY2" fmla="*/ 385657 h 1051800"/>
            <a:gd name="connsiteX3" fmla="*/ 69278 w 711005"/>
            <a:gd name="connsiteY3" fmla="*/ 25284 h 1051800"/>
            <a:gd name="connsiteX4" fmla="*/ 297892 w 711005"/>
            <a:gd name="connsiteY4" fmla="*/ 58048 h 1051800"/>
            <a:gd name="connsiteX5" fmla="*/ 369480 w 711005"/>
            <a:gd name="connsiteY5" fmla="*/ 159972 h 1051800"/>
            <a:gd name="connsiteX6" fmla="*/ 480323 w 711005"/>
            <a:gd name="connsiteY6" fmla="*/ 174534 h 1051800"/>
            <a:gd name="connsiteX7" fmla="*/ 549600 w 711005"/>
            <a:gd name="connsiteY7" fmla="*/ 32569 h 1051800"/>
            <a:gd name="connsiteX8" fmla="*/ 706629 w 711005"/>
            <a:gd name="connsiteY8" fmla="*/ 72610 h 1051800"/>
            <a:gd name="connsiteX9" fmla="*/ 676604 w 711005"/>
            <a:gd name="connsiteY9" fmla="*/ 480300 h 1051800"/>
            <a:gd name="connsiteX0" fmla="*/ 0 w 725977"/>
            <a:gd name="connsiteY0" fmla="*/ 1288752 h 1288752"/>
            <a:gd name="connsiteX1" fmla="*/ 0 w 725977"/>
            <a:gd name="connsiteY1" fmla="*/ 717252 h 1288752"/>
            <a:gd name="connsiteX2" fmla="*/ 62350 w 725977"/>
            <a:gd name="connsiteY2" fmla="*/ 622609 h 1288752"/>
            <a:gd name="connsiteX3" fmla="*/ 69278 w 725977"/>
            <a:gd name="connsiteY3" fmla="*/ 262236 h 1288752"/>
            <a:gd name="connsiteX4" fmla="*/ 297892 w 725977"/>
            <a:gd name="connsiteY4" fmla="*/ 295000 h 1288752"/>
            <a:gd name="connsiteX5" fmla="*/ 369480 w 725977"/>
            <a:gd name="connsiteY5" fmla="*/ 396924 h 1288752"/>
            <a:gd name="connsiteX6" fmla="*/ 480323 w 725977"/>
            <a:gd name="connsiteY6" fmla="*/ 411486 h 1288752"/>
            <a:gd name="connsiteX7" fmla="*/ 549600 w 725977"/>
            <a:gd name="connsiteY7" fmla="*/ 269521 h 1288752"/>
            <a:gd name="connsiteX8" fmla="*/ 706629 w 725977"/>
            <a:gd name="connsiteY8" fmla="*/ 309562 h 1288752"/>
            <a:gd name="connsiteX9" fmla="*/ 722794 w 725977"/>
            <a:gd name="connsiteY9" fmla="*/ 7432 h 1288752"/>
            <a:gd name="connsiteX10" fmla="*/ 676604 w 725977"/>
            <a:gd name="connsiteY10" fmla="*/ 717252 h 1288752"/>
            <a:gd name="connsiteX0" fmla="*/ 0 w 725977"/>
            <a:gd name="connsiteY0" fmla="*/ 1678887 h 1678887"/>
            <a:gd name="connsiteX1" fmla="*/ 0 w 725977"/>
            <a:gd name="connsiteY1" fmla="*/ 1107387 h 1678887"/>
            <a:gd name="connsiteX2" fmla="*/ 62350 w 725977"/>
            <a:gd name="connsiteY2" fmla="*/ 1012744 h 1678887"/>
            <a:gd name="connsiteX3" fmla="*/ 69278 w 725977"/>
            <a:gd name="connsiteY3" fmla="*/ 652371 h 1678887"/>
            <a:gd name="connsiteX4" fmla="*/ 297892 w 725977"/>
            <a:gd name="connsiteY4" fmla="*/ 685135 h 1678887"/>
            <a:gd name="connsiteX5" fmla="*/ 369480 w 725977"/>
            <a:gd name="connsiteY5" fmla="*/ 787059 h 1678887"/>
            <a:gd name="connsiteX6" fmla="*/ 480323 w 725977"/>
            <a:gd name="connsiteY6" fmla="*/ 801621 h 1678887"/>
            <a:gd name="connsiteX7" fmla="*/ 549600 w 725977"/>
            <a:gd name="connsiteY7" fmla="*/ 659656 h 1678887"/>
            <a:gd name="connsiteX8" fmla="*/ 706629 w 725977"/>
            <a:gd name="connsiteY8" fmla="*/ 699697 h 1678887"/>
            <a:gd name="connsiteX9" fmla="*/ 722794 w 725977"/>
            <a:gd name="connsiteY9" fmla="*/ 397567 h 1678887"/>
            <a:gd name="connsiteX10" fmla="*/ 30016 w 725977"/>
            <a:gd name="connsiteY10" fmla="*/ 793 h 1678887"/>
            <a:gd name="connsiteX0" fmla="*/ 0 w 725977"/>
            <a:gd name="connsiteY0" fmla="*/ 1678094 h 1678094"/>
            <a:gd name="connsiteX1" fmla="*/ 0 w 725977"/>
            <a:gd name="connsiteY1" fmla="*/ 1106594 h 1678094"/>
            <a:gd name="connsiteX2" fmla="*/ 62350 w 725977"/>
            <a:gd name="connsiteY2" fmla="*/ 1011951 h 1678094"/>
            <a:gd name="connsiteX3" fmla="*/ 69278 w 725977"/>
            <a:gd name="connsiteY3" fmla="*/ 651578 h 1678094"/>
            <a:gd name="connsiteX4" fmla="*/ 297892 w 725977"/>
            <a:gd name="connsiteY4" fmla="*/ 684342 h 1678094"/>
            <a:gd name="connsiteX5" fmla="*/ 369480 w 725977"/>
            <a:gd name="connsiteY5" fmla="*/ 786266 h 1678094"/>
            <a:gd name="connsiteX6" fmla="*/ 480323 w 725977"/>
            <a:gd name="connsiteY6" fmla="*/ 800828 h 1678094"/>
            <a:gd name="connsiteX7" fmla="*/ 549600 w 725977"/>
            <a:gd name="connsiteY7" fmla="*/ 658863 h 1678094"/>
            <a:gd name="connsiteX8" fmla="*/ 706629 w 725977"/>
            <a:gd name="connsiteY8" fmla="*/ 698904 h 1678094"/>
            <a:gd name="connsiteX9" fmla="*/ 722794 w 725977"/>
            <a:gd name="connsiteY9" fmla="*/ 396774 h 1678094"/>
            <a:gd name="connsiteX10" fmla="*/ 69276 w 725977"/>
            <a:gd name="connsiteY10" fmla="*/ 345813 h 1678094"/>
            <a:gd name="connsiteX11" fmla="*/ 30016 w 725977"/>
            <a:gd name="connsiteY11" fmla="*/ 0 h 1678094"/>
            <a:gd name="connsiteX0" fmla="*/ 4 w 725981"/>
            <a:gd name="connsiteY0" fmla="*/ 2216831 h 2216831"/>
            <a:gd name="connsiteX1" fmla="*/ 4 w 725981"/>
            <a:gd name="connsiteY1" fmla="*/ 1645331 h 2216831"/>
            <a:gd name="connsiteX2" fmla="*/ 62354 w 725981"/>
            <a:gd name="connsiteY2" fmla="*/ 1550688 h 2216831"/>
            <a:gd name="connsiteX3" fmla="*/ 69282 w 725981"/>
            <a:gd name="connsiteY3" fmla="*/ 1190315 h 2216831"/>
            <a:gd name="connsiteX4" fmla="*/ 297896 w 725981"/>
            <a:gd name="connsiteY4" fmla="*/ 1223079 h 2216831"/>
            <a:gd name="connsiteX5" fmla="*/ 369484 w 725981"/>
            <a:gd name="connsiteY5" fmla="*/ 1325003 h 2216831"/>
            <a:gd name="connsiteX6" fmla="*/ 480327 w 725981"/>
            <a:gd name="connsiteY6" fmla="*/ 1339565 h 2216831"/>
            <a:gd name="connsiteX7" fmla="*/ 549604 w 725981"/>
            <a:gd name="connsiteY7" fmla="*/ 1197600 h 2216831"/>
            <a:gd name="connsiteX8" fmla="*/ 706633 w 725981"/>
            <a:gd name="connsiteY8" fmla="*/ 1237641 h 2216831"/>
            <a:gd name="connsiteX9" fmla="*/ 722798 w 725981"/>
            <a:gd name="connsiteY9" fmla="*/ 935511 h 2216831"/>
            <a:gd name="connsiteX10" fmla="*/ 69280 w 725981"/>
            <a:gd name="connsiteY10" fmla="*/ 884550 h 2216831"/>
            <a:gd name="connsiteX11" fmla="*/ 0 w 725981"/>
            <a:gd name="connsiteY11" fmla="*/ 0 h 2216831"/>
            <a:gd name="connsiteX0" fmla="*/ 4 w 725981"/>
            <a:gd name="connsiteY0" fmla="*/ 2216831 h 2216831"/>
            <a:gd name="connsiteX1" fmla="*/ 4 w 725981"/>
            <a:gd name="connsiteY1" fmla="*/ 1645331 h 2216831"/>
            <a:gd name="connsiteX2" fmla="*/ 62354 w 725981"/>
            <a:gd name="connsiteY2" fmla="*/ 1550688 h 2216831"/>
            <a:gd name="connsiteX3" fmla="*/ 69282 w 725981"/>
            <a:gd name="connsiteY3" fmla="*/ 1190315 h 2216831"/>
            <a:gd name="connsiteX4" fmla="*/ 297896 w 725981"/>
            <a:gd name="connsiteY4" fmla="*/ 1223079 h 2216831"/>
            <a:gd name="connsiteX5" fmla="*/ 369484 w 725981"/>
            <a:gd name="connsiteY5" fmla="*/ 1325003 h 2216831"/>
            <a:gd name="connsiteX6" fmla="*/ 480327 w 725981"/>
            <a:gd name="connsiteY6" fmla="*/ 1339565 h 2216831"/>
            <a:gd name="connsiteX7" fmla="*/ 549604 w 725981"/>
            <a:gd name="connsiteY7" fmla="*/ 1197600 h 2216831"/>
            <a:gd name="connsiteX8" fmla="*/ 706633 w 725981"/>
            <a:gd name="connsiteY8" fmla="*/ 1237641 h 2216831"/>
            <a:gd name="connsiteX9" fmla="*/ 722798 w 725981"/>
            <a:gd name="connsiteY9" fmla="*/ 935511 h 2216831"/>
            <a:gd name="connsiteX10" fmla="*/ 69280 w 725981"/>
            <a:gd name="connsiteY10" fmla="*/ 884550 h 2216831"/>
            <a:gd name="connsiteX11" fmla="*/ 76208 w 725981"/>
            <a:gd name="connsiteY11" fmla="*/ 247532 h 2216831"/>
            <a:gd name="connsiteX12" fmla="*/ 0 w 725981"/>
            <a:gd name="connsiteY12" fmla="*/ 0 h 2216831"/>
            <a:gd name="connsiteX0" fmla="*/ 1716 w 727693"/>
            <a:gd name="connsiteY0" fmla="*/ 2216831 h 2216831"/>
            <a:gd name="connsiteX1" fmla="*/ 1716 w 727693"/>
            <a:gd name="connsiteY1" fmla="*/ 1645331 h 2216831"/>
            <a:gd name="connsiteX2" fmla="*/ 64066 w 727693"/>
            <a:gd name="connsiteY2" fmla="*/ 1550688 h 2216831"/>
            <a:gd name="connsiteX3" fmla="*/ 70994 w 727693"/>
            <a:gd name="connsiteY3" fmla="*/ 1190315 h 2216831"/>
            <a:gd name="connsiteX4" fmla="*/ 299608 w 727693"/>
            <a:gd name="connsiteY4" fmla="*/ 1223079 h 2216831"/>
            <a:gd name="connsiteX5" fmla="*/ 371196 w 727693"/>
            <a:gd name="connsiteY5" fmla="*/ 1325003 h 2216831"/>
            <a:gd name="connsiteX6" fmla="*/ 482039 w 727693"/>
            <a:gd name="connsiteY6" fmla="*/ 1339565 h 2216831"/>
            <a:gd name="connsiteX7" fmla="*/ 551316 w 727693"/>
            <a:gd name="connsiteY7" fmla="*/ 1197600 h 2216831"/>
            <a:gd name="connsiteX8" fmla="*/ 708345 w 727693"/>
            <a:gd name="connsiteY8" fmla="*/ 1237641 h 2216831"/>
            <a:gd name="connsiteX9" fmla="*/ 724510 w 727693"/>
            <a:gd name="connsiteY9" fmla="*/ 935511 h 2216831"/>
            <a:gd name="connsiteX10" fmla="*/ 70992 w 727693"/>
            <a:gd name="connsiteY10" fmla="*/ 884550 h 2216831"/>
            <a:gd name="connsiteX11" fmla="*/ 77920 w 727693"/>
            <a:gd name="connsiteY11" fmla="*/ 247532 h 2216831"/>
            <a:gd name="connsiteX12" fmla="*/ 1712 w 727693"/>
            <a:gd name="connsiteY12" fmla="*/ 0 h 2216831"/>
            <a:gd name="connsiteX0" fmla="*/ 13066 w 739043"/>
            <a:gd name="connsiteY0" fmla="*/ 2329674 h 2329674"/>
            <a:gd name="connsiteX1" fmla="*/ 13066 w 739043"/>
            <a:gd name="connsiteY1" fmla="*/ 1758174 h 2329674"/>
            <a:gd name="connsiteX2" fmla="*/ 75416 w 739043"/>
            <a:gd name="connsiteY2" fmla="*/ 1663531 h 2329674"/>
            <a:gd name="connsiteX3" fmla="*/ 82344 w 739043"/>
            <a:gd name="connsiteY3" fmla="*/ 1303158 h 2329674"/>
            <a:gd name="connsiteX4" fmla="*/ 310958 w 739043"/>
            <a:gd name="connsiteY4" fmla="*/ 1335922 h 2329674"/>
            <a:gd name="connsiteX5" fmla="*/ 382546 w 739043"/>
            <a:gd name="connsiteY5" fmla="*/ 1437846 h 2329674"/>
            <a:gd name="connsiteX6" fmla="*/ 493389 w 739043"/>
            <a:gd name="connsiteY6" fmla="*/ 1452408 h 2329674"/>
            <a:gd name="connsiteX7" fmla="*/ 562666 w 739043"/>
            <a:gd name="connsiteY7" fmla="*/ 1310443 h 2329674"/>
            <a:gd name="connsiteX8" fmla="*/ 719695 w 739043"/>
            <a:gd name="connsiteY8" fmla="*/ 1350484 h 2329674"/>
            <a:gd name="connsiteX9" fmla="*/ 735860 w 739043"/>
            <a:gd name="connsiteY9" fmla="*/ 1048354 h 2329674"/>
            <a:gd name="connsiteX10" fmla="*/ 82342 w 739043"/>
            <a:gd name="connsiteY10" fmla="*/ 997393 h 2329674"/>
            <a:gd name="connsiteX11" fmla="*/ 89270 w 739043"/>
            <a:gd name="connsiteY11" fmla="*/ 360375 h 2329674"/>
            <a:gd name="connsiteX12" fmla="*/ 1516 w 739043"/>
            <a:gd name="connsiteY12" fmla="*/ 0 h 2329674"/>
            <a:gd name="connsiteX0" fmla="*/ 13066 w 739043"/>
            <a:gd name="connsiteY0" fmla="*/ 2329674 h 2329674"/>
            <a:gd name="connsiteX1" fmla="*/ 13066 w 739043"/>
            <a:gd name="connsiteY1" fmla="*/ 1758174 h 2329674"/>
            <a:gd name="connsiteX2" fmla="*/ 75416 w 739043"/>
            <a:gd name="connsiteY2" fmla="*/ 1663531 h 2329674"/>
            <a:gd name="connsiteX3" fmla="*/ 82344 w 739043"/>
            <a:gd name="connsiteY3" fmla="*/ 1303158 h 2329674"/>
            <a:gd name="connsiteX4" fmla="*/ 310958 w 739043"/>
            <a:gd name="connsiteY4" fmla="*/ 1335922 h 2329674"/>
            <a:gd name="connsiteX5" fmla="*/ 382546 w 739043"/>
            <a:gd name="connsiteY5" fmla="*/ 1437846 h 2329674"/>
            <a:gd name="connsiteX6" fmla="*/ 493389 w 739043"/>
            <a:gd name="connsiteY6" fmla="*/ 1452408 h 2329674"/>
            <a:gd name="connsiteX7" fmla="*/ 562666 w 739043"/>
            <a:gd name="connsiteY7" fmla="*/ 1310443 h 2329674"/>
            <a:gd name="connsiteX8" fmla="*/ 719695 w 739043"/>
            <a:gd name="connsiteY8" fmla="*/ 1350484 h 2329674"/>
            <a:gd name="connsiteX9" fmla="*/ 735860 w 739043"/>
            <a:gd name="connsiteY9" fmla="*/ 1048354 h 2329674"/>
            <a:gd name="connsiteX10" fmla="*/ 82342 w 739043"/>
            <a:gd name="connsiteY10" fmla="*/ 997393 h 2329674"/>
            <a:gd name="connsiteX11" fmla="*/ 89270 w 739043"/>
            <a:gd name="connsiteY11" fmla="*/ 349454 h 2329674"/>
            <a:gd name="connsiteX12" fmla="*/ 1516 w 739043"/>
            <a:gd name="connsiteY12" fmla="*/ 0 h 2329674"/>
            <a:gd name="connsiteX0" fmla="*/ 13066 w 739043"/>
            <a:gd name="connsiteY0" fmla="*/ 2329674 h 2329674"/>
            <a:gd name="connsiteX1" fmla="*/ 13066 w 739043"/>
            <a:gd name="connsiteY1" fmla="*/ 1758174 h 2329674"/>
            <a:gd name="connsiteX2" fmla="*/ 75416 w 739043"/>
            <a:gd name="connsiteY2" fmla="*/ 1663531 h 2329674"/>
            <a:gd name="connsiteX3" fmla="*/ 82344 w 739043"/>
            <a:gd name="connsiteY3" fmla="*/ 1303158 h 2329674"/>
            <a:gd name="connsiteX4" fmla="*/ 310958 w 739043"/>
            <a:gd name="connsiteY4" fmla="*/ 1335922 h 2329674"/>
            <a:gd name="connsiteX5" fmla="*/ 382546 w 739043"/>
            <a:gd name="connsiteY5" fmla="*/ 1437846 h 2329674"/>
            <a:gd name="connsiteX6" fmla="*/ 493389 w 739043"/>
            <a:gd name="connsiteY6" fmla="*/ 1452408 h 2329674"/>
            <a:gd name="connsiteX7" fmla="*/ 562666 w 739043"/>
            <a:gd name="connsiteY7" fmla="*/ 1310443 h 2329674"/>
            <a:gd name="connsiteX8" fmla="*/ 719695 w 739043"/>
            <a:gd name="connsiteY8" fmla="*/ 1350484 h 2329674"/>
            <a:gd name="connsiteX9" fmla="*/ 735860 w 739043"/>
            <a:gd name="connsiteY9" fmla="*/ 1048354 h 2329674"/>
            <a:gd name="connsiteX10" fmla="*/ 82342 w 739043"/>
            <a:gd name="connsiteY10" fmla="*/ 997393 h 2329674"/>
            <a:gd name="connsiteX11" fmla="*/ 89270 w 739043"/>
            <a:gd name="connsiteY11" fmla="*/ 349454 h 2329674"/>
            <a:gd name="connsiteX12" fmla="*/ 1516 w 739043"/>
            <a:gd name="connsiteY12" fmla="*/ 0 h 2329674"/>
            <a:gd name="connsiteX0" fmla="*/ 13066 w 739043"/>
            <a:gd name="connsiteY0" fmla="*/ 2329674 h 2329674"/>
            <a:gd name="connsiteX1" fmla="*/ 13066 w 739043"/>
            <a:gd name="connsiteY1" fmla="*/ 1758174 h 2329674"/>
            <a:gd name="connsiteX2" fmla="*/ 75416 w 739043"/>
            <a:gd name="connsiteY2" fmla="*/ 1663531 h 2329674"/>
            <a:gd name="connsiteX3" fmla="*/ 82344 w 739043"/>
            <a:gd name="connsiteY3" fmla="*/ 1303158 h 2329674"/>
            <a:gd name="connsiteX4" fmla="*/ 310958 w 739043"/>
            <a:gd name="connsiteY4" fmla="*/ 1335922 h 2329674"/>
            <a:gd name="connsiteX5" fmla="*/ 382546 w 739043"/>
            <a:gd name="connsiteY5" fmla="*/ 1437846 h 2329674"/>
            <a:gd name="connsiteX6" fmla="*/ 493389 w 739043"/>
            <a:gd name="connsiteY6" fmla="*/ 1452408 h 2329674"/>
            <a:gd name="connsiteX7" fmla="*/ 562666 w 739043"/>
            <a:gd name="connsiteY7" fmla="*/ 1310443 h 2329674"/>
            <a:gd name="connsiteX8" fmla="*/ 719695 w 739043"/>
            <a:gd name="connsiteY8" fmla="*/ 1350484 h 2329674"/>
            <a:gd name="connsiteX9" fmla="*/ 735860 w 739043"/>
            <a:gd name="connsiteY9" fmla="*/ 1048354 h 2329674"/>
            <a:gd name="connsiteX10" fmla="*/ 82342 w 739043"/>
            <a:gd name="connsiteY10" fmla="*/ 997393 h 2329674"/>
            <a:gd name="connsiteX11" fmla="*/ 89270 w 739043"/>
            <a:gd name="connsiteY11" fmla="*/ 349454 h 2329674"/>
            <a:gd name="connsiteX12" fmla="*/ 1516 w 739043"/>
            <a:gd name="connsiteY12" fmla="*/ 0 h 2329674"/>
            <a:gd name="connsiteX0" fmla="*/ 13066 w 739043"/>
            <a:gd name="connsiteY0" fmla="*/ 2329674 h 2329674"/>
            <a:gd name="connsiteX1" fmla="*/ 13066 w 739043"/>
            <a:gd name="connsiteY1" fmla="*/ 1758174 h 2329674"/>
            <a:gd name="connsiteX2" fmla="*/ 75416 w 739043"/>
            <a:gd name="connsiteY2" fmla="*/ 1663531 h 2329674"/>
            <a:gd name="connsiteX3" fmla="*/ 82344 w 739043"/>
            <a:gd name="connsiteY3" fmla="*/ 1303158 h 2329674"/>
            <a:gd name="connsiteX4" fmla="*/ 310958 w 739043"/>
            <a:gd name="connsiteY4" fmla="*/ 1335922 h 2329674"/>
            <a:gd name="connsiteX5" fmla="*/ 382546 w 739043"/>
            <a:gd name="connsiteY5" fmla="*/ 1437846 h 2329674"/>
            <a:gd name="connsiteX6" fmla="*/ 493389 w 739043"/>
            <a:gd name="connsiteY6" fmla="*/ 1452408 h 2329674"/>
            <a:gd name="connsiteX7" fmla="*/ 562666 w 739043"/>
            <a:gd name="connsiteY7" fmla="*/ 1310443 h 2329674"/>
            <a:gd name="connsiteX8" fmla="*/ 719695 w 739043"/>
            <a:gd name="connsiteY8" fmla="*/ 1350484 h 2329674"/>
            <a:gd name="connsiteX9" fmla="*/ 735860 w 739043"/>
            <a:gd name="connsiteY9" fmla="*/ 1048354 h 2329674"/>
            <a:gd name="connsiteX10" fmla="*/ 82342 w 739043"/>
            <a:gd name="connsiteY10" fmla="*/ 997393 h 2329674"/>
            <a:gd name="connsiteX11" fmla="*/ 89270 w 739043"/>
            <a:gd name="connsiteY11" fmla="*/ 349454 h 2329674"/>
            <a:gd name="connsiteX12" fmla="*/ 1516 w 739043"/>
            <a:gd name="connsiteY12" fmla="*/ 0 h 2329674"/>
            <a:gd name="connsiteX0" fmla="*/ 13066 w 739043"/>
            <a:gd name="connsiteY0" fmla="*/ 2329674 h 2329674"/>
            <a:gd name="connsiteX1" fmla="*/ 13066 w 739043"/>
            <a:gd name="connsiteY1" fmla="*/ 1758174 h 2329674"/>
            <a:gd name="connsiteX2" fmla="*/ 75416 w 739043"/>
            <a:gd name="connsiteY2" fmla="*/ 1663531 h 2329674"/>
            <a:gd name="connsiteX3" fmla="*/ 82344 w 739043"/>
            <a:gd name="connsiteY3" fmla="*/ 1303158 h 2329674"/>
            <a:gd name="connsiteX4" fmla="*/ 310958 w 739043"/>
            <a:gd name="connsiteY4" fmla="*/ 1335922 h 2329674"/>
            <a:gd name="connsiteX5" fmla="*/ 382546 w 739043"/>
            <a:gd name="connsiteY5" fmla="*/ 1437846 h 2329674"/>
            <a:gd name="connsiteX6" fmla="*/ 493389 w 739043"/>
            <a:gd name="connsiteY6" fmla="*/ 1452408 h 2329674"/>
            <a:gd name="connsiteX7" fmla="*/ 562666 w 739043"/>
            <a:gd name="connsiteY7" fmla="*/ 1310443 h 2329674"/>
            <a:gd name="connsiteX8" fmla="*/ 719695 w 739043"/>
            <a:gd name="connsiteY8" fmla="*/ 1350484 h 2329674"/>
            <a:gd name="connsiteX9" fmla="*/ 735860 w 739043"/>
            <a:gd name="connsiteY9" fmla="*/ 993753 h 2329674"/>
            <a:gd name="connsiteX10" fmla="*/ 82342 w 739043"/>
            <a:gd name="connsiteY10" fmla="*/ 997393 h 2329674"/>
            <a:gd name="connsiteX11" fmla="*/ 89270 w 739043"/>
            <a:gd name="connsiteY11" fmla="*/ 349454 h 2329674"/>
            <a:gd name="connsiteX12" fmla="*/ 1516 w 739043"/>
            <a:gd name="connsiteY12" fmla="*/ 0 h 2329674"/>
            <a:gd name="connsiteX0" fmla="*/ 13066 w 739043"/>
            <a:gd name="connsiteY0" fmla="*/ 2329674 h 2329674"/>
            <a:gd name="connsiteX1" fmla="*/ 13066 w 739043"/>
            <a:gd name="connsiteY1" fmla="*/ 1758174 h 2329674"/>
            <a:gd name="connsiteX2" fmla="*/ 75416 w 739043"/>
            <a:gd name="connsiteY2" fmla="*/ 1663531 h 2329674"/>
            <a:gd name="connsiteX3" fmla="*/ 82344 w 739043"/>
            <a:gd name="connsiteY3" fmla="*/ 1303158 h 2329674"/>
            <a:gd name="connsiteX4" fmla="*/ 310958 w 739043"/>
            <a:gd name="connsiteY4" fmla="*/ 1335922 h 2329674"/>
            <a:gd name="connsiteX5" fmla="*/ 382546 w 739043"/>
            <a:gd name="connsiteY5" fmla="*/ 1437846 h 2329674"/>
            <a:gd name="connsiteX6" fmla="*/ 493389 w 739043"/>
            <a:gd name="connsiteY6" fmla="*/ 1452408 h 2329674"/>
            <a:gd name="connsiteX7" fmla="*/ 562666 w 739043"/>
            <a:gd name="connsiteY7" fmla="*/ 1310443 h 2329674"/>
            <a:gd name="connsiteX8" fmla="*/ 719695 w 739043"/>
            <a:gd name="connsiteY8" fmla="*/ 1350484 h 2329674"/>
            <a:gd name="connsiteX9" fmla="*/ 735860 w 739043"/>
            <a:gd name="connsiteY9" fmla="*/ 993753 h 2329674"/>
            <a:gd name="connsiteX10" fmla="*/ 82342 w 739043"/>
            <a:gd name="connsiteY10" fmla="*/ 997393 h 2329674"/>
            <a:gd name="connsiteX11" fmla="*/ 89270 w 739043"/>
            <a:gd name="connsiteY11" fmla="*/ 349454 h 2329674"/>
            <a:gd name="connsiteX12" fmla="*/ 1516 w 739043"/>
            <a:gd name="connsiteY12" fmla="*/ 0 h 2329674"/>
            <a:gd name="connsiteX0" fmla="*/ 13066 w 743139"/>
            <a:gd name="connsiteY0" fmla="*/ 2329674 h 2329674"/>
            <a:gd name="connsiteX1" fmla="*/ 13066 w 743139"/>
            <a:gd name="connsiteY1" fmla="*/ 1758174 h 2329674"/>
            <a:gd name="connsiteX2" fmla="*/ 75416 w 743139"/>
            <a:gd name="connsiteY2" fmla="*/ 1663531 h 2329674"/>
            <a:gd name="connsiteX3" fmla="*/ 82344 w 743139"/>
            <a:gd name="connsiteY3" fmla="*/ 1303158 h 2329674"/>
            <a:gd name="connsiteX4" fmla="*/ 310958 w 743139"/>
            <a:gd name="connsiteY4" fmla="*/ 1335922 h 2329674"/>
            <a:gd name="connsiteX5" fmla="*/ 382546 w 743139"/>
            <a:gd name="connsiteY5" fmla="*/ 1437846 h 2329674"/>
            <a:gd name="connsiteX6" fmla="*/ 493389 w 743139"/>
            <a:gd name="connsiteY6" fmla="*/ 1452408 h 2329674"/>
            <a:gd name="connsiteX7" fmla="*/ 562666 w 743139"/>
            <a:gd name="connsiteY7" fmla="*/ 1310443 h 2329674"/>
            <a:gd name="connsiteX8" fmla="*/ 719695 w 743139"/>
            <a:gd name="connsiteY8" fmla="*/ 1350484 h 2329674"/>
            <a:gd name="connsiteX9" fmla="*/ 735860 w 743139"/>
            <a:gd name="connsiteY9" fmla="*/ 993753 h 2329674"/>
            <a:gd name="connsiteX10" fmla="*/ 82342 w 743139"/>
            <a:gd name="connsiteY10" fmla="*/ 997393 h 2329674"/>
            <a:gd name="connsiteX11" fmla="*/ 89270 w 743139"/>
            <a:gd name="connsiteY11" fmla="*/ 349454 h 2329674"/>
            <a:gd name="connsiteX12" fmla="*/ 1516 w 743139"/>
            <a:gd name="connsiteY12" fmla="*/ 0 h 2329674"/>
            <a:gd name="connsiteX0" fmla="*/ 13066 w 752936"/>
            <a:gd name="connsiteY0" fmla="*/ 2329674 h 2329674"/>
            <a:gd name="connsiteX1" fmla="*/ 13066 w 752936"/>
            <a:gd name="connsiteY1" fmla="*/ 1758174 h 2329674"/>
            <a:gd name="connsiteX2" fmla="*/ 75416 w 752936"/>
            <a:gd name="connsiteY2" fmla="*/ 1663531 h 2329674"/>
            <a:gd name="connsiteX3" fmla="*/ 82344 w 752936"/>
            <a:gd name="connsiteY3" fmla="*/ 1303158 h 2329674"/>
            <a:gd name="connsiteX4" fmla="*/ 310958 w 752936"/>
            <a:gd name="connsiteY4" fmla="*/ 1335922 h 2329674"/>
            <a:gd name="connsiteX5" fmla="*/ 382546 w 752936"/>
            <a:gd name="connsiteY5" fmla="*/ 1437846 h 2329674"/>
            <a:gd name="connsiteX6" fmla="*/ 493389 w 752936"/>
            <a:gd name="connsiteY6" fmla="*/ 1452408 h 2329674"/>
            <a:gd name="connsiteX7" fmla="*/ 562666 w 752936"/>
            <a:gd name="connsiteY7" fmla="*/ 1310443 h 2329674"/>
            <a:gd name="connsiteX8" fmla="*/ 740479 w 752936"/>
            <a:gd name="connsiteY8" fmla="*/ 1252201 h 2329674"/>
            <a:gd name="connsiteX9" fmla="*/ 735860 w 752936"/>
            <a:gd name="connsiteY9" fmla="*/ 993753 h 2329674"/>
            <a:gd name="connsiteX10" fmla="*/ 82342 w 752936"/>
            <a:gd name="connsiteY10" fmla="*/ 997393 h 2329674"/>
            <a:gd name="connsiteX11" fmla="*/ 89270 w 752936"/>
            <a:gd name="connsiteY11" fmla="*/ 349454 h 2329674"/>
            <a:gd name="connsiteX12" fmla="*/ 1516 w 752936"/>
            <a:gd name="connsiteY12" fmla="*/ 0 h 2329674"/>
            <a:gd name="connsiteX0" fmla="*/ 13066 w 752936"/>
            <a:gd name="connsiteY0" fmla="*/ 2329674 h 2329674"/>
            <a:gd name="connsiteX1" fmla="*/ 13066 w 752936"/>
            <a:gd name="connsiteY1" fmla="*/ 1758174 h 2329674"/>
            <a:gd name="connsiteX2" fmla="*/ 75416 w 752936"/>
            <a:gd name="connsiteY2" fmla="*/ 1663531 h 2329674"/>
            <a:gd name="connsiteX3" fmla="*/ 82344 w 752936"/>
            <a:gd name="connsiteY3" fmla="*/ 1303158 h 2329674"/>
            <a:gd name="connsiteX4" fmla="*/ 310958 w 752936"/>
            <a:gd name="connsiteY4" fmla="*/ 1335922 h 2329674"/>
            <a:gd name="connsiteX5" fmla="*/ 382546 w 752936"/>
            <a:gd name="connsiteY5" fmla="*/ 1437846 h 2329674"/>
            <a:gd name="connsiteX6" fmla="*/ 493389 w 752936"/>
            <a:gd name="connsiteY6" fmla="*/ 1452408 h 2329674"/>
            <a:gd name="connsiteX7" fmla="*/ 562666 w 752936"/>
            <a:gd name="connsiteY7" fmla="*/ 1310443 h 2329674"/>
            <a:gd name="connsiteX8" fmla="*/ 740479 w 752936"/>
            <a:gd name="connsiteY8" fmla="*/ 1252201 h 2329674"/>
            <a:gd name="connsiteX9" fmla="*/ 735860 w 752936"/>
            <a:gd name="connsiteY9" fmla="*/ 993753 h 2329674"/>
            <a:gd name="connsiteX10" fmla="*/ 82342 w 752936"/>
            <a:gd name="connsiteY10" fmla="*/ 997393 h 2329674"/>
            <a:gd name="connsiteX11" fmla="*/ 89270 w 752936"/>
            <a:gd name="connsiteY11" fmla="*/ 349454 h 2329674"/>
            <a:gd name="connsiteX12" fmla="*/ 1516 w 752936"/>
            <a:gd name="connsiteY12" fmla="*/ 0 h 2329674"/>
            <a:gd name="connsiteX0" fmla="*/ 13066 w 748963"/>
            <a:gd name="connsiteY0" fmla="*/ 2329674 h 2329674"/>
            <a:gd name="connsiteX1" fmla="*/ 13066 w 748963"/>
            <a:gd name="connsiteY1" fmla="*/ 1758174 h 2329674"/>
            <a:gd name="connsiteX2" fmla="*/ 75416 w 748963"/>
            <a:gd name="connsiteY2" fmla="*/ 1663531 h 2329674"/>
            <a:gd name="connsiteX3" fmla="*/ 82344 w 748963"/>
            <a:gd name="connsiteY3" fmla="*/ 1303158 h 2329674"/>
            <a:gd name="connsiteX4" fmla="*/ 310958 w 748963"/>
            <a:gd name="connsiteY4" fmla="*/ 1335922 h 2329674"/>
            <a:gd name="connsiteX5" fmla="*/ 382546 w 748963"/>
            <a:gd name="connsiteY5" fmla="*/ 1437846 h 2329674"/>
            <a:gd name="connsiteX6" fmla="*/ 493389 w 748963"/>
            <a:gd name="connsiteY6" fmla="*/ 1452408 h 2329674"/>
            <a:gd name="connsiteX7" fmla="*/ 562666 w 748963"/>
            <a:gd name="connsiteY7" fmla="*/ 1310443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3066 w 748963"/>
            <a:gd name="connsiteY1" fmla="*/ 1758174 h 2329674"/>
            <a:gd name="connsiteX2" fmla="*/ 75416 w 748963"/>
            <a:gd name="connsiteY2" fmla="*/ 1663531 h 2329674"/>
            <a:gd name="connsiteX3" fmla="*/ 82344 w 748963"/>
            <a:gd name="connsiteY3" fmla="*/ 1303158 h 2329674"/>
            <a:gd name="connsiteX4" fmla="*/ 310958 w 748963"/>
            <a:gd name="connsiteY4" fmla="*/ 1335922 h 2329674"/>
            <a:gd name="connsiteX5" fmla="*/ 382546 w 748963"/>
            <a:gd name="connsiteY5" fmla="*/ 1437846 h 2329674"/>
            <a:gd name="connsiteX6" fmla="*/ 493389 w 748963"/>
            <a:gd name="connsiteY6" fmla="*/ 1452408 h 2329674"/>
            <a:gd name="connsiteX7" fmla="*/ 551120 w 748963"/>
            <a:gd name="connsiteY7" fmla="*/ 1281323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3066 w 748963"/>
            <a:gd name="connsiteY1" fmla="*/ 1758174 h 2329674"/>
            <a:gd name="connsiteX2" fmla="*/ 75416 w 748963"/>
            <a:gd name="connsiteY2" fmla="*/ 1663531 h 2329674"/>
            <a:gd name="connsiteX3" fmla="*/ 82344 w 748963"/>
            <a:gd name="connsiteY3" fmla="*/ 1303158 h 2329674"/>
            <a:gd name="connsiteX4" fmla="*/ 310958 w 748963"/>
            <a:gd name="connsiteY4" fmla="*/ 1335922 h 2329674"/>
            <a:gd name="connsiteX5" fmla="*/ 382546 w 748963"/>
            <a:gd name="connsiteY5" fmla="*/ 1437846 h 2329674"/>
            <a:gd name="connsiteX6" fmla="*/ 493389 w 748963"/>
            <a:gd name="connsiteY6" fmla="*/ 1452408 h 2329674"/>
            <a:gd name="connsiteX7" fmla="*/ 551120 w 748963"/>
            <a:gd name="connsiteY7" fmla="*/ 1281323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3066 w 748963"/>
            <a:gd name="connsiteY1" fmla="*/ 1758174 h 2329674"/>
            <a:gd name="connsiteX2" fmla="*/ 75416 w 748963"/>
            <a:gd name="connsiteY2" fmla="*/ 1663531 h 2329674"/>
            <a:gd name="connsiteX3" fmla="*/ 82344 w 748963"/>
            <a:gd name="connsiteY3" fmla="*/ 1303158 h 2329674"/>
            <a:gd name="connsiteX4" fmla="*/ 310958 w 748963"/>
            <a:gd name="connsiteY4" fmla="*/ 1335922 h 2329674"/>
            <a:gd name="connsiteX5" fmla="*/ 382546 w 748963"/>
            <a:gd name="connsiteY5" fmla="*/ 1437846 h 2329674"/>
            <a:gd name="connsiteX6" fmla="*/ 493389 w 748963"/>
            <a:gd name="connsiteY6" fmla="*/ 1452408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3066 w 748963"/>
            <a:gd name="connsiteY1" fmla="*/ 1758174 h 2329674"/>
            <a:gd name="connsiteX2" fmla="*/ 75416 w 748963"/>
            <a:gd name="connsiteY2" fmla="*/ 1663531 h 2329674"/>
            <a:gd name="connsiteX3" fmla="*/ 82344 w 748963"/>
            <a:gd name="connsiteY3" fmla="*/ 1303158 h 2329674"/>
            <a:gd name="connsiteX4" fmla="*/ 310958 w 748963"/>
            <a:gd name="connsiteY4" fmla="*/ 1335922 h 2329674"/>
            <a:gd name="connsiteX5" fmla="*/ 382546 w 748963"/>
            <a:gd name="connsiteY5" fmla="*/ 1437846 h 2329674"/>
            <a:gd name="connsiteX6" fmla="*/ 493389 w 748963"/>
            <a:gd name="connsiteY6" fmla="*/ 1405086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3066 w 748963"/>
            <a:gd name="connsiteY1" fmla="*/ 1758174 h 2329674"/>
            <a:gd name="connsiteX2" fmla="*/ 75416 w 748963"/>
            <a:gd name="connsiteY2" fmla="*/ 1663531 h 2329674"/>
            <a:gd name="connsiteX3" fmla="*/ 82344 w 748963"/>
            <a:gd name="connsiteY3" fmla="*/ 1303158 h 2329674"/>
            <a:gd name="connsiteX4" fmla="*/ 310958 w 748963"/>
            <a:gd name="connsiteY4" fmla="*/ 1335922 h 2329674"/>
            <a:gd name="connsiteX5" fmla="*/ 382546 w 748963"/>
            <a:gd name="connsiteY5" fmla="*/ 1437846 h 2329674"/>
            <a:gd name="connsiteX6" fmla="*/ 493389 w 748963"/>
            <a:gd name="connsiteY6" fmla="*/ 1405086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3066 w 748963"/>
            <a:gd name="connsiteY1" fmla="*/ 1758174 h 2329674"/>
            <a:gd name="connsiteX2" fmla="*/ 75416 w 748963"/>
            <a:gd name="connsiteY2" fmla="*/ 1663531 h 2329674"/>
            <a:gd name="connsiteX3" fmla="*/ 82344 w 748963"/>
            <a:gd name="connsiteY3" fmla="*/ 1303158 h 2329674"/>
            <a:gd name="connsiteX4" fmla="*/ 310958 w 748963"/>
            <a:gd name="connsiteY4" fmla="*/ 1335922 h 2329674"/>
            <a:gd name="connsiteX5" fmla="*/ 382546 w 748963"/>
            <a:gd name="connsiteY5" fmla="*/ 1437846 h 2329674"/>
            <a:gd name="connsiteX6" fmla="*/ 493389 w 748963"/>
            <a:gd name="connsiteY6" fmla="*/ 1405086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3066 w 748963"/>
            <a:gd name="connsiteY1" fmla="*/ 1758174 h 2329674"/>
            <a:gd name="connsiteX2" fmla="*/ 75416 w 748963"/>
            <a:gd name="connsiteY2" fmla="*/ 1663531 h 2329674"/>
            <a:gd name="connsiteX3" fmla="*/ 82344 w 748963"/>
            <a:gd name="connsiteY3" fmla="*/ 1303158 h 2329674"/>
            <a:gd name="connsiteX4" fmla="*/ 310958 w 748963"/>
            <a:gd name="connsiteY4" fmla="*/ 1335922 h 2329674"/>
            <a:gd name="connsiteX5" fmla="*/ 382546 w 748963"/>
            <a:gd name="connsiteY5" fmla="*/ 1437846 h 2329674"/>
            <a:gd name="connsiteX6" fmla="*/ 511862 w 748963"/>
            <a:gd name="connsiteY6" fmla="*/ 1368683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3066 w 748963"/>
            <a:gd name="connsiteY1" fmla="*/ 1758174 h 2329674"/>
            <a:gd name="connsiteX2" fmla="*/ 75416 w 748963"/>
            <a:gd name="connsiteY2" fmla="*/ 1663531 h 2329674"/>
            <a:gd name="connsiteX3" fmla="*/ 82344 w 748963"/>
            <a:gd name="connsiteY3" fmla="*/ 1303158 h 2329674"/>
            <a:gd name="connsiteX4" fmla="*/ 310958 w 748963"/>
            <a:gd name="connsiteY4" fmla="*/ 1335922 h 2329674"/>
            <a:gd name="connsiteX5" fmla="*/ 368691 w 748963"/>
            <a:gd name="connsiteY5" fmla="*/ 1397805 h 2329674"/>
            <a:gd name="connsiteX6" fmla="*/ 511862 w 748963"/>
            <a:gd name="connsiteY6" fmla="*/ 1368683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3066 w 748963"/>
            <a:gd name="connsiteY1" fmla="*/ 1758174 h 2329674"/>
            <a:gd name="connsiteX2" fmla="*/ 75416 w 748963"/>
            <a:gd name="connsiteY2" fmla="*/ 1663531 h 2329674"/>
            <a:gd name="connsiteX3" fmla="*/ 82344 w 748963"/>
            <a:gd name="connsiteY3" fmla="*/ 1303158 h 2329674"/>
            <a:gd name="connsiteX4" fmla="*/ 310958 w 748963"/>
            <a:gd name="connsiteY4" fmla="*/ 1335922 h 2329674"/>
            <a:gd name="connsiteX5" fmla="*/ 354835 w 748963"/>
            <a:gd name="connsiteY5" fmla="*/ 1375964 h 2329674"/>
            <a:gd name="connsiteX6" fmla="*/ 511862 w 748963"/>
            <a:gd name="connsiteY6" fmla="*/ 1368683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3066 w 748963"/>
            <a:gd name="connsiteY1" fmla="*/ 1758174 h 2329674"/>
            <a:gd name="connsiteX2" fmla="*/ 75416 w 748963"/>
            <a:gd name="connsiteY2" fmla="*/ 1663531 h 2329674"/>
            <a:gd name="connsiteX3" fmla="*/ 82344 w 748963"/>
            <a:gd name="connsiteY3" fmla="*/ 1303158 h 2329674"/>
            <a:gd name="connsiteX4" fmla="*/ 304031 w 748963"/>
            <a:gd name="connsiteY4" fmla="*/ 1284962 h 2329674"/>
            <a:gd name="connsiteX5" fmla="*/ 354835 w 748963"/>
            <a:gd name="connsiteY5" fmla="*/ 1375964 h 2329674"/>
            <a:gd name="connsiteX6" fmla="*/ 511862 w 748963"/>
            <a:gd name="connsiteY6" fmla="*/ 1368683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3066 w 748963"/>
            <a:gd name="connsiteY1" fmla="*/ 1758174 h 2329674"/>
            <a:gd name="connsiteX2" fmla="*/ 75416 w 748963"/>
            <a:gd name="connsiteY2" fmla="*/ 1663531 h 2329674"/>
            <a:gd name="connsiteX3" fmla="*/ 82344 w 748963"/>
            <a:gd name="connsiteY3" fmla="*/ 1303158 h 2329674"/>
            <a:gd name="connsiteX4" fmla="*/ 292485 w 748963"/>
            <a:gd name="connsiteY4" fmla="*/ 1270400 h 2329674"/>
            <a:gd name="connsiteX5" fmla="*/ 354835 w 748963"/>
            <a:gd name="connsiteY5" fmla="*/ 1375964 h 2329674"/>
            <a:gd name="connsiteX6" fmla="*/ 511862 w 748963"/>
            <a:gd name="connsiteY6" fmla="*/ 1368683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3066 w 748963"/>
            <a:gd name="connsiteY1" fmla="*/ 1758174 h 2329674"/>
            <a:gd name="connsiteX2" fmla="*/ 75416 w 748963"/>
            <a:gd name="connsiteY2" fmla="*/ 1663531 h 2329674"/>
            <a:gd name="connsiteX3" fmla="*/ 82344 w 748963"/>
            <a:gd name="connsiteY3" fmla="*/ 1303158 h 2329674"/>
            <a:gd name="connsiteX4" fmla="*/ 292485 w 748963"/>
            <a:gd name="connsiteY4" fmla="*/ 1270400 h 2329674"/>
            <a:gd name="connsiteX5" fmla="*/ 354835 w 748963"/>
            <a:gd name="connsiteY5" fmla="*/ 1375964 h 2329674"/>
            <a:gd name="connsiteX6" fmla="*/ 511862 w 748963"/>
            <a:gd name="connsiteY6" fmla="*/ 1368683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3066 w 748963"/>
            <a:gd name="connsiteY1" fmla="*/ 1758174 h 2329674"/>
            <a:gd name="connsiteX2" fmla="*/ 75416 w 748963"/>
            <a:gd name="connsiteY2" fmla="*/ 1663531 h 2329674"/>
            <a:gd name="connsiteX3" fmla="*/ 82344 w 748963"/>
            <a:gd name="connsiteY3" fmla="*/ 1303158 h 2329674"/>
            <a:gd name="connsiteX4" fmla="*/ 292485 w 748963"/>
            <a:gd name="connsiteY4" fmla="*/ 1270400 h 2329674"/>
            <a:gd name="connsiteX5" fmla="*/ 354835 w 748963"/>
            <a:gd name="connsiteY5" fmla="*/ 1375964 h 2329674"/>
            <a:gd name="connsiteX6" fmla="*/ 511862 w 748963"/>
            <a:gd name="connsiteY6" fmla="*/ 1368683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3066 w 748963"/>
            <a:gd name="connsiteY1" fmla="*/ 1758174 h 2329674"/>
            <a:gd name="connsiteX2" fmla="*/ 75416 w 748963"/>
            <a:gd name="connsiteY2" fmla="*/ 1663531 h 2329674"/>
            <a:gd name="connsiteX3" fmla="*/ 82344 w 748963"/>
            <a:gd name="connsiteY3" fmla="*/ 1303158 h 2329674"/>
            <a:gd name="connsiteX4" fmla="*/ 292485 w 748963"/>
            <a:gd name="connsiteY4" fmla="*/ 1270400 h 2329674"/>
            <a:gd name="connsiteX5" fmla="*/ 354835 w 748963"/>
            <a:gd name="connsiteY5" fmla="*/ 1375964 h 2329674"/>
            <a:gd name="connsiteX6" fmla="*/ 511862 w 748963"/>
            <a:gd name="connsiteY6" fmla="*/ 1368683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3066 w 748963"/>
            <a:gd name="connsiteY1" fmla="*/ 1758174 h 2329674"/>
            <a:gd name="connsiteX2" fmla="*/ 75416 w 748963"/>
            <a:gd name="connsiteY2" fmla="*/ 1663531 h 2329674"/>
            <a:gd name="connsiteX3" fmla="*/ 82344 w 748963"/>
            <a:gd name="connsiteY3" fmla="*/ 1303158 h 2329674"/>
            <a:gd name="connsiteX4" fmla="*/ 292485 w 748963"/>
            <a:gd name="connsiteY4" fmla="*/ 1270400 h 2329674"/>
            <a:gd name="connsiteX5" fmla="*/ 354835 w 748963"/>
            <a:gd name="connsiteY5" fmla="*/ 1375964 h 2329674"/>
            <a:gd name="connsiteX6" fmla="*/ 511862 w 748963"/>
            <a:gd name="connsiteY6" fmla="*/ 1368683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3066 w 748963"/>
            <a:gd name="connsiteY1" fmla="*/ 1758174 h 2329674"/>
            <a:gd name="connsiteX2" fmla="*/ 75416 w 748963"/>
            <a:gd name="connsiteY2" fmla="*/ 1663531 h 2329674"/>
            <a:gd name="connsiteX3" fmla="*/ 82344 w 748963"/>
            <a:gd name="connsiteY3" fmla="*/ 1303158 h 2329674"/>
            <a:gd name="connsiteX4" fmla="*/ 292485 w 748963"/>
            <a:gd name="connsiteY4" fmla="*/ 1270400 h 2329674"/>
            <a:gd name="connsiteX5" fmla="*/ 340980 w 748963"/>
            <a:gd name="connsiteY5" fmla="*/ 1372325 h 2329674"/>
            <a:gd name="connsiteX6" fmla="*/ 511862 w 748963"/>
            <a:gd name="connsiteY6" fmla="*/ 1368683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3066 w 748963"/>
            <a:gd name="connsiteY1" fmla="*/ 1758174 h 2329674"/>
            <a:gd name="connsiteX2" fmla="*/ 75416 w 748963"/>
            <a:gd name="connsiteY2" fmla="*/ 1663531 h 2329674"/>
            <a:gd name="connsiteX3" fmla="*/ 82344 w 748963"/>
            <a:gd name="connsiteY3" fmla="*/ 1274039 h 2329674"/>
            <a:gd name="connsiteX4" fmla="*/ 292485 w 748963"/>
            <a:gd name="connsiteY4" fmla="*/ 1270400 h 2329674"/>
            <a:gd name="connsiteX5" fmla="*/ 340980 w 748963"/>
            <a:gd name="connsiteY5" fmla="*/ 1372325 h 2329674"/>
            <a:gd name="connsiteX6" fmla="*/ 511862 w 748963"/>
            <a:gd name="connsiteY6" fmla="*/ 1368683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3066 w 748963"/>
            <a:gd name="connsiteY1" fmla="*/ 1758174 h 2329674"/>
            <a:gd name="connsiteX2" fmla="*/ 75416 w 748963"/>
            <a:gd name="connsiteY2" fmla="*/ 1663531 h 2329674"/>
            <a:gd name="connsiteX3" fmla="*/ 82344 w 748963"/>
            <a:gd name="connsiteY3" fmla="*/ 1274039 h 2329674"/>
            <a:gd name="connsiteX4" fmla="*/ 292485 w 748963"/>
            <a:gd name="connsiteY4" fmla="*/ 1270400 h 2329674"/>
            <a:gd name="connsiteX5" fmla="*/ 340980 w 748963"/>
            <a:gd name="connsiteY5" fmla="*/ 1372325 h 2329674"/>
            <a:gd name="connsiteX6" fmla="*/ 511862 w 748963"/>
            <a:gd name="connsiteY6" fmla="*/ 1368683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3066 w 748963"/>
            <a:gd name="connsiteY1" fmla="*/ 1758174 h 2329674"/>
            <a:gd name="connsiteX2" fmla="*/ 75416 w 748963"/>
            <a:gd name="connsiteY2" fmla="*/ 1663531 h 2329674"/>
            <a:gd name="connsiteX3" fmla="*/ 82344 w 748963"/>
            <a:gd name="connsiteY3" fmla="*/ 1274039 h 2329674"/>
            <a:gd name="connsiteX4" fmla="*/ 292485 w 748963"/>
            <a:gd name="connsiteY4" fmla="*/ 1270400 h 2329674"/>
            <a:gd name="connsiteX5" fmla="*/ 340980 w 748963"/>
            <a:gd name="connsiteY5" fmla="*/ 1372325 h 2329674"/>
            <a:gd name="connsiteX6" fmla="*/ 511862 w 748963"/>
            <a:gd name="connsiteY6" fmla="*/ 1368683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7684 w 748963"/>
            <a:gd name="connsiteY1" fmla="*/ 1852817 h 2329674"/>
            <a:gd name="connsiteX2" fmla="*/ 75416 w 748963"/>
            <a:gd name="connsiteY2" fmla="*/ 1663531 h 2329674"/>
            <a:gd name="connsiteX3" fmla="*/ 82344 w 748963"/>
            <a:gd name="connsiteY3" fmla="*/ 1274039 h 2329674"/>
            <a:gd name="connsiteX4" fmla="*/ 292485 w 748963"/>
            <a:gd name="connsiteY4" fmla="*/ 1270400 h 2329674"/>
            <a:gd name="connsiteX5" fmla="*/ 340980 w 748963"/>
            <a:gd name="connsiteY5" fmla="*/ 1372325 h 2329674"/>
            <a:gd name="connsiteX6" fmla="*/ 511862 w 748963"/>
            <a:gd name="connsiteY6" fmla="*/ 1368683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7684 w 748963"/>
            <a:gd name="connsiteY1" fmla="*/ 1852817 h 2329674"/>
            <a:gd name="connsiteX2" fmla="*/ 96198 w 748963"/>
            <a:gd name="connsiteY2" fmla="*/ 1769092 h 2329674"/>
            <a:gd name="connsiteX3" fmla="*/ 82344 w 748963"/>
            <a:gd name="connsiteY3" fmla="*/ 1274039 h 2329674"/>
            <a:gd name="connsiteX4" fmla="*/ 292485 w 748963"/>
            <a:gd name="connsiteY4" fmla="*/ 1270400 h 2329674"/>
            <a:gd name="connsiteX5" fmla="*/ 340980 w 748963"/>
            <a:gd name="connsiteY5" fmla="*/ 1372325 h 2329674"/>
            <a:gd name="connsiteX6" fmla="*/ 511862 w 748963"/>
            <a:gd name="connsiteY6" fmla="*/ 1368683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7684 w 748963"/>
            <a:gd name="connsiteY1" fmla="*/ 1852817 h 2329674"/>
            <a:gd name="connsiteX2" fmla="*/ 77725 w 748963"/>
            <a:gd name="connsiteY2" fmla="*/ 1772733 h 2329674"/>
            <a:gd name="connsiteX3" fmla="*/ 82344 w 748963"/>
            <a:gd name="connsiteY3" fmla="*/ 1274039 h 2329674"/>
            <a:gd name="connsiteX4" fmla="*/ 292485 w 748963"/>
            <a:gd name="connsiteY4" fmla="*/ 1270400 h 2329674"/>
            <a:gd name="connsiteX5" fmla="*/ 340980 w 748963"/>
            <a:gd name="connsiteY5" fmla="*/ 1372325 h 2329674"/>
            <a:gd name="connsiteX6" fmla="*/ 511862 w 748963"/>
            <a:gd name="connsiteY6" fmla="*/ 1368683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7684 w 748963"/>
            <a:gd name="connsiteY1" fmla="*/ 1841898 h 2329674"/>
            <a:gd name="connsiteX2" fmla="*/ 77725 w 748963"/>
            <a:gd name="connsiteY2" fmla="*/ 1772733 h 2329674"/>
            <a:gd name="connsiteX3" fmla="*/ 82344 w 748963"/>
            <a:gd name="connsiteY3" fmla="*/ 1274039 h 2329674"/>
            <a:gd name="connsiteX4" fmla="*/ 292485 w 748963"/>
            <a:gd name="connsiteY4" fmla="*/ 1270400 h 2329674"/>
            <a:gd name="connsiteX5" fmla="*/ 340980 w 748963"/>
            <a:gd name="connsiteY5" fmla="*/ 1372325 h 2329674"/>
            <a:gd name="connsiteX6" fmla="*/ 511862 w 748963"/>
            <a:gd name="connsiteY6" fmla="*/ 1368683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7684 w 748963"/>
            <a:gd name="connsiteY1" fmla="*/ 1841898 h 2329674"/>
            <a:gd name="connsiteX2" fmla="*/ 77725 w 748963"/>
            <a:gd name="connsiteY2" fmla="*/ 1772733 h 2329674"/>
            <a:gd name="connsiteX3" fmla="*/ 82344 w 748963"/>
            <a:gd name="connsiteY3" fmla="*/ 1274039 h 2329674"/>
            <a:gd name="connsiteX4" fmla="*/ 292485 w 748963"/>
            <a:gd name="connsiteY4" fmla="*/ 1270400 h 2329674"/>
            <a:gd name="connsiteX5" fmla="*/ 340980 w 748963"/>
            <a:gd name="connsiteY5" fmla="*/ 1372325 h 2329674"/>
            <a:gd name="connsiteX6" fmla="*/ 511862 w 748963"/>
            <a:gd name="connsiteY6" fmla="*/ 1368683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5375 w 748963"/>
            <a:gd name="connsiteY1" fmla="*/ 1881939 h 2329674"/>
            <a:gd name="connsiteX2" fmla="*/ 77725 w 748963"/>
            <a:gd name="connsiteY2" fmla="*/ 1772733 h 2329674"/>
            <a:gd name="connsiteX3" fmla="*/ 82344 w 748963"/>
            <a:gd name="connsiteY3" fmla="*/ 1274039 h 2329674"/>
            <a:gd name="connsiteX4" fmla="*/ 292485 w 748963"/>
            <a:gd name="connsiteY4" fmla="*/ 1270400 h 2329674"/>
            <a:gd name="connsiteX5" fmla="*/ 340980 w 748963"/>
            <a:gd name="connsiteY5" fmla="*/ 1372325 h 2329674"/>
            <a:gd name="connsiteX6" fmla="*/ 511862 w 748963"/>
            <a:gd name="connsiteY6" fmla="*/ 1368683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5375 w 748963"/>
            <a:gd name="connsiteY1" fmla="*/ 1881939 h 2329674"/>
            <a:gd name="connsiteX2" fmla="*/ 93890 w 748963"/>
            <a:gd name="connsiteY2" fmla="*/ 1841894 h 2329674"/>
            <a:gd name="connsiteX3" fmla="*/ 82344 w 748963"/>
            <a:gd name="connsiteY3" fmla="*/ 1274039 h 2329674"/>
            <a:gd name="connsiteX4" fmla="*/ 292485 w 748963"/>
            <a:gd name="connsiteY4" fmla="*/ 1270400 h 2329674"/>
            <a:gd name="connsiteX5" fmla="*/ 340980 w 748963"/>
            <a:gd name="connsiteY5" fmla="*/ 1372325 h 2329674"/>
            <a:gd name="connsiteX6" fmla="*/ 511862 w 748963"/>
            <a:gd name="connsiteY6" fmla="*/ 1368683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5375 w 748963"/>
            <a:gd name="connsiteY1" fmla="*/ 1881939 h 2329674"/>
            <a:gd name="connsiteX2" fmla="*/ 75416 w 748963"/>
            <a:gd name="connsiteY2" fmla="*/ 1849175 h 2329674"/>
            <a:gd name="connsiteX3" fmla="*/ 82344 w 748963"/>
            <a:gd name="connsiteY3" fmla="*/ 1274039 h 2329674"/>
            <a:gd name="connsiteX4" fmla="*/ 292485 w 748963"/>
            <a:gd name="connsiteY4" fmla="*/ 1270400 h 2329674"/>
            <a:gd name="connsiteX5" fmla="*/ 340980 w 748963"/>
            <a:gd name="connsiteY5" fmla="*/ 1372325 h 2329674"/>
            <a:gd name="connsiteX6" fmla="*/ 511862 w 748963"/>
            <a:gd name="connsiteY6" fmla="*/ 1368683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0757 w 748963"/>
            <a:gd name="connsiteY1" fmla="*/ 1914699 h 2329674"/>
            <a:gd name="connsiteX2" fmla="*/ 75416 w 748963"/>
            <a:gd name="connsiteY2" fmla="*/ 1849175 h 2329674"/>
            <a:gd name="connsiteX3" fmla="*/ 82344 w 748963"/>
            <a:gd name="connsiteY3" fmla="*/ 1274039 h 2329674"/>
            <a:gd name="connsiteX4" fmla="*/ 292485 w 748963"/>
            <a:gd name="connsiteY4" fmla="*/ 1270400 h 2329674"/>
            <a:gd name="connsiteX5" fmla="*/ 340980 w 748963"/>
            <a:gd name="connsiteY5" fmla="*/ 1372325 h 2329674"/>
            <a:gd name="connsiteX6" fmla="*/ 511862 w 748963"/>
            <a:gd name="connsiteY6" fmla="*/ 1368683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29674 h 2329674"/>
            <a:gd name="connsiteX1" fmla="*/ 10757 w 748963"/>
            <a:gd name="connsiteY1" fmla="*/ 1914699 h 2329674"/>
            <a:gd name="connsiteX2" fmla="*/ 75416 w 748963"/>
            <a:gd name="connsiteY2" fmla="*/ 1849175 h 2329674"/>
            <a:gd name="connsiteX3" fmla="*/ 82344 w 748963"/>
            <a:gd name="connsiteY3" fmla="*/ 1274039 h 2329674"/>
            <a:gd name="connsiteX4" fmla="*/ 292485 w 748963"/>
            <a:gd name="connsiteY4" fmla="*/ 1270400 h 2329674"/>
            <a:gd name="connsiteX5" fmla="*/ 340980 w 748963"/>
            <a:gd name="connsiteY5" fmla="*/ 1372325 h 2329674"/>
            <a:gd name="connsiteX6" fmla="*/ 511862 w 748963"/>
            <a:gd name="connsiteY6" fmla="*/ 1368683 h 2329674"/>
            <a:gd name="connsiteX7" fmla="*/ 548811 w 748963"/>
            <a:gd name="connsiteY7" fmla="*/ 1266761 h 2329674"/>
            <a:gd name="connsiteX8" fmla="*/ 740479 w 748963"/>
            <a:gd name="connsiteY8" fmla="*/ 1252201 h 2329674"/>
            <a:gd name="connsiteX9" fmla="*/ 735860 w 748963"/>
            <a:gd name="connsiteY9" fmla="*/ 993753 h 2329674"/>
            <a:gd name="connsiteX10" fmla="*/ 82342 w 748963"/>
            <a:gd name="connsiteY10" fmla="*/ 997393 h 2329674"/>
            <a:gd name="connsiteX11" fmla="*/ 89270 w 748963"/>
            <a:gd name="connsiteY11" fmla="*/ 349454 h 2329674"/>
            <a:gd name="connsiteX12" fmla="*/ 1516 w 748963"/>
            <a:gd name="connsiteY12" fmla="*/ 0 h 2329674"/>
            <a:gd name="connsiteX0" fmla="*/ 13066 w 748963"/>
            <a:gd name="connsiteY0" fmla="*/ 2351513 h 2351513"/>
            <a:gd name="connsiteX1" fmla="*/ 10757 w 748963"/>
            <a:gd name="connsiteY1" fmla="*/ 1914699 h 2351513"/>
            <a:gd name="connsiteX2" fmla="*/ 75416 w 748963"/>
            <a:gd name="connsiteY2" fmla="*/ 1849175 h 2351513"/>
            <a:gd name="connsiteX3" fmla="*/ 82344 w 748963"/>
            <a:gd name="connsiteY3" fmla="*/ 1274039 h 2351513"/>
            <a:gd name="connsiteX4" fmla="*/ 292485 w 748963"/>
            <a:gd name="connsiteY4" fmla="*/ 1270400 h 2351513"/>
            <a:gd name="connsiteX5" fmla="*/ 340980 w 748963"/>
            <a:gd name="connsiteY5" fmla="*/ 1372325 h 2351513"/>
            <a:gd name="connsiteX6" fmla="*/ 511862 w 748963"/>
            <a:gd name="connsiteY6" fmla="*/ 1368683 h 2351513"/>
            <a:gd name="connsiteX7" fmla="*/ 548811 w 748963"/>
            <a:gd name="connsiteY7" fmla="*/ 1266761 h 2351513"/>
            <a:gd name="connsiteX8" fmla="*/ 740479 w 748963"/>
            <a:gd name="connsiteY8" fmla="*/ 1252201 h 2351513"/>
            <a:gd name="connsiteX9" fmla="*/ 735860 w 748963"/>
            <a:gd name="connsiteY9" fmla="*/ 993753 h 2351513"/>
            <a:gd name="connsiteX10" fmla="*/ 82342 w 748963"/>
            <a:gd name="connsiteY10" fmla="*/ 997393 h 2351513"/>
            <a:gd name="connsiteX11" fmla="*/ 89270 w 748963"/>
            <a:gd name="connsiteY11" fmla="*/ 349454 h 2351513"/>
            <a:gd name="connsiteX12" fmla="*/ 1516 w 748963"/>
            <a:gd name="connsiteY12" fmla="*/ 0 h 23515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748963" h="2351513">
              <a:moveTo>
                <a:pt x="13066" y="2351513"/>
              </a:moveTo>
              <a:cubicBezTo>
                <a:pt x="14605" y="2192561"/>
                <a:pt x="9218" y="2073651"/>
                <a:pt x="10757" y="1914699"/>
              </a:cubicBezTo>
              <a:cubicBezTo>
                <a:pt x="26153" y="1906207"/>
                <a:pt x="62331" y="1839467"/>
                <a:pt x="75416" y="1849175"/>
              </a:cubicBezTo>
              <a:cubicBezTo>
                <a:pt x="79265" y="1843108"/>
                <a:pt x="70028" y="1292241"/>
                <a:pt x="82344" y="1274039"/>
              </a:cubicBezTo>
              <a:cubicBezTo>
                <a:pt x="73107" y="1276466"/>
                <a:pt x="295180" y="1263726"/>
                <a:pt x="292485" y="1270400"/>
              </a:cubicBezTo>
              <a:cubicBezTo>
                <a:pt x="306725" y="1283749"/>
                <a:pt x="335592" y="1374752"/>
                <a:pt x="340980" y="1372325"/>
              </a:cubicBezTo>
              <a:cubicBezTo>
                <a:pt x="335207" y="1366257"/>
                <a:pt x="513787" y="1358976"/>
                <a:pt x="511862" y="1368683"/>
              </a:cubicBezTo>
              <a:cubicBezTo>
                <a:pt x="507628" y="1357155"/>
                <a:pt x="546116" y="1259480"/>
                <a:pt x="548811" y="1266761"/>
              </a:cubicBezTo>
              <a:cubicBezTo>
                <a:pt x="569594" y="1268581"/>
                <a:pt x="742405" y="1279500"/>
                <a:pt x="740479" y="1252201"/>
              </a:cubicBezTo>
              <a:cubicBezTo>
                <a:pt x="754336" y="1241886"/>
                <a:pt x="750100" y="987687"/>
                <a:pt x="735860" y="993753"/>
              </a:cubicBezTo>
              <a:cubicBezTo>
                <a:pt x="740478" y="997394"/>
                <a:pt x="66178" y="998000"/>
                <a:pt x="82342" y="997393"/>
              </a:cubicBezTo>
              <a:cubicBezTo>
                <a:pt x="79262" y="1010739"/>
                <a:pt x="80035" y="354914"/>
                <a:pt x="89270" y="349454"/>
              </a:cubicBezTo>
              <a:cubicBezTo>
                <a:pt x="77723" y="202029"/>
                <a:pt x="-12724" y="205666"/>
                <a:pt x="1516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17</xdr:col>
      <xdr:colOff>545508</xdr:colOff>
      <xdr:row>39</xdr:row>
      <xdr:rowOff>160805</xdr:rowOff>
    </xdr:from>
    <xdr:ext cx="643976" cy="6568"/>
    <xdr:sp macro="" textlink="">
      <xdr:nvSpPr>
        <xdr:cNvPr id="1314" name="Line 6499">
          <a:extLst>
            <a:ext uri="{FF2B5EF4-FFF2-40B4-BE49-F238E27FC236}">
              <a16:creationId xmlns:a16="http://schemas.microsoft.com/office/drawing/2014/main" id="{FCABA28B-EA3D-4DDC-A53D-F5488AEBDE3D}"/>
            </a:ext>
          </a:extLst>
        </xdr:cNvPr>
        <xdr:cNvSpPr>
          <a:spLocks noChangeShapeType="1"/>
        </xdr:cNvSpPr>
      </xdr:nvSpPr>
      <xdr:spPr bwMode="auto">
        <a:xfrm flipH="1">
          <a:off x="12017284" y="6809506"/>
          <a:ext cx="643976" cy="656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18</xdr:col>
      <xdr:colOff>100261</xdr:colOff>
      <xdr:row>33</xdr:row>
      <xdr:rowOff>85641</xdr:rowOff>
    </xdr:from>
    <xdr:ext cx="3071" cy="1013918"/>
    <xdr:sp macro="" textlink="">
      <xdr:nvSpPr>
        <xdr:cNvPr id="1317" name="Line 6499">
          <a:extLst>
            <a:ext uri="{FF2B5EF4-FFF2-40B4-BE49-F238E27FC236}">
              <a16:creationId xmlns:a16="http://schemas.microsoft.com/office/drawing/2014/main" id="{4A4DA2F7-6662-4DF5-B7F1-108898861CC6}"/>
            </a:ext>
          </a:extLst>
        </xdr:cNvPr>
        <xdr:cNvSpPr>
          <a:spLocks noChangeShapeType="1"/>
        </xdr:cNvSpPr>
      </xdr:nvSpPr>
      <xdr:spPr bwMode="auto">
        <a:xfrm flipH="1" flipV="1">
          <a:off x="12275968" y="5706644"/>
          <a:ext cx="3071" cy="101391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18</xdr:col>
      <xdr:colOff>46932</xdr:colOff>
      <xdr:row>39</xdr:row>
      <xdr:rowOff>117780</xdr:rowOff>
    </xdr:from>
    <xdr:ext cx="107640" cy="103640"/>
    <xdr:sp macro="" textlink="">
      <xdr:nvSpPr>
        <xdr:cNvPr id="1336" name="Oval 6509">
          <a:extLst>
            <a:ext uri="{FF2B5EF4-FFF2-40B4-BE49-F238E27FC236}">
              <a16:creationId xmlns:a16="http://schemas.microsoft.com/office/drawing/2014/main" id="{5D0F9545-24D8-4D4F-A846-D944B536BC7D}"/>
            </a:ext>
          </a:extLst>
        </xdr:cNvPr>
        <xdr:cNvSpPr>
          <a:spLocks noChangeArrowheads="1"/>
        </xdr:cNvSpPr>
      </xdr:nvSpPr>
      <xdr:spPr bwMode="auto">
        <a:xfrm>
          <a:off x="12222639" y="6766481"/>
          <a:ext cx="107640" cy="10364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15</xdr:col>
      <xdr:colOff>319587</xdr:colOff>
      <xdr:row>38</xdr:row>
      <xdr:rowOff>50131</xdr:rowOff>
    </xdr:from>
    <xdr:ext cx="377825" cy="152946"/>
    <xdr:sp macro="" textlink="">
      <xdr:nvSpPr>
        <xdr:cNvPr id="1353" name="Text Box 1620">
          <a:extLst>
            <a:ext uri="{FF2B5EF4-FFF2-40B4-BE49-F238E27FC236}">
              <a16:creationId xmlns:a16="http://schemas.microsoft.com/office/drawing/2014/main" id="{DA5BEDCD-99BC-4B6F-86D5-4C4104242B0D}"/>
            </a:ext>
          </a:extLst>
        </xdr:cNvPr>
        <xdr:cNvSpPr txBox="1">
          <a:spLocks noChangeArrowheads="1"/>
        </xdr:cNvSpPr>
      </xdr:nvSpPr>
      <xdr:spPr bwMode="auto">
        <a:xfrm>
          <a:off x="10383501" y="6527549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勝山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54314</xdr:colOff>
      <xdr:row>34</xdr:row>
      <xdr:rowOff>22977</xdr:rowOff>
    </xdr:from>
    <xdr:to>
      <xdr:col>18</xdr:col>
      <xdr:colOff>156661</xdr:colOff>
      <xdr:row>39</xdr:row>
      <xdr:rowOff>10444</xdr:rowOff>
    </xdr:to>
    <xdr:grpSp>
      <xdr:nvGrpSpPr>
        <xdr:cNvPr id="1358" name="Group 405">
          <a:extLst>
            <a:ext uri="{FF2B5EF4-FFF2-40B4-BE49-F238E27FC236}">
              <a16:creationId xmlns:a16="http://schemas.microsoft.com/office/drawing/2014/main" id="{C6FF7A35-307C-40C9-86BD-5CF91B5DC0B7}"/>
            </a:ext>
          </a:extLst>
        </xdr:cNvPr>
        <xdr:cNvGrpSpPr>
          <a:grpSpLocks/>
        </xdr:cNvGrpSpPr>
      </xdr:nvGrpSpPr>
      <xdr:grpSpPr bwMode="auto">
        <a:xfrm>
          <a:off x="12250049" y="5864043"/>
          <a:ext cx="102347" cy="851254"/>
          <a:chOff x="718" y="97"/>
          <a:chExt cx="23" cy="15"/>
        </a:xfrm>
      </xdr:grpSpPr>
      <xdr:sp macro="" textlink="">
        <xdr:nvSpPr>
          <xdr:cNvPr id="1359" name="Freeform 406">
            <a:extLst>
              <a:ext uri="{FF2B5EF4-FFF2-40B4-BE49-F238E27FC236}">
                <a16:creationId xmlns:a16="http://schemas.microsoft.com/office/drawing/2014/main" id="{4AB74E70-8746-D563-21BD-3A1BDA82759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60" name="Freeform 407">
            <a:extLst>
              <a:ext uri="{FF2B5EF4-FFF2-40B4-BE49-F238E27FC236}">
                <a16:creationId xmlns:a16="http://schemas.microsoft.com/office/drawing/2014/main" id="{C7E4F445-B80B-AF52-0ED9-CB031F7C39F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609939</xdr:colOff>
      <xdr:row>37</xdr:row>
      <xdr:rowOff>108618</xdr:rowOff>
    </xdr:from>
    <xdr:to>
      <xdr:col>18</xdr:col>
      <xdr:colOff>34642</xdr:colOff>
      <xdr:row>38</xdr:row>
      <xdr:rowOff>27987</xdr:rowOff>
    </xdr:to>
    <xdr:sp macro="" textlink="">
      <xdr:nvSpPr>
        <xdr:cNvPr id="1363" name="六角形 1362">
          <a:extLst>
            <a:ext uri="{FF2B5EF4-FFF2-40B4-BE49-F238E27FC236}">
              <a16:creationId xmlns:a16="http://schemas.microsoft.com/office/drawing/2014/main" id="{105A357D-351C-4DFB-B035-1D857F16CF3B}"/>
            </a:ext>
          </a:extLst>
        </xdr:cNvPr>
        <xdr:cNvSpPr/>
      </xdr:nvSpPr>
      <xdr:spPr bwMode="auto">
        <a:xfrm>
          <a:off x="12081715" y="6414753"/>
          <a:ext cx="128634" cy="9065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34294</xdr:colOff>
      <xdr:row>40</xdr:row>
      <xdr:rowOff>50464</xdr:rowOff>
    </xdr:from>
    <xdr:ext cx="128636" cy="108286"/>
    <xdr:sp macro="" textlink="">
      <xdr:nvSpPr>
        <xdr:cNvPr id="1332" name="AutoShape 6507">
          <a:extLst>
            <a:ext uri="{FF2B5EF4-FFF2-40B4-BE49-F238E27FC236}">
              <a16:creationId xmlns:a16="http://schemas.microsoft.com/office/drawing/2014/main" id="{9EC6C431-5098-488B-946E-E295B794F820}"/>
            </a:ext>
          </a:extLst>
        </xdr:cNvPr>
        <xdr:cNvSpPr>
          <a:spLocks noChangeArrowheads="1"/>
        </xdr:cNvSpPr>
      </xdr:nvSpPr>
      <xdr:spPr bwMode="auto">
        <a:xfrm>
          <a:off x="12210001" y="6870448"/>
          <a:ext cx="128636" cy="10828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17</xdr:col>
      <xdr:colOff>169549</xdr:colOff>
      <xdr:row>36</xdr:row>
      <xdr:rowOff>96576</xdr:rowOff>
    </xdr:from>
    <xdr:to>
      <xdr:col>17</xdr:col>
      <xdr:colOff>298183</xdr:colOff>
      <xdr:row>37</xdr:row>
      <xdr:rowOff>15945</xdr:rowOff>
    </xdr:to>
    <xdr:sp macro="" textlink="">
      <xdr:nvSpPr>
        <xdr:cNvPr id="1364" name="六角形 1363">
          <a:extLst>
            <a:ext uri="{FF2B5EF4-FFF2-40B4-BE49-F238E27FC236}">
              <a16:creationId xmlns:a16="http://schemas.microsoft.com/office/drawing/2014/main" id="{90291600-E541-4DB0-A572-E1F78B4B52F9}"/>
            </a:ext>
          </a:extLst>
        </xdr:cNvPr>
        <xdr:cNvSpPr/>
      </xdr:nvSpPr>
      <xdr:spPr bwMode="auto">
        <a:xfrm>
          <a:off x="11673858" y="6264182"/>
          <a:ext cx="128634" cy="9163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563979</xdr:colOff>
      <xdr:row>36</xdr:row>
      <xdr:rowOff>2399</xdr:rowOff>
    </xdr:from>
    <xdr:to>
      <xdr:col>17</xdr:col>
      <xdr:colOff>692613</xdr:colOff>
      <xdr:row>36</xdr:row>
      <xdr:rowOff>93051</xdr:rowOff>
    </xdr:to>
    <xdr:sp macro="" textlink="">
      <xdr:nvSpPr>
        <xdr:cNvPr id="1365" name="六角形 1364">
          <a:extLst>
            <a:ext uri="{FF2B5EF4-FFF2-40B4-BE49-F238E27FC236}">
              <a16:creationId xmlns:a16="http://schemas.microsoft.com/office/drawing/2014/main" id="{AE2991B4-B39E-4FF2-BE09-8DDCF7F56CE3}"/>
            </a:ext>
          </a:extLst>
        </xdr:cNvPr>
        <xdr:cNvSpPr/>
      </xdr:nvSpPr>
      <xdr:spPr bwMode="auto">
        <a:xfrm>
          <a:off x="12068288" y="6170005"/>
          <a:ext cx="128634" cy="9065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33423</xdr:colOff>
      <xdr:row>38</xdr:row>
      <xdr:rowOff>37826</xdr:rowOff>
    </xdr:from>
    <xdr:ext cx="116977" cy="225368"/>
    <xdr:sp macro="" textlink="">
      <xdr:nvSpPr>
        <xdr:cNvPr id="1368" name="Text Box 1664">
          <a:extLst>
            <a:ext uri="{FF2B5EF4-FFF2-40B4-BE49-F238E27FC236}">
              <a16:creationId xmlns:a16="http://schemas.microsoft.com/office/drawing/2014/main" id="{8370C5C8-C720-4132-9A8E-624AC369667C}"/>
            </a:ext>
          </a:extLst>
        </xdr:cNvPr>
        <xdr:cNvSpPr txBox="1">
          <a:spLocks noChangeArrowheads="1"/>
        </xdr:cNvSpPr>
      </xdr:nvSpPr>
      <xdr:spPr bwMode="auto">
        <a:xfrm>
          <a:off x="11505199" y="6515244"/>
          <a:ext cx="116977" cy="22536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0" tIns="0" rIns="0" bIns="0" anchor="ctr" anchorCtr="0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北福井踏切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10443</xdr:colOff>
      <xdr:row>37</xdr:row>
      <xdr:rowOff>43865</xdr:rowOff>
    </xdr:from>
    <xdr:ext cx="280522" cy="0"/>
    <xdr:sp macro="" textlink="">
      <xdr:nvSpPr>
        <xdr:cNvPr id="1369" name="Line 6499">
          <a:extLst>
            <a:ext uri="{FF2B5EF4-FFF2-40B4-BE49-F238E27FC236}">
              <a16:creationId xmlns:a16="http://schemas.microsoft.com/office/drawing/2014/main" id="{91673CB0-5099-42D6-994F-7F7B737996CB}"/>
            </a:ext>
          </a:extLst>
        </xdr:cNvPr>
        <xdr:cNvSpPr>
          <a:spLocks noChangeShapeType="1"/>
        </xdr:cNvSpPr>
      </xdr:nvSpPr>
      <xdr:spPr bwMode="auto">
        <a:xfrm flipH="1">
          <a:off x="11482219" y="6350000"/>
          <a:ext cx="28052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17</xdr:col>
      <xdr:colOff>277033</xdr:colOff>
      <xdr:row>34</xdr:row>
      <xdr:rowOff>106525</xdr:rowOff>
    </xdr:from>
    <xdr:ext cx="425450" cy="165173"/>
    <xdr:sp macro="" textlink="">
      <xdr:nvSpPr>
        <xdr:cNvPr id="1370" name="Text Box 1620">
          <a:extLst>
            <a:ext uri="{FF2B5EF4-FFF2-40B4-BE49-F238E27FC236}">
              <a16:creationId xmlns:a16="http://schemas.microsoft.com/office/drawing/2014/main" id="{8A7758DA-AC0B-49A0-B39E-404D0D03DD26}"/>
            </a:ext>
          </a:extLst>
        </xdr:cNvPr>
        <xdr:cNvSpPr txBox="1">
          <a:spLocks noChangeArrowheads="1"/>
        </xdr:cNvSpPr>
      </xdr:nvSpPr>
      <xdr:spPr bwMode="auto">
        <a:xfrm>
          <a:off x="11748809" y="5898811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twoCellAnchor>
    <xdr:from>
      <xdr:col>17</xdr:col>
      <xdr:colOff>123241</xdr:colOff>
      <xdr:row>35</xdr:row>
      <xdr:rowOff>56395</xdr:rowOff>
    </xdr:from>
    <xdr:to>
      <xdr:col>18</xdr:col>
      <xdr:colOff>39688</xdr:colOff>
      <xdr:row>36</xdr:row>
      <xdr:rowOff>62664</xdr:rowOff>
    </xdr:to>
    <xdr:sp macro="" textlink="">
      <xdr:nvSpPr>
        <xdr:cNvPr id="1371" name="AutoShape 1653">
          <a:extLst>
            <a:ext uri="{FF2B5EF4-FFF2-40B4-BE49-F238E27FC236}">
              <a16:creationId xmlns:a16="http://schemas.microsoft.com/office/drawing/2014/main" id="{FD4694EC-A16A-49AE-B157-F05F887E9752}"/>
            </a:ext>
          </a:extLst>
        </xdr:cNvPr>
        <xdr:cNvSpPr>
          <a:spLocks/>
        </xdr:cNvSpPr>
      </xdr:nvSpPr>
      <xdr:spPr bwMode="auto">
        <a:xfrm rot="5400000" flipH="1">
          <a:off x="11816430" y="5798551"/>
          <a:ext cx="177552" cy="62037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187212</xdr:colOff>
      <xdr:row>38</xdr:row>
      <xdr:rowOff>133685</xdr:rowOff>
    </xdr:from>
    <xdr:ext cx="425450" cy="165173"/>
    <xdr:sp macro="" textlink="">
      <xdr:nvSpPr>
        <xdr:cNvPr id="1372" name="Text Box 1620">
          <a:extLst>
            <a:ext uri="{FF2B5EF4-FFF2-40B4-BE49-F238E27FC236}">
              <a16:creationId xmlns:a16="http://schemas.microsoft.com/office/drawing/2014/main" id="{8690616C-0B37-41AE-98D2-0AB72AD28172}"/>
            </a:ext>
          </a:extLst>
        </xdr:cNvPr>
        <xdr:cNvSpPr txBox="1">
          <a:spLocks noChangeArrowheads="1"/>
        </xdr:cNvSpPr>
      </xdr:nvSpPr>
      <xdr:spPr bwMode="auto">
        <a:xfrm>
          <a:off x="11658988" y="6611103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twoCellAnchor>
    <xdr:from>
      <xdr:col>17</xdr:col>
      <xdr:colOff>469121</xdr:colOff>
      <xdr:row>37</xdr:row>
      <xdr:rowOff>87705</xdr:rowOff>
    </xdr:from>
    <xdr:to>
      <xdr:col>18</xdr:col>
      <xdr:colOff>69272</xdr:colOff>
      <xdr:row>40</xdr:row>
      <xdr:rowOff>29921</xdr:rowOff>
    </xdr:to>
    <xdr:sp macro="" textlink="">
      <xdr:nvSpPr>
        <xdr:cNvPr id="1373" name="AutoShape 1653">
          <a:extLst>
            <a:ext uri="{FF2B5EF4-FFF2-40B4-BE49-F238E27FC236}">
              <a16:creationId xmlns:a16="http://schemas.microsoft.com/office/drawing/2014/main" id="{1D543837-5937-4A4F-B09E-53F177160BEC}"/>
            </a:ext>
          </a:extLst>
        </xdr:cNvPr>
        <xdr:cNvSpPr>
          <a:spLocks/>
        </xdr:cNvSpPr>
      </xdr:nvSpPr>
      <xdr:spPr bwMode="auto">
        <a:xfrm rot="10125456">
          <a:off x="11940897" y="6393840"/>
          <a:ext cx="304082" cy="45606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18</xdr:col>
      <xdr:colOff>50133</xdr:colOff>
      <xdr:row>35</xdr:row>
      <xdr:rowOff>2088</xdr:rowOff>
    </xdr:from>
    <xdr:ext cx="284079" cy="223504"/>
    <xdr:grpSp>
      <xdr:nvGrpSpPr>
        <xdr:cNvPr id="1375" name="Group 6672">
          <a:extLst>
            <a:ext uri="{FF2B5EF4-FFF2-40B4-BE49-F238E27FC236}">
              <a16:creationId xmlns:a16="http://schemas.microsoft.com/office/drawing/2014/main" id="{BC28E618-E63E-4EB5-9277-4CF4EDC99D65}"/>
            </a:ext>
          </a:extLst>
        </xdr:cNvPr>
        <xdr:cNvGrpSpPr>
          <a:grpSpLocks/>
        </xdr:cNvGrpSpPr>
      </xdr:nvGrpSpPr>
      <xdr:grpSpPr bwMode="auto">
        <a:xfrm>
          <a:off x="12245868" y="6015912"/>
          <a:ext cx="284079" cy="223504"/>
          <a:chOff x="536" y="109"/>
          <a:chExt cx="46" cy="44"/>
        </a:xfrm>
      </xdr:grpSpPr>
      <xdr:pic>
        <xdr:nvPicPr>
          <xdr:cNvPr id="1376" name="Picture 6673" descr="route2">
            <a:extLst>
              <a:ext uri="{FF2B5EF4-FFF2-40B4-BE49-F238E27FC236}">
                <a16:creationId xmlns:a16="http://schemas.microsoft.com/office/drawing/2014/main" id="{202D2915-5657-7BE3-89F3-3D40082AC1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7" name="Text Box 6674">
            <a:extLst>
              <a:ext uri="{FF2B5EF4-FFF2-40B4-BE49-F238E27FC236}">
                <a16:creationId xmlns:a16="http://schemas.microsoft.com/office/drawing/2014/main" id="{0958EBF6-30FF-A72E-B946-3CCAA25482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416</a:t>
            </a:r>
          </a:p>
        </xdr:txBody>
      </xdr:sp>
    </xdr:grpSp>
    <xdr:clientData/>
  </xdr:oneCellAnchor>
  <xdr:twoCellAnchor>
    <xdr:from>
      <xdr:col>18</xdr:col>
      <xdr:colOff>175461</xdr:colOff>
      <xdr:row>39</xdr:row>
      <xdr:rowOff>171282</xdr:rowOff>
    </xdr:from>
    <xdr:to>
      <xdr:col>18</xdr:col>
      <xdr:colOff>361366</xdr:colOff>
      <xdr:row>41</xdr:row>
      <xdr:rowOff>2332</xdr:rowOff>
    </xdr:to>
    <xdr:pic>
      <xdr:nvPicPr>
        <xdr:cNvPr id="1378" name="図 67" descr="「コンビニのロゴ」の画像検索結果">
          <a:extLst>
            <a:ext uri="{FF2B5EF4-FFF2-40B4-BE49-F238E27FC236}">
              <a16:creationId xmlns:a16="http://schemas.microsoft.com/office/drawing/2014/main" id="{C2FF6E93-A45B-4978-861D-52A172A21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2351168" y="6819983"/>
          <a:ext cx="185905" cy="173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18</xdr:col>
      <xdr:colOff>231860</xdr:colOff>
      <xdr:row>37</xdr:row>
      <xdr:rowOff>2089</xdr:rowOff>
    </xdr:from>
    <xdr:ext cx="428208" cy="116972"/>
    <xdr:sp macro="" textlink="">
      <xdr:nvSpPr>
        <xdr:cNvPr id="1379" name="Text Box 1416">
          <a:extLst>
            <a:ext uri="{FF2B5EF4-FFF2-40B4-BE49-F238E27FC236}">
              <a16:creationId xmlns:a16="http://schemas.microsoft.com/office/drawing/2014/main" id="{065372A7-6862-4942-A4FA-E2F476A66AE1}"/>
            </a:ext>
          </a:extLst>
        </xdr:cNvPr>
        <xdr:cNvSpPr txBox="1">
          <a:spLocks noChangeArrowheads="1"/>
        </xdr:cNvSpPr>
      </xdr:nvSpPr>
      <xdr:spPr bwMode="auto">
        <a:xfrm>
          <a:off x="12407567" y="6308224"/>
          <a:ext cx="428208" cy="11697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anchorCtr="1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246480</xdr:colOff>
      <xdr:row>37</xdr:row>
      <xdr:rowOff>121158</xdr:rowOff>
    </xdr:from>
    <xdr:ext cx="848999" cy="12488"/>
    <xdr:sp macro="" textlink="">
      <xdr:nvSpPr>
        <xdr:cNvPr id="1381" name="Line 6499">
          <a:extLst>
            <a:ext uri="{FF2B5EF4-FFF2-40B4-BE49-F238E27FC236}">
              <a16:creationId xmlns:a16="http://schemas.microsoft.com/office/drawing/2014/main" id="{C3011EDF-6361-443C-90C9-93A819241E09}"/>
            </a:ext>
          </a:extLst>
        </xdr:cNvPr>
        <xdr:cNvSpPr>
          <a:spLocks noChangeShapeType="1"/>
        </xdr:cNvSpPr>
      </xdr:nvSpPr>
      <xdr:spPr bwMode="auto">
        <a:xfrm flipH="1" flipV="1">
          <a:off x="13126118" y="6427293"/>
          <a:ext cx="848999" cy="1248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19</xdr:col>
      <xdr:colOff>546156</xdr:colOff>
      <xdr:row>37</xdr:row>
      <xdr:rowOff>123249</xdr:rowOff>
    </xdr:from>
    <xdr:ext cx="1" cy="408153"/>
    <xdr:sp macro="" textlink="">
      <xdr:nvSpPr>
        <xdr:cNvPr id="1382" name="Line 6499">
          <a:extLst>
            <a:ext uri="{FF2B5EF4-FFF2-40B4-BE49-F238E27FC236}">
              <a16:creationId xmlns:a16="http://schemas.microsoft.com/office/drawing/2014/main" id="{6AB7518C-D535-48B7-98D0-C1F2EC5C6B6F}"/>
            </a:ext>
          </a:extLst>
        </xdr:cNvPr>
        <xdr:cNvSpPr>
          <a:spLocks noChangeShapeType="1"/>
        </xdr:cNvSpPr>
      </xdr:nvSpPr>
      <xdr:spPr bwMode="auto">
        <a:xfrm flipV="1">
          <a:off x="13425794" y="6429384"/>
          <a:ext cx="1" cy="40815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20</xdr:col>
      <xdr:colOff>46820</xdr:colOff>
      <xdr:row>38</xdr:row>
      <xdr:rowOff>42108</xdr:rowOff>
    </xdr:from>
    <xdr:ext cx="155796" cy="124999"/>
    <xdr:sp macro="" textlink="">
      <xdr:nvSpPr>
        <xdr:cNvPr id="1383" name="AutoShape 6507">
          <a:extLst>
            <a:ext uri="{FF2B5EF4-FFF2-40B4-BE49-F238E27FC236}">
              <a16:creationId xmlns:a16="http://schemas.microsoft.com/office/drawing/2014/main" id="{A22ECD8D-58E3-481B-842E-60C4C47942AB}"/>
            </a:ext>
          </a:extLst>
        </xdr:cNvPr>
        <xdr:cNvSpPr>
          <a:spLocks noChangeArrowheads="1"/>
        </xdr:cNvSpPr>
      </xdr:nvSpPr>
      <xdr:spPr bwMode="auto">
        <a:xfrm>
          <a:off x="13630389" y="6519526"/>
          <a:ext cx="155796" cy="12499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20</xdr:col>
      <xdr:colOff>53194</xdr:colOff>
      <xdr:row>37</xdr:row>
      <xdr:rowOff>40482</xdr:rowOff>
    </xdr:from>
    <xdr:ext cx="153598" cy="157566"/>
    <xdr:sp macro="" textlink="">
      <xdr:nvSpPr>
        <xdr:cNvPr id="1384" name="Oval 6509">
          <a:extLst>
            <a:ext uri="{FF2B5EF4-FFF2-40B4-BE49-F238E27FC236}">
              <a16:creationId xmlns:a16="http://schemas.microsoft.com/office/drawing/2014/main" id="{3848CC74-2EC7-43C3-B31D-706AAD52B384}"/>
            </a:ext>
          </a:extLst>
        </xdr:cNvPr>
        <xdr:cNvSpPr>
          <a:spLocks noChangeArrowheads="1"/>
        </xdr:cNvSpPr>
      </xdr:nvSpPr>
      <xdr:spPr bwMode="auto">
        <a:xfrm>
          <a:off x="13636763" y="6346617"/>
          <a:ext cx="153598" cy="15756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19</xdr:col>
      <xdr:colOff>25067</xdr:colOff>
      <xdr:row>36</xdr:row>
      <xdr:rowOff>4180</xdr:rowOff>
    </xdr:from>
    <xdr:ext cx="685133" cy="116973"/>
    <xdr:sp macro="" textlink="">
      <xdr:nvSpPr>
        <xdr:cNvPr id="1387" name="Text Box 1416">
          <a:extLst>
            <a:ext uri="{FF2B5EF4-FFF2-40B4-BE49-F238E27FC236}">
              <a16:creationId xmlns:a16="http://schemas.microsoft.com/office/drawing/2014/main" id="{D41A4357-256C-4A7B-882B-024C3C48B1FA}"/>
            </a:ext>
          </a:extLst>
        </xdr:cNvPr>
        <xdr:cNvSpPr txBox="1">
          <a:spLocks noChangeArrowheads="1"/>
        </xdr:cNvSpPr>
      </xdr:nvSpPr>
      <xdr:spPr bwMode="auto">
        <a:xfrm>
          <a:off x="12904705" y="6139032"/>
          <a:ext cx="685133" cy="11697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anchorCtr="1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ホテル併設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スーパー銭湯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入浴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仮眠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午前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91907</xdr:colOff>
      <xdr:row>37</xdr:row>
      <xdr:rowOff>156667</xdr:rowOff>
    </xdr:from>
    <xdr:ext cx="426119" cy="133683"/>
    <xdr:sp macro="" textlink="">
      <xdr:nvSpPr>
        <xdr:cNvPr id="1388" name="Text Box 1416">
          <a:extLst>
            <a:ext uri="{FF2B5EF4-FFF2-40B4-BE49-F238E27FC236}">
              <a16:creationId xmlns:a16="http://schemas.microsoft.com/office/drawing/2014/main" id="{C22A43B5-993B-4EF2-A0F2-02E64C6E3EA0}"/>
            </a:ext>
          </a:extLst>
        </xdr:cNvPr>
        <xdr:cNvSpPr txBox="1">
          <a:spLocks noChangeArrowheads="1"/>
        </xdr:cNvSpPr>
      </xdr:nvSpPr>
      <xdr:spPr bwMode="auto">
        <a:xfrm>
          <a:off x="12971545" y="6462802"/>
          <a:ext cx="426119" cy="133683"/>
        </a:xfrm>
        <a:prstGeom prst="rect">
          <a:avLst/>
        </a:prstGeom>
        <a:solidFill>
          <a:schemeClr val="bg1"/>
        </a:solidFill>
        <a:ln>
          <a:solidFill>
            <a:srgbClr val="000000"/>
          </a:solidFill>
        </a:ln>
      </xdr:spPr>
      <xdr:txBody>
        <a:bodyPr vertOverflow="overflow" horzOverflow="overflow" wrap="none" lIns="0" tIns="0" rIns="0" bIns="0" anchor="ctr" anchorCtr="1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リライム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597408</xdr:colOff>
      <xdr:row>39</xdr:row>
      <xdr:rowOff>62665</xdr:rowOff>
    </xdr:from>
    <xdr:ext cx="208878" cy="188671"/>
    <xdr:pic>
      <xdr:nvPicPr>
        <xdr:cNvPr id="1389" name="Picture 12589">
          <a:extLst>
            <a:ext uri="{FF2B5EF4-FFF2-40B4-BE49-F238E27FC236}">
              <a16:creationId xmlns:a16="http://schemas.microsoft.com/office/drawing/2014/main" id="{E2C7AE9F-4A51-4F5A-9DCA-0412E47FD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046" y="6711366"/>
          <a:ext cx="208878" cy="1886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20</xdr:col>
      <xdr:colOff>152485</xdr:colOff>
      <xdr:row>36</xdr:row>
      <xdr:rowOff>39691</xdr:rowOff>
    </xdr:from>
    <xdr:ext cx="284079" cy="223504"/>
    <xdr:grpSp>
      <xdr:nvGrpSpPr>
        <xdr:cNvPr id="1390" name="Group 6672">
          <a:extLst>
            <a:ext uri="{FF2B5EF4-FFF2-40B4-BE49-F238E27FC236}">
              <a16:creationId xmlns:a16="http://schemas.microsoft.com/office/drawing/2014/main" id="{8BEFADDA-1532-40F3-8D39-CD3F46A28330}"/>
            </a:ext>
          </a:extLst>
        </xdr:cNvPr>
        <xdr:cNvGrpSpPr>
          <a:grpSpLocks/>
        </xdr:cNvGrpSpPr>
      </xdr:nvGrpSpPr>
      <xdr:grpSpPr bwMode="auto">
        <a:xfrm>
          <a:off x="13758294" y="6226272"/>
          <a:ext cx="284079" cy="223504"/>
          <a:chOff x="536" y="109"/>
          <a:chExt cx="46" cy="44"/>
        </a:xfrm>
      </xdr:grpSpPr>
      <xdr:pic>
        <xdr:nvPicPr>
          <xdr:cNvPr id="1391" name="Picture 6673" descr="route2">
            <a:extLst>
              <a:ext uri="{FF2B5EF4-FFF2-40B4-BE49-F238E27FC236}">
                <a16:creationId xmlns:a16="http://schemas.microsoft.com/office/drawing/2014/main" id="{A6F1CEB4-39F2-441B-3F4E-A85D2D9A04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2" name="Text Box 6674">
            <a:extLst>
              <a:ext uri="{FF2B5EF4-FFF2-40B4-BE49-F238E27FC236}">
                <a16:creationId xmlns:a16="http://schemas.microsoft.com/office/drawing/2014/main" id="{43816156-BB71-16C9-4875-C63A12865B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416</a:t>
            </a:r>
          </a:p>
        </xdr:txBody>
      </xdr:sp>
    </xdr:grpSp>
    <xdr:clientData/>
  </xdr:oneCellAnchor>
  <xdr:oneCellAnchor>
    <xdr:from>
      <xdr:col>19</xdr:col>
      <xdr:colOff>309148</xdr:colOff>
      <xdr:row>33</xdr:row>
      <xdr:rowOff>146213</xdr:rowOff>
    </xdr:from>
    <xdr:ext cx="333117" cy="101600"/>
    <xdr:sp macro="" textlink="">
      <xdr:nvSpPr>
        <xdr:cNvPr id="1396" name="Text Box 1194">
          <a:extLst>
            <a:ext uri="{FF2B5EF4-FFF2-40B4-BE49-F238E27FC236}">
              <a16:creationId xmlns:a16="http://schemas.microsoft.com/office/drawing/2014/main" id="{1DF010CA-B777-40CB-BA62-041CA52B7813}"/>
            </a:ext>
          </a:extLst>
        </xdr:cNvPr>
        <xdr:cNvSpPr txBox="1">
          <a:spLocks noChangeArrowheads="1"/>
        </xdr:cNvSpPr>
      </xdr:nvSpPr>
      <xdr:spPr bwMode="auto">
        <a:xfrm>
          <a:off x="13188786" y="5767216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0.2+0.2+0.2+1.2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322645</xdr:colOff>
      <xdr:row>33</xdr:row>
      <xdr:rowOff>48104</xdr:rowOff>
    </xdr:from>
    <xdr:to>
      <xdr:col>19</xdr:col>
      <xdr:colOff>451547</xdr:colOff>
      <xdr:row>33</xdr:row>
      <xdr:rowOff>138755</xdr:rowOff>
    </xdr:to>
    <xdr:sp macro="" textlink="">
      <xdr:nvSpPr>
        <xdr:cNvPr id="1397" name="六角形 1396">
          <a:extLst>
            <a:ext uri="{FF2B5EF4-FFF2-40B4-BE49-F238E27FC236}">
              <a16:creationId xmlns:a16="http://schemas.microsoft.com/office/drawing/2014/main" id="{9E42F8AD-12CB-45C8-8938-48494CB34D69}"/>
            </a:ext>
          </a:extLst>
        </xdr:cNvPr>
        <xdr:cNvSpPr/>
      </xdr:nvSpPr>
      <xdr:spPr bwMode="auto">
        <a:xfrm>
          <a:off x="13202283" y="5669107"/>
          <a:ext cx="128902" cy="90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162931</xdr:colOff>
      <xdr:row>33</xdr:row>
      <xdr:rowOff>48042</xdr:rowOff>
    </xdr:from>
    <xdr:to>
      <xdr:col>19</xdr:col>
      <xdr:colOff>291833</xdr:colOff>
      <xdr:row>33</xdr:row>
      <xdr:rowOff>138693</xdr:rowOff>
    </xdr:to>
    <xdr:sp macro="" textlink="">
      <xdr:nvSpPr>
        <xdr:cNvPr id="1398" name="六角形 1397">
          <a:extLst>
            <a:ext uri="{FF2B5EF4-FFF2-40B4-BE49-F238E27FC236}">
              <a16:creationId xmlns:a16="http://schemas.microsoft.com/office/drawing/2014/main" id="{4F9AF818-16BD-437E-B05B-49BEBD3B09AC}"/>
            </a:ext>
          </a:extLst>
        </xdr:cNvPr>
        <xdr:cNvSpPr/>
      </xdr:nvSpPr>
      <xdr:spPr bwMode="auto">
        <a:xfrm>
          <a:off x="13042569" y="5669045"/>
          <a:ext cx="128902" cy="90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513848</xdr:colOff>
      <xdr:row>33</xdr:row>
      <xdr:rowOff>45957</xdr:rowOff>
    </xdr:from>
    <xdr:to>
      <xdr:col>19</xdr:col>
      <xdr:colOff>642750</xdr:colOff>
      <xdr:row>33</xdr:row>
      <xdr:rowOff>136608</xdr:rowOff>
    </xdr:to>
    <xdr:sp macro="" textlink="">
      <xdr:nvSpPr>
        <xdr:cNvPr id="1399" name="六角形 1398">
          <a:extLst>
            <a:ext uri="{FF2B5EF4-FFF2-40B4-BE49-F238E27FC236}">
              <a16:creationId xmlns:a16="http://schemas.microsoft.com/office/drawing/2014/main" id="{09484001-0BAF-42D7-A91E-689BF92F59DD}"/>
            </a:ext>
          </a:extLst>
        </xdr:cNvPr>
        <xdr:cNvSpPr/>
      </xdr:nvSpPr>
      <xdr:spPr bwMode="auto">
        <a:xfrm>
          <a:off x="13393486" y="5666960"/>
          <a:ext cx="128902" cy="90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689308</xdr:colOff>
      <xdr:row>33</xdr:row>
      <xdr:rowOff>52223</xdr:rowOff>
    </xdr:from>
    <xdr:to>
      <xdr:col>20</xdr:col>
      <xdr:colOff>114279</xdr:colOff>
      <xdr:row>33</xdr:row>
      <xdr:rowOff>142874</xdr:rowOff>
    </xdr:to>
    <xdr:sp macro="" textlink="">
      <xdr:nvSpPr>
        <xdr:cNvPr id="1400" name="六角形 1399">
          <a:extLst>
            <a:ext uri="{FF2B5EF4-FFF2-40B4-BE49-F238E27FC236}">
              <a16:creationId xmlns:a16="http://schemas.microsoft.com/office/drawing/2014/main" id="{FC607AD3-E0F4-4876-981A-CE47667B73E5}"/>
            </a:ext>
          </a:extLst>
        </xdr:cNvPr>
        <xdr:cNvSpPr/>
      </xdr:nvSpPr>
      <xdr:spPr bwMode="auto">
        <a:xfrm>
          <a:off x="13568946" y="5673226"/>
          <a:ext cx="128902" cy="90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16117</xdr:colOff>
      <xdr:row>41</xdr:row>
      <xdr:rowOff>15238</xdr:rowOff>
    </xdr:from>
    <xdr:to>
      <xdr:col>11</xdr:col>
      <xdr:colOff>207482</xdr:colOff>
      <xdr:row>41</xdr:row>
      <xdr:rowOff>177163</xdr:rowOff>
    </xdr:to>
    <xdr:sp macro="" textlink="">
      <xdr:nvSpPr>
        <xdr:cNvPr id="1337" name="六角形 1336">
          <a:extLst>
            <a:ext uri="{FF2B5EF4-FFF2-40B4-BE49-F238E27FC236}">
              <a16:creationId xmlns:a16="http://schemas.microsoft.com/office/drawing/2014/main" id="{DD378446-F0AF-4553-B14D-AA0FA410E154}"/>
            </a:ext>
          </a:extLst>
        </xdr:cNvPr>
        <xdr:cNvSpPr/>
      </xdr:nvSpPr>
      <xdr:spPr bwMode="auto">
        <a:xfrm>
          <a:off x="22190317" y="2923538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191365</xdr:colOff>
      <xdr:row>41</xdr:row>
      <xdr:rowOff>161925</xdr:rowOff>
    </xdr:to>
    <xdr:sp macro="" textlink="">
      <xdr:nvSpPr>
        <xdr:cNvPr id="1351" name="六角形 1350">
          <a:extLst>
            <a:ext uri="{FF2B5EF4-FFF2-40B4-BE49-F238E27FC236}">
              <a16:creationId xmlns:a16="http://schemas.microsoft.com/office/drawing/2014/main" id="{2C935601-D1C0-4B90-B441-B0893267CFA0}"/>
            </a:ext>
          </a:extLst>
        </xdr:cNvPr>
        <xdr:cNvSpPr/>
      </xdr:nvSpPr>
      <xdr:spPr bwMode="auto">
        <a:xfrm>
          <a:off x="8650654" y="6980115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509014</xdr:colOff>
      <xdr:row>43</xdr:row>
      <xdr:rowOff>33173</xdr:rowOff>
    </xdr:from>
    <xdr:to>
      <xdr:col>15</xdr:col>
      <xdr:colOff>662022</xdr:colOff>
      <xdr:row>44</xdr:row>
      <xdr:rowOff>4</xdr:rowOff>
    </xdr:to>
    <xdr:sp macro="" textlink="">
      <xdr:nvSpPr>
        <xdr:cNvPr id="1352" name="六角形 1351">
          <a:extLst>
            <a:ext uri="{FF2B5EF4-FFF2-40B4-BE49-F238E27FC236}">
              <a16:creationId xmlns:a16="http://schemas.microsoft.com/office/drawing/2014/main" id="{4DC13EFC-7555-493E-A6E4-B53E1409A3EF}"/>
            </a:ext>
          </a:extLst>
        </xdr:cNvPr>
        <xdr:cNvSpPr/>
      </xdr:nvSpPr>
      <xdr:spPr bwMode="auto">
        <a:xfrm>
          <a:off x="10601461" y="7406604"/>
          <a:ext cx="153008" cy="13909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5944</xdr:colOff>
      <xdr:row>41</xdr:row>
      <xdr:rowOff>8777</xdr:rowOff>
    </xdr:from>
    <xdr:to>
      <xdr:col>17</xdr:col>
      <xdr:colOff>192525</xdr:colOff>
      <xdr:row>41</xdr:row>
      <xdr:rowOff>162130</xdr:rowOff>
    </xdr:to>
    <xdr:sp macro="" textlink="">
      <xdr:nvSpPr>
        <xdr:cNvPr id="1380" name="六角形 1379">
          <a:extLst>
            <a:ext uri="{FF2B5EF4-FFF2-40B4-BE49-F238E27FC236}">
              <a16:creationId xmlns:a16="http://schemas.microsoft.com/office/drawing/2014/main" id="{01086725-8F9B-45E1-A375-C8492E91461E}"/>
            </a:ext>
          </a:extLst>
        </xdr:cNvPr>
        <xdr:cNvSpPr/>
      </xdr:nvSpPr>
      <xdr:spPr bwMode="auto">
        <a:xfrm>
          <a:off x="11510253" y="7037687"/>
          <a:ext cx="186581" cy="15335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3417</xdr:colOff>
      <xdr:row>41</xdr:row>
      <xdr:rowOff>15238</xdr:rowOff>
    </xdr:from>
    <xdr:to>
      <xdr:col>19</xdr:col>
      <xdr:colOff>182394</xdr:colOff>
      <xdr:row>42</xdr:row>
      <xdr:rowOff>16889</xdr:rowOff>
    </xdr:to>
    <xdr:sp macro="" textlink="">
      <xdr:nvSpPr>
        <xdr:cNvPr id="1386" name="六角形 1385">
          <a:extLst>
            <a:ext uri="{FF2B5EF4-FFF2-40B4-BE49-F238E27FC236}">
              <a16:creationId xmlns:a16="http://schemas.microsoft.com/office/drawing/2014/main" id="{7EE861CF-8E5A-4C89-887B-43185738B55A}"/>
            </a:ext>
          </a:extLst>
        </xdr:cNvPr>
        <xdr:cNvSpPr/>
      </xdr:nvSpPr>
      <xdr:spPr bwMode="auto">
        <a:xfrm>
          <a:off x="12919587" y="7044148"/>
          <a:ext cx="178977" cy="17391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327276</xdr:colOff>
      <xdr:row>41</xdr:row>
      <xdr:rowOff>51229</xdr:rowOff>
    </xdr:from>
    <xdr:to>
      <xdr:col>11</xdr:col>
      <xdr:colOff>625230</xdr:colOff>
      <xdr:row>49</xdr:row>
      <xdr:rowOff>4882</xdr:rowOff>
    </xdr:to>
    <xdr:sp macro="" textlink="">
      <xdr:nvSpPr>
        <xdr:cNvPr id="1394" name="フリーフォーム 908">
          <a:extLst>
            <a:ext uri="{FF2B5EF4-FFF2-40B4-BE49-F238E27FC236}">
              <a16:creationId xmlns:a16="http://schemas.microsoft.com/office/drawing/2014/main" id="{63C46C3C-78AC-4527-8755-31002197165F}"/>
            </a:ext>
          </a:extLst>
        </xdr:cNvPr>
        <xdr:cNvSpPr/>
      </xdr:nvSpPr>
      <xdr:spPr bwMode="auto">
        <a:xfrm flipH="1">
          <a:off x="7571161" y="7031344"/>
          <a:ext cx="297954" cy="1321346"/>
        </a:xfrm>
        <a:custGeom>
          <a:avLst/>
          <a:gdLst>
            <a:gd name="connsiteX0" fmla="*/ 0 w 676604"/>
            <a:gd name="connsiteY0" fmla="*/ 571500 h 571500"/>
            <a:gd name="connsiteX1" fmla="*/ 0 w 676604"/>
            <a:gd name="connsiteY1" fmla="*/ 0 h 571500"/>
            <a:gd name="connsiteX2" fmla="*/ 676604 w 676604"/>
            <a:gd name="connsiteY2" fmla="*/ 0 h 571500"/>
            <a:gd name="connsiteX0" fmla="*/ 0 w 281502"/>
            <a:gd name="connsiteY0" fmla="*/ 637765 h 637765"/>
            <a:gd name="connsiteX1" fmla="*/ 0 w 281502"/>
            <a:gd name="connsiteY1" fmla="*/ 66265 h 637765"/>
            <a:gd name="connsiteX2" fmla="*/ 281502 w 281502"/>
            <a:gd name="connsiteY2" fmla="*/ 0 h 637765"/>
            <a:gd name="connsiteX0" fmla="*/ 0 w 281502"/>
            <a:gd name="connsiteY0" fmla="*/ 638639 h 638639"/>
            <a:gd name="connsiteX1" fmla="*/ 0 w 281502"/>
            <a:gd name="connsiteY1" fmla="*/ 67139 h 638639"/>
            <a:gd name="connsiteX2" fmla="*/ 281502 w 281502"/>
            <a:gd name="connsiteY2" fmla="*/ 874 h 638639"/>
            <a:gd name="connsiteX0" fmla="*/ 0 w 281502"/>
            <a:gd name="connsiteY0" fmla="*/ 639370 h 639370"/>
            <a:gd name="connsiteX1" fmla="*/ 0 w 281502"/>
            <a:gd name="connsiteY1" fmla="*/ 67870 h 639370"/>
            <a:gd name="connsiteX2" fmla="*/ 281502 w 281502"/>
            <a:gd name="connsiteY2" fmla="*/ 1605 h 639370"/>
            <a:gd name="connsiteX0" fmla="*/ 0 w 281502"/>
            <a:gd name="connsiteY0" fmla="*/ 639291 h 639291"/>
            <a:gd name="connsiteX1" fmla="*/ 14817 w 281502"/>
            <a:gd name="connsiteY1" fmla="*/ 70246 h 639291"/>
            <a:gd name="connsiteX2" fmla="*/ 281502 w 281502"/>
            <a:gd name="connsiteY2" fmla="*/ 1526 h 639291"/>
            <a:gd name="connsiteX0" fmla="*/ 0 w 281502"/>
            <a:gd name="connsiteY0" fmla="*/ 639291 h 639291"/>
            <a:gd name="connsiteX1" fmla="*/ 14817 w 281502"/>
            <a:gd name="connsiteY1" fmla="*/ 70246 h 639291"/>
            <a:gd name="connsiteX2" fmla="*/ 281502 w 281502"/>
            <a:gd name="connsiteY2" fmla="*/ 1526 h 639291"/>
            <a:gd name="connsiteX0" fmla="*/ 1320 w 282822"/>
            <a:gd name="connsiteY0" fmla="*/ 639291 h 639291"/>
            <a:gd name="connsiteX1" fmla="*/ 30951 w 282822"/>
            <a:gd name="connsiteY1" fmla="*/ 276058 h 639291"/>
            <a:gd name="connsiteX2" fmla="*/ 16137 w 282822"/>
            <a:gd name="connsiteY2" fmla="*/ 70246 h 639291"/>
            <a:gd name="connsiteX3" fmla="*/ 282822 w 282822"/>
            <a:gd name="connsiteY3" fmla="*/ 1526 h 639291"/>
            <a:gd name="connsiteX0" fmla="*/ 0 w 281502"/>
            <a:gd name="connsiteY0" fmla="*/ 639291 h 639291"/>
            <a:gd name="connsiteX1" fmla="*/ 29631 w 281502"/>
            <a:gd name="connsiteY1" fmla="*/ 276058 h 639291"/>
            <a:gd name="connsiteX2" fmla="*/ 14817 w 281502"/>
            <a:gd name="connsiteY2" fmla="*/ 70246 h 639291"/>
            <a:gd name="connsiteX3" fmla="*/ 281502 w 281502"/>
            <a:gd name="connsiteY3" fmla="*/ 1526 h 639291"/>
            <a:gd name="connsiteX0" fmla="*/ 0 w 281502"/>
            <a:gd name="connsiteY0" fmla="*/ 639291 h 639291"/>
            <a:gd name="connsiteX1" fmla="*/ 14815 w 281502"/>
            <a:gd name="connsiteY1" fmla="*/ 273604 h 639291"/>
            <a:gd name="connsiteX2" fmla="*/ 14817 w 281502"/>
            <a:gd name="connsiteY2" fmla="*/ 70246 h 639291"/>
            <a:gd name="connsiteX3" fmla="*/ 281502 w 281502"/>
            <a:gd name="connsiteY3" fmla="*/ 1526 h 639291"/>
            <a:gd name="connsiteX0" fmla="*/ 0 w 281502"/>
            <a:gd name="connsiteY0" fmla="*/ 639291 h 639291"/>
            <a:gd name="connsiteX1" fmla="*/ 34570 w 281502"/>
            <a:gd name="connsiteY1" fmla="*/ 288329 h 639291"/>
            <a:gd name="connsiteX2" fmla="*/ 14817 w 281502"/>
            <a:gd name="connsiteY2" fmla="*/ 70246 h 639291"/>
            <a:gd name="connsiteX3" fmla="*/ 281502 w 281502"/>
            <a:gd name="connsiteY3" fmla="*/ 1526 h 639291"/>
            <a:gd name="connsiteX0" fmla="*/ 0 w 281502"/>
            <a:gd name="connsiteY0" fmla="*/ 639291 h 639291"/>
            <a:gd name="connsiteX1" fmla="*/ 14816 w 281502"/>
            <a:gd name="connsiteY1" fmla="*/ 288329 h 639291"/>
            <a:gd name="connsiteX2" fmla="*/ 14817 w 281502"/>
            <a:gd name="connsiteY2" fmla="*/ 70246 h 639291"/>
            <a:gd name="connsiteX3" fmla="*/ 281502 w 281502"/>
            <a:gd name="connsiteY3" fmla="*/ 1526 h 639291"/>
            <a:gd name="connsiteX0" fmla="*/ 0 w 281502"/>
            <a:gd name="connsiteY0" fmla="*/ 639370 h 639370"/>
            <a:gd name="connsiteX1" fmla="*/ 14816 w 281502"/>
            <a:gd name="connsiteY1" fmla="*/ 288408 h 639370"/>
            <a:gd name="connsiteX2" fmla="*/ 44450 w 281502"/>
            <a:gd name="connsiteY2" fmla="*/ 67871 h 639370"/>
            <a:gd name="connsiteX3" fmla="*/ 281502 w 281502"/>
            <a:gd name="connsiteY3" fmla="*/ 1605 h 639370"/>
            <a:gd name="connsiteX0" fmla="*/ 0 w 281502"/>
            <a:gd name="connsiteY0" fmla="*/ 639370 h 639370"/>
            <a:gd name="connsiteX1" fmla="*/ 14816 w 281502"/>
            <a:gd name="connsiteY1" fmla="*/ 315405 h 639370"/>
            <a:gd name="connsiteX2" fmla="*/ 44450 w 281502"/>
            <a:gd name="connsiteY2" fmla="*/ 67871 h 639370"/>
            <a:gd name="connsiteX3" fmla="*/ 281502 w 281502"/>
            <a:gd name="connsiteY3" fmla="*/ 1605 h 639370"/>
            <a:gd name="connsiteX0" fmla="*/ 0 w 281502"/>
            <a:gd name="connsiteY0" fmla="*/ 639370 h 639370"/>
            <a:gd name="connsiteX1" fmla="*/ 14816 w 281502"/>
            <a:gd name="connsiteY1" fmla="*/ 315405 h 639370"/>
            <a:gd name="connsiteX2" fmla="*/ 44450 w 281502"/>
            <a:gd name="connsiteY2" fmla="*/ 67871 h 639370"/>
            <a:gd name="connsiteX3" fmla="*/ 281502 w 281502"/>
            <a:gd name="connsiteY3" fmla="*/ 1605 h 639370"/>
            <a:gd name="connsiteX0" fmla="*/ 19930 w 301432"/>
            <a:gd name="connsiteY0" fmla="*/ 639370 h 639370"/>
            <a:gd name="connsiteX1" fmla="*/ 173 w 301432"/>
            <a:gd name="connsiteY1" fmla="*/ 349765 h 639370"/>
            <a:gd name="connsiteX2" fmla="*/ 64380 w 301432"/>
            <a:gd name="connsiteY2" fmla="*/ 67871 h 639370"/>
            <a:gd name="connsiteX3" fmla="*/ 301432 w 301432"/>
            <a:gd name="connsiteY3" fmla="*/ 1605 h 639370"/>
            <a:gd name="connsiteX0" fmla="*/ 0 w 306196"/>
            <a:gd name="connsiteY0" fmla="*/ 629553 h 629553"/>
            <a:gd name="connsiteX1" fmla="*/ 4937 w 306196"/>
            <a:gd name="connsiteY1" fmla="*/ 349765 h 629553"/>
            <a:gd name="connsiteX2" fmla="*/ 69144 w 306196"/>
            <a:gd name="connsiteY2" fmla="*/ 67871 h 629553"/>
            <a:gd name="connsiteX3" fmla="*/ 306196 w 306196"/>
            <a:gd name="connsiteY3" fmla="*/ 1605 h 6295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6196" h="629553">
              <a:moveTo>
                <a:pt x="0" y="629553"/>
              </a:moveTo>
              <a:cubicBezTo>
                <a:pt x="2469" y="568605"/>
                <a:pt x="2468" y="444606"/>
                <a:pt x="4937" y="349765"/>
              </a:cubicBezTo>
              <a:cubicBezTo>
                <a:pt x="86426" y="318735"/>
                <a:pt x="59267" y="76403"/>
                <a:pt x="69144" y="67871"/>
              </a:cubicBezTo>
              <a:cubicBezTo>
                <a:pt x="225536" y="28603"/>
                <a:pt x="297968" y="-8212"/>
                <a:pt x="306196" y="1605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439623</xdr:colOff>
      <xdr:row>48</xdr:row>
      <xdr:rowOff>91816</xdr:rowOff>
    </xdr:from>
    <xdr:ext cx="643976" cy="6568"/>
    <xdr:sp macro="" textlink="">
      <xdr:nvSpPr>
        <xdr:cNvPr id="1395" name="Line 6499">
          <a:extLst>
            <a:ext uri="{FF2B5EF4-FFF2-40B4-BE49-F238E27FC236}">
              <a16:creationId xmlns:a16="http://schemas.microsoft.com/office/drawing/2014/main" id="{E0839209-3A84-4C11-A217-3D0F706E9A4C}"/>
            </a:ext>
          </a:extLst>
        </xdr:cNvPr>
        <xdr:cNvSpPr>
          <a:spLocks noChangeShapeType="1"/>
        </xdr:cNvSpPr>
      </xdr:nvSpPr>
      <xdr:spPr bwMode="auto">
        <a:xfrm flipH="1">
          <a:off x="7683508" y="8268662"/>
          <a:ext cx="643976" cy="656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11</xdr:col>
      <xdr:colOff>553189</xdr:colOff>
      <xdr:row>47</xdr:row>
      <xdr:rowOff>66417</xdr:rowOff>
    </xdr:from>
    <xdr:ext cx="145312" cy="138742"/>
    <xdr:sp macro="" textlink="">
      <xdr:nvSpPr>
        <xdr:cNvPr id="1401" name="AutoShape 6507">
          <a:extLst>
            <a:ext uri="{FF2B5EF4-FFF2-40B4-BE49-F238E27FC236}">
              <a16:creationId xmlns:a16="http://schemas.microsoft.com/office/drawing/2014/main" id="{3095460A-965B-4AE5-A8EF-F97EAE897EF7}"/>
            </a:ext>
          </a:extLst>
        </xdr:cNvPr>
        <xdr:cNvSpPr>
          <a:spLocks noChangeArrowheads="1"/>
        </xdr:cNvSpPr>
      </xdr:nvSpPr>
      <xdr:spPr bwMode="auto">
        <a:xfrm>
          <a:off x="7797074" y="8072302"/>
          <a:ext cx="145312" cy="13874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11</xdr:col>
      <xdr:colOff>566612</xdr:colOff>
      <xdr:row>48</xdr:row>
      <xdr:rowOff>39079</xdr:rowOff>
    </xdr:from>
    <xdr:ext cx="127683" cy="108730"/>
    <xdr:sp macro="" textlink="">
      <xdr:nvSpPr>
        <xdr:cNvPr id="1402" name="Oval 6509">
          <a:extLst>
            <a:ext uri="{FF2B5EF4-FFF2-40B4-BE49-F238E27FC236}">
              <a16:creationId xmlns:a16="http://schemas.microsoft.com/office/drawing/2014/main" id="{41B79070-33F1-4D68-9C8A-512EF1BF3D74}"/>
            </a:ext>
          </a:extLst>
        </xdr:cNvPr>
        <xdr:cNvSpPr>
          <a:spLocks noChangeArrowheads="1"/>
        </xdr:cNvSpPr>
      </xdr:nvSpPr>
      <xdr:spPr bwMode="auto">
        <a:xfrm>
          <a:off x="7810497" y="8215925"/>
          <a:ext cx="127683" cy="10873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oneCellAnchor>
  <xdr:twoCellAnchor>
    <xdr:from>
      <xdr:col>11</xdr:col>
      <xdr:colOff>515164</xdr:colOff>
      <xdr:row>45</xdr:row>
      <xdr:rowOff>9770</xdr:rowOff>
    </xdr:from>
    <xdr:to>
      <xdr:col>11</xdr:col>
      <xdr:colOff>560883</xdr:colOff>
      <xdr:row>47</xdr:row>
      <xdr:rowOff>104697</xdr:rowOff>
    </xdr:to>
    <xdr:sp macro="" textlink="">
      <xdr:nvSpPr>
        <xdr:cNvPr id="1404" name="Freeform 406">
          <a:extLst>
            <a:ext uri="{FF2B5EF4-FFF2-40B4-BE49-F238E27FC236}">
              <a16:creationId xmlns:a16="http://schemas.microsoft.com/office/drawing/2014/main" id="{673981D1-3EEA-4743-F153-516CA548912A}"/>
            </a:ext>
          </a:extLst>
        </xdr:cNvPr>
        <xdr:cNvSpPr>
          <a:spLocks/>
        </xdr:cNvSpPr>
      </xdr:nvSpPr>
      <xdr:spPr bwMode="auto">
        <a:xfrm>
          <a:off x="7759049" y="7673732"/>
          <a:ext cx="45719" cy="436850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677202</xdr:colOff>
      <xdr:row>41</xdr:row>
      <xdr:rowOff>4885</xdr:rowOff>
    </xdr:from>
    <xdr:to>
      <xdr:col>12</xdr:col>
      <xdr:colOff>19537</xdr:colOff>
      <xdr:row>47</xdr:row>
      <xdr:rowOff>107461</xdr:rowOff>
    </xdr:to>
    <xdr:sp macro="" textlink="">
      <xdr:nvSpPr>
        <xdr:cNvPr id="1405" name="Freeform 407">
          <a:extLst>
            <a:ext uri="{FF2B5EF4-FFF2-40B4-BE49-F238E27FC236}">
              <a16:creationId xmlns:a16="http://schemas.microsoft.com/office/drawing/2014/main" id="{F15BD456-31F3-3163-F6C7-6B8E3BB32605}"/>
            </a:ext>
          </a:extLst>
        </xdr:cNvPr>
        <xdr:cNvSpPr>
          <a:spLocks/>
        </xdr:cNvSpPr>
      </xdr:nvSpPr>
      <xdr:spPr bwMode="auto">
        <a:xfrm flipH="1" flipV="1">
          <a:off x="7921087" y="6985000"/>
          <a:ext cx="45719" cy="1128346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551956</xdr:colOff>
      <xdr:row>41</xdr:row>
      <xdr:rowOff>34191</xdr:rowOff>
    </xdr:from>
    <xdr:to>
      <xdr:col>11</xdr:col>
      <xdr:colOff>620346</xdr:colOff>
      <xdr:row>44</xdr:row>
      <xdr:rowOff>170343</xdr:rowOff>
    </xdr:to>
    <xdr:sp macro="" textlink="">
      <xdr:nvSpPr>
        <xdr:cNvPr id="1424" name="Freeform 406">
          <a:extLst>
            <a:ext uri="{FF2B5EF4-FFF2-40B4-BE49-F238E27FC236}">
              <a16:creationId xmlns:a16="http://schemas.microsoft.com/office/drawing/2014/main" id="{1517BD21-04D9-45CA-9605-7EAB2D2FD8E5}"/>
            </a:ext>
          </a:extLst>
        </xdr:cNvPr>
        <xdr:cNvSpPr>
          <a:spLocks/>
        </xdr:cNvSpPr>
      </xdr:nvSpPr>
      <xdr:spPr bwMode="auto">
        <a:xfrm>
          <a:off x="7795841" y="7014306"/>
          <a:ext cx="68390" cy="649037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8696"/>
            <a:gd name="connsiteX1" fmla="*/ 10000 w 10000"/>
            <a:gd name="connsiteY1" fmla="*/ 1087 h 8696"/>
            <a:gd name="connsiteX2" fmla="*/ 10000 w 10000"/>
            <a:gd name="connsiteY2" fmla="*/ 8696 h 8696"/>
            <a:gd name="connsiteX0" fmla="*/ 0 w 11667"/>
            <a:gd name="connsiteY0" fmla="*/ 0 h 13586"/>
            <a:gd name="connsiteX1" fmla="*/ 10000 w 11667"/>
            <a:gd name="connsiteY1" fmla="*/ 1250 h 13586"/>
            <a:gd name="connsiteX2" fmla="*/ 11667 w 11667"/>
            <a:gd name="connsiteY2" fmla="*/ 13586 h 13586"/>
            <a:gd name="connsiteX0" fmla="*/ 0 w 11667"/>
            <a:gd name="connsiteY0" fmla="*/ 0 h 16430"/>
            <a:gd name="connsiteX1" fmla="*/ 10000 w 11667"/>
            <a:gd name="connsiteY1" fmla="*/ 1250 h 16430"/>
            <a:gd name="connsiteX2" fmla="*/ 11667 w 11667"/>
            <a:gd name="connsiteY2" fmla="*/ 16430 h 164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67" h="16430">
              <a:moveTo>
                <a:pt x="0" y="0"/>
              </a:moveTo>
              <a:lnTo>
                <a:pt x="10000" y="1250"/>
              </a:lnTo>
              <a:lnTo>
                <a:pt x="11667" y="164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630115</xdr:colOff>
      <xdr:row>41</xdr:row>
      <xdr:rowOff>53726</xdr:rowOff>
    </xdr:from>
    <xdr:to>
      <xdr:col>11</xdr:col>
      <xdr:colOff>647540</xdr:colOff>
      <xdr:row>46</xdr:row>
      <xdr:rowOff>14653</xdr:rowOff>
    </xdr:to>
    <xdr:sp macro="" textlink="">
      <xdr:nvSpPr>
        <xdr:cNvPr id="1425" name="Line 72">
          <a:extLst>
            <a:ext uri="{FF2B5EF4-FFF2-40B4-BE49-F238E27FC236}">
              <a16:creationId xmlns:a16="http://schemas.microsoft.com/office/drawing/2014/main" id="{16882443-1EB6-4D14-B831-01895E201636}"/>
            </a:ext>
          </a:extLst>
        </xdr:cNvPr>
        <xdr:cNvSpPr>
          <a:spLocks noChangeShapeType="1"/>
        </xdr:cNvSpPr>
      </xdr:nvSpPr>
      <xdr:spPr bwMode="auto">
        <a:xfrm flipH="1">
          <a:off x="7874000" y="7033841"/>
          <a:ext cx="17425" cy="815735"/>
        </a:xfrm>
        <a:custGeom>
          <a:avLst/>
          <a:gdLst>
            <a:gd name="connsiteX0" fmla="*/ 0 w 16491"/>
            <a:gd name="connsiteY0" fmla="*/ 0 h 815735"/>
            <a:gd name="connsiteX1" fmla="*/ 16491 w 16491"/>
            <a:gd name="connsiteY1" fmla="*/ 815735 h 815735"/>
            <a:gd name="connsiteX0" fmla="*/ 934 w 17425"/>
            <a:gd name="connsiteY0" fmla="*/ 0 h 815735"/>
            <a:gd name="connsiteX1" fmla="*/ 17425 w 17425"/>
            <a:gd name="connsiteY1" fmla="*/ 815735 h 8157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425" h="815735">
              <a:moveTo>
                <a:pt x="934" y="0"/>
              </a:moveTo>
              <a:cubicBezTo>
                <a:pt x="6431" y="271912"/>
                <a:pt x="-12495" y="597554"/>
                <a:pt x="17425" y="81573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498238</xdr:colOff>
      <xdr:row>42</xdr:row>
      <xdr:rowOff>170961</xdr:rowOff>
    </xdr:from>
    <xdr:ext cx="127683" cy="108730"/>
    <xdr:sp macro="" textlink="">
      <xdr:nvSpPr>
        <xdr:cNvPr id="1427" name="Oval 6509">
          <a:extLst>
            <a:ext uri="{FF2B5EF4-FFF2-40B4-BE49-F238E27FC236}">
              <a16:creationId xmlns:a16="http://schemas.microsoft.com/office/drawing/2014/main" id="{552CE7CB-2D04-4BFE-96B0-59C5228E4614}"/>
            </a:ext>
          </a:extLst>
        </xdr:cNvPr>
        <xdr:cNvSpPr>
          <a:spLocks noChangeArrowheads="1"/>
        </xdr:cNvSpPr>
      </xdr:nvSpPr>
      <xdr:spPr bwMode="auto">
        <a:xfrm>
          <a:off x="7742123" y="7322038"/>
          <a:ext cx="127683" cy="10873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12</xdr:col>
      <xdr:colOff>73269</xdr:colOff>
      <xdr:row>42</xdr:row>
      <xdr:rowOff>146535</xdr:rowOff>
    </xdr:from>
    <xdr:ext cx="136770" cy="131886"/>
    <xdr:sp macro="" textlink="">
      <xdr:nvSpPr>
        <xdr:cNvPr id="1428" name="Oval 6509">
          <a:extLst>
            <a:ext uri="{FF2B5EF4-FFF2-40B4-BE49-F238E27FC236}">
              <a16:creationId xmlns:a16="http://schemas.microsoft.com/office/drawing/2014/main" id="{16603553-43E8-423F-BB01-953013907A70}"/>
            </a:ext>
          </a:extLst>
        </xdr:cNvPr>
        <xdr:cNvSpPr>
          <a:spLocks noChangeArrowheads="1"/>
        </xdr:cNvSpPr>
      </xdr:nvSpPr>
      <xdr:spPr bwMode="auto">
        <a:xfrm>
          <a:off x="8020538" y="7297612"/>
          <a:ext cx="136770" cy="131886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oneCellAnchor>
  <xdr:oneCellAnchor>
    <xdr:from>
      <xdr:col>12</xdr:col>
      <xdr:colOff>48845</xdr:colOff>
      <xdr:row>46</xdr:row>
      <xdr:rowOff>127002</xdr:rowOff>
    </xdr:from>
    <xdr:ext cx="639886" cy="278422"/>
    <xdr:sp macro="" textlink="">
      <xdr:nvSpPr>
        <xdr:cNvPr id="1429" name="Text Box 1664">
          <a:extLst>
            <a:ext uri="{FF2B5EF4-FFF2-40B4-BE49-F238E27FC236}">
              <a16:creationId xmlns:a16="http://schemas.microsoft.com/office/drawing/2014/main" id="{81545FF7-FDAD-40EB-8B29-14BCD8882B4D}"/>
            </a:ext>
          </a:extLst>
        </xdr:cNvPr>
        <xdr:cNvSpPr txBox="1">
          <a:spLocks noChangeArrowheads="1"/>
        </xdr:cNvSpPr>
      </xdr:nvSpPr>
      <xdr:spPr bwMode="auto">
        <a:xfrm>
          <a:off x="7996114" y="7961925"/>
          <a:ext cx="639886" cy="27842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えちぜん鉄道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勝山永平寺線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304352</xdr:colOff>
      <xdr:row>45</xdr:row>
      <xdr:rowOff>29307</xdr:rowOff>
    </xdr:from>
    <xdr:to>
      <xdr:col>11</xdr:col>
      <xdr:colOff>505491</xdr:colOff>
      <xdr:row>46</xdr:row>
      <xdr:rowOff>9769</xdr:rowOff>
    </xdr:to>
    <xdr:sp macro="" textlink="">
      <xdr:nvSpPr>
        <xdr:cNvPr id="1432" name="六角形 1431">
          <a:extLst>
            <a:ext uri="{FF2B5EF4-FFF2-40B4-BE49-F238E27FC236}">
              <a16:creationId xmlns:a16="http://schemas.microsoft.com/office/drawing/2014/main" id="{446D173F-8FCE-4307-82C7-C737D55C85C0}"/>
            </a:ext>
          </a:extLst>
        </xdr:cNvPr>
        <xdr:cNvSpPr/>
      </xdr:nvSpPr>
      <xdr:spPr bwMode="auto">
        <a:xfrm>
          <a:off x="7564830" y="7770704"/>
          <a:ext cx="201139" cy="15321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278422</xdr:colOff>
      <xdr:row>45</xdr:row>
      <xdr:rowOff>87921</xdr:rowOff>
    </xdr:from>
    <xdr:to>
      <xdr:col>11</xdr:col>
      <xdr:colOff>654537</xdr:colOff>
      <xdr:row>48</xdr:row>
      <xdr:rowOff>112345</xdr:rowOff>
    </xdr:to>
    <xdr:sp macro="" textlink="">
      <xdr:nvSpPr>
        <xdr:cNvPr id="1433" name="AutoShape 1653">
          <a:extLst>
            <a:ext uri="{FF2B5EF4-FFF2-40B4-BE49-F238E27FC236}">
              <a16:creationId xmlns:a16="http://schemas.microsoft.com/office/drawing/2014/main" id="{F04F9EF4-D9ED-4807-A7F5-79458C348D8D}"/>
            </a:ext>
          </a:extLst>
        </xdr:cNvPr>
        <xdr:cNvSpPr>
          <a:spLocks/>
        </xdr:cNvSpPr>
      </xdr:nvSpPr>
      <xdr:spPr bwMode="auto">
        <a:xfrm rot="10800000">
          <a:off x="7522307" y="7751883"/>
          <a:ext cx="376115" cy="53730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297961</xdr:colOff>
      <xdr:row>42</xdr:row>
      <xdr:rowOff>34191</xdr:rowOff>
    </xdr:from>
    <xdr:to>
      <xdr:col>11</xdr:col>
      <xdr:colOff>522657</xdr:colOff>
      <xdr:row>45</xdr:row>
      <xdr:rowOff>73268</xdr:rowOff>
    </xdr:to>
    <xdr:sp macro="" textlink="">
      <xdr:nvSpPr>
        <xdr:cNvPr id="1434" name="AutoShape 1653">
          <a:extLst>
            <a:ext uri="{FF2B5EF4-FFF2-40B4-BE49-F238E27FC236}">
              <a16:creationId xmlns:a16="http://schemas.microsoft.com/office/drawing/2014/main" id="{03BF3E0A-3FED-4D65-B017-1A4308268055}"/>
            </a:ext>
          </a:extLst>
        </xdr:cNvPr>
        <xdr:cNvSpPr>
          <a:spLocks/>
        </xdr:cNvSpPr>
      </xdr:nvSpPr>
      <xdr:spPr bwMode="auto">
        <a:xfrm rot="10800000">
          <a:off x="7541846" y="7185268"/>
          <a:ext cx="224696" cy="55196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555087</xdr:colOff>
      <xdr:row>41</xdr:row>
      <xdr:rowOff>83039</xdr:rowOff>
    </xdr:from>
    <xdr:to>
      <xdr:col>12</xdr:col>
      <xdr:colOff>52842</xdr:colOff>
      <xdr:row>42</xdr:row>
      <xdr:rowOff>63500</xdr:rowOff>
    </xdr:to>
    <xdr:sp macro="" textlink="">
      <xdr:nvSpPr>
        <xdr:cNvPr id="1435" name="六角形 1434">
          <a:extLst>
            <a:ext uri="{FF2B5EF4-FFF2-40B4-BE49-F238E27FC236}">
              <a16:creationId xmlns:a16="http://schemas.microsoft.com/office/drawing/2014/main" id="{8F4CBD8C-F817-411C-9460-285335591F0B}"/>
            </a:ext>
          </a:extLst>
        </xdr:cNvPr>
        <xdr:cNvSpPr/>
      </xdr:nvSpPr>
      <xdr:spPr bwMode="auto">
        <a:xfrm>
          <a:off x="7798972" y="7063154"/>
          <a:ext cx="201139" cy="15142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92812</xdr:colOff>
      <xdr:row>43</xdr:row>
      <xdr:rowOff>58614</xdr:rowOff>
    </xdr:from>
    <xdr:ext cx="190497" cy="210040"/>
    <xdr:sp macro="" textlink="">
      <xdr:nvSpPr>
        <xdr:cNvPr id="1437" name="Text Box 1620">
          <a:extLst>
            <a:ext uri="{FF2B5EF4-FFF2-40B4-BE49-F238E27FC236}">
              <a16:creationId xmlns:a16="http://schemas.microsoft.com/office/drawing/2014/main" id="{6F85C4F5-334F-407A-94B5-878CA9875032}"/>
            </a:ext>
          </a:extLst>
        </xdr:cNvPr>
        <xdr:cNvSpPr txBox="1">
          <a:spLocks noChangeArrowheads="1"/>
        </xdr:cNvSpPr>
      </xdr:nvSpPr>
      <xdr:spPr bwMode="auto">
        <a:xfrm>
          <a:off x="7336697" y="7380652"/>
          <a:ext cx="190497" cy="21004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oneCellAnchor>
    <xdr:from>
      <xdr:col>11</xdr:col>
      <xdr:colOff>613701</xdr:colOff>
      <xdr:row>43</xdr:row>
      <xdr:rowOff>97694</xdr:rowOff>
    </xdr:from>
    <xdr:ext cx="284079" cy="223504"/>
    <xdr:grpSp>
      <xdr:nvGrpSpPr>
        <xdr:cNvPr id="1438" name="Group 6672">
          <a:extLst>
            <a:ext uri="{FF2B5EF4-FFF2-40B4-BE49-F238E27FC236}">
              <a16:creationId xmlns:a16="http://schemas.microsoft.com/office/drawing/2014/main" id="{617277CA-FC61-4F73-86E7-62EE8A404CF6}"/>
            </a:ext>
          </a:extLst>
        </xdr:cNvPr>
        <xdr:cNvGrpSpPr>
          <a:grpSpLocks/>
        </xdr:cNvGrpSpPr>
      </xdr:nvGrpSpPr>
      <xdr:grpSpPr bwMode="auto">
        <a:xfrm>
          <a:off x="7874179" y="7493576"/>
          <a:ext cx="284079" cy="223504"/>
          <a:chOff x="536" y="109"/>
          <a:chExt cx="46" cy="44"/>
        </a:xfrm>
      </xdr:grpSpPr>
      <xdr:pic>
        <xdr:nvPicPr>
          <xdr:cNvPr id="1439" name="Picture 6673" descr="route2">
            <a:extLst>
              <a:ext uri="{FF2B5EF4-FFF2-40B4-BE49-F238E27FC236}">
                <a16:creationId xmlns:a16="http://schemas.microsoft.com/office/drawing/2014/main" id="{A59DB005-A890-7897-F4B0-3A0ACA6A6DB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0" name="Text Box 6674">
            <a:extLst>
              <a:ext uri="{FF2B5EF4-FFF2-40B4-BE49-F238E27FC236}">
                <a16:creationId xmlns:a16="http://schemas.microsoft.com/office/drawing/2014/main" id="{5F0A4E0C-8B40-D0D2-8DA8-E15626D81F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416</a:t>
            </a:r>
          </a:p>
        </xdr:txBody>
      </xdr:sp>
    </xdr:grpSp>
    <xdr:clientData/>
  </xdr:oneCellAnchor>
  <xdr:oneCellAnchor>
    <xdr:from>
      <xdr:col>11</xdr:col>
      <xdr:colOff>283307</xdr:colOff>
      <xdr:row>48</xdr:row>
      <xdr:rowOff>24425</xdr:rowOff>
    </xdr:from>
    <xdr:ext cx="260513" cy="127000"/>
    <xdr:sp macro="" textlink="">
      <xdr:nvSpPr>
        <xdr:cNvPr id="1441" name="Text Box 404">
          <a:extLst>
            <a:ext uri="{FF2B5EF4-FFF2-40B4-BE49-F238E27FC236}">
              <a16:creationId xmlns:a16="http://schemas.microsoft.com/office/drawing/2014/main" id="{BC9FCFE4-68DB-42D5-B359-F928D56D1A7F}"/>
            </a:ext>
          </a:extLst>
        </xdr:cNvPr>
        <xdr:cNvSpPr txBox="1">
          <a:spLocks noChangeArrowheads="1"/>
        </xdr:cNvSpPr>
      </xdr:nvSpPr>
      <xdr:spPr bwMode="auto">
        <a:xfrm>
          <a:off x="7527192" y="8201271"/>
          <a:ext cx="260513" cy="127000"/>
        </a:xfrm>
        <a:prstGeom prst="rect">
          <a:avLst/>
        </a:prstGeom>
        <a:solidFill>
          <a:schemeClr val="bg1">
            <a:alpha val="69000"/>
          </a:schemeClr>
        </a:solidFill>
        <a:ln w="9525">
          <a:solidFill>
            <a:srgbClr val="002060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若栄</a:t>
          </a:r>
          <a:endParaRPr lang="ja-JP" altLang="en-US">
            <a:solidFill>
              <a:srgbClr val="002060"/>
            </a:solidFill>
          </a:endParaRPr>
        </a:p>
      </xdr:txBody>
    </xdr:sp>
    <xdr:clientData/>
  </xdr:oneCellAnchor>
  <xdr:twoCellAnchor editAs="oneCell">
    <xdr:from>
      <xdr:col>12</xdr:col>
      <xdr:colOff>24421</xdr:colOff>
      <xdr:row>44</xdr:row>
      <xdr:rowOff>102577</xdr:rowOff>
    </xdr:from>
    <xdr:to>
      <xdr:col>12</xdr:col>
      <xdr:colOff>384927</xdr:colOff>
      <xdr:row>46</xdr:row>
      <xdr:rowOff>102577</xdr:rowOff>
    </xdr:to>
    <xdr:pic>
      <xdr:nvPicPr>
        <xdr:cNvPr id="1443" name="図 1442">
          <a:extLst>
            <a:ext uri="{FF2B5EF4-FFF2-40B4-BE49-F238E27FC236}">
              <a16:creationId xmlns:a16="http://schemas.microsoft.com/office/drawing/2014/main" id="{17AAA1C2-3A15-4E9C-84C2-CD0706807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7971690" y="7595577"/>
          <a:ext cx="360506" cy="341923"/>
        </a:xfrm>
        <a:prstGeom prst="rect">
          <a:avLst/>
        </a:prstGeom>
      </xdr:spPr>
    </xdr:pic>
    <xdr:clientData/>
  </xdr:twoCellAnchor>
  <xdr:oneCellAnchor>
    <xdr:from>
      <xdr:col>11</xdr:col>
      <xdr:colOff>156309</xdr:colOff>
      <xdr:row>41</xdr:row>
      <xdr:rowOff>97694</xdr:rowOff>
    </xdr:from>
    <xdr:ext cx="299577" cy="155404"/>
    <xdr:sp macro="" textlink="">
      <xdr:nvSpPr>
        <xdr:cNvPr id="1444" name="Text Box 1620">
          <a:extLst>
            <a:ext uri="{FF2B5EF4-FFF2-40B4-BE49-F238E27FC236}">
              <a16:creationId xmlns:a16="http://schemas.microsoft.com/office/drawing/2014/main" id="{91CFAC88-D2B3-4833-A8D8-CDB2A14C3D04}"/>
            </a:ext>
          </a:extLst>
        </xdr:cNvPr>
        <xdr:cNvSpPr txBox="1">
          <a:spLocks noChangeArrowheads="1"/>
        </xdr:cNvSpPr>
      </xdr:nvSpPr>
      <xdr:spPr bwMode="auto">
        <a:xfrm>
          <a:off x="7400194" y="7077809"/>
          <a:ext cx="299577" cy="15540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12</xdr:col>
      <xdr:colOff>107460</xdr:colOff>
      <xdr:row>44</xdr:row>
      <xdr:rowOff>39076</xdr:rowOff>
    </xdr:from>
    <xdr:to>
      <xdr:col>13</xdr:col>
      <xdr:colOff>38114</xdr:colOff>
      <xdr:row>45</xdr:row>
      <xdr:rowOff>142458</xdr:rowOff>
    </xdr:to>
    <xdr:pic>
      <xdr:nvPicPr>
        <xdr:cNvPr id="808" name="図 807">
          <a:extLst>
            <a:ext uri="{FF2B5EF4-FFF2-40B4-BE49-F238E27FC236}">
              <a16:creationId xmlns:a16="http://schemas.microsoft.com/office/drawing/2014/main" id="{7BCE8A1E-0497-4538-E491-E176BED60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2043155">
          <a:off x="8054729" y="7532076"/>
          <a:ext cx="634039" cy="274344"/>
        </a:xfrm>
        <a:prstGeom prst="rect">
          <a:avLst/>
        </a:prstGeom>
      </xdr:spPr>
    </xdr:pic>
    <xdr:clientData/>
  </xdr:twoCellAnchor>
  <xdr:oneCellAnchor>
    <xdr:from>
      <xdr:col>11</xdr:col>
      <xdr:colOff>600808</xdr:colOff>
      <xdr:row>40</xdr:row>
      <xdr:rowOff>170072</xdr:rowOff>
    </xdr:from>
    <xdr:ext cx="503115" cy="250005"/>
    <xdr:sp macro="" textlink="">
      <xdr:nvSpPr>
        <xdr:cNvPr id="1446" name="Text Box 1620">
          <a:extLst>
            <a:ext uri="{FF2B5EF4-FFF2-40B4-BE49-F238E27FC236}">
              <a16:creationId xmlns:a16="http://schemas.microsoft.com/office/drawing/2014/main" id="{12D492C8-8BAD-4120-B31C-03350C9572DC}"/>
            </a:ext>
          </a:extLst>
        </xdr:cNvPr>
        <xdr:cNvSpPr txBox="1">
          <a:spLocks noChangeArrowheads="1"/>
        </xdr:cNvSpPr>
      </xdr:nvSpPr>
      <xdr:spPr bwMode="auto">
        <a:xfrm>
          <a:off x="7844693" y="6979226"/>
          <a:ext cx="503115" cy="25000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1.2㎞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385884</xdr:colOff>
      <xdr:row>41</xdr:row>
      <xdr:rowOff>4314</xdr:rowOff>
    </xdr:from>
    <xdr:ext cx="284079" cy="223504"/>
    <xdr:grpSp>
      <xdr:nvGrpSpPr>
        <xdr:cNvPr id="1447" name="Group 6672">
          <a:extLst>
            <a:ext uri="{FF2B5EF4-FFF2-40B4-BE49-F238E27FC236}">
              <a16:creationId xmlns:a16="http://schemas.microsoft.com/office/drawing/2014/main" id="{0F67E43B-A9F3-4F1C-A484-2D0D7F76AB5B}"/>
            </a:ext>
          </a:extLst>
        </xdr:cNvPr>
        <xdr:cNvGrpSpPr>
          <a:grpSpLocks/>
        </xdr:cNvGrpSpPr>
      </xdr:nvGrpSpPr>
      <xdr:grpSpPr bwMode="auto">
        <a:xfrm>
          <a:off x="8351399" y="7054682"/>
          <a:ext cx="284079" cy="223504"/>
          <a:chOff x="536" y="109"/>
          <a:chExt cx="46" cy="44"/>
        </a:xfrm>
      </xdr:grpSpPr>
      <xdr:pic>
        <xdr:nvPicPr>
          <xdr:cNvPr id="1448" name="Picture 6673" descr="route2">
            <a:extLst>
              <a:ext uri="{FF2B5EF4-FFF2-40B4-BE49-F238E27FC236}">
                <a16:creationId xmlns:a16="http://schemas.microsoft.com/office/drawing/2014/main" id="{5D25B606-C232-2E00-0D49-47E3BFDF2F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9" name="Text Box 6674">
            <a:extLst>
              <a:ext uri="{FF2B5EF4-FFF2-40B4-BE49-F238E27FC236}">
                <a16:creationId xmlns:a16="http://schemas.microsoft.com/office/drawing/2014/main" id="{F2C0CA48-CD4A-51FD-C691-6BB6AB34FD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416</a:t>
            </a:r>
          </a:p>
        </xdr:txBody>
      </xdr:sp>
    </xdr:grpSp>
    <xdr:clientData/>
  </xdr:oneCellAnchor>
  <xdr:twoCellAnchor>
    <xdr:from>
      <xdr:col>13</xdr:col>
      <xdr:colOff>395661</xdr:colOff>
      <xdr:row>43</xdr:row>
      <xdr:rowOff>102577</xdr:rowOff>
    </xdr:from>
    <xdr:to>
      <xdr:col>13</xdr:col>
      <xdr:colOff>524563</xdr:colOff>
      <xdr:row>44</xdr:row>
      <xdr:rowOff>21945</xdr:rowOff>
    </xdr:to>
    <xdr:sp macro="" textlink="">
      <xdr:nvSpPr>
        <xdr:cNvPr id="1442" name="六角形 1441">
          <a:extLst>
            <a:ext uri="{FF2B5EF4-FFF2-40B4-BE49-F238E27FC236}">
              <a16:creationId xmlns:a16="http://schemas.microsoft.com/office/drawing/2014/main" id="{212536E1-B45E-4B1E-92E1-AA8E96F70BF4}"/>
            </a:ext>
          </a:extLst>
        </xdr:cNvPr>
        <xdr:cNvSpPr/>
      </xdr:nvSpPr>
      <xdr:spPr bwMode="auto">
        <a:xfrm>
          <a:off x="9046315" y="7424615"/>
          <a:ext cx="128902" cy="9033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618201</xdr:colOff>
      <xdr:row>45</xdr:row>
      <xdr:rowOff>19537</xdr:rowOff>
    </xdr:from>
    <xdr:to>
      <xdr:col>14</xdr:col>
      <xdr:colOff>547078</xdr:colOff>
      <xdr:row>48</xdr:row>
      <xdr:rowOff>53731</xdr:rowOff>
    </xdr:to>
    <xdr:sp macro="" textlink="">
      <xdr:nvSpPr>
        <xdr:cNvPr id="1445" name="フリーフォーム 908">
          <a:extLst>
            <a:ext uri="{FF2B5EF4-FFF2-40B4-BE49-F238E27FC236}">
              <a16:creationId xmlns:a16="http://schemas.microsoft.com/office/drawing/2014/main" id="{A7AAF74A-26A3-43ED-B326-D1C96034B76D}"/>
            </a:ext>
          </a:extLst>
        </xdr:cNvPr>
        <xdr:cNvSpPr/>
      </xdr:nvSpPr>
      <xdr:spPr bwMode="auto">
        <a:xfrm>
          <a:off x="9268855" y="7683499"/>
          <a:ext cx="632261" cy="547078"/>
        </a:xfrm>
        <a:custGeom>
          <a:avLst/>
          <a:gdLst>
            <a:gd name="connsiteX0" fmla="*/ 0 w 676604"/>
            <a:gd name="connsiteY0" fmla="*/ 571500 h 571500"/>
            <a:gd name="connsiteX1" fmla="*/ 0 w 676604"/>
            <a:gd name="connsiteY1" fmla="*/ 0 h 571500"/>
            <a:gd name="connsiteX2" fmla="*/ 676604 w 676604"/>
            <a:gd name="connsiteY2" fmla="*/ 0 h 571500"/>
            <a:gd name="connsiteX0" fmla="*/ 0 w 772036"/>
            <a:gd name="connsiteY0" fmla="*/ 640079 h 640079"/>
            <a:gd name="connsiteX1" fmla="*/ 0 w 772036"/>
            <a:gd name="connsiteY1" fmla="*/ 68579 h 640079"/>
            <a:gd name="connsiteX2" fmla="*/ 772036 w 772036"/>
            <a:gd name="connsiteY2" fmla="*/ 0 h 6400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2036" h="640079">
              <a:moveTo>
                <a:pt x="0" y="640079"/>
              </a:moveTo>
              <a:lnTo>
                <a:pt x="0" y="68579"/>
              </a:lnTo>
              <a:cubicBezTo>
                <a:pt x="225535" y="68579"/>
                <a:pt x="546501" y="0"/>
                <a:pt x="772036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83037</xdr:colOff>
      <xdr:row>45</xdr:row>
      <xdr:rowOff>75822</xdr:rowOff>
    </xdr:from>
    <xdr:ext cx="624439" cy="26753"/>
    <xdr:sp macro="" textlink="">
      <xdr:nvSpPr>
        <xdr:cNvPr id="1450" name="Line 6499">
          <a:extLst>
            <a:ext uri="{FF2B5EF4-FFF2-40B4-BE49-F238E27FC236}">
              <a16:creationId xmlns:a16="http://schemas.microsoft.com/office/drawing/2014/main" id="{4DCF5F96-4949-4CD8-B3D5-74ED893FBAEA}"/>
            </a:ext>
          </a:extLst>
        </xdr:cNvPr>
        <xdr:cNvSpPr>
          <a:spLocks noChangeShapeType="1"/>
        </xdr:cNvSpPr>
      </xdr:nvSpPr>
      <xdr:spPr bwMode="auto">
        <a:xfrm flipH="1">
          <a:off x="8733691" y="7739784"/>
          <a:ext cx="624439" cy="2675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619375</xdr:colOff>
      <xdr:row>42</xdr:row>
      <xdr:rowOff>161192</xdr:rowOff>
    </xdr:from>
    <xdr:ext cx="35162" cy="413038"/>
    <xdr:sp macro="" textlink="">
      <xdr:nvSpPr>
        <xdr:cNvPr id="1451" name="Line 6499">
          <a:extLst>
            <a:ext uri="{FF2B5EF4-FFF2-40B4-BE49-F238E27FC236}">
              <a16:creationId xmlns:a16="http://schemas.microsoft.com/office/drawing/2014/main" id="{B1F8A007-5961-4585-82BD-BDF72486A82B}"/>
            </a:ext>
          </a:extLst>
        </xdr:cNvPr>
        <xdr:cNvSpPr>
          <a:spLocks noChangeShapeType="1"/>
        </xdr:cNvSpPr>
      </xdr:nvSpPr>
      <xdr:spPr bwMode="auto">
        <a:xfrm flipV="1">
          <a:off x="9270029" y="7312269"/>
          <a:ext cx="35162" cy="413038"/>
        </a:xfrm>
        <a:custGeom>
          <a:avLst/>
          <a:gdLst>
            <a:gd name="connsiteX0" fmla="*/ 0 w 33766"/>
            <a:gd name="connsiteY0" fmla="*/ 0 h 413038"/>
            <a:gd name="connsiteX1" fmla="*/ 33766 w 33766"/>
            <a:gd name="connsiteY1" fmla="*/ 413038 h 413038"/>
            <a:gd name="connsiteX0" fmla="*/ 1396 w 35162"/>
            <a:gd name="connsiteY0" fmla="*/ 0 h 413038"/>
            <a:gd name="connsiteX1" fmla="*/ 35162 w 35162"/>
            <a:gd name="connsiteY1" fmla="*/ 413038 h 4130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5162" h="413038">
              <a:moveTo>
                <a:pt x="1396" y="0"/>
              </a:moveTo>
              <a:cubicBezTo>
                <a:pt x="-6888" y="240256"/>
                <a:pt x="23907" y="275359"/>
                <a:pt x="35162" y="413038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538523</xdr:colOff>
      <xdr:row>46</xdr:row>
      <xdr:rowOff>45534</xdr:rowOff>
    </xdr:from>
    <xdr:ext cx="155093" cy="149851"/>
    <xdr:sp macro="" textlink="">
      <xdr:nvSpPr>
        <xdr:cNvPr id="1452" name="AutoShape 6507">
          <a:extLst>
            <a:ext uri="{FF2B5EF4-FFF2-40B4-BE49-F238E27FC236}">
              <a16:creationId xmlns:a16="http://schemas.microsoft.com/office/drawing/2014/main" id="{0A3D9FA3-25E5-4082-ADFE-C82B8ACB81CD}"/>
            </a:ext>
          </a:extLst>
        </xdr:cNvPr>
        <xdr:cNvSpPr>
          <a:spLocks noChangeArrowheads="1"/>
        </xdr:cNvSpPr>
      </xdr:nvSpPr>
      <xdr:spPr bwMode="auto">
        <a:xfrm>
          <a:off x="9189177" y="7880457"/>
          <a:ext cx="155093" cy="14985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545572</xdr:colOff>
      <xdr:row>44</xdr:row>
      <xdr:rowOff>169629</xdr:rowOff>
    </xdr:from>
    <xdr:ext cx="153598" cy="157566"/>
    <xdr:sp macro="" textlink="">
      <xdr:nvSpPr>
        <xdr:cNvPr id="1453" name="Oval 6509">
          <a:extLst>
            <a:ext uri="{FF2B5EF4-FFF2-40B4-BE49-F238E27FC236}">
              <a16:creationId xmlns:a16="http://schemas.microsoft.com/office/drawing/2014/main" id="{ACF2695D-3104-49DD-A61A-0925ACEF362E}"/>
            </a:ext>
          </a:extLst>
        </xdr:cNvPr>
        <xdr:cNvSpPr>
          <a:spLocks noChangeArrowheads="1"/>
        </xdr:cNvSpPr>
      </xdr:nvSpPr>
      <xdr:spPr bwMode="auto">
        <a:xfrm>
          <a:off x="9196226" y="7662629"/>
          <a:ext cx="153598" cy="15756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14</xdr:col>
      <xdr:colOff>44066</xdr:colOff>
      <xdr:row>45</xdr:row>
      <xdr:rowOff>15568</xdr:rowOff>
    </xdr:from>
    <xdr:ext cx="358234" cy="331380"/>
    <xdr:grpSp>
      <xdr:nvGrpSpPr>
        <xdr:cNvPr id="1454" name="Group 6672">
          <a:extLst>
            <a:ext uri="{FF2B5EF4-FFF2-40B4-BE49-F238E27FC236}">
              <a16:creationId xmlns:a16="http://schemas.microsoft.com/office/drawing/2014/main" id="{AC9E4C2E-DC38-4E74-A4CA-BB050153BB8A}"/>
            </a:ext>
          </a:extLst>
        </xdr:cNvPr>
        <xdr:cNvGrpSpPr>
          <a:grpSpLocks/>
        </xdr:cNvGrpSpPr>
      </xdr:nvGrpSpPr>
      <xdr:grpSpPr bwMode="auto">
        <a:xfrm>
          <a:off x="9419654" y="7756965"/>
          <a:ext cx="358234" cy="331380"/>
          <a:chOff x="536" y="109"/>
          <a:chExt cx="46" cy="44"/>
        </a:xfrm>
      </xdr:grpSpPr>
      <xdr:pic>
        <xdr:nvPicPr>
          <xdr:cNvPr id="1455" name="Picture 6673" descr="route2">
            <a:extLst>
              <a:ext uri="{FF2B5EF4-FFF2-40B4-BE49-F238E27FC236}">
                <a16:creationId xmlns:a16="http://schemas.microsoft.com/office/drawing/2014/main" id="{63C50673-88A9-0647-04BB-82B36B1AFB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6" name="Text Box 6674">
            <a:extLst>
              <a:ext uri="{FF2B5EF4-FFF2-40B4-BE49-F238E27FC236}">
                <a16:creationId xmlns:a16="http://schemas.microsoft.com/office/drawing/2014/main" id="{602A49BE-F7BC-8BF7-06E2-9474690575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</a:p>
        </xdr:txBody>
      </xdr:sp>
    </xdr:grpSp>
    <xdr:clientData/>
  </xdr:oneCellAnchor>
  <xdr:oneCellAnchor>
    <xdr:from>
      <xdr:col>14</xdr:col>
      <xdr:colOff>54157</xdr:colOff>
      <xdr:row>44</xdr:row>
      <xdr:rowOff>68595</xdr:rowOff>
    </xdr:from>
    <xdr:ext cx="377825" cy="152946"/>
    <xdr:sp macro="" textlink="">
      <xdr:nvSpPr>
        <xdr:cNvPr id="1457" name="Text Box 1620">
          <a:extLst>
            <a:ext uri="{FF2B5EF4-FFF2-40B4-BE49-F238E27FC236}">
              <a16:creationId xmlns:a16="http://schemas.microsoft.com/office/drawing/2014/main" id="{8D8F90A5-7675-443B-A380-1EF53D24D51D}"/>
            </a:ext>
          </a:extLst>
        </xdr:cNvPr>
        <xdr:cNvSpPr txBox="1">
          <a:spLocks noChangeArrowheads="1"/>
        </xdr:cNvSpPr>
      </xdr:nvSpPr>
      <xdr:spPr bwMode="auto">
        <a:xfrm>
          <a:off x="9408195" y="7561595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永平寺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oneCellAnchor>
  <xdr:oneCellAnchor>
    <xdr:from>
      <xdr:col>13</xdr:col>
      <xdr:colOff>625223</xdr:colOff>
      <xdr:row>47</xdr:row>
      <xdr:rowOff>62854</xdr:rowOff>
    </xdr:from>
    <xdr:ext cx="284079" cy="223504"/>
    <xdr:grpSp>
      <xdr:nvGrpSpPr>
        <xdr:cNvPr id="1467" name="Group 6672">
          <a:extLst>
            <a:ext uri="{FF2B5EF4-FFF2-40B4-BE49-F238E27FC236}">
              <a16:creationId xmlns:a16="http://schemas.microsoft.com/office/drawing/2014/main" id="{B7E473E4-33D6-473F-8E22-3A332E952F24}"/>
            </a:ext>
          </a:extLst>
        </xdr:cNvPr>
        <xdr:cNvGrpSpPr>
          <a:grpSpLocks/>
        </xdr:cNvGrpSpPr>
      </xdr:nvGrpSpPr>
      <xdr:grpSpPr bwMode="auto">
        <a:xfrm>
          <a:off x="9295774" y="8149766"/>
          <a:ext cx="284079" cy="223504"/>
          <a:chOff x="536" y="109"/>
          <a:chExt cx="46" cy="44"/>
        </a:xfrm>
      </xdr:grpSpPr>
      <xdr:pic>
        <xdr:nvPicPr>
          <xdr:cNvPr id="1468" name="Picture 6673" descr="route2">
            <a:extLst>
              <a:ext uri="{FF2B5EF4-FFF2-40B4-BE49-F238E27FC236}">
                <a16:creationId xmlns:a16="http://schemas.microsoft.com/office/drawing/2014/main" id="{98636B2E-AF0F-C658-BBA2-1898693A31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69" name="Text Box 6674">
            <a:extLst>
              <a:ext uri="{FF2B5EF4-FFF2-40B4-BE49-F238E27FC236}">
                <a16:creationId xmlns:a16="http://schemas.microsoft.com/office/drawing/2014/main" id="{CB828326-3C22-F54F-9460-99DF952E9D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416</a:t>
            </a:r>
          </a:p>
        </xdr:txBody>
      </xdr:sp>
    </xdr:grpSp>
    <xdr:clientData/>
  </xdr:oneCellAnchor>
  <xdr:oneCellAnchor>
    <xdr:from>
      <xdr:col>13</xdr:col>
      <xdr:colOff>703384</xdr:colOff>
      <xdr:row>42</xdr:row>
      <xdr:rowOff>170961</xdr:rowOff>
    </xdr:from>
    <xdr:ext cx="284079" cy="223504"/>
    <xdr:grpSp>
      <xdr:nvGrpSpPr>
        <xdr:cNvPr id="1470" name="Group 6672">
          <a:extLst>
            <a:ext uri="{FF2B5EF4-FFF2-40B4-BE49-F238E27FC236}">
              <a16:creationId xmlns:a16="http://schemas.microsoft.com/office/drawing/2014/main" id="{4BA9BBBA-F142-4C15-9BB6-D82D21293448}"/>
            </a:ext>
          </a:extLst>
        </xdr:cNvPr>
        <xdr:cNvGrpSpPr>
          <a:grpSpLocks/>
        </xdr:cNvGrpSpPr>
      </xdr:nvGrpSpPr>
      <xdr:grpSpPr bwMode="auto">
        <a:xfrm>
          <a:off x="9373935" y="7394086"/>
          <a:ext cx="284079" cy="223504"/>
          <a:chOff x="536" y="109"/>
          <a:chExt cx="46" cy="44"/>
        </a:xfrm>
      </xdr:grpSpPr>
      <xdr:pic>
        <xdr:nvPicPr>
          <xdr:cNvPr id="1471" name="Picture 6673" descr="route2">
            <a:extLst>
              <a:ext uri="{FF2B5EF4-FFF2-40B4-BE49-F238E27FC236}">
                <a16:creationId xmlns:a16="http://schemas.microsoft.com/office/drawing/2014/main" id="{95AF2A88-20A2-1E31-64D8-A486220BE87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72" name="Text Box 6674">
            <a:extLst>
              <a:ext uri="{FF2B5EF4-FFF2-40B4-BE49-F238E27FC236}">
                <a16:creationId xmlns:a16="http://schemas.microsoft.com/office/drawing/2014/main" id="{1A76E7C5-593D-E72B-468D-1CC1CC3114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416</a:t>
            </a:r>
          </a:p>
        </xdr:txBody>
      </xdr:sp>
    </xdr:grpSp>
    <xdr:clientData/>
  </xdr:oneCellAnchor>
  <xdr:oneCellAnchor>
    <xdr:from>
      <xdr:col>13</xdr:col>
      <xdr:colOff>36941</xdr:colOff>
      <xdr:row>45</xdr:row>
      <xdr:rowOff>106543</xdr:rowOff>
    </xdr:from>
    <xdr:ext cx="358234" cy="331380"/>
    <xdr:grpSp>
      <xdr:nvGrpSpPr>
        <xdr:cNvPr id="1473" name="Group 6672">
          <a:extLst>
            <a:ext uri="{FF2B5EF4-FFF2-40B4-BE49-F238E27FC236}">
              <a16:creationId xmlns:a16="http://schemas.microsoft.com/office/drawing/2014/main" id="{5AE16A2D-9CEC-4DAA-83C8-B28E36EF8F3F}"/>
            </a:ext>
          </a:extLst>
        </xdr:cNvPr>
        <xdr:cNvGrpSpPr>
          <a:grpSpLocks/>
        </xdr:cNvGrpSpPr>
      </xdr:nvGrpSpPr>
      <xdr:grpSpPr bwMode="auto">
        <a:xfrm>
          <a:off x="8707492" y="7847940"/>
          <a:ext cx="358234" cy="331380"/>
          <a:chOff x="536" y="109"/>
          <a:chExt cx="46" cy="44"/>
        </a:xfrm>
      </xdr:grpSpPr>
      <xdr:pic>
        <xdr:nvPicPr>
          <xdr:cNvPr id="1474" name="Picture 6673" descr="route2">
            <a:extLst>
              <a:ext uri="{FF2B5EF4-FFF2-40B4-BE49-F238E27FC236}">
                <a16:creationId xmlns:a16="http://schemas.microsoft.com/office/drawing/2014/main" id="{9F0E0F1E-E007-EB3A-76F1-EB06B9481D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75" name="Text Box 6674">
            <a:extLst>
              <a:ext uri="{FF2B5EF4-FFF2-40B4-BE49-F238E27FC236}">
                <a16:creationId xmlns:a16="http://schemas.microsoft.com/office/drawing/2014/main" id="{44B82EC2-AEB5-1C94-8406-0D31B720DD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</a:p>
        </xdr:txBody>
      </xdr:sp>
    </xdr:grpSp>
    <xdr:clientData/>
  </xdr:oneCellAnchor>
  <xdr:twoCellAnchor>
    <xdr:from>
      <xdr:col>15</xdr:col>
      <xdr:colOff>378699</xdr:colOff>
      <xdr:row>41</xdr:row>
      <xdr:rowOff>89771</xdr:rowOff>
    </xdr:from>
    <xdr:to>
      <xdr:col>15</xdr:col>
      <xdr:colOff>609878</xdr:colOff>
      <xdr:row>48</xdr:row>
      <xdr:rowOff>155502</xdr:rowOff>
    </xdr:to>
    <xdr:sp macro="" textlink="">
      <xdr:nvSpPr>
        <xdr:cNvPr id="1476" name="Freeform 527">
          <a:extLst>
            <a:ext uri="{FF2B5EF4-FFF2-40B4-BE49-F238E27FC236}">
              <a16:creationId xmlns:a16="http://schemas.microsoft.com/office/drawing/2014/main" id="{AC0AA277-48CB-4483-A618-EF8894797383}"/>
            </a:ext>
          </a:extLst>
        </xdr:cNvPr>
        <xdr:cNvSpPr>
          <a:spLocks/>
        </xdr:cNvSpPr>
      </xdr:nvSpPr>
      <xdr:spPr bwMode="auto">
        <a:xfrm flipH="1">
          <a:off x="10466380" y="7073007"/>
          <a:ext cx="231179" cy="126341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8406 w 8905"/>
            <a:gd name="connsiteY0" fmla="*/ 10000 h 10000"/>
            <a:gd name="connsiteX1" fmla="*/ 8406 w 8905"/>
            <a:gd name="connsiteY1" fmla="*/ 0 h 10000"/>
            <a:gd name="connsiteX2" fmla="*/ 499 w 8905"/>
            <a:gd name="connsiteY2" fmla="*/ 3049 h 10000"/>
            <a:gd name="connsiteX0" fmla="*/ 9757 w 9757"/>
            <a:gd name="connsiteY0" fmla="*/ 10000 h 10000"/>
            <a:gd name="connsiteX1" fmla="*/ 9757 w 9757"/>
            <a:gd name="connsiteY1" fmla="*/ 0 h 10000"/>
            <a:gd name="connsiteX2" fmla="*/ 877 w 9757"/>
            <a:gd name="connsiteY2" fmla="*/ 3049 h 10000"/>
            <a:gd name="connsiteX0" fmla="*/ 9101 w 9101"/>
            <a:gd name="connsiteY0" fmla="*/ 10000 h 10000"/>
            <a:gd name="connsiteX1" fmla="*/ 9101 w 9101"/>
            <a:gd name="connsiteY1" fmla="*/ 0 h 10000"/>
            <a:gd name="connsiteX2" fmla="*/ 0 w 9101"/>
            <a:gd name="connsiteY2" fmla="*/ 3049 h 10000"/>
            <a:gd name="connsiteX0" fmla="*/ 10000 w 10000"/>
            <a:gd name="connsiteY0" fmla="*/ 9255 h 9255"/>
            <a:gd name="connsiteX1" fmla="*/ 9839 w 10000"/>
            <a:gd name="connsiteY1" fmla="*/ 0 h 9255"/>
            <a:gd name="connsiteX2" fmla="*/ 0 w 10000"/>
            <a:gd name="connsiteY2" fmla="*/ 2304 h 9255"/>
            <a:gd name="connsiteX0" fmla="*/ 10000 w 10000"/>
            <a:gd name="connsiteY0" fmla="*/ 10000 h 10000"/>
            <a:gd name="connsiteX1" fmla="*/ 9839 w 10000"/>
            <a:gd name="connsiteY1" fmla="*/ 0 h 10000"/>
            <a:gd name="connsiteX2" fmla="*/ 0 w 10000"/>
            <a:gd name="connsiteY2" fmla="*/ 2489 h 10000"/>
            <a:gd name="connsiteX0" fmla="*/ 10642 w 10642"/>
            <a:gd name="connsiteY0" fmla="*/ 10180 h 10180"/>
            <a:gd name="connsiteX1" fmla="*/ 10481 w 10642"/>
            <a:gd name="connsiteY1" fmla="*/ 180 h 10180"/>
            <a:gd name="connsiteX2" fmla="*/ 0 w 10642"/>
            <a:gd name="connsiteY2" fmla="*/ 253 h 10180"/>
            <a:gd name="connsiteX0" fmla="*/ 10642 w 10642"/>
            <a:gd name="connsiteY0" fmla="*/ 10000 h 10000"/>
            <a:gd name="connsiteX1" fmla="*/ 10481 w 10642"/>
            <a:gd name="connsiteY1" fmla="*/ 0 h 10000"/>
            <a:gd name="connsiteX2" fmla="*/ 0 w 10642"/>
            <a:gd name="connsiteY2" fmla="*/ 73 h 10000"/>
            <a:gd name="connsiteX0" fmla="*/ 10642 w 10642"/>
            <a:gd name="connsiteY0" fmla="*/ 10000 h 10000"/>
            <a:gd name="connsiteX1" fmla="*/ 10481 w 10642"/>
            <a:gd name="connsiteY1" fmla="*/ 0 h 10000"/>
            <a:gd name="connsiteX2" fmla="*/ 0 w 10642"/>
            <a:gd name="connsiteY2" fmla="*/ 439 h 10000"/>
            <a:gd name="connsiteX0" fmla="*/ 10642 w 10642"/>
            <a:gd name="connsiteY0" fmla="*/ 10019 h 10019"/>
            <a:gd name="connsiteX1" fmla="*/ 10481 w 10642"/>
            <a:gd name="connsiteY1" fmla="*/ 19 h 10019"/>
            <a:gd name="connsiteX2" fmla="*/ 0 w 10642"/>
            <a:gd name="connsiteY2" fmla="*/ 458 h 10019"/>
            <a:gd name="connsiteX0" fmla="*/ 10562 w 10562"/>
            <a:gd name="connsiteY0" fmla="*/ 10035 h 10035"/>
            <a:gd name="connsiteX1" fmla="*/ 10401 w 10562"/>
            <a:gd name="connsiteY1" fmla="*/ 35 h 10035"/>
            <a:gd name="connsiteX2" fmla="*/ 0 w 10562"/>
            <a:gd name="connsiteY2" fmla="*/ 108 h 10035"/>
            <a:gd name="connsiteX0" fmla="*/ 13824 w 13824"/>
            <a:gd name="connsiteY0" fmla="*/ 23202 h 23202"/>
            <a:gd name="connsiteX1" fmla="*/ 13663 w 13824"/>
            <a:gd name="connsiteY1" fmla="*/ 13202 h 23202"/>
            <a:gd name="connsiteX2" fmla="*/ 0 w 13824"/>
            <a:gd name="connsiteY2" fmla="*/ 0 h 23202"/>
            <a:gd name="connsiteX0" fmla="*/ 13824 w 13824"/>
            <a:gd name="connsiteY0" fmla="*/ 23202 h 23202"/>
            <a:gd name="connsiteX1" fmla="*/ 12032 w 13824"/>
            <a:gd name="connsiteY1" fmla="*/ 12625 h 23202"/>
            <a:gd name="connsiteX2" fmla="*/ 0 w 13824"/>
            <a:gd name="connsiteY2" fmla="*/ 0 h 23202"/>
            <a:gd name="connsiteX0" fmla="*/ 13824 w 13824"/>
            <a:gd name="connsiteY0" fmla="*/ 23202 h 23202"/>
            <a:gd name="connsiteX1" fmla="*/ 12032 w 13824"/>
            <a:gd name="connsiteY1" fmla="*/ 12625 h 23202"/>
            <a:gd name="connsiteX2" fmla="*/ 0 w 13824"/>
            <a:gd name="connsiteY2" fmla="*/ 0 h 23202"/>
            <a:gd name="connsiteX0" fmla="*/ 13824 w 13824"/>
            <a:gd name="connsiteY0" fmla="*/ 23202 h 23202"/>
            <a:gd name="connsiteX1" fmla="*/ 13500 w 13824"/>
            <a:gd name="connsiteY1" fmla="*/ 12971 h 23202"/>
            <a:gd name="connsiteX2" fmla="*/ 0 w 13824"/>
            <a:gd name="connsiteY2" fmla="*/ 0 h 23202"/>
            <a:gd name="connsiteX0" fmla="*/ 13824 w 13824"/>
            <a:gd name="connsiteY0" fmla="*/ 23202 h 23202"/>
            <a:gd name="connsiteX1" fmla="*/ 13500 w 13824"/>
            <a:gd name="connsiteY1" fmla="*/ 12971 h 23202"/>
            <a:gd name="connsiteX2" fmla="*/ 3099 w 13824"/>
            <a:gd name="connsiteY2" fmla="*/ 4625 h 23202"/>
            <a:gd name="connsiteX3" fmla="*/ 0 w 13824"/>
            <a:gd name="connsiteY3" fmla="*/ 0 h 23202"/>
            <a:gd name="connsiteX0" fmla="*/ 13824 w 13824"/>
            <a:gd name="connsiteY0" fmla="*/ 23202 h 23202"/>
            <a:gd name="connsiteX1" fmla="*/ 13500 w 13824"/>
            <a:gd name="connsiteY1" fmla="*/ 12971 h 23202"/>
            <a:gd name="connsiteX2" fmla="*/ 3099 w 13824"/>
            <a:gd name="connsiteY2" fmla="*/ 4625 h 23202"/>
            <a:gd name="connsiteX3" fmla="*/ 0 w 13824"/>
            <a:gd name="connsiteY3" fmla="*/ 0 h 23202"/>
            <a:gd name="connsiteX0" fmla="*/ 12845 w 12845"/>
            <a:gd name="connsiteY0" fmla="*/ 24587 h 24587"/>
            <a:gd name="connsiteX1" fmla="*/ 12521 w 12845"/>
            <a:gd name="connsiteY1" fmla="*/ 14356 h 24587"/>
            <a:gd name="connsiteX2" fmla="*/ 2120 w 12845"/>
            <a:gd name="connsiteY2" fmla="*/ 6010 h 24587"/>
            <a:gd name="connsiteX3" fmla="*/ 0 w 12845"/>
            <a:gd name="connsiteY3" fmla="*/ 0 h 24587"/>
            <a:gd name="connsiteX0" fmla="*/ 12845 w 12845"/>
            <a:gd name="connsiteY0" fmla="*/ 24587 h 24587"/>
            <a:gd name="connsiteX1" fmla="*/ 12521 w 12845"/>
            <a:gd name="connsiteY1" fmla="*/ 14356 h 24587"/>
            <a:gd name="connsiteX2" fmla="*/ 2120 w 12845"/>
            <a:gd name="connsiteY2" fmla="*/ 6010 h 24587"/>
            <a:gd name="connsiteX3" fmla="*/ 0 w 12845"/>
            <a:gd name="connsiteY3" fmla="*/ 0 h 24587"/>
            <a:gd name="connsiteX0" fmla="*/ 12845 w 12845"/>
            <a:gd name="connsiteY0" fmla="*/ 24587 h 24587"/>
            <a:gd name="connsiteX1" fmla="*/ 12521 w 12845"/>
            <a:gd name="connsiteY1" fmla="*/ 14356 h 24587"/>
            <a:gd name="connsiteX2" fmla="*/ 2120 w 12845"/>
            <a:gd name="connsiteY2" fmla="*/ 6010 h 24587"/>
            <a:gd name="connsiteX3" fmla="*/ 0 w 12845"/>
            <a:gd name="connsiteY3" fmla="*/ 0 h 24587"/>
            <a:gd name="connsiteX0" fmla="*/ 12600 w 12600"/>
            <a:gd name="connsiteY0" fmla="*/ 25164 h 25164"/>
            <a:gd name="connsiteX1" fmla="*/ 12276 w 12600"/>
            <a:gd name="connsiteY1" fmla="*/ 14933 h 25164"/>
            <a:gd name="connsiteX2" fmla="*/ 1875 w 12600"/>
            <a:gd name="connsiteY2" fmla="*/ 6587 h 25164"/>
            <a:gd name="connsiteX3" fmla="*/ 0 w 12600"/>
            <a:gd name="connsiteY3" fmla="*/ 0 h 25164"/>
            <a:gd name="connsiteX0" fmla="*/ 11888 w 11888"/>
            <a:gd name="connsiteY0" fmla="*/ 23568 h 23568"/>
            <a:gd name="connsiteX1" fmla="*/ 11564 w 11888"/>
            <a:gd name="connsiteY1" fmla="*/ 13337 h 23568"/>
            <a:gd name="connsiteX2" fmla="*/ 1163 w 11888"/>
            <a:gd name="connsiteY2" fmla="*/ 4991 h 23568"/>
            <a:gd name="connsiteX3" fmla="*/ 0 w 11888"/>
            <a:gd name="connsiteY3" fmla="*/ 0 h 23568"/>
            <a:gd name="connsiteX0" fmla="*/ 11888 w 11888"/>
            <a:gd name="connsiteY0" fmla="*/ 23568 h 23568"/>
            <a:gd name="connsiteX1" fmla="*/ 11564 w 11888"/>
            <a:gd name="connsiteY1" fmla="*/ 13337 h 23568"/>
            <a:gd name="connsiteX2" fmla="*/ 1163 w 11888"/>
            <a:gd name="connsiteY2" fmla="*/ 4991 h 23568"/>
            <a:gd name="connsiteX3" fmla="*/ 2281 w 11888"/>
            <a:gd name="connsiteY3" fmla="*/ 3475 h 23568"/>
            <a:gd name="connsiteX4" fmla="*/ 0 w 11888"/>
            <a:gd name="connsiteY4" fmla="*/ 0 h 23568"/>
            <a:gd name="connsiteX0" fmla="*/ 11888 w 11888"/>
            <a:gd name="connsiteY0" fmla="*/ 23568 h 23568"/>
            <a:gd name="connsiteX1" fmla="*/ 11564 w 11888"/>
            <a:gd name="connsiteY1" fmla="*/ 13337 h 23568"/>
            <a:gd name="connsiteX2" fmla="*/ 1163 w 11888"/>
            <a:gd name="connsiteY2" fmla="*/ 4991 h 23568"/>
            <a:gd name="connsiteX3" fmla="*/ 2281 w 11888"/>
            <a:gd name="connsiteY3" fmla="*/ 3475 h 23568"/>
            <a:gd name="connsiteX4" fmla="*/ 0 w 11888"/>
            <a:gd name="connsiteY4" fmla="*/ 0 h 23568"/>
            <a:gd name="connsiteX0" fmla="*/ 11888 w 11888"/>
            <a:gd name="connsiteY0" fmla="*/ 23568 h 23568"/>
            <a:gd name="connsiteX1" fmla="*/ 11564 w 11888"/>
            <a:gd name="connsiteY1" fmla="*/ 13337 h 23568"/>
            <a:gd name="connsiteX2" fmla="*/ 1163 w 11888"/>
            <a:gd name="connsiteY2" fmla="*/ 4991 h 23568"/>
            <a:gd name="connsiteX3" fmla="*/ 2448 w 11888"/>
            <a:gd name="connsiteY3" fmla="*/ 3593 h 23568"/>
            <a:gd name="connsiteX4" fmla="*/ 0 w 11888"/>
            <a:gd name="connsiteY4" fmla="*/ 0 h 23568"/>
            <a:gd name="connsiteX0" fmla="*/ 11888 w 11888"/>
            <a:gd name="connsiteY0" fmla="*/ 23568 h 23568"/>
            <a:gd name="connsiteX1" fmla="*/ 11564 w 11888"/>
            <a:gd name="connsiteY1" fmla="*/ 13337 h 23568"/>
            <a:gd name="connsiteX2" fmla="*/ 1163 w 11888"/>
            <a:gd name="connsiteY2" fmla="*/ 4991 h 23568"/>
            <a:gd name="connsiteX3" fmla="*/ 2448 w 11888"/>
            <a:gd name="connsiteY3" fmla="*/ 3593 h 23568"/>
            <a:gd name="connsiteX4" fmla="*/ 0 w 11888"/>
            <a:gd name="connsiteY4" fmla="*/ 0 h 23568"/>
            <a:gd name="connsiteX0" fmla="*/ 11888 w 11888"/>
            <a:gd name="connsiteY0" fmla="*/ 23568 h 23568"/>
            <a:gd name="connsiteX1" fmla="*/ 11564 w 11888"/>
            <a:gd name="connsiteY1" fmla="*/ 13337 h 23568"/>
            <a:gd name="connsiteX2" fmla="*/ 1163 w 11888"/>
            <a:gd name="connsiteY2" fmla="*/ 4991 h 23568"/>
            <a:gd name="connsiteX3" fmla="*/ 2448 w 11888"/>
            <a:gd name="connsiteY3" fmla="*/ 3593 h 23568"/>
            <a:gd name="connsiteX4" fmla="*/ 0 w 11888"/>
            <a:gd name="connsiteY4" fmla="*/ 0 h 23568"/>
            <a:gd name="connsiteX0" fmla="*/ 11888 w 11888"/>
            <a:gd name="connsiteY0" fmla="*/ 23568 h 23568"/>
            <a:gd name="connsiteX1" fmla="*/ 11564 w 11888"/>
            <a:gd name="connsiteY1" fmla="*/ 13337 h 23568"/>
            <a:gd name="connsiteX2" fmla="*/ 7149 w 11888"/>
            <a:gd name="connsiteY2" fmla="*/ 9485 h 23568"/>
            <a:gd name="connsiteX3" fmla="*/ 2448 w 11888"/>
            <a:gd name="connsiteY3" fmla="*/ 3593 h 23568"/>
            <a:gd name="connsiteX4" fmla="*/ 0 w 11888"/>
            <a:gd name="connsiteY4" fmla="*/ 0 h 23568"/>
            <a:gd name="connsiteX0" fmla="*/ 11888 w 11888"/>
            <a:gd name="connsiteY0" fmla="*/ 23568 h 23568"/>
            <a:gd name="connsiteX1" fmla="*/ 11564 w 11888"/>
            <a:gd name="connsiteY1" fmla="*/ 13337 h 23568"/>
            <a:gd name="connsiteX2" fmla="*/ 7149 w 11888"/>
            <a:gd name="connsiteY2" fmla="*/ 9485 h 23568"/>
            <a:gd name="connsiteX3" fmla="*/ 6174 w 11888"/>
            <a:gd name="connsiteY3" fmla="*/ 7555 h 23568"/>
            <a:gd name="connsiteX4" fmla="*/ 0 w 11888"/>
            <a:gd name="connsiteY4" fmla="*/ 0 h 23568"/>
            <a:gd name="connsiteX0" fmla="*/ 11972 w 11972"/>
            <a:gd name="connsiteY0" fmla="*/ 23227 h 23227"/>
            <a:gd name="connsiteX1" fmla="*/ 11648 w 11972"/>
            <a:gd name="connsiteY1" fmla="*/ 12996 h 23227"/>
            <a:gd name="connsiteX2" fmla="*/ 7233 w 11972"/>
            <a:gd name="connsiteY2" fmla="*/ 9144 h 23227"/>
            <a:gd name="connsiteX3" fmla="*/ 6258 w 11972"/>
            <a:gd name="connsiteY3" fmla="*/ 7214 h 23227"/>
            <a:gd name="connsiteX4" fmla="*/ 0 w 11972"/>
            <a:gd name="connsiteY4" fmla="*/ 0 h 23227"/>
            <a:gd name="connsiteX0" fmla="*/ 11972 w 11972"/>
            <a:gd name="connsiteY0" fmla="*/ 23227 h 23227"/>
            <a:gd name="connsiteX1" fmla="*/ 11648 w 11972"/>
            <a:gd name="connsiteY1" fmla="*/ 12996 h 23227"/>
            <a:gd name="connsiteX2" fmla="*/ 7065 w 11972"/>
            <a:gd name="connsiteY2" fmla="*/ 9655 h 23227"/>
            <a:gd name="connsiteX3" fmla="*/ 6258 w 11972"/>
            <a:gd name="connsiteY3" fmla="*/ 7214 h 23227"/>
            <a:gd name="connsiteX4" fmla="*/ 0 w 11972"/>
            <a:gd name="connsiteY4" fmla="*/ 0 h 23227"/>
            <a:gd name="connsiteX0" fmla="*/ 11972 w 11972"/>
            <a:gd name="connsiteY0" fmla="*/ 23227 h 23227"/>
            <a:gd name="connsiteX1" fmla="*/ 11648 w 11972"/>
            <a:gd name="connsiteY1" fmla="*/ 12996 h 23227"/>
            <a:gd name="connsiteX2" fmla="*/ 7065 w 11972"/>
            <a:gd name="connsiteY2" fmla="*/ 9655 h 23227"/>
            <a:gd name="connsiteX3" fmla="*/ 6258 w 11972"/>
            <a:gd name="connsiteY3" fmla="*/ 7214 h 23227"/>
            <a:gd name="connsiteX4" fmla="*/ 0 w 11972"/>
            <a:gd name="connsiteY4" fmla="*/ 0 h 23227"/>
            <a:gd name="connsiteX0" fmla="*/ 11972 w 11972"/>
            <a:gd name="connsiteY0" fmla="*/ 23227 h 23227"/>
            <a:gd name="connsiteX1" fmla="*/ 11746 w 11972"/>
            <a:gd name="connsiteY1" fmla="*/ 16457 h 23227"/>
            <a:gd name="connsiteX2" fmla="*/ 7065 w 11972"/>
            <a:gd name="connsiteY2" fmla="*/ 9655 h 23227"/>
            <a:gd name="connsiteX3" fmla="*/ 6258 w 11972"/>
            <a:gd name="connsiteY3" fmla="*/ 7214 h 23227"/>
            <a:gd name="connsiteX4" fmla="*/ 0 w 11972"/>
            <a:gd name="connsiteY4" fmla="*/ 0 h 23227"/>
            <a:gd name="connsiteX0" fmla="*/ 11972 w 12906"/>
            <a:gd name="connsiteY0" fmla="*/ 23227 h 23227"/>
            <a:gd name="connsiteX1" fmla="*/ 11746 w 12906"/>
            <a:gd name="connsiteY1" fmla="*/ 16457 h 23227"/>
            <a:gd name="connsiteX2" fmla="*/ 7065 w 12906"/>
            <a:gd name="connsiteY2" fmla="*/ 9655 h 23227"/>
            <a:gd name="connsiteX3" fmla="*/ 6258 w 12906"/>
            <a:gd name="connsiteY3" fmla="*/ 7214 h 23227"/>
            <a:gd name="connsiteX4" fmla="*/ 0 w 12906"/>
            <a:gd name="connsiteY4" fmla="*/ 0 h 23227"/>
            <a:gd name="connsiteX0" fmla="*/ 11972 w 14385"/>
            <a:gd name="connsiteY0" fmla="*/ 23227 h 23227"/>
            <a:gd name="connsiteX1" fmla="*/ 11746 w 14385"/>
            <a:gd name="connsiteY1" fmla="*/ 16457 h 23227"/>
            <a:gd name="connsiteX2" fmla="*/ 12562 w 14385"/>
            <a:gd name="connsiteY2" fmla="*/ 12318 h 23227"/>
            <a:gd name="connsiteX3" fmla="*/ 6258 w 14385"/>
            <a:gd name="connsiteY3" fmla="*/ 7214 h 23227"/>
            <a:gd name="connsiteX4" fmla="*/ 0 w 14385"/>
            <a:gd name="connsiteY4" fmla="*/ 0 h 23227"/>
            <a:gd name="connsiteX0" fmla="*/ 11972 w 13773"/>
            <a:gd name="connsiteY0" fmla="*/ 23227 h 23227"/>
            <a:gd name="connsiteX1" fmla="*/ 11746 w 13773"/>
            <a:gd name="connsiteY1" fmla="*/ 16457 h 23227"/>
            <a:gd name="connsiteX2" fmla="*/ 12562 w 13773"/>
            <a:gd name="connsiteY2" fmla="*/ 12318 h 23227"/>
            <a:gd name="connsiteX3" fmla="*/ 6258 w 13773"/>
            <a:gd name="connsiteY3" fmla="*/ 7214 h 23227"/>
            <a:gd name="connsiteX4" fmla="*/ 0 w 13773"/>
            <a:gd name="connsiteY4" fmla="*/ 0 h 23227"/>
            <a:gd name="connsiteX0" fmla="*/ 11972 w 12707"/>
            <a:gd name="connsiteY0" fmla="*/ 23227 h 23227"/>
            <a:gd name="connsiteX1" fmla="*/ 11746 w 12707"/>
            <a:gd name="connsiteY1" fmla="*/ 16457 h 23227"/>
            <a:gd name="connsiteX2" fmla="*/ 12562 w 12707"/>
            <a:gd name="connsiteY2" fmla="*/ 12318 h 23227"/>
            <a:gd name="connsiteX3" fmla="*/ 6258 w 12707"/>
            <a:gd name="connsiteY3" fmla="*/ 7214 h 23227"/>
            <a:gd name="connsiteX4" fmla="*/ 0 w 12707"/>
            <a:gd name="connsiteY4" fmla="*/ 0 h 23227"/>
            <a:gd name="connsiteX0" fmla="*/ 11972 w 12778"/>
            <a:gd name="connsiteY0" fmla="*/ 23227 h 23227"/>
            <a:gd name="connsiteX1" fmla="*/ 11746 w 12778"/>
            <a:gd name="connsiteY1" fmla="*/ 16457 h 23227"/>
            <a:gd name="connsiteX2" fmla="*/ 12562 w 12778"/>
            <a:gd name="connsiteY2" fmla="*/ 12318 h 23227"/>
            <a:gd name="connsiteX3" fmla="*/ 6258 w 12778"/>
            <a:gd name="connsiteY3" fmla="*/ 7214 h 23227"/>
            <a:gd name="connsiteX4" fmla="*/ 0 w 12778"/>
            <a:gd name="connsiteY4" fmla="*/ 0 h 23227"/>
            <a:gd name="connsiteX0" fmla="*/ 11972 w 12960"/>
            <a:gd name="connsiteY0" fmla="*/ 23227 h 23227"/>
            <a:gd name="connsiteX1" fmla="*/ 11746 w 12960"/>
            <a:gd name="connsiteY1" fmla="*/ 16457 h 23227"/>
            <a:gd name="connsiteX2" fmla="*/ 12562 w 12960"/>
            <a:gd name="connsiteY2" fmla="*/ 12318 h 23227"/>
            <a:gd name="connsiteX3" fmla="*/ 6258 w 12960"/>
            <a:gd name="connsiteY3" fmla="*/ 7214 h 23227"/>
            <a:gd name="connsiteX4" fmla="*/ 0 w 12960"/>
            <a:gd name="connsiteY4" fmla="*/ 0 h 23227"/>
            <a:gd name="connsiteX0" fmla="*/ 11972 w 13097"/>
            <a:gd name="connsiteY0" fmla="*/ 23227 h 23227"/>
            <a:gd name="connsiteX1" fmla="*/ 11746 w 13097"/>
            <a:gd name="connsiteY1" fmla="*/ 16457 h 23227"/>
            <a:gd name="connsiteX2" fmla="*/ 12562 w 13097"/>
            <a:gd name="connsiteY2" fmla="*/ 12318 h 23227"/>
            <a:gd name="connsiteX3" fmla="*/ 6258 w 13097"/>
            <a:gd name="connsiteY3" fmla="*/ 7214 h 23227"/>
            <a:gd name="connsiteX4" fmla="*/ 0 w 13097"/>
            <a:gd name="connsiteY4" fmla="*/ 0 h 23227"/>
            <a:gd name="connsiteX0" fmla="*/ 11972 w 15095"/>
            <a:gd name="connsiteY0" fmla="*/ 23227 h 23227"/>
            <a:gd name="connsiteX1" fmla="*/ 11746 w 15095"/>
            <a:gd name="connsiteY1" fmla="*/ 16457 h 23227"/>
            <a:gd name="connsiteX2" fmla="*/ 12562 w 15095"/>
            <a:gd name="connsiteY2" fmla="*/ 12318 h 23227"/>
            <a:gd name="connsiteX3" fmla="*/ 15092 w 15095"/>
            <a:gd name="connsiteY3" fmla="*/ 6282 h 23227"/>
            <a:gd name="connsiteX4" fmla="*/ 0 w 15095"/>
            <a:gd name="connsiteY4" fmla="*/ 0 h 23227"/>
            <a:gd name="connsiteX0" fmla="*/ 11972 w 15095"/>
            <a:gd name="connsiteY0" fmla="*/ 23227 h 23227"/>
            <a:gd name="connsiteX1" fmla="*/ 11746 w 15095"/>
            <a:gd name="connsiteY1" fmla="*/ 16457 h 23227"/>
            <a:gd name="connsiteX2" fmla="*/ 12856 w 15095"/>
            <a:gd name="connsiteY2" fmla="*/ 12318 h 23227"/>
            <a:gd name="connsiteX3" fmla="*/ 15092 w 15095"/>
            <a:gd name="connsiteY3" fmla="*/ 6282 h 23227"/>
            <a:gd name="connsiteX4" fmla="*/ 0 w 15095"/>
            <a:gd name="connsiteY4" fmla="*/ 0 h 23227"/>
            <a:gd name="connsiteX0" fmla="*/ 226 w 5758"/>
            <a:gd name="connsiteY0" fmla="*/ 33345 h 33345"/>
            <a:gd name="connsiteX1" fmla="*/ 0 w 5758"/>
            <a:gd name="connsiteY1" fmla="*/ 26575 h 33345"/>
            <a:gd name="connsiteX2" fmla="*/ 1110 w 5758"/>
            <a:gd name="connsiteY2" fmla="*/ 22436 h 33345"/>
            <a:gd name="connsiteX3" fmla="*/ 3346 w 5758"/>
            <a:gd name="connsiteY3" fmla="*/ 16400 h 33345"/>
            <a:gd name="connsiteX4" fmla="*/ 5725 w 5758"/>
            <a:gd name="connsiteY4" fmla="*/ 0 h 33345"/>
            <a:gd name="connsiteX0" fmla="*/ 392 w 5817"/>
            <a:gd name="connsiteY0" fmla="*/ 9880 h 9880"/>
            <a:gd name="connsiteX1" fmla="*/ 0 w 5817"/>
            <a:gd name="connsiteY1" fmla="*/ 7850 h 9880"/>
            <a:gd name="connsiteX2" fmla="*/ 1928 w 5817"/>
            <a:gd name="connsiteY2" fmla="*/ 6608 h 9880"/>
            <a:gd name="connsiteX3" fmla="*/ 5811 w 5817"/>
            <a:gd name="connsiteY3" fmla="*/ 4798 h 9880"/>
            <a:gd name="connsiteX4" fmla="*/ 2954 w 5817"/>
            <a:gd name="connsiteY4" fmla="*/ 0 h 9880"/>
            <a:gd name="connsiteX0" fmla="*/ 674 w 12066"/>
            <a:gd name="connsiteY0" fmla="*/ 10242 h 10242"/>
            <a:gd name="connsiteX1" fmla="*/ 0 w 12066"/>
            <a:gd name="connsiteY1" fmla="*/ 8187 h 10242"/>
            <a:gd name="connsiteX2" fmla="*/ 3314 w 12066"/>
            <a:gd name="connsiteY2" fmla="*/ 6930 h 10242"/>
            <a:gd name="connsiteX3" fmla="*/ 9990 w 12066"/>
            <a:gd name="connsiteY3" fmla="*/ 5098 h 10242"/>
            <a:gd name="connsiteX4" fmla="*/ 11818 w 12066"/>
            <a:gd name="connsiteY4" fmla="*/ 0 h 10242"/>
            <a:gd name="connsiteX0" fmla="*/ 674 w 11818"/>
            <a:gd name="connsiteY0" fmla="*/ 10242 h 10242"/>
            <a:gd name="connsiteX1" fmla="*/ 0 w 11818"/>
            <a:gd name="connsiteY1" fmla="*/ 8187 h 10242"/>
            <a:gd name="connsiteX2" fmla="*/ 3314 w 11818"/>
            <a:gd name="connsiteY2" fmla="*/ 6930 h 10242"/>
            <a:gd name="connsiteX3" fmla="*/ 9990 w 11818"/>
            <a:gd name="connsiteY3" fmla="*/ 5098 h 10242"/>
            <a:gd name="connsiteX4" fmla="*/ 3841 w 11818"/>
            <a:gd name="connsiteY4" fmla="*/ 1777 h 10242"/>
            <a:gd name="connsiteX5" fmla="*/ 11818 w 11818"/>
            <a:gd name="connsiteY5" fmla="*/ 0 h 10242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314 w 13869"/>
            <a:gd name="connsiteY2" fmla="*/ 7132 h 10444"/>
            <a:gd name="connsiteX3" fmla="*/ 9990 w 13869"/>
            <a:gd name="connsiteY3" fmla="*/ 5300 h 10444"/>
            <a:gd name="connsiteX4" fmla="*/ 3841 w 13869"/>
            <a:gd name="connsiteY4" fmla="*/ 1979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314 w 13869"/>
            <a:gd name="connsiteY2" fmla="*/ 7132 h 10444"/>
            <a:gd name="connsiteX3" fmla="*/ 9990 w 13869"/>
            <a:gd name="connsiteY3" fmla="*/ 5300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314 w 13869"/>
            <a:gd name="connsiteY2" fmla="*/ 7132 h 10444"/>
            <a:gd name="connsiteX3" fmla="*/ 9990 w 13869"/>
            <a:gd name="connsiteY3" fmla="*/ 5300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314 w 13869"/>
            <a:gd name="connsiteY2" fmla="*/ 7132 h 10444"/>
            <a:gd name="connsiteX3" fmla="*/ 9990 w 13869"/>
            <a:gd name="connsiteY3" fmla="*/ 5300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314 w 13869"/>
            <a:gd name="connsiteY2" fmla="*/ 7132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314 w 13869"/>
            <a:gd name="connsiteY2" fmla="*/ 7011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314 w 13869"/>
            <a:gd name="connsiteY2" fmla="*/ 7011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5072 w 13869"/>
            <a:gd name="connsiteY2" fmla="*/ 7698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5072 w 13869"/>
            <a:gd name="connsiteY2" fmla="*/ 7698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5072 w 13869"/>
            <a:gd name="connsiteY2" fmla="*/ 7698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4543 w 13869"/>
            <a:gd name="connsiteY2" fmla="*/ 7377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4543 w 13869"/>
            <a:gd name="connsiteY2" fmla="*/ 7377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4543 w 13869"/>
            <a:gd name="connsiteY2" fmla="*/ 7377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7823 w 13869"/>
            <a:gd name="connsiteY2" fmla="*/ 7304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7823 w 13869"/>
            <a:gd name="connsiteY2" fmla="*/ 7304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10574 w 13869"/>
            <a:gd name="connsiteY2" fmla="*/ 7333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8987 w 13869"/>
            <a:gd name="connsiteY2" fmla="*/ 7202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8987 w 13869"/>
            <a:gd name="connsiteY2" fmla="*/ 7202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7188 w 13869"/>
            <a:gd name="connsiteY2" fmla="*/ 7362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4543 w 13869"/>
            <a:gd name="connsiteY2" fmla="*/ 7435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4543 w 13869"/>
            <a:gd name="connsiteY2" fmla="*/ 7435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2109 w 13869"/>
            <a:gd name="connsiteY2" fmla="*/ 7216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4120 w 13869"/>
            <a:gd name="connsiteY2" fmla="*/ 6502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168 w 13869"/>
            <a:gd name="connsiteY2" fmla="*/ 7464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168 w 13869"/>
            <a:gd name="connsiteY2" fmla="*/ 7464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168 w 13869"/>
            <a:gd name="connsiteY2" fmla="*/ 7464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168 w 13869"/>
            <a:gd name="connsiteY2" fmla="*/ 7464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168 w 13869"/>
            <a:gd name="connsiteY2" fmla="*/ 7464 h 10444"/>
            <a:gd name="connsiteX3" fmla="*/ 6767 w 13869"/>
            <a:gd name="connsiteY3" fmla="*/ 3805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168 w 13869"/>
            <a:gd name="connsiteY2" fmla="*/ 7464 h 10444"/>
            <a:gd name="connsiteX3" fmla="*/ 4968 w 13869"/>
            <a:gd name="connsiteY3" fmla="*/ 4417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168 w 13869"/>
            <a:gd name="connsiteY2" fmla="*/ 7464 h 10444"/>
            <a:gd name="connsiteX3" fmla="*/ 4968 w 13869"/>
            <a:gd name="connsiteY3" fmla="*/ 4417 h 10444"/>
            <a:gd name="connsiteX4" fmla="*/ 8440 w 13869"/>
            <a:gd name="connsiteY4" fmla="*/ 3589 h 10444"/>
            <a:gd name="connsiteX5" fmla="*/ 1497 w 13869"/>
            <a:gd name="connsiteY5" fmla="*/ 1696 h 10444"/>
            <a:gd name="connsiteX6" fmla="*/ 13869 w 13869"/>
            <a:gd name="connsiteY6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168 w 13869"/>
            <a:gd name="connsiteY2" fmla="*/ 7464 h 10444"/>
            <a:gd name="connsiteX3" fmla="*/ 4968 w 13869"/>
            <a:gd name="connsiteY3" fmla="*/ 4417 h 10444"/>
            <a:gd name="connsiteX4" fmla="*/ 8440 w 13869"/>
            <a:gd name="connsiteY4" fmla="*/ 3589 h 10444"/>
            <a:gd name="connsiteX5" fmla="*/ 1497 w 13869"/>
            <a:gd name="connsiteY5" fmla="*/ 1696 h 10444"/>
            <a:gd name="connsiteX6" fmla="*/ 13869 w 13869"/>
            <a:gd name="connsiteY6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168 w 13869"/>
            <a:gd name="connsiteY2" fmla="*/ 7464 h 10444"/>
            <a:gd name="connsiteX3" fmla="*/ 8440 w 13869"/>
            <a:gd name="connsiteY3" fmla="*/ 3589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168 w 13869"/>
            <a:gd name="connsiteY2" fmla="*/ 7464 h 10444"/>
            <a:gd name="connsiteX3" fmla="*/ 8440 w 13869"/>
            <a:gd name="connsiteY3" fmla="*/ 3589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168 w 13869"/>
            <a:gd name="connsiteY2" fmla="*/ 7464 h 10444"/>
            <a:gd name="connsiteX3" fmla="*/ 8440 w 13869"/>
            <a:gd name="connsiteY3" fmla="*/ 3589 h 10444"/>
            <a:gd name="connsiteX4" fmla="*/ 1497 w 13869"/>
            <a:gd name="connsiteY4" fmla="*/ 1696 h 10444"/>
            <a:gd name="connsiteX5" fmla="*/ 13869 w 13869"/>
            <a:gd name="connsiteY5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168 w 13869"/>
            <a:gd name="connsiteY2" fmla="*/ 7464 h 10444"/>
            <a:gd name="connsiteX3" fmla="*/ 8546 w 13869"/>
            <a:gd name="connsiteY3" fmla="*/ 5265 h 10444"/>
            <a:gd name="connsiteX4" fmla="*/ 8440 w 13869"/>
            <a:gd name="connsiteY4" fmla="*/ 3589 h 10444"/>
            <a:gd name="connsiteX5" fmla="*/ 1497 w 13869"/>
            <a:gd name="connsiteY5" fmla="*/ 1696 h 10444"/>
            <a:gd name="connsiteX6" fmla="*/ 13869 w 13869"/>
            <a:gd name="connsiteY6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168 w 13869"/>
            <a:gd name="connsiteY2" fmla="*/ 7464 h 10444"/>
            <a:gd name="connsiteX3" fmla="*/ 8546 w 13869"/>
            <a:gd name="connsiteY3" fmla="*/ 5265 h 10444"/>
            <a:gd name="connsiteX4" fmla="*/ 8440 w 13869"/>
            <a:gd name="connsiteY4" fmla="*/ 3589 h 10444"/>
            <a:gd name="connsiteX5" fmla="*/ 1497 w 13869"/>
            <a:gd name="connsiteY5" fmla="*/ 1696 h 10444"/>
            <a:gd name="connsiteX6" fmla="*/ 13869 w 13869"/>
            <a:gd name="connsiteY6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168 w 13869"/>
            <a:gd name="connsiteY2" fmla="*/ 7464 h 10444"/>
            <a:gd name="connsiteX3" fmla="*/ 8546 w 13869"/>
            <a:gd name="connsiteY3" fmla="*/ 5265 h 10444"/>
            <a:gd name="connsiteX4" fmla="*/ 8440 w 13869"/>
            <a:gd name="connsiteY4" fmla="*/ 3589 h 10444"/>
            <a:gd name="connsiteX5" fmla="*/ 1497 w 13869"/>
            <a:gd name="connsiteY5" fmla="*/ 1696 h 10444"/>
            <a:gd name="connsiteX6" fmla="*/ 13869 w 13869"/>
            <a:gd name="connsiteY6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168 w 13869"/>
            <a:gd name="connsiteY2" fmla="*/ 7464 h 10444"/>
            <a:gd name="connsiteX3" fmla="*/ 8546 w 13869"/>
            <a:gd name="connsiteY3" fmla="*/ 5265 h 10444"/>
            <a:gd name="connsiteX4" fmla="*/ 8440 w 13869"/>
            <a:gd name="connsiteY4" fmla="*/ 3589 h 10444"/>
            <a:gd name="connsiteX5" fmla="*/ 1497 w 13869"/>
            <a:gd name="connsiteY5" fmla="*/ 1696 h 10444"/>
            <a:gd name="connsiteX6" fmla="*/ 13869 w 13869"/>
            <a:gd name="connsiteY6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168 w 13869"/>
            <a:gd name="connsiteY2" fmla="*/ 7464 h 10444"/>
            <a:gd name="connsiteX3" fmla="*/ 8546 w 13869"/>
            <a:gd name="connsiteY3" fmla="*/ 5265 h 10444"/>
            <a:gd name="connsiteX4" fmla="*/ 8440 w 13869"/>
            <a:gd name="connsiteY4" fmla="*/ 3589 h 10444"/>
            <a:gd name="connsiteX5" fmla="*/ 1497 w 13869"/>
            <a:gd name="connsiteY5" fmla="*/ 1696 h 10444"/>
            <a:gd name="connsiteX6" fmla="*/ 13869 w 13869"/>
            <a:gd name="connsiteY6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168 w 13869"/>
            <a:gd name="connsiteY2" fmla="*/ 7464 h 10444"/>
            <a:gd name="connsiteX3" fmla="*/ 8546 w 13869"/>
            <a:gd name="connsiteY3" fmla="*/ 5265 h 10444"/>
            <a:gd name="connsiteX4" fmla="*/ 8440 w 13869"/>
            <a:gd name="connsiteY4" fmla="*/ 3589 h 10444"/>
            <a:gd name="connsiteX5" fmla="*/ 1497 w 13869"/>
            <a:gd name="connsiteY5" fmla="*/ 1696 h 10444"/>
            <a:gd name="connsiteX6" fmla="*/ 13869 w 13869"/>
            <a:gd name="connsiteY6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168 w 13869"/>
            <a:gd name="connsiteY2" fmla="*/ 7464 h 10444"/>
            <a:gd name="connsiteX3" fmla="*/ 8546 w 13869"/>
            <a:gd name="connsiteY3" fmla="*/ 5265 h 10444"/>
            <a:gd name="connsiteX4" fmla="*/ 8440 w 13869"/>
            <a:gd name="connsiteY4" fmla="*/ 3589 h 10444"/>
            <a:gd name="connsiteX5" fmla="*/ 1497 w 13869"/>
            <a:gd name="connsiteY5" fmla="*/ 1696 h 10444"/>
            <a:gd name="connsiteX6" fmla="*/ 13869 w 13869"/>
            <a:gd name="connsiteY6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168 w 13869"/>
            <a:gd name="connsiteY2" fmla="*/ 7464 h 10444"/>
            <a:gd name="connsiteX3" fmla="*/ 8546 w 13869"/>
            <a:gd name="connsiteY3" fmla="*/ 5265 h 10444"/>
            <a:gd name="connsiteX4" fmla="*/ 8440 w 13869"/>
            <a:gd name="connsiteY4" fmla="*/ 3589 h 10444"/>
            <a:gd name="connsiteX5" fmla="*/ 1497 w 13869"/>
            <a:gd name="connsiteY5" fmla="*/ 1696 h 10444"/>
            <a:gd name="connsiteX6" fmla="*/ 13869 w 13869"/>
            <a:gd name="connsiteY6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168 w 13869"/>
            <a:gd name="connsiteY2" fmla="*/ 7464 h 10444"/>
            <a:gd name="connsiteX3" fmla="*/ 3678 w 13869"/>
            <a:gd name="connsiteY3" fmla="*/ 7161 h 10444"/>
            <a:gd name="connsiteX4" fmla="*/ 8546 w 13869"/>
            <a:gd name="connsiteY4" fmla="*/ 5265 h 10444"/>
            <a:gd name="connsiteX5" fmla="*/ 8440 w 13869"/>
            <a:gd name="connsiteY5" fmla="*/ 3589 h 10444"/>
            <a:gd name="connsiteX6" fmla="*/ 1497 w 13869"/>
            <a:gd name="connsiteY6" fmla="*/ 1696 h 10444"/>
            <a:gd name="connsiteX7" fmla="*/ 13869 w 13869"/>
            <a:gd name="connsiteY7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168 w 13869"/>
            <a:gd name="connsiteY2" fmla="*/ 7464 h 10444"/>
            <a:gd name="connsiteX3" fmla="*/ 3678 w 13869"/>
            <a:gd name="connsiteY3" fmla="*/ 7161 h 10444"/>
            <a:gd name="connsiteX4" fmla="*/ 8546 w 13869"/>
            <a:gd name="connsiteY4" fmla="*/ 5265 h 10444"/>
            <a:gd name="connsiteX5" fmla="*/ 8440 w 13869"/>
            <a:gd name="connsiteY5" fmla="*/ 3589 h 10444"/>
            <a:gd name="connsiteX6" fmla="*/ 1497 w 13869"/>
            <a:gd name="connsiteY6" fmla="*/ 1696 h 10444"/>
            <a:gd name="connsiteX7" fmla="*/ 13869 w 13869"/>
            <a:gd name="connsiteY7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678 w 13869"/>
            <a:gd name="connsiteY2" fmla="*/ 7161 h 10444"/>
            <a:gd name="connsiteX3" fmla="*/ 8546 w 13869"/>
            <a:gd name="connsiteY3" fmla="*/ 5265 h 10444"/>
            <a:gd name="connsiteX4" fmla="*/ 8440 w 13869"/>
            <a:gd name="connsiteY4" fmla="*/ 3589 h 10444"/>
            <a:gd name="connsiteX5" fmla="*/ 1497 w 13869"/>
            <a:gd name="connsiteY5" fmla="*/ 1696 h 10444"/>
            <a:gd name="connsiteX6" fmla="*/ 13869 w 13869"/>
            <a:gd name="connsiteY6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678 w 13869"/>
            <a:gd name="connsiteY2" fmla="*/ 7161 h 10444"/>
            <a:gd name="connsiteX3" fmla="*/ 8546 w 13869"/>
            <a:gd name="connsiteY3" fmla="*/ 5265 h 10444"/>
            <a:gd name="connsiteX4" fmla="*/ 8440 w 13869"/>
            <a:gd name="connsiteY4" fmla="*/ 3589 h 10444"/>
            <a:gd name="connsiteX5" fmla="*/ 1497 w 13869"/>
            <a:gd name="connsiteY5" fmla="*/ 1696 h 10444"/>
            <a:gd name="connsiteX6" fmla="*/ 13869 w 13869"/>
            <a:gd name="connsiteY6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361 w 13869"/>
            <a:gd name="connsiteY2" fmla="*/ 7511 h 10444"/>
            <a:gd name="connsiteX3" fmla="*/ 8546 w 13869"/>
            <a:gd name="connsiteY3" fmla="*/ 5265 h 10444"/>
            <a:gd name="connsiteX4" fmla="*/ 8440 w 13869"/>
            <a:gd name="connsiteY4" fmla="*/ 3589 h 10444"/>
            <a:gd name="connsiteX5" fmla="*/ 1497 w 13869"/>
            <a:gd name="connsiteY5" fmla="*/ 1696 h 10444"/>
            <a:gd name="connsiteX6" fmla="*/ 13869 w 13869"/>
            <a:gd name="connsiteY6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361 w 13869"/>
            <a:gd name="connsiteY2" fmla="*/ 7511 h 10444"/>
            <a:gd name="connsiteX3" fmla="*/ 8546 w 13869"/>
            <a:gd name="connsiteY3" fmla="*/ 5265 h 10444"/>
            <a:gd name="connsiteX4" fmla="*/ 8440 w 13869"/>
            <a:gd name="connsiteY4" fmla="*/ 3589 h 10444"/>
            <a:gd name="connsiteX5" fmla="*/ 1497 w 13869"/>
            <a:gd name="connsiteY5" fmla="*/ 1696 h 10444"/>
            <a:gd name="connsiteX6" fmla="*/ 13869 w 13869"/>
            <a:gd name="connsiteY6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361 w 13869"/>
            <a:gd name="connsiteY2" fmla="*/ 7511 h 10444"/>
            <a:gd name="connsiteX3" fmla="*/ 8546 w 13869"/>
            <a:gd name="connsiteY3" fmla="*/ 5265 h 10444"/>
            <a:gd name="connsiteX4" fmla="*/ 8440 w 13869"/>
            <a:gd name="connsiteY4" fmla="*/ 3589 h 10444"/>
            <a:gd name="connsiteX5" fmla="*/ 1497 w 13869"/>
            <a:gd name="connsiteY5" fmla="*/ 1696 h 10444"/>
            <a:gd name="connsiteX6" fmla="*/ 13869 w 13869"/>
            <a:gd name="connsiteY6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361 w 13869"/>
            <a:gd name="connsiteY2" fmla="*/ 7511 h 10444"/>
            <a:gd name="connsiteX3" fmla="*/ 8546 w 13869"/>
            <a:gd name="connsiteY3" fmla="*/ 5265 h 10444"/>
            <a:gd name="connsiteX4" fmla="*/ 8440 w 13869"/>
            <a:gd name="connsiteY4" fmla="*/ 3589 h 10444"/>
            <a:gd name="connsiteX5" fmla="*/ 1497 w 13869"/>
            <a:gd name="connsiteY5" fmla="*/ 1696 h 10444"/>
            <a:gd name="connsiteX6" fmla="*/ 13869 w 13869"/>
            <a:gd name="connsiteY6" fmla="*/ 0 h 10444"/>
            <a:gd name="connsiteX0" fmla="*/ 674 w 13869"/>
            <a:gd name="connsiteY0" fmla="*/ 10444 h 10444"/>
            <a:gd name="connsiteX1" fmla="*/ 0 w 13869"/>
            <a:gd name="connsiteY1" fmla="*/ 8389 h 10444"/>
            <a:gd name="connsiteX2" fmla="*/ 3361 w 13869"/>
            <a:gd name="connsiteY2" fmla="*/ 7511 h 10444"/>
            <a:gd name="connsiteX3" fmla="*/ 8546 w 13869"/>
            <a:gd name="connsiteY3" fmla="*/ 5265 h 10444"/>
            <a:gd name="connsiteX4" fmla="*/ 7488 w 13869"/>
            <a:gd name="connsiteY4" fmla="*/ 3166 h 10444"/>
            <a:gd name="connsiteX5" fmla="*/ 1497 w 13869"/>
            <a:gd name="connsiteY5" fmla="*/ 1696 h 10444"/>
            <a:gd name="connsiteX6" fmla="*/ 13869 w 13869"/>
            <a:gd name="connsiteY6" fmla="*/ 0 h 104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869" h="10444">
              <a:moveTo>
                <a:pt x="674" y="10444"/>
              </a:moveTo>
              <a:cubicBezTo>
                <a:pt x="514" y="9432"/>
                <a:pt x="162" y="9400"/>
                <a:pt x="0" y="8389"/>
              </a:cubicBezTo>
              <a:cubicBezTo>
                <a:pt x="2088" y="8061"/>
                <a:pt x="3418" y="8105"/>
                <a:pt x="3361" y="7511"/>
              </a:cubicBezTo>
              <a:cubicBezTo>
                <a:pt x="6797" y="6766"/>
                <a:pt x="7752" y="5868"/>
                <a:pt x="8546" y="5265"/>
              </a:cubicBezTo>
              <a:cubicBezTo>
                <a:pt x="7521" y="4546"/>
                <a:pt x="6211" y="3929"/>
                <a:pt x="7488" y="3166"/>
              </a:cubicBezTo>
              <a:cubicBezTo>
                <a:pt x="4687" y="2464"/>
                <a:pt x="5284" y="1871"/>
                <a:pt x="1497" y="1696"/>
              </a:cubicBezTo>
              <a:cubicBezTo>
                <a:pt x="2095" y="1655"/>
                <a:pt x="13761" y="350"/>
                <a:pt x="1386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15</xdr:col>
      <xdr:colOff>515609</xdr:colOff>
      <xdr:row>47</xdr:row>
      <xdr:rowOff>92024</xdr:rowOff>
    </xdr:from>
    <xdr:ext cx="195374" cy="190947"/>
    <xdr:pic>
      <xdr:nvPicPr>
        <xdr:cNvPr id="1477" name="図 1476">
          <a:extLst>
            <a:ext uri="{FF2B5EF4-FFF2-40B4-BE49-F238E27FC236}">
              <a16:creationId xmlns:a16="http://schemas.microsoft.com/office/drawing/2014/main" id="{4283EE0D-720C-4C9E-A069-A5E42A709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0608056" y="8154497"/>
          <a:ext cx="195374" cy="190947"/>
        </a:xfrm>
        <a:prstGeom prst="rect">
          <a:avLst/>
        </a:prstGeom>
      </xdr:spPr>
    </xdr:pic>
    <xdr:clientData/>
  </xdr:oneCellAnchor>
  <xdr:oneCellAnchor>
    <xdr:from>
      <xdr:col>15</xdr:col>
      <xdr:colOff>605014</xdr:colOff>
      <xdr:row>42</xdr:row>
      <xdr:rowOff>135818</xdr:rowOff>
    </xdr:from>
    <xdr:ext cx="77440" cy="808000"/>
    <xdr:sp macro="" textlink="">
      <xdr:nvSpPr>
        <xdr:cNvPr id="1478" name="Line 6499">
          <a:extLst>
            <a:ext uri="{FF2B5EF4-FFF2-40B4-BE49-F238E27FC236}">
              <a16:creationId xmlns:a16="http://schemas.microsoft.com/office/drawing/2014/main" id="{01C15D1A-0D5C-4C32-B529-5A6269BC5AAF}"/>
            </a:ext>
          </a:extLst>
        </xdr:cNvPr>
        <xdr:cNvSpPr>
          <a:spLocks noChangeShapeType="1"/>
        </xdr:cNvSpPr>
      </xdr:nvSpPr>
      <xdr:spPr bwMode="auto">
        <a:xfrm flipV="1">
          <a:off x="10692695" y="7290151"/>
          <a:ext cx="77440" cy="808000"/>
        </a:xfrm>
        <a:custGeom>
          <a:avLst/>
          <a:gdLst>
            <a:gd name="connsiteX0" fmla="*/ 0 w 17356"/>
            <a:gd name="connsiteY0" fmla="*/ 0 h 716277"/>
            <a:gd name="connsiteX1" fmla="*/ 17356 w 17356"/>
            <a:gd name="connsiteY1" fmla="*/ 716277 h 716277"/>
            <a:gd name="connsiteX0" fmla="*/ 15240 w 16086"/>
            <a:gd name="connsiteY0" fmla="*/ 0 h 785069"/>
            <a:gd name="connsiteX1" fmla="*/ 846 w 16086"/>
            <a:gd name="connsiteY1" fmla="*/ 785069 h 785069"/>
            <a:gd name="connsiteX0" fmla="*/ 14394 w 57023"/>
            <a:gd name="connsiteY0" fmla="*/ 0 h 785069"/>
            <a:gd name="connsiteX1" fmla="*/ 0 w 57023"/>
            <a:gd name="connsiteY1" fmla="*/ 785069 h 785069"/>
            <a:gd name="connsiteX0" fmla="*/ 14394 w 57023"/>
            <a:gd name="connsiteY0" fmla="*/ 0 h 808000"/>
            <a:gd name="connsiteX1" fmla="*/ 0 w 57023"/>
            <a:gd name="connsiteY1" fmla="*/ 808000 h 808000"/>
            <a:gd name="connsiteX0" fmla="*/ 14394 w 77440"/>
            <a:gd name="connsiteY0" fmla="*/ 0 h 808000"/>
            <a:gd name="connsiteX1" fmla="*/ 0 w 77440"/>
            <a:gd name="connsiteY1" fmla="*/ 808000 h 808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7440" h="808000">
              <a:moveTo>
                <a:pt x="14394" y="0"/>
              </a:moveTo>
              <a:cubicBezTo>
                <a:pt x="85443" y="723828"/>
                <a:pt x="115923" y="726227"/>
                <a:pt x="0" y="80800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15</xdr:col>
      <xdr:colOff>294568</xdr:colOff>
      <xdr:row>42</xdr:row>
      <xdr:rowOff>165805</xdr:rowOff>
    </xdr:from>
    <xdr:ext cx="192263" cy="144639"/>
    <xdr:sp macro="" textlink="">
      <xdr:nvSpPr>
        <xdr:cNvPr id="1479" name="Line 6499">
          <a:extLst>
            <a:ext uri="{FF2B5EF4-FFF2-40B4-BE49-F238E27FC236}">
              <a16:creationId xmlns:a16="http://schemas.microsoft.com/office/drawing/2014/main" id="{C807E332-063C-46B1-BD90-7EC878BAA5FC}"/>
            </a:ext>
          </a:extLst>
        </xdr:cNvPr>
        <xdr:cNvSpPr>
          <a:spLocks noChangeShapeType="1"/>
        </xdr:cNvSpPr>
      </xdr:nvSpPr>
      <xdr:spPr bwMode="auto">
        <a:xfrm flipH="1" flipV="1">
          <a:off x="10382249" y="7320138"/>
          <a:ext cx="192263" cy="144639"/>
        </a:xfrm>
        <a:custGeom>
          <a:avLst/>
          <a:gdLst>
            <a:gd name="connsiteX0" fmla="*/ 0 w 227543"/>
            <a:gd name="connsiteY0" fmla="*/ 0 h 204614"/>
            <a:gd name="connsiteX1" fmla="*/ 227543 w 227543"/>
            <a:gd name="connsiteY1" fmla="*/ 204614 h 204614"/>
            <a:gd name="connsiteX0" fmla="*/ 0 w 227543"/>
            <a:gd name="connsiteY0" fmla="*/ 0 h 204614"/>
            <a:gd name="connsiteX1" fmla="*/ 227543 w 227543"/>
            <a:gd name="connsiteY1" fmla="*/ 204614 h 204614"/>
            <a:gd name="connsiteX0" fmla="*/ 0 w 220488"/>
            <a:gd name="connsiteY0" fmla="*/ 0 h 227545"/>
            <a:gd name="connsiteX1" fmla="*/ 220488 w 220488"/>
            <a:gd name="connsiteY1" fmla="*/ 227545 h 2275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0488" h="227545">
              <a:moveTo>
                <a:pt x="0" y="0"/>
              </a:moveTo>
              <a:cubicBezTo>
                <a:pt x="51153" y="101718"/>
                <a:pt x="144640" y="159340"/>
                <a:pt x="220488" y="227545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16</xdr:col>
      <xdr:colOff>270316</xdr:colOff>
      <xdr:row>44</xdr:row>
      <xdr:rowOff>62139</xdr:rowOff>
    </xdr:from>
    <xdr:ext cx="390323" cy="193515"/>
    <xdr:sp macro="" textlink="">
      <xdr:nvSpPr>
        <xdr:cNvPr id="1480" name="Text Box 1563">
          <a:extLst>
            <a:ext uri="{FF2B5EF4-FFF2-40B4-BE49-F238E27FC236}">
              <a16:creationId xmlns:a16="http://schemas.microsoft.com/office/drawing/2014/main" id="{784B28DD-D60A-43B4-82B3-ACAB622DFC28}"/>
            </a:ext>
          </a:extLst>
        </xdr:cNvPr>
        <xdr:cNvSpPr txBox="1">
          <a:spLocks noChangeArrowheads="1"/>
        </xdr:cNvSpPr>
      </xdr:nvSpPr>
      <xdr:spPr bwMode="auto">
        <a:xfrm>
          <a:off x="11068694" y="7607830"/>
          <a:ext cx="39032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15</xdr:col>
      <xdr:colOff>585892</xdr:colOff>
      <xdr:row>42</xdr:row>
      <xdr:rowOff>105982</xdr:rowOff>
    </xdr:from>
    <xdr:to>
      <xdr:col>16</xdr:col>
      <xdr:colOff>302431</xdr:colOff>
      <xdr:row>47</xdr:row>
      <xdr:rowOff>49390</xdr:rowOff>
    </xdr:to>
    <xdr:sp macro="" textlink="">
      <xdr:nvSpPr>
        <xdr:cNvPr id="1481" name="AutoShape 1653">
          <a:extLst>
            <a:ext uri="{FF2B5EF4-FFF2-40B4-BE49-F238E27FC236}">
              <a16:creationId xmlns:a16="http://schemas.microsoft.com/office/drawing/2014/main" id="{0454CCB5-621A-4597-8AA4-08E30D800E67}"/>
            </a:ext>
          </a:extLst>
        </xdr:cNvPr>
        <xdr:cNvSpPr>
          <a:spLocks/>
        </xdr:cNvSpPr>
      </xdr:nvSpPr>
      <xdr:spPr bwMode="auto">
        <a:xfrm rot="21274599">
          <a:off x="10678339" y="7307152"/>
          <a:ext cx="422470" cy="80471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6757</xdr:colOff>
      <xdr:row>41</xdr:row>
      <xdr:rowOff>13512</xdr:rowOff>
    </xdr:from>
    <xdr:to>
      <xdr:col>15</xdr:col>
      <xdr:colOff>165506</xdr:colOff>
      <xdr:row>41</xdr:row>
      <xdr:rowOff>165506</xdr:rowOff>
    </xdr:to>
    <xdr:sp macro="" textlink="">
      <xdr:nvSpPr>
        <xdr:cNvPr id="1482" name="六角形 1481">
          <a:extLst>
            <a:ext uri="{FF2B5EF4-FFF2-40B4-BE49-F238E27FC236}">
              <a16:creationId xmlns:a16="http://schemas.microsoft.com/office/drawing/2014/main" id="{5A76DBD7-7A3A-4513-8A9A-D13F54698EFB}"/>
            </a:ext>
          </a:extLst>
        </xdr:cNvPr>
        <xdr:cNvSpPr/>
      </xdr:nvSpPr>
      <xdr:spPr bwMode="auto">
        <a:xfrm>
          <a:off x="10099204" y="7042422"/>
          <a:ext cx="158749" cy="1519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587721</xdr:colOff>
      <xdr:row>44</xdr:row>
      <xdr:rowOff>81064</xdr:rowOff>
    </xdr:from>
    <xdr:ext cx="284079" cy="223504"/>
    <xdr:grpSp>
      <xdr:nvGrpSpPr>
        <xdr:cNvPr id="1483" name="Group 6672">
          <a:extLst>
            <a:ext uri="{FF2B5EF4-FFF2-40B4-BE49-F238E27FC236}">
              <a16:creationId xmlns:a16="http://schemas.microsoft.com/office/drawing/2014/main" id="{36D8D90D-2CDD-4FC0-B70D-B6EF7FBCB498}"/>
            </a:ext>
          </a:extLst>
        </xdr:cNvPr>
        <xdr:cNvGrpSpPr>
          <a:grpSpLocks/>
        </xdr:cNvGrpSpPr>
      </xdr:nvGrpSpPr>
      <xdr:grpSpPr bwMode="auto">
        <a:xfrm>
          <a:off x="10668346" y="7649704"/>
          <a:ext cx="284079" cy="223504"/>
          <a:chOff x="536" y="109"/>
          <a:chExt cx="46" cy="44"/>
        </a:xfrm>
      </xdr:grpSpPr>
      <xdr:pic>
        <xdr:nvPicPr>
          <xdr:cNvPr id="1484" name="Picture 6673" descr="route2">
            <a:extLst>
              <a:ext uri="{FF2B5EF4-FFF2-40B4-BE49-F238E27FC236}">
                <a16:creationId xmlns:a16="http://schemas.microsoft.com/office/drawing/2014/main" id="{DBD4134B-DFD3-072A-44DF-D892016495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5" name="Text Box 6674">
            <a:extLst>
              <a:ext uri="{FF2B5EF4-FFF2-40B4-BE49-F238E27FC236}">
                <a16:creationId xmlns:a16="http://schemas.microsoft.com/office/drawing/2014/main" id="{445DBD68-19E6-13A5-413C-F10D3D8CC3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</a:p>
        </xdr:txBody>
      </xdr:sp>
    </xdr:grpSp>
    <xdr:clientData/>
  </xdr:oneCellAnchor>
  <xdr:oneCellAnchor>
    <xdr:from>
      <xdr:col>16</xdr:col>
      <xdr:colOff>158748</xdr:colOff>
      <xdr:row>47</xdr:row>
      <xdr:rowOff>70928</xdr:rowOff>
    </xdr:from>
    <xdr:ext cx="377825" cy="152946"/>
    <xdr:sp macro="" textlink="">
      <xdr:nvSpPr>
        <xdr:cNvPr id="1486" name="Text Box 1620">
          <a:extLst>
            <a:ext uri="{FF2B5EF4-FFF2-40B4-BE49-F238E27FC236}">
              <a16:creationId xmlns:a16="http://schemas.microsoft.com/office/drawing/2014/main" id="{EF96E6DB-968F-434A-A4CB-F0709225E221}"/>
            </a:ext>
          </a:extLst>
        </xdr:cNvPr>
        <xdr:cNvSpPr txBox="1">
          <a:spLocks noChangeArrowheads="1"/>
        </xdr:cNvSpPr>
      </xdr:nvSpPr>
      <xdr:spPr bwMode="auto">
        <a:xfrm>
          <a:off x="10957126" y="8133401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集落へ下る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432345</xdr:colOff>
      <xdr:row>41</xdr:row>
      <xdr:rowOff>0</xdr:rowOff>
    </xdr:from>
    <xdr:ext cx="284079" cy="223504"/>
    <xdr:grpSp>
      <xdr:nvGrpSpPr>
        <xdr:cNvPr id="1487" name="Group 6672">
          <a:extLst>
            <a:ext uri="{FF2B5EF4-FFF2-40B4-BE49-F238E27FC236}">
              <a16:creationId xmlns:a16="http://schemas.microsoft.com/office/drawing/2014/main" id="{81349E2B-C135-438B-8288-BA64B15742DC}"/>
            </a:ext>
          </a:extLst>
        </xdr:cNvPr>
        <xdr:cNvGrpSpPr>
          <a:grpSpLocks/>
        </xdr:cNvGrpSpPr>
      </xdr:nvGrpSpPr>
      <xdr:grpSpPr bwMode="auto">
        <a:xfrm>
          <a:off x="10512970" y="7050368"/>
          <a:ext cx="284079" cy="223504"/>
          <a:chOff x="536" y="109"/>
          <a:chExt cx="46" cy="44"/>
        </a:xfrm>
      </xdr:grpSpPr>
      <xdr:pic>
        <xdr:nvPicPr>
          <xdr:cNvPr id="1488" name="Picture 6673" descr="route2">
            <a:extLst>
              <a:ext uri="{FF2B5EF4-FFF2-40B4-BE49-F238E27FC236}">
                <a16:creationId xmlns:a16="http://schemas.microsoft.com/office/drawing/2014/main" id="{C6105BB4-E05B-665C-6109-7B264D0078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9" name="Text Box 6674">
            <a:extLst>
              <a:ext uri="{FF2B5EF4-FFF2-40B4-BE49-F238E27FC236}">
                <a16:creationId xmlns:a16="http://schemas.microsoft.com/office/drawing/2014/main" id="{03D5700F-98D9-415B-EE23-E3C8235CE0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</a:p>
        </xdr:txBody>
      </xdr:sp>
    </xdr:grpSp>
    <xdr:clientData/>
  </xdr:oneCellAnchor>
  <xdr:oneCellAnchor>
    <xdr:from>
      <xdr:col>17</xdr:col>
      <xdr:colOff>20268</xdr:colOff>
      <xdr:row>43</xdr:row>
      <xdr:rowOff>0</xdr:rowOff>
    </xdr:from>
    <xdr:ext cx="333117" cy="101600"/>
    <xdr:sp macro="" textlink="">
      <xdr:nvSpPr>
        <xdr:cNvPr id="1490" name="Text Box 1194">
          <a:extLst>
            <a:ext uri="{FF2B5EF4-FFF2-40B4-BE49-F238E27FC236}">
              <a16:creationId xmlns:a16="http://schemas.microsoft.com/office/drawing/2014/main" id="{D0EEE05A-3E5F-4B5E-BE98-6FDB3FF28BEE}"/>
            </a:ext>
          </a:extLst>
        </xdr:cNvPr>
        <xdr:cNvSpPr txBox="1">
          <a:spLocks noChangeArrowheads="1"/>
        </xdr:cNvSpPr>
      </xdr:nvSpPr>
      <xdr:spPr bwMode="auto">
        <a:xfrm>
          <a:off x="11524577" y="7373431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0.7+3.5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207138</xdr:colOff>
      <xdr:row>43</xdr:row>
      <xdr:rowOff>98238</xdr:rowOff>
    </xdr:from>
    <xdr:to>
      <xdr:col>17</xdr:col>
      <xdr:colOff>336040</xdr:colOff>
      <xdr:row>44</xdr:row>
      <xdr:rowOff>17606</xdr:rowOff>
    </xdr:to>
    <xdr:sp macro="" textlink="">
      <xdr:nvSpPr>
        <xdr:cNvPr id="1491" name="六角形 1490">
          <a:extLst>
            <a:ext uri="{FF2B5EF4-FFF2-40B4-BE49-F238E27FC236}">
              <a16:creationId xmlns:a16="http://schemas.microsoft.com/office/drawing/2014/main" id="{875C5C8F-4476-4302-8AC8-4DB427231F94}"/>
            </a:ext>
          </a:extLst>
        </xdr:cNvPr>
        <xdr:cNvSpPr/>
      </xdr:nvSpPr>
      <xdr:spPr bwMode="auto">
        <a:xfrm>
          <a:off x="11711447" y="7471669"/>
          <a:ext cx="128902" cy="9162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20268</xdr:colOff>
      <xdr:row>43</xdr:row>
      <xdr:rowOff>93999</xdr:rowOff>
    </xdr:from>
    <xdr:to>
      <xdr:col>17</xdr:col>
      <xdr:colOff>149170</xdr:colOff>
      <xdr:row>44</xdr:row>
      <xdr:rowOff>13367</xdr:rowOff>
    </xdr:to>
    <xdr:sp macro="" textlink="">
      <xdr:nvSpPr>
        <xdr:cNvPr id="1492" name="六角形 1491">
          <a:extLst>
            <a:ext uri="{FF2B5EF4-FFF2-40B4-BE49-F238E27FC236}">
              <a16:creationId xmlns:a16="http://schemas.microsoft.com/office/drawing/2014/main" id="{FD2176AA-84AD-402D-A8C2-933914E997A7}"/>
            </a:ext>
          </a:extLst>
        </xdr:cNvPr>
        <xdr:cNvSpPr/>
      </xdr:nvSpPr>
      <xdr:spPr bwMode="auto">
        <a:xfrm>
          <a:off x="11524577" y="7467430"/>
          <a:ext cx="128902" cy="9162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105553</xdr:colOff>
      <xdr:row>46</xdr:row>
      <xdr:rowOff>19102</xdr:rowOff>
    </xdr:from>
    <xdr:ext cx="1186512" cy="84971"/>
    <xdr:sp macro="" textlink="">
      <xdr:nvSpPr>
        <xdr:cNvPr id="1495" name="Line 6499">
          <a:extLst>
            <a:ext uri="{FF2B5EF4-FFF2-40B4-BE49-F238E27FC236}">
              <a16:creationId xmlns:a16="http://schemas.microsoft.com/office/drawing/2014/main" id="{797FD9A2-82B0-4491-A579-70467F8F323F}"/>
            </a:ext>
          </a:extLst>
        </xdr:cNvPr>
        <xdr:cNvSpPr>
          <a:spLocks noChangeShapeType="1"/>
        </xdr:cNvSpPr>
      </xdr:nvSpPr>
      <xdr:spPr bwMode="auto">
        <a:xfrm flipH="1">
          <a:off x="11582840" y="7911004"/>
          <a:ext cx="1186512" cy="8497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17</xdr:col>
      <xdr:colOff>539661</xdr:colOff>
      <xdr:row>45</xdr:row>
      <xdr:rowOff>135153</xdr:rowOff>
    </xdr:from>
    <xdr:ext cx="153598" cy="157566"/>
    <xdr:sp macro="" textlink="">
      <xdr:nvSpPr>
        <xdr:cNvPr id="1497" name="Oval 6509">
          <a:extLst>
            <a:ext uri="{FF2B5EF4-FFF2-40B4-BE49-F238E27FC236}">
              <a16:creationId xmlns:a16="http://schemas.microsoft.com/office/drawing/2014/main" id="{0309518D-5B1D-4C7B-A3D1-AAD82389623A}"/>
            </a:ext>
          </a:extLst>
        </xdr:cNvPr>
        <xdr:cNvSpPr>
          <a:spLocks noChangeArrowheads="1"/>
        </xdr:cNvSpPr>
      </xdr:nvSpPr>
      <xdr:spPr bwMode="auto">
        <a:xfrm>
          <a:off x="12019270" y="7913903"/>
          <a:ext cx="153598" cy="15756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17</xdr:col>
      <xdr:colOff>151993</xdr:colOff>
      <xdr:row>47</xdr:row>
      <xdr:rowOff>91198</xdr:rowOff>
    </xdr:from>
    <xdr:ext cx="284079" cy="223504"/>
    <xdr:grpSp>
      <xdr:nvGrpSpPr>
        <xdr:cNvPr id="1499" name="Group 6672">
          <a:extLst>
            <a:ext uri="{FF2B5EF4-FFF2-40B4-BE49-F238E27FC236}">
              <a16:creationId xmlns:a16="http://schemas.microsoft.com/office/drawing/2014/main" id="{1A6EC00A-5648-4806-B2DA-B31A20DB75B0}"/>
            </a:ext>
          </a:extLst>
        </xdr:cNvPr>
        <xdr:cNvGrpSpPr>
          <a:grpSpLocks/>
        </xdr:cNvGrpSpPr>
      </xdr:nvGrpSpPr>
      <xdr:grpSpPr bwMode="auto">
        <a:xfrm>
          <a:off x="11642692" y="8178110"/>
          <a:ext cx="284079" cy="223504"/>
          <a:chOff x="536" y="109"/>
          <a:chExt cx="46" cy="44"/>
        </a:xfrm>
      </xdr:grpSpPr>
      <xdr:pic>
        <xdr:nvPicPr>
          <xdr:cNvPr id="1500" name="Picture 6673" descr="route2">
            <a:extLst>
              <a:ext uri="{FF2B5EF4-FFF2-40B4-BE49-F238E27FC236}">
                <a16:creationId xmlns:a16="http://schemas.microsoft.com/office/drawing/2014/main" id="{676706D0-5B56-8A6B-BC66-5F11B697FE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01" name="Text Box 6674">
            <a:extLst>
              <a:ext uri="{FF2B5EF4-FFF2-40B4-BE49-F238E27FC236}">
                <a16:creationId xmlns:a16="http://schemas.microsoft.com/office/drawing/2014/main" id="{1F085100-6E95-8F5F-07C1-8C7494F6B9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</a:p>
        </xdr:txBody>
      </xdr:sp>
    </xdr:grpSp>
    <xdr:clientData/>
  </xdr:oneCellAnchor>
  <xdr:oneCellAnchor>
    <xdr:from>
      <xdr:col>18</xdr:col>
      <xdr:colOff>303992</xdr:colOff>
      <xdr:row>45</xdr:row>
      <xdr:rowOff>0</xdr:rowOff>
    </xdr:from>
    <xdr:ext cx="284079" cy="223504"/>
    <xdr:grpSp>
      <xdr:nvGrpSpPr>
        <xdr:cNvPr id="1502" name="Group 6672">
          <a:extLst>
            <a:ext uri="{FF2B5EF4-FFF2-40B4-BE49-F238E27FC236}">
              <a16:creationId xmlns:a16="http://schemas.microsoft.com/office/drawing/2014/main" id="{6D085F40-98B9-4BB6-9502-52C9845196B9}"/>
            </a:ext>
          </a:extLst>
        </xdr:cNvPr>
        <xdr:cNvGrpSpPr>
          <a:grpSpLocks/>
        </xdr:cNvGrpSpPr>
      </xdr:nvGrpSpPr>
      <xdr:grpSpPr bwMode="auto">
        <a:xfrm>
          <a:off x="12499727" y="7741397"/>
          <a:ext cx="284079" cy="223504"/>
          <a:chOff x="536" y="109"/>
          <a:chExt cx="46" cy="44"/>
        </a:xfrm>
      </xdr:grpSpPr>
      <xdr:pic>
        <xdr:nvPicPr>
          <xdr:cNvPr id="1503" name="Picture 6673" descr="route2">
            <a:extLst>
              <a:ext uri="{FF2B5EF4-FFF2-40B4-BE49-F238E27FC236}">
                <a16:creationId xmlns:a16="http://schemas.microsoft.com/office/drawing/2014/main" id="{13A9F1E0-2C10-7353-0748-DB2E11AB0B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04" name="Text Box 6674">
            <a:extLst>
              <a:ext uri="{FF2B5EF4-FFF2-40B4-BE49-F238E27FC236}">
                <a16:creationId xmlns:a16="http://schemas.microsoft.com/office/drawing/2014/main" id="{86BBC0F5-6A2A-C03B-C08C-BCD3732127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</a:p>
        </xdr:txBody>
      </xdr:sp>
    </xdr:grpSp>
    <xdr:clientData/>
  </xdr:oneCellAnchor>
  <xdr:twoCellAnchor>
    <xdr:from>
      <xdr:col>17</xdr:col>
      <xdr:colOff>388263</xdr:colOff>
      <xdr:row>43</xdr:row>
      <xdr:rowOff>91196</xdr:rowOff>
    </xdr:from>
    <xdr:to>
      <xdr:col>17</xdr:col>
      <xdr:colOff>600105</xdr:colOff>
      <xdr:row>44</xdr:row>
      <xdr:rowOff>92778</xdr:rowOff>
    </xdr:to>
    <xdr:sp macro="" textlink="">
      <xdr:nvSpPr>
        <xdr:cNvPr id="1505" name="六角形 1504">
          <a:extLst>
            <a:ext uri="{FF2B5EF4-FFF2-40B4-BE49-F238E27FC236}">
              <a16:creationId xmlns:a16="http://schemas.microsoft.com/office/drawing/2014/main" id="{11219557-5C9C-4B5D-943A-F3A448FA8507}"/>
            </a:ext>
          </a:extLst>
        </xdr:cNvPr>
        <xdr:cNvSpPr/>
      </xdr:nvSpPr>
      <xdr:spPr bwMode="auto">
        <a:xfrm>
          <a:off x="11901607" y="7397665"/>
          <a:ext cx="211842" cy="1722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120014</xdr:colOff>
      <xdr:row>45</xdr:row>
      <xdr:rowOff>60693</xdr:rowOff>
    </xdr:from>
    <xdr:ext cx="377825" cy="152946"/>
    <xdr:sp macro="" textlink="">
      <xdr:nvSpPr>
        <xdr:cNvPr id="1506" name="Text Box 1620">
          <a:extLst>
            <a:ext uri="{FF2B5EF4-FFF2-40B4-BE49-F238E27FC236}">
              <a16:creationId xmlns:a16="http://schemas.microsoft.com/office/drawing/2014/main" id="{1161BE7B-7302-49DC-AEB8-82B71F07C9BE}"/>
            </a:ext>
          </a:extLst>
        </xdr:cNvPr>
        <xdr:cNvSpPr txBox="1">
          <a:spLocks noChangeArrowheads="1"/>
        </xdr:cNvSpPr>
      </xdr:nvSpPr>
      <xdr:spPr bwMode="auto">
        <a:xfrm>
          <a:off x="11599623" y="7839443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永平寺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へ</a:t>
          </a:r>
          <a:endParaRPr lang="en-US" altLang="ja-JP" sz="900" b="1" i="0" u="none" strike="noStrike" baseline="0">
            <a:solidFill>
              <a:srgbClr val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oneCellAnchor>
  <xdr:oneCellAnchor>
    <xdr:from>
      <xdr:col>18</xdr:col>
      <xdr:colOff>13512</xdr:colOff>
      <xdr:row>43</xdr:row>
      <xdr:rowOff>108410</xdr:rowOff>
    </xdr:from>
    <xdr:ext cx="418089" cy="294889"/>
    <xdr:sp macro="" textlink="">
      <xdr:nvSpPr>
        <xdr:cNvPr id="1507" name="Text Box 1416">
          <a:extLst>
            <a:ext uri="{FF2B5EF4-FFF2-40B4-BE49-F238E27FC236}">
              <a16:creationId xmlns:a16="http://schemas.microsoft.com/office/drawing/2014/main" id="{C06B4F6C-1D2E-4B19-AB50-6D5295185920}"/>
            </a:ext>
          </a:extLst>
        </xdr:cNvPr>
        <xdr:cNvSpPr txBox="1">
          <a:spLocks noChangeArrowheads="1"/>
        </xdr:cNvSpPr>
      </xdr:nvSpPr>
      <xdr:spPr bwMode="auto">
        <a:xfrm>
          <a:off x="12197575" y="7539894"/>
          <a:ext cx="418089" cy="294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659340</xdr:colOff>
      <xdr:row>44</xdr:row>
      <xdr:rowOff>13194</xdr:rowOff>
    </xdr:from>
    <xdr:to>
      <xdr:col>18</xdr:col>
      <xdr:colOff>179015</xdr:colOff>
      <xdr:row>46</xdr:row>
      <xdr:rowOff>23165</xdr:rowOff>
    </xdr:to>
    <xdr:sp macro="" textlink="">
      <xdr:nvSpPr>
        <xdr:cNvPr id="1508" name="Line 72">
          <a:extLst>
            <a:ext uri="{FF2B5EF4-FFF2-40B4-BE49-F238E27FC236}">
              <a16:creationId xmlns:a16="http://schemas.microsoft.com/office/drawing/2014/main" id="{35CEC516-6C24-427A-B5C0-4C5200CD13E6}"/>
            </a:ext>
          </a:extLst>
        </xdr:cNvPr>
        <xdr:cNvSpPr>
          <a:spLocks noChangeShapeType="1"/>
        </xdr:cNvSpPr>
      </xdr:nvSpPr>
      <xdr:spPr bwMode="auto">
        <a:xfrm flipH="1">
          <a:off x="12138949" y="7618311"/>
          <a:ext cx="224129" cy="35723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66739 w 66850"/>
            <a:gd name="connsiteY0" fmla="*/ 0 h 10454"/>
            <a:gd name="connsiteX1" fmla="*/ 111 w 66850"/>
            <a:gd name="connsiteY1" fmla="*/ 10454 h 10454"/>
            <a:gd name="connsiteX0" fmla="*/ 66628 w 68018"/>
            <a:gd name="connsiteY0" fmla="*/ 0 h 10454"/>
            <a:gd name="connsiteX1" fmla="*/ 0 w 68018"/>
            <a:gd name="connsiteY1" fmla="*/ 10454 h 10454"/>
            <a:gd name="connsiteX0" fmla="*/ 229463 w 229514"/>
            <a:gd name="connsiteY0" fmla="*/ 0 h 11363"/>
            <a:gd name="connsiteX1" fmla="*/ 0 w 229514"/>
            <a:gd name="connsiteY1" fmla="*/ 11363 h 11363"/>
            <a:gd name="connsiteX0" fmla="*/ 229463 w 229821"/>
            <a:gd name="connsiteY0" fmla="*/ 0 h 11363"/>
            <a:gd name="connsiteX1" fmla="*/ 0 w 229821"/>
            <a:gd name="connsiteY1" fmla="*/ 11363 h 11363"/>
            <a:gd name="connsiteX0" fmla="*/ 421035 w 421076"/>
            <a:gd name="connsiteY0" fmla="*/ 0 h 10151"/>
            <a:gd name="connsiteX1" fmla="*/ 0 w 421076"/>
            <a:gd name="connsiteY1" fmla="*/ 10151 h 10151"/>
            <a:gd name="connsiteX0" fmla="*/ 421035 w 421869"/>
            <a:gd name="connsiteY0" fmla="*/ 0 h 10224"/>
            <a:gd name="connsiteX1" fmla="*/ 0 w 421869"/>
            <a:gd name="connsiteY1" fmla="*/ 10151 h 10224"/>
            <a:gd name="connsiteX0" fmla="*/ 545556 w 545627"/>
            <a:gd name="connsiteY0" fmla="*/ 0 h 9924"/>
            <a:gd name="connsiteX1" fmla="*/ 0 w 545627"/>
            <a:gd name="connsiteY1" fmla="*/ 9848 h 9924"/>
            <a:gd name="connsiteX0" fmla="*/ 10526 w 10527"/>
            <a:gd name="connsiteY0" fmla="*/ 0 h 12273"/>
            <a:gd name="connsiteX1" fmla="*/ 0 w 10527"/>
            <a:gd name="connsiteY1" fmla="*/ 12213 h 12273"/>
            <a:gd name="connsiteX0" fmla="*/ 10526 w 10527"/>
            <a:gd name="connsiteY0" fmla="*/ 0 h 12383"/>
            <a:gd name="connsiteX1" fmla="*/ 0 w 10527"/>
            <a:gd name="connsiteY1" fmla="*/ 12213 h 12383"/>
            <a:gd name="connsiteX0" fmla="*/ 10526 w 10539"/>
            <a:gd name="connsiteY0" fmla="*/ 0 h 12434"/>
            <a:gd name="connsiteX1" fmla="*/ 0 w 10539"/>
            <a:gd name="connsiteY1" fmla="*/ 12213 h 12434"/>
            <a:gd name="connsiteX0" fmla="*/ 10526 w 10645"/>
            <a:gd name="connsiteY0" fmla="*/ 0 h 12591"/>
            <a:gd name="connsiteX1" fmla="*/ 0 w 10645"/>
            <a:gd name="connsiteY1" fmla="*/ 12213 h 12591"/>
            <a:gd name="connsiteX0" fmla="*/ 10526 w 10786"/>
            <a:gd name="connsiteY0" fmla="*/ 0 h 12823"/>
            <a:gd name="connsiteX1" fmla="*/ 10188 w 10786"/>
            <a:gd name="connsiteY1" fmla="*/ 11946 h 12823"/>
            <a:gd name="connsiteX2" fmla="*/ 0 w 10786"/>
            <a:gd name="connsiteY2" fmla="*/ 12213 h 12823"/>
            <a:gd name="connsiteX0" fmla="*/ 10526 w 10526"/>
            <a:gd name="connsiteY0" fmla="*/ 0 h 12884"/>
            <a:gd name="connsiteX1" fmla="*/ 10188 w 10526"/>
            <a:gd name="connsiteY1" fmla="*/ 11946 h 12884"/>
            <a:gd name="connsiteX2" fmla="*/ 0 w 10526"/>
            <a:gd name="connsiteY2" fmla="*/ 12213 h 12884"/>
            <a:gd name="connsiteX0" fmla="*/ 10526 w 10526"/>
            <a:gd name="connsiteY0" fmla="*/ 0 h 12317"/>
            <a:gd name="connsiteX1" fmla="*/ 10188 w 10526"/>
            <a:gd name="connsiteY1" fmla="*/ 11946 h 12317"/>
            <a:gd name="connsiteX2" fmla="*/ 0 w 10526"/>
            <a:gd name="connsiteY2" fmla="*/ 12213 h 123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26" h="12317">
              <a:moveTo>
                <a:pt x="10526" y="0"/>
              </a:moveTo>
              <a:cubicBezTo>
                <a:pt x="10351" y="1882"/>
                <a:pt x="10407" y="9594"/>
                <a:pt x="10188" y="11946"/>
              </a:cubicBezTo>
              <a:cubicBezTo>
                <a:pt x="6950" y="12519"/>
                <a:pt x="11701" y="12274"/>
                <a:pt x="0" y="12213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19</xdr:col>
      <xdr:colOff>674433</xdr:colOff>
      <xdr:row>45</xdr:row>
      <xdr:rowOff>21353</xdr:rowOff>
    </xdr:from>
    <xdr:to>
      <xdr:col>20</xdr:col>
      <xdr:colOff>700367</xdr:colOff>
      <xdr:row>47</xdr:row>
      <xdr:rowOff>119353</xdr:rowOff>
    </xdr:to>
    <xdr:pic>
      <xdr:nvPicPr>
        <xdr:cNvPr id="850" name="図 849">
          <a:extLst>
            <a:ext uri="{FF2B5EF4-FFF2-40B4-BE49-F238E27FC236}">
              <a16:creationId xmlns:a16="http://schemas.microsoft.com/office/drawing/2014/main" id="{767C064C-1122-28E3-DCD2-A6DCA33C3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13575205" y="7762750"/>
          <a:ext cx="730971" cy="443515"/>
        </a:xfrm>
        <a:prstGeom prst="rect">
          <a:avLst/>
        </a:prstGeom>
      </xdr:spPr>
    </xdr:pic>
    <xdr:clientData/>
  </xdr:twoCellAnchor>
  <xdr:oneCellAnchor>
    <xdr:from>
      <xdr:col>19</xdr:col>
      <xdr:colOff>11138</xdr:colOff>
      <xdr:row>42</xdr:row>
      <xdr:rowOff>151996</xdr:rowOff>
    </xdr:from>
    <xdr:ext cx="998782" cy="435717"/>
    <xdr:sp macro="" textlink="">
      <xdr:nvSpPr>
        <xdr:cNvPr id="1519" name="Text Box 303">
          <a:extLst>
            <a:ext uri="{FF2B5EF4-FFF2-40B4-BE49-F238E27FC236}">
              <a16:creationId xmlns:a16="http://schemas.microsoft.com/office/drawing/2014/main" id="{9EB4F4B0-1A0E-4BCD-A1CB-36A0F8370FFE}"/>
            </a:ext>
          </a:extLst>
        </xdr:cNvPr>
        <xdr:cNvSpPr txBox="1">
          <a:spLocks noChangeArrowheads="1"/>
        </xdr:cNvSpPr>
      </xdr:nvSpPr>
      <xdr:spPr bwMode="auto">
        <a:xfrm>
          <a:off x="12927308" y="7353166"/>
          <a:ext cx="998782" cy="43571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anchorCtr="0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フォトコントロール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永平寺入口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rtl="0">
            <a:lnSpc>
              <a:spcPts val="800"/>
            </a:lnSpc>
          </a:pPr>
          <a:r>
            <a:rPr lang="ja-JP" altLang="en-US" sz="800" b="1" i="0" baseline="0">
              <a:effectLst/>
              <a:latin typeface="+mn-lt"/>
              <a:ea typeface="+mn-ea"/>
              <a:cs typeface="+mn-cs"/>
            </a:rPr>
            <a:t>吉祥山永平寺</a:t>
          </a:r>
          <a:r>
            <a:rPr lang="ja-JP" altLang="ja-JP" sz="800" b="1" i="0" baseline="0">
              <a:effectLst/>
              <a:latin typeface="+mn-lt"/>
              <a:ea typeface="+mn-ea"/>
              <a:cs typeface="+mn-cs"/>
            </a:rPr>
            <a:t> 石碑</a:t>
          </a:r>
          <a:r>
            <a:rPr lang="ja-JP" altLang="en-US" sz="800" b="1" i="0" baseline="0">
              <a:effectLst/>
              <a:latin typeface="+mn-lt"/>
              <a:ea typeface="+mn-ea"/>
              <a:cs typeface="+mn-cs"/>
            </a:rPr>
            <a:t>前で</a:t>
          </a:r>
          <a:r>
            <a:rPr lang="ja-JP" altLang="ja-JP" sz="800" b="1" i="0" baseline="0">
              <a:effectLst/>
              <a:latin typeface="+mn-lt"/>
              <a:ea typeface="+mn-ea"/>
              <a:cs typeface="+mn-cs"/>
            </a:rPr>
            <a:t>自転車</a:t>
          </a:r>
          <a:r>
            <a:rPr lang="ja-JP" altLang="en-US" sz="800" b="1" i="0" baseline="0">
              <a:effectLst/>
              <a:latin typeface="+mn-lt"/>
              <a:ea typeface="+mn-ea"/>
              <a:cs typeface="+mn-cs"/>
            </a:rPr>
            <a:t>を</a:t>
          </a:r>
          <a:r>
            <a:rPr lang="ja-JP" altLang="ja-JP" sz="800" b="1" i="0" baseline="0">
              <a:effectLst/>
              <a:latin typeface="+mn-lt"/>
              <a:ea typeface="+mn-ea"/>
              <a:cs typeface="+mn-cs"/>
            </a:rPr>
            <a:t>入れ撮影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19</xdr:col>
      <xdr:colOff>276935</xdr:colOff>
      <xdr:row>46</xdr:row>
      <xdr:rowOff>112035</xdr:rowOff>
    </xdr:from>
    <xdr:to>
      <xdr:col>20</xdr:col>
      <xdr:colOff>87813</xdr:colOff>
      <xdr:row>48</xdr:row>
      <xdr:rowOff>161534</xdr:rowOff>
    </xdr:to>
    <xdr:sp macro="" textlink="">
      <xdr:nvSpPr>
        <xdr:cNvPr id="1525" name="Freeform 601">
          <a:extLst>
            <a:ext uri="{FF2B5EF4-FFF2-40B4-BE49-F238E27FC236}">
              <a16:creationId xmlns:a16="http://schemas.microsoft.com/office/drawing/2014/main" id="{EE9BB750-14FC-4C2E-ACD9-487C5C2A44FC}"/>
            </a:ext>
          </a:extLst>
        </xdr:cNvPr>
        <xdr:cNvSpPr>
          <a:spLocks/>
        </xdr:cNvSpPr>
      </xdr:nvSpPr>
      <xdr:spPr bwMode="auto">
        <a:xfrm flipH="1">
          <a:off x="13193105" y="8002248"/>
          <a:ext cx="516809" cy="39402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594 w 10000"/>
            <a:gd name="connsiteY0" fmla="*/ 10091 h 10091"/>
            <a:gd name="connsiteX1" fmla="*/ 10000 w 10000"/>
            <a:gd name="connsiteY1" fmla="*/ 91 h 10091"/>
            <a:gd name="connsiteX2" fmla="*/ 0 w 10000"/>
            <a:gd name="connsiteY2" fmla="*/ 21 h 10091"/>
            <a:gd name="connsiteX0" fmla="*/ 9594 w 10000"/>
            <a:gd name="connsiteY0" fmla="*/ 11363 h 11363"/>
            <a:gd name="connsiteX1" fmla="*/ 10000 w 10000"/>
            <a:gd name="connsiteY1" fmla="*/ 1363 h 11363"/>
            <a:gd name="connsiteX2" fmla="*/ 0 w 10000"/>
            <a:gd name="connsiteY2" fmla="*/ 1293 h 11363"/>
            <a:gd name="connsiteX0" fmla="*/ 9594 w 10120"/>
            <a:gd name="connsiteY0" fmla="*/ 11363 h 11363"/>
            <a:gd name="connsiteX1" fmla="*/ 10000 w 10120"/>
            <a:gd name="connsiteY1" fmla="*/ 1363 h 11363"/>
            <a:gd name="connsiteX2" fmla="*/ 0 w 10120"/>
            <a:gd name="connsiteY2" fmla="*/ 1293 h 11363"/>
            <a:gd name="connsiteX0" fmla="*/ 10114 w 10241"/>
            <a:gd name="connsiteY0" fmla="*/ 10851 h 10851"/>
            <a:gd name="connsiteX1" fmla="*/ 10000 w 10241"/>
            <a:gd name="connsiteY1" fmla="*/ 1363 h 10851"/>
            <a:gd name="connsiteX2" fmla="*/ 0 w 10241"/>
            <a:gd name="connsiteY2" fmla="*/ 1293 h 10851"/>
            <a:gd name="connsiteX0" fmla="*/ 10040 w 10167"/>
            <a:gd name="connsiteY0" fmla="*/ 12057 h 12057"/>
            <a:gd name="connsiteX1" fmla="*/ 9926 w 10167"/>
            <a:gd name="connsiteY1" fmla="*/ 2569 h 12057"/>
            <a:gd name="connsiteX2" fmla="*/ 0 w 10167"/>
            <a:gd name="connsiteY2" fmla="*/ 67 h 12057"/>
            <a:gd name="connsiteX0" fmla="*/ 10040 w 10167"/>
            <a:gd name="connsiteY0" fmla="*/ 11990 h 11990"/>
            <a:gd name="connsiteX1" fmla="*/ 9926 w 10167"/>
            <a:gd name="connsiteY1" fmla="*/ 2502 h 11990"/>
            <a:gd name="connsiteX2" fmla="*/ 0 w 10167"/>
            <a:gd name="connsiteY2" fmla="*/ 0 h 11990"/>
            <a:gd name="connsiteX0" fmla="*/ 10040 w 10167"/>
            <a:gd name="connsiteY0" fmla="*/ 11990 h 11990"/>
            <a:gd name="connsiteX1" fmla="*/ 9926 w 10167"/>
            <a:gd name="connsiteY1" fmla="*/ 2502 h 11990"/>
            <a:gd name="connsiteX2" fmla="*/ 1708 w 10167"/>
            <a:gd name="connsiteY2" fmla="*/ 4587 h 11990"/>
            <a:gd name="connsiteX3" fmla="*/ 0 w 10167"/>
            <a:gd name="connsiteY3" fmla="*/ 0 h 11990"/>
            <a:gd name="connsiteX0" fmla="*/ 11368 w 11495"/>
            <a:gd name="connsiteY0" fmla="*/ 11990 h 11990"/>
            <a:gd name="connsiteX1" fmla="*/ 11254 w 11495"/>
            <a:gd name="connsiteY1" fmla="*/ 2502 h 11990"/>
            <a:gd name="connsiteX2" fmla="*/ 511 w 11495"/>
            <a:gd name="connsiteY2" fmla="*/ 5483 h 11990"/>
            <a:gd name="connsiteX3" fmla="*/ 1328 w 11495"/>
            <a:gd name="connsiteY3" fmla="*/ 0 h 11990"/>
            <a:gd name="connsiteX0" fmla="*/ 11651 w 11778"/>
            <a:gd name="connsiteY0" fmla="*/ 11478 h 11478"/>
            <a:gd name="connsiteX1" fmla="*/ 11537 w 11778"/>
            <a:gd name="connsiteY1" fmla="*/ 1990 h 11478"/>
            <a:gd name="connsiteX2" fmla="*/ 794 w 11778"/>
            <a:gd name="connsiteY2" fmla="*/ 4971 h 11478"/>
            <a:gd name="connsiteX3" fmla="*/ 200 w 11778"/>
            <a:gd name="connsiteY3" fmla="*/ 0 h 11478"/>
            <a:gd name="connsiteX0" fmla="*/ 12119 w 12246"/>
            <a:gd name="connsiteY0" fmla="*/ 11990 h 11990"/>
            <a:gd name="connsiteX1" fmla="*/ 12005 w 12246"/>
            <a:gd name="connsiteY1" fmla="*/ 2502 h 11990"/>
            <a:gd name="connsiteX2" fmla="*/ 1262 w 12246"/>
            <a:gd name="connsiteY2" fmla="*/ 5483 h 11990"/>
            <a:gd name="connsiteX3" fmla="*/ 0 w 12246"/>
            <a:gd name="connsiteY3" fmla="*/ 0 h 11990"/>
            <a:gd name="connsiteX0" fmla="*/ 12220 w 12347"/>
            <a:gd name="connsiteY0" fmla="*/ 11990 h 11990"/>
            <a:gd name="connsiteX1" fmla="*/ 12106 w 12347"/>
            <a:gd name="connsiteY1" fmla="*/ 2502 h 11990"/>
            <a:gd name="connsiteX2" fmla="*/ 843 w 12347"/>
            <a:gd name="connsiteY2" fmla="*/ 5483 h 11990"/>
            <a:gd name="connsiteX3" fmla="*/ 101 w 12347"/>
            <a:gd name="connsiteY3" fmla="*/ 0 h 11990"/>
            <a:gd name="connsiteX0" fmla="*/ 12119 w 12246"/>
            <a:gd name="connsiteY0" fmla="*/ 11990 h 11990"/>
            <a:gd name="connsiteX1" fmla="*/ 12005 w 12246"/>
            <a:gd name="connsiteY1" fmla="*/ 2502 h 11990"/>
            <a:gd name="connsiteX2" fmla="*/ 742 w 12246"/>
            <a:gd name="connsiteY2" fmla="*/ 5483 h 11990"/>
            <a:gd name="connsiteX3" fmla="*/ 0 w 12246"/>
            <a:gd name="connsiteY3" fmla="*/ 0 h 11990"/>
            <a:gd name="connsiteX0" fmla="*/ 11599 w 11726"/>
            <a:gd name="connsiteY0" fmla="*/ 12118 h 12118"/>
            <a:gd name="connsiteX1" fmla="*/ 11485 w 11726"/>
            <a:gd name="connsiteY1" fmla="*/ 2630 h 12118"/>
            <a:gd name="connsiteX2" fmla="*/ 222 w 11726"/>
            <a:gd name="connsiteY2" fmla="*/ 5611 h 12118"/>
            <a:gd name="connsiteX3" fmla="*/ 0 w 11726"/>
            <a:gd name="connsiteY3" fmla="*/ 0 h 12118"/>
            <a:gd name="connsiteX0" fmla="*/ 11823 w 11950"/>
            <a:gd name="connsiteY0" fmla="*/ 12118 h 12118"/>
            <a:gd name="connsiteX1" fmla="*/ 11709 w 11950"/>
            <a:gd name="connsiteY1" fmla="*/ 2630 h 12118"/>
            <a:gd name="connsiteX2" fmla="*/ 0 w 11950"/>
            <a:gd name="connsiteY2" fmla="*/ 4587 h 12118"/>
            <a:gd name="connsiteX3" fmla="*/ 224 w 11950"/>
            <a:gd name="connsiteY3" fmla="*/ 0 h 12118"/>
            <a:gd name="connsiteX0" fmla="*/ 11599 w 11726"/>
            <a:gd name="connsiteY0" fmla="*/ 12118 h 12118"/>
            <a:gd name="connsiteX1" fmla="*/ 11485 w 11726"/>
            <a:gd name="connsiteY1" fmla="*/ 2630 h 12118"/>
            <a:gd name="connsiteX2" fmla="*/ 222 w 11726"/>
            <a:gd name="connsiteY2" fmla="*/ 4587 h 12118"/>
            <a:gd name="connsiteX3" fmla="*/ 0 w 11726"/>
            <a:gd name="connsiteY3" fmla="*/ 0 h 12118"/>
            <a:gd name="connsiteX0" fmla="*/ 11599 w 11610"/>
            <a:gd name="connsiteY0" fmla="*/ 12118 h 12118"/>
            <a:gd name="connsiteX1" fmla="*/ 10891 w 11610"/>
            <a:gd name="connsiteY1" fmla="*/ 4038 h 12118"/>
            <a:gd name="connsiteX2" fmla="*/ 222 w 11610"/>
            <a:gd name="connsiteY2" fmla="*/ 4587 h 12118"/>
            <a:gd name="connsiteX3" fmla="*/ 0 w 11610"/>
            <a:gd name="connsiteY3" fmla="*/ 0 h 12118"/>
            <a:gd name="connsiteX0" fmla="*/ 11599 w 11616"/>
            <a:gd name="connsiteY0" fmla="*/ 12118 h 12118"/>
            <a:gd name="connsiteX1" fmla="*/ 11040 w 11616"/>
            <a:gd name="connsiteY1" fmla="*/ 4934 h 12118"/>
            <a:gd name="connsiteX2" fmla="*/ 222 w 11616"/>
            <a:gd name="connsiteY2" fmla="*/ 4587 h 12118"/>
            <a:gd name="connsiteX3" fmla="*/ 0 w 11616"/>
            <a:gd name="connsiteY3" fmla="*/ 0 h 12118"/>
            <a:gd name="connsiteX0" fmla="*/ 11302 w 11362"/>
            <a:gd name="connsiteY0" fmla="*/ 12246 h 12246"/>
            <a:gd name="connsiteX1" fmla="*/ 11040 w 11362"/>
            <a:gd name="connsiteY1" fmla="*/ 4934 h 12246"/>
            <a:gd name="connsiteX2" fmla="*/ 222 w 11362"/>
            <a:gd name="connsiteY2" fmla="*/ 4587 h 12246"/>
            <a:gd name="connsiteX3" fmla="*/ 0 w 11362"/>
            <a:gd name="connsiteY3" fmla="*/ 0 h 12246"/>
            <a:gd name="connsiteX0" fmla="*/ 11302 w 11362"/>
            <a:gd name="connsiteY0" fmla="*/ 14550 h 14550"/>
            <a:gd name="connsiteX1" fmla="*/ 11040 w 11362"/>
            <a:gd name="connsiteY1" fmla="*/ 7238 h 14550"/>
            <a:gd name="connsiteX2" fmla="*/ 222 w 11362"/>
            <a:gd name="connsiteY2" fmla="*/ 6891 h 14550"/>
            <a:gd name="connsiteX3" fmla="*/ 0 w 11362"/>
            <a:gd name="connsiteY3" fmla="*/ 0 h 14550"/>
            <a:gd name="connsiteX0" fmla="*/ 12416 w 12476"/>
            <a:gd name="connsiteY0" fmla="*/ 14294 h 14294"/>
            <a:gd name="connsiteX1" fmla="*/ 12154 w 12476"/>
            <a:gd name="connsiteY1" fmla="*/ 6982 h 14294"/>
            <a:gd name="connsiteX2" fmla="*/ 1336 w 12476"/>
            <a:gd name="connsiteY2" fmla="*/ 6635 h 14294"/>
            <a:gd name="connsiteX3" fmla="*/ 0 w 12476"/>
            <a:gd name="connsiteY3" fmla="*/ 0 h 14294"/>
            <a:gd name="connsiteX0" fmla="*/ 11080 w 11140"/>
            <a:gd name="connsiteY0" fmla="*/ 15318 h 15318"/>
            <a:gd name="connsiteX1" fmla="*/ 10818 w 11140"/>
            <a:gd name="connsiteY1" fmla="*/ 8006 h 15318"/>
            <a:gd name="connsiteX2" fmla="*/ 0 w 11140"/>
            <a:gd name="connsiteY2" fmla="*/ 7659 h 15318"/>
            <a:gd name="connsiteX3" fmla="*/ 298 w 11140"/>
            <a:gd name="connsiteY3" fmla="*/ 0 h 15318"/>
            <a:gd name="connsiteX0" fmla="*/ 11302 w 11362"/>
            <a:gd name="connsiteY0" fmla="*/ 14934 h 14934"/>
            <a:gd name="connsiteX1" fmla="*/ 11040 w 11362"/>
            <a:gd name="connsiteY1" fmla="*/ 7622 h 14934"/>
            <a:gd name="connsiteX2" fmla="*/ 222 w 11362"/>
            <a:gd name="connsiteY2" fmla="*/ 7275 h 14934"/>
            <a:gd name="connsiteX3" fmla="*/ 0 w 11362"/>
            <a:gd name="connsiteY3" fmla="*/ 0 h 14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62" h="14934">
              <a:moveTo>
                <a:pt x="11302" y="14934"/>
              </a:moveTo>
              <a:cubicBezTo>
                <a:pt x="11388" y="12433"/>
                <a:pt x="11442" y="9100"/>
                <a:pt x="11040" y="7622"/>
              </a:cubicBezTo>
              <a:cubicBezTo>
                <a:pt x="9825" y="6026"/>
                <a:pt x="1876" y="7692"/>
                <a:pt x="222" y="7275"/>
              </a:cubicBezTo>
              <a:cubicBezTo>
                <a:pt x="350" y="7242"/>
                <a:pt x="458" y="402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320345</xdr:colOff>
      <xdr:row>47</xdr:row>
      <xdr:rowOff>79046</xdr:rowOff>
    </xdr:from>
    <xdr:to>
      <xdr:col>20</xdr:col>
      <xdr:colOff>341375</xdr:colOff>
      <xdr:row>48</xdr:row>
      <xdr:rowOff>145564</xdr:rowOff>
    </xdr:to>
    <xdr:sp macro="" textlink="">
      <xdr:nvSpPr>
        <xdr:cNvPr id="1526" name="Freeform 601">
          <a:extLst>
            <a:ext uri="{FF2B5EF4-FFF2-40B4-BE49-F238E27FC236}">
              <a16:creationId xmlns:a16="http://schemas.microsoft.com/office/drawing/2014/main" id="{C56C39A9-2FCD-4558-9636-1ECD128D924D}"/>
            </a:ext>
          </a:extLst>
        </xdr:cNvPr>
        <xdr:cNvSpPr>
          <a:spLocks/>
        </xdr:cNvSpPr>
      </xdr:nvSpPr>
      <xdr:spPr bwMode="auto">
        <a:xfrm rot="10800000" flipH="1">
          <a:off x="13236515" y="8141519"/>
          <a:ext cx="726961" cy="23877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7634 w 7653"/>
            <a:gd name="connsiteY0" fmla="*/ 21909 h 21909"/>
            <a:gd name="connsiteX1" fmla="*/ 7629 w 7653"/>
            <a:gd name="connsiteY1" fmla="*/ 7892 h 21909"/>
            <a:gd name="connsiteX2" fmla="*/ 0 w 7653"/>
            <a:gd name="connsiteY2" fmla="*/ 0 h 21909"/>
            <a:gd name="connsiteX0" fmla="*/ 9975 w 10000"/>
            <a:gd name="connsiteY0" fmla="*/ 10000 h 10000"/>
            <a:gd name="connsiteX1" fmla="*/ 9969 w 10000"/>
            <a:gd name="connsiteY1" fmla="*/ 3602 h 10000"/>
            <a:gd name="connsiteX2" fmla="*/ 0 w 10000"/>
            <a:gd name="connsiteY2" fmla="*/ 0 h 10000"/>
            <a:gd name="connsiteX0" fmla="*/ 9996 w 10021"/>
            <a:gd name="connsiteY0" fmla="*/ 10000 h 10000"/>
            <a:gd name="connsiteX1" fmla="*/ 9990 w 10021"/>
            <a:gd name="connsiteY1" fmla="*/ 3602 h 10000"/>
            <a:gd name="connsiteX2" fmla="*/ 21 w 10021"/>
            <a:gd name="connsiteY2" fmla="*/ 0 h 10000"/>
            <a:gd name="connsiteX0" fmla="*/ 10084 w 10109"/>
            <a:gd name="connsiteY0" fmla="*/ 10000 h 10000"/>
            <a:gd name="connsiteX1" fmla="*/ 10078 w 10109"/>
            <a:gd name="connsiteY1" fmla="*/ 3602 h 10000"/>
            <a:gd name="connsiteX2" fmla="*/ 109 w 10109"/>
            <a:gd name="connsiteY2" fmla="*/ 0 h 10000"/>
            <a:gd name="connsiteX0" fmla="*/ 10076 w 10101"/>
            <a:gd name="connsiteY0" fmla="*/ 10000 h 10000"/>
            <a:gd name="connsiteX1" fmla="*/ 10070 w 10101"/>
            <a:gd name="connsiteY1" fmla="*/ 3602 h 10000"/>
            <a:gd name="connsiteX2" fmla="*/ 101 w 10101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01" h="10000">
              <a:moveTo>
                <a:pt x="10076" y="10000"/>
              </a:moveTo>
              <a:cubicBezTo>
                <a:pt x="10166" y="8479"/>
                <a:pt x="9979" y="5123"/>
                <a:pt x="10070" y="3602"/>
              </a:cubicBezTo>
              <a:cubicBezTo>
                <a:pt x="5714" y="3627"/>
                <a:pt x="-894" y="8179"/>
                <a:pt x="101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8602</xdr:colOff>
      <xdr:row>47</xdr:row>
      <xdr:rowOff>49918</xdr:rowOff>
    </xdr:from>
    <xdr:to>
      <xdr:col>20</xdr:col>
      <xdr:colOff>148616</xdr:colOff>
      <xdr:row>48</xdr:row>
      <xdr:rowOff>1</xdr:rowOff>
    </xdr:to>
    <xdr:sp macro="" textlink="">
      <xdr:nvSpPr>
        <xdr:cNvPr id="1529" name="AutoShape 93">
          <a:extLst>
            <a:ext uri="{FF2B5EF4-FFF2-40B4-BE49-F238E27FC236}">
              <a16:creationId xmlns:a16="http://schemas.microsoft.com/office/drawing/2014/main" id="{A37CD551-C6B3-4261-BECB-0F6F5BF48F32}"/>
            </a:ext>
          </a:extLst>
        </xdr:cNvPr>
        <xdr:cNvSpPr>
          <a:spLocks noChangeArrowheads="1"/>
        </xdr:cNvSpPr>
      </xdr:nvSpPr>
      <xdr:spPr bwMode="auto">
        <a:xfrm>
          <a:off x="13630703" y="8112391"/>
          <a:ext cx="140014" cy="1223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303986</xdr:colOff>
      <xdr:row>45</xdr:row>
      <xdr:rowOff>118223</xdr:rowOff>
    </xdr:from>
    <xdr:ext cx="337769" cy="236429"/>
    <xdr:sp macro="" textlink="">
      <xdr:nvSpPr>
        <xdr:cNvPr id="1530" name="Text Box 1620">
          <a:extLst>
            <a:ext uri="{FF2B5EF4-FFF2-40B4-BE49-F238E27FC236}">
              <a16:creationId xmlns:a16="http://schemas.microsoft.com/office/drawing/2014/main" id="{E03DF12B-7C1F-4F0E-9090-CC1A6F0CA0EF}"/>
            </a:ext>
          </a:extLst>
        </xdr:cNvPr>
        <xdr:cNvSpPr txBox="1">
          <a:spLocks noChangeArrowheads="1"/>
        </xdr:cNvSpPr>
      </xdr:nvSpPr>
      <xdr:spPr bwMode="auto">
        <a:xfrm>
          <a:off x="13220156" y="7836175"/>
          <a:ext cx="337769" cy="23642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永平寺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</a:t>
          </a:r>
          <a:endParaRPr lang="en-US" altLang="ja-JP" sz="900" b="1" i="0" u="none" strike="noStrike" baseline="0">
            <a:solidFill>
              <a:srgbClr val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oneCellAnchor>
  <xdr:twoCellAnchor>
    <xdr:from>
      <xdr:col>19</xdr:col>
      <xdr:colOff>361418</xdr:colOff>
      <xdr:row>46</xdr:row>
      <xdr:rowOff>172260</xdr:rowOff>
    </xdr:from>
    <xdr:to>
      <xdr:col>19</xdr:col>
      <xdr:colOff>573260</xdr:colOff>
      <xdr:row>48</xdr:row>
      <xdr:rowOff>1581</xdr:rowOff>
    </xdr:to>
    <xdr:sp macro="" textlink="">
      <xdr:nvSpPr>
        <xdr:cNvPr id="1531" name="六角形 1530">
          <a:extLst>
            <a:ext uri="{FF2B5EF4-FFF2-40B4-BE49-F238E27FC236}">
              <a16:creationId xmlns:a16="http://schemas.microsoft.com/office/drawing/2014/main" id="{F65AAE06-6320-46F6-B3EE-7FCCB8FB26BF}"/>
            </a:ext>
          </a:extLst>
        </xdr:cNvPr>
        <xdr:cNvSpPr/>
      </xdr:nvSpPr>
      <xdr:spPr bwMode="auto">
        <a:xfrm>
          <a:off x="13277588" y="8062473"/>
          <a:ext cx="211842" cy="1738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687926</xdr:colOff>
      <xdr:row>47</xdr:row>
      <xdr:rowOff>86429</xdr:rowOff>
    </xdr:from>
    <xdr:to>
      <xdr:col>18</xdr:col>
      <xdr:colOff>575467</xdr:colOff>
      <xdr:row>48</xdr:row>
      <xdr:rowOff>104180</xdr:rowOff>
    </xdr:to>
    <xdr:sp macro="" textlink="">
      <xdr:nvSpPr>
        <xdr:cNvPr id="1534" name="Text Box 1620">
          <a:extLst>
            <a:ext uri="{FF2B5EF4-FFF2-40B4-BE49-F238E27FC236}">
              <a16:creationId xmlns:a16="http://schemas.microsoft.com/office/drawing/2014/main" id="{D920D00C-1D0C-4212-811B-77012A2D8DC8}"/>
            </a:ext>
          </a:extLst>
        </xdr:cNvPr>
        <xdr:cNvSpPr txBox="1">
          <a:spLocks noChangeArrowheads="1"/>
        </xdr:cNvSpPr>
      </xdr:nvSpPr>
      <xdr:spPr bwMode="auto">
        <a:xfrm>
          <a:off x="12167535" y="8212445"/>
          <a:ext cx="591995" cy="19138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永平寺川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17</xdr:col>
      <xdr:colOff>533760</xdr:colOff>
      <xdr:row>47</xdr:row>
      <xdr:rowOff>29247</xdr:rowOff>
    </xdr:from>
    <xdr:to>
      <xdr:col>17</xdr:col>
      <xdr:colOff>565999</xdr:colOff>
      <xdr:row>48</xdr:row>
      <xdr:rowOff>21783</xdr:rowOff>
    </xdr:to>
    <xdr:sp macro="" textlink="">
      <xdr:nvSpPr>
        <xdr:cNvPr id="1537" name="Freeform 406">
          <a:extLst>
            <a:ext uri="{FF2B5EF4-FFF2-40B4-BE49-F238E27FC236}">
              <a16:creationId xmlns:a16="http://schemas.microsoft.com/office/drawing/2014/main" id="{EF4A74B7-A41B-4E67-A587-3B0F760C34F4}"/>
            </a:ext>
          </a:extLst>
        </xdr:cNvPr>
        <xdr:cNvSpPr>
          <a:spLocks/>
        </xdr:cNvSpPr>
      </xdr:nvSpPr>
      <xdr:spPr bwMode="auto">
        <a:xfrm>
          <a:off x="12013369" y="8155263"/>
          <a:ext cx="32239" cy="166168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678834</xdr:colOff>
      <xdr:row>47</xdr:row>
      <xdr:rowOff>29247</xdr:rowOff>
    </xdr:from>
    <xdr:to>
      <xdr:col>18</xdr:col>
      <xdr:colOff>14678</xdr:colOff>
      <xdr:row>48</xdr:row>
      <xdr:rowOff>21783</xdr:rowOff>
    </xdr:to>
    <xdr:sp macro="" textlink="">
      <xdr:nvSpPr>
        <xdr:cNvPr id="1538" name="Freeform 407">
          <a:extLst>
            <a:ext uri="{FF2B5EF4-FFF2-40B4-BE49-F238E27FC236}">
              <a16:creationId xmlns:a16="http://schemas.microsoft.com/office/drawing/2014/main" id="{E8F1F5FC-0456-4878-AE0B-638C36B65CCA}"/>
            </a:ext>
          </a:extLst>
        </xdr:cNvPr>
        <xdr:cNvSpPr>
          <a:spLocks/>
        </xdr:cNvSpPr>
      </xdr:nvSpPr>
      <xdr:spPr bwMode="auto">
        <a:xfrm flipH="1" flipV="1">
          <a:off x="12158443" y="8155263"/>
          <a:ext cx="40298" cy="166168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518611</xdr:colOff>
      <xdr:row>46</xdr:row>
      <xdr:rowOff>141951</xdr:rowOff>
    </xdr:from>
    <xdr:ext cx="190800" cy="175548"/>
    <xdr:sp macro="" textlink="">
      <xdr:nvSpPr>
        <xdr:cNvPr id="1496" name="AutoShape 6507">
          <a:extLst>
            <a:ext uri="{FF2B5EF4-FFF2-40B4-BE49-F238E27FC236}">
              <a16:creationId xmlns:a16="http://schemas.microsoft.com/office/drawing/2014/main" id="{E3E6FE2B-3378-440C-9F7A-61D02CFAC166}"/>
            </a:ext>
          </a:extLst>
        </xdr:cNvPr>
        <xdr:cNvSpPr>
          <a:spLocks noChangeArrowheads="1"/>
        </xdr:cNvSpPr>
      </xdr:nvSpPr>
      <xdr:spPr bwMode="auto">
        <a:xfrm>
          <a:off x="11998220" y="8094334"/>
          <a:ext cx="190800" cy="17554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17</xdr:col>
      <xdr:colOff>64493</xdr:colOff>
      <xdr:row>46</xdr:row>
      <xdr:rowOff>79375</xdr:rowOff>
    </xdr:from>
    <xdr:to>
      <xdr:col>17</xdr:col>
      <xdr:colOff>337905</xdr:colOff>
      <xdr:row>47</xdr:row>
      <xdr:rowOff>80909</xdr:rowOff>
    </xdr:to>
    <xdr:sp macro="" textlink="">
      <xdr:nvSpPr>
        <xdr:cNvPr id="1539" name="Text Box 1664">
          <a:extLst>
            <a:ext uri="{FF2B5EF4-FFF2-40B4-BE49-F238E27FC236}">
              <a16:creationId xmlns:a16="http://schemas.microsoft.com/office/drawing/2014/main" id="{F9BCB077-4BAD-499E-81CD-5730898D5FFD}"/>
            </a:ext>
          </a:extLst>
        </xdr:cNvPr>
        <xdr:cNvSpPr txBox="1">
          <a:spLocks noChangeArrowheads="1"/>
        </xdr:cNvSpPr>
      </xdr:nvSpPr>
      <xdr:spPr bwMode="auto">
        <a:xfrm>
          <a:off x="11541780" y="7971277"/>
          <a:ext cx="273412" cy="17379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16117</xdr:colOff>
      <xdr:row>49</xdr:row>
      <xdr:rowOff>15238</xdr:rowOff>
    </xdr:from>
    <xdr:to>
      <xdr:col>11</xdr:col>
      <xdr:colOff>207482</xdr:colOff>
      <xdr:row>49</xdr:row>
      <xdr:rowOff>177163</xdr:rowOff>
    </xdr:to>
    <xdr:sp macro="" textlink="">
      <xdr:nvSpPr>
        <xdr:cNvPr id="1540" name="六角形 1539">
          <a:extLst>
            <a:ext uri="{FF2B5EF4-FFF2-40B4-BE49-F238E27FC236}">
              <a16:creationId xmlns:a16="http://schemas.microsoft.com/office/drawing/2014/main" id="{5CB0C7E7-22F9-42B9-97C1-A34569E9D567}"/>
            </a:ext>
          </a:extLst>
        </xdr:cNvPr>
        <xdr:cNvSpPr/>
      </xdr:nvSpPr>
      <xdr:spPr bwMode="auto">
        <a:xfrm>
          <a:off x="22190317" y="2923538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49</xdr:row>
      <xdr:rowOff>0</xdr:rowOff>
    </xdr:from>
    <xdr:to>
      <xdr:col>13</xdr:col>
      <xdr:colOff>191365</xdr:colOff>
      <xdr:row>49</xdr:row>
      <xdr:rowOff>161925</xdr:rowOff>
    </xdr:to>
    <xdr:sp macro="" textlink="">
      <xdr:nvSpPr>
        <xdr:cNvPr id="1541" name="六角形 1540">
          <a:extLst>
            <a:ext uri="{FF2B5EF4-FFF2-40B4-BE49-F238E27FC236}">
              <a16:creationId xmlns:a16="http://schemas.microsoft.com/office/drawing/2014/main" id="{725A584B-5BC2-4552-AB20-1898D45858A4}"/>
            </a:ext>
          </a:extLst>
        </xdr:cNvPr>
        <xdr:cNvSpPr/>
      </xdr:nvSpPr>
      <xdr:spPr bwMode="auto">
        <a:xfrm>
          <a:off x="23583900" y="290830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15875</xdr:colOff>
      <xdr:row>49</xdr:row>
      <xdr:rowOff>9525</xdr:rowOff>
    </xdr:from>
    <xdr:to>
      <xdr:col>15</xdr:col>
      <xdr:colOff>235815</xdr:colOff>
      <xdr:row>50</xdr:row>
      <xdr:rowOff>9525</xdr:rowOff>
    </xdr:to>
    <xdr:sp macro="" textlink="">
      <xdr:nvSpPr>
        <xdr:cNvPr id="1542" name="六角形 1541">
          <a:extLst>
            <a:ext uri="{FF2B5EF4-FFF2-40B4-BE49-F238E27FC236}">
              <a16:creationId xmlns:a16="http://schemas.microsoft.com/office/drawing/2014/main" id="{346FFFC3-E8EB-491E-AB9A-FCC85E49D9BE}"/>
            </a:ext>
          </a:extLst>
        </xdr:cNvPr>
        <xdr:cNvSpPr/>
      </xdr:nvSpPr>
      <xdr:spPr bwMode="auto">
        <a:xfrm>
          <a:off x="25009475" y="2917825"/>
          <a:ext cx="219940" cy="1778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12700</xdr:colOff>
      <xdr:row>49</xdr:row>
      <xdr:rowOff>708</xdr:rowOff>
    </xdr:from>
    <xdr:to>
      <xdr:col>17</xdr:col>
      <xdr:colOff>194027</xdr:colOff>
      <xdr:row>49</xdr:row>
      <xdr:rowOff>167572</xdr:rowOff>
    </xdr:to>
    <xdr:sp macro="" textlink="">
      <xdr:nvSpPr>
        <xdr:cNvPr id="1543" name="六角形 1542">
          <a:extLst>
            <a:ext uri="{FF2B5EF4-FFF2-40B4-BE49-F238E27FC236}">
              <a16:creationId xmlns:a16="http://schemas.microsoft.com/office/drawing/2014/main" id="{15DFE0CD-B853-4D8F-B009-37F3C1CC43F1}"/>
            </a:ext>
          </a:extLst>
        </xdr:cNvPr>
        <xdr:cNvSpPr/>
      </xdr:nvSpPr>
      <xdr:spPr bwMode="auto">
        <a:xfrm>
          <a:off x="11513256" y="8396819"/>
          <a:ext cx="181327" cy="1668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3417</xdr:colOff>
      <xdr:row>49</xdr:row>
      <xdr:rowOff>15238</xdr:rowOff>
    </xdr:from>
    <xdr:to>
      <xdr:col>19</xdr:col>
      <xdr:colOff>197957</xdr:colOff>
      <xdr:row>49</xdr:row>
      <xdr:rowOff>177163</xdr:rowOff>
    </xdr:to>
    <xdr:sp macro="" textlink="">
      <xdr:nvSpPr>
        <xdr:cNvPr id="1544" name="六角形 1543">
          <a:extLst>
            <a:ext uri="{FF2B5EF4-FFF2-40B4-BE49-F238E27FC236}">
              <a16:creationId xmlns:a16="http://schemas.microsoft.com/office/drawing/2014/main" id="{BDBFB274-6AF9-4A96-8F9F-593098CE9FAF}"/>
            </a:ext>
          </a:extLst>
        </xdr:cNvPr>
        <xdr:cNvSpPr/>
      </xdr:nvSpPr>
      <xdr:spPr bwMode="auto">
        <a:xfrm>
          <a:off x="27816417" y="2923538"/>
          <a:ext cx="194540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316314</xdr:colOff>
      <xdr:row>53</xdr:row>
      <xdr:rowOff>61684</xdr:rowOff>
    </xdr:from>
    <xdr:to>
      <xdr:col>12</xdr:col>
      <xdr:colOff>77642</xdr:colOff>
      <xdr:row>56</xdr:row>
      <xdr:rowOff>36405</xdr:rowOff>
    </xdr:to>
    <xdr:sp macro="" textlink="">
      <xdr:nvSpPr>
        <xdr:cNvPr id="1545" name="フリーフォーム 908">
          <a:extLst>
            <a:ext uri="{FF2B5EF4-FFF2-40B4-BE49-F238E27FC236}">
              <a16:creationId xmlns:a16="http://schemas.microsoft.com/office/drawing/2014/main" id="{7CE702CE-AF9F-4F08-8874-73E29E5D9353}"/>
            </a:ext>
          </a:extLst>
        </xdr:cNvPr>
        <xdr:cNvSpPr/>
      </xdr:nvSpPr>
      <xdr:spPr bwMode="auto">
        <a:xfrm>
          <a:off x="7569205" y="9229497"/>
          <a:ext cx="465781" cy="495619"/>
        </a:xfrm>
        <a:custGeom>
          <a:avLst/>
          <a:gdLst>
            <a:gd name="connsiteX0" fmla="*/ 0 w 676604"/>
            <a:gd name="connsiteY0" fmla="*/ 571500 h 571500"/>
            <a:gd name="connsiteX1" fmla="*/ 0 w 676604"/>
            <a:gd name="connsiteY1" fmla="*/ 0 h 571500"/>
            <a:gd name="connsiteX2" fmla="*/ 676604 w 676604"/>
            <a:gd name="connsiteY2" fmla="*/ 0 h 571500"/>
            <a:gd name="connsiteX0" fmla="*/ 0 w 772036"/>
            <a:gd name="connsiteY0" fmla="*/ 640079 h 640079"/>
            <a:gd name="connsiteX1" fmla="*/ 0 w 772036"/>
            <a:gd name="connsiteY1" fmla="*/ 68579 h 640079"/>
            <a:gd name="connsiteX2" fmla="*/ 772036 w 772036"/>
            <a:gd name="connsiteY2" fmla="*/ 0 h 640079"/>
            <a:gd name="connsiteX0" fmla="*/ 532859 w 567792"/>
            <a:gd name="connsiteY0" fmla="*/ 571500 h 571500"/>
            <a:gd name="connsiteX1" fmla="*/ 532859 w 567792"/>
            <a:gd name="connsiteY1" fmla="*/ 0 h 571500"/>
            <a:gd name="connsiteX2" fmla="*/ 34933 w 567792"/>
            <a:gd name="connsiteY2" fmla="*/ 4011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67792" h="571500">
              <a:moveTo>
                <a:pt x="532859" y="571500"/>
              </a:moveTo>
              <a:lnTo>
                <a:pt x="532859" y="0"/>
              </a:lnTo>
              <a:cubicBezTo>
                <a:pt x="758394" y="0"/>
                <a:pt x="-190602" y="40110"/>
                <a:pt x="34933" y="4011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24798</xdr:colOff>
      <xdr:row>53</xdr:row>
      <xdr:rowOff>43613</xdr:rowOff>
    </xdr:from>
    <xdr:ext cx="624439" cy="26753"/>
    <xdr:sp macro="" textlink="">
      <xdr:nvSpPr>
        <xdr:cNvPr id="1546" name="Line 6499">
          <a:extLst>
            <a:ext uri="{FF2B5EF4-FFF2-40B4-BE49-F238E27FC236}">
              <a16:creationId xmlns:a16="http://schemas.microsoft.com/office/drawing/2014/main" id="{C2CFC855-CA0B-40A3-B5B6-B92049486D0D}"/>
            </a:ext>
          </a:extLst>
        </xdr:cNvPr>
        <xdr:cNvSpPr>
          <a:spLocks noChangeShapeType="1"/>
        </xdr:cNvSpPr>
      </xdr:nvSpPr>
      <xdr:spPr bwMode="auto">
        <a:xfrm flipH="1">
          <a:off x="7982142" y="9211426"/>
          <a:ext cx="624439" cy="2675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12</xdr:col>
      <xdr:colOff>51098</xdr:colOff>
      <xdr:row>51</xdr:row>
      <xdr:rowOff>59530</xdr:rowOff>
    </xdr:from>
    <xdr:ext cx="232662" cy="323742"/>
    <xdr:sp macro="" textlink="">
      <xdr:nvSpPr>
        <xdr:cNvPr id="1547" name="Line 6499">
          <a:extLst>
            <a:ext uri="{FF2B5EF4-FFF2-40B4-BE49-F238E27FC236}">
              <a16:creationId xmlns:a16="http://schemas.microsoft.com/office/drawing/2014/main" id="{A55871D3-C3B8-4BDA-9C2A-EAD19EAD5936}"/>
            </a:ext>
          </a:extLst>
        </xdr:cNvPr>
        <xdr:cNvSpPr>
          <a:spLocks noChangeShapeType="1"/>
        </xdr:cNvSpPr>
      </xdr:nvSpPr>
      <xdr:spPr bwMode="auto">
        <a:xfrm flipV="1">
          <a:off x="8008442" y="8880077"/>
          <a:ext cx="232662" cy="323742"/>
        </a:xfrm>
        <a:custGeom>
          <a:avLst/>
          <a:gdLst>
            <a:gd name="connsiteX0" fmla="*/ 0 w 33766"/>
            <a:gd name="connsiteY0" fmla="*/ 0 h 413038"/>
            <a:gd name="connsiteX1" fmla="*/ 33766 w 33766"/>
            <a:gd name="connsiteY1" fmla="*/ 413038 h 413038"/>
            <a:gd name="connsiteX0" fmla="*/ 1396 w 35162"/>
            <a:gd name="connsiteY0" fmla="*/ 0 h 413038"/>
            <a:gd name="connsiteX1" fmla="*/ 35162 w 35162"/>
            <a:gd name="connsiteY1" fmla="*/ 413038 h 413038"/>
            <a:gd name="connsiteX0" fmla="*/ 240 w 212600"/>
            <a:gd name="connsiteY0" fmla="*/ 0 h 318781"/>
            <a:gd name="connsiteX1" fmla="*/ 212600 w 212600"/>
            <a:gd name="connsiteY1" fmla="*/ 318781 h 318781"/>
            <a:gd name="connsiteX0" fmla="*/ 458 w 212818"/>
            <a:gd name="connsiteY0" fmla="*/ 0 h 318781"/>
            <a:gd name="connsiteX1" fmla="*/ 212818 w 212818"/>
            <a:gd name="connsiteY1" fmla="*/ 318781 h 318781"/>
            <a:gd name="connsiteX0" fmla="*/ 553 w 212913"/>
            <a:gd name="connsiteY0" fmla="*/ 0 h 318781"/>
            <a:gd name="connsiteX1" fmla="*/ 212913 w 212913"/>
            <a:gd name="connsiteY1" fmla="*/ 318781 h 318781"/>
            <a:gd name="connsiteX0" fmla="*/ 458 w 232662"/>
            <a:gd name="connsiteY0" fmla="*/ 0 h 323742"/>
            <a:gd name="connsiteX1" fmla="*/ 232662 w 232662"/>
            <a:gd name="connsiteY1" fmla="*/ 323742 h 3237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32662" h="323742">
              <a:moveTo>
                <a:pt x="458" y="0"/>
              </a:moveTo>
              <a:cubicBezTo>
                <a:pt x="-7826" y="240256"/>
                <a:pt x="97383" y="305126"/>
                <a:pt x="232662" y="323742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11</xdr:col>
      <xdr:colOff>673761</xdr:colOff>
      <xdr:row>53</xdr:row>
      <xdr:rowOff>167114</xdr:rowOff>
    </xdr:from>
    <xdr:ext cx="155093" cy="149851"/>
    <xdr:sp macro="" textlink="">
      <xdr:nvSpPr>
        <xdr:cNvPr id="1548" name="AutoShape 6507">
          <a:extLst>
            <a:ext uri="{FF2B5EF4-FFF2-40B4-BE49-F238E27FC236}">
              <a16:creationId xmlns:a16="http://schemas.microsoft.com/office/drawing/2014/main" id="{6213E671-B964-44D5-BD84-8EEE285604C5}"/>
            </a:ext>
          </a:extLst>
        </xdr:cNvPr>
        <xdr:cNvSpPr>
          <a:spLocks noChangeArrowheads="1"/>
        </xdr:cNvSpPr>
      </xdr:nvSpPr>
      <xdr:spPr bwMode="auto">
        <a:xfrm>
          <a:off x="7926652" y="9334927"/>
          <a:ext cx="155093" cy="14985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11</xdr:col>
      <xdr:colOff>680810</xdr:colOff>
      <xdr:row>52</xdr:row>
      <xdr:rowOff>152303</xdr:rowOff>
    </xdr:from>
    <xdr:ext cx="153598" cy="157566"/>
    <xdr:sp macro="" textlink="">
      <xdr:nvSpPr>
        <xdr:cNvPr id="1549" name="Oval 6509">
          <a:extLst>
            <a:ext uri="{FF2B5EF4-FFF2-40B4-BE49-F238E27FC236}">
              <a16:creationId xmlns:a16="http://schemas.microsoft.com/office/drawing/2014/main" id="{8206BAAB-DC76-4CB1-8BCD-CE0A14C50064}"/>
            </a:ext>
          </a:extLst>
        </xdr:cNvPr>
        <xdr:cNvSpPr>
          <a:spLocks noChangeArrowheads="1"/>
        </xdr:cNvSpPr>
      </xdr:nvSpPr>
      <xdr:spPr bwMode="auto">
        <a:xfrm>
          <a:off x="7933701" y="9146483"/>
          <a:ext cx="153598" cy="15756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11</xdr:col>
      <xdr:colOff>99219</xdr:colOff>
      <xdr:row>53</xdr:row>
      <xdr:rowOff>94260</xdr:rowOff>
    </xdr:from>
    <xdr:ext cx="284079" cy="223504"/>
    <xdr:grpSp>
      <xdr:nvGrpSpPr>
        <xdr:cNvPr id="1550" name="Group 6672">
          <a:extLst>
            <a:ext uri="{FF2B5EF4-FFF2-40B4-BE49-F238E27FC236}">
              <a16:creationId xmlns:a16="http://schemas.microsoft.com/office/drawing/2014/main" id="{5F23845B-8E81-4031-9344-20E7C86792EB}"/>
            </a:ext>
          </a:extLst>
        </xdr:cNvPr>
        <xdr:cNvGrpSpPr>
          <a:grpSpLocks/>
        </xdr:cNvGrpSpPr>
      </xdr:nvGrpSpPr>
      <xdr:grpSpPr bwMode="auto">
        <a:xfrm>
          <a:off x="7359697" y="9217716"/>
          <a:ext cx="284079" cy="223504"/>
          <a:chOff x="536" y="109"/>
          <a:chExt cx="46" cy="44"/>
        </a:xfrm>
      </xdr:grpSpPr>
      <xdr:pic>
        <xdr:nvPicPr>
          <xdr:cNvPr id="1551" name="Picture 6673" descr="route2">
            <a:extLst>
              <a:ext uri="{FF2B5EF4-FFF2-40B4-BE49-F238E27FC236}">
                <a16:creationId xmlns:a16="http://schemas.microsoft.com/office/drawing/2014/main" id="{AA80E1B8-5281-5172-DC16-9EAE7F039A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52" name="Text Box 6674">
            <a:extLst>
              <a:ext uri="{FF2B5EF4-FFF2-40B4-BE49-F238E27FC236}">
                <a16:creationId xmlns:a16="http://schemas.microsoft.com/office/drawing/2014/main" id="{4B33D6D6-0550-7A0D-C62B-0ED641F51E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</a:p>
        </xdr:txBody>
      </xdr:sp>
    </xdr:grpSp>
    <xdr:clientData/>
  </xdr:oneCellAnchor>
  <xdr:oneCellAnchor>
    <xdr:from>
      <xdr:col>11</xdr:col>
      <xdr:colOff>578162</xdr:colOff>
      <xdr:row>50</xdr:row>
      <xdr:rowOff>118123</xdr:rowOff>
    </xdr:from>
    <xdr:ext cx="284079" cy="223504"/>
    <xdr:grpSp>
      <xdr:nvGrpSpPr>
        <xdr:cNvPr id="1553" name="Group 6672">
          <a:extLst>
            <a:ext uri="{FF2B5EF4-FFF2-40B4-BE49-F238E27FC236}">
              <a16:creationId xmlns:a16="http://schemas.microsoft.com/office/drawing/2014/main" id="{ED302485-59AA-46F5-90C0-55F0B463C188}"/>
            </a:ext>
          </a:extLst>
        </xdr:cNvPr>
        <xdr:cNvGrpSpPr>
          <a:grpSpLocks/>
        </xdr:cNvGrpSpPr>
      </xdr:nvGrpSpPr>
      <xdr:grpSpPr bwMode="auto">
        <a:xfrm>
          <a:off x="7838640" y="8723307"/>
          <a:ext cx="284079" cy="223504"/>
          <a:chOff x="536" y="109"/>
          <a:chExt cx="46" cy="44"/>
        </a:xfrm>
      </xdr:grpSpPr>
      <xdr:pic>
        <xdr:nvPicPr>
          <xdr:cNvPr id="1554" name="Picture 6673" descr="route2">
            <a:extLst>
              <a:ext uri="{FF2B5EF4-FFF2-40B4-BE49-F238E27FC236}">
                <a16:creationId xmlns:a16="http://schemas.microsoft.com/office/drawing/2014/main" id="{49F0CE50-8333-6763-8A8A-BB442FB5D8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55" name="Text Box 6674">
            <a:extLst>
              <a:ext uri="{FF2B5EF4-FFF2-40B4-BE49-F238E27FC236}">
                <a16:creationId xmlns:a16="http://schemas.microsoft.com/office/drawing/2014/main" id="{89B99138-76B2-6BA8-D18C-61ED05F8A4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</a:p>
        </xdr:txBody>
      </xdr:sp>
    </xdr:grpSp>
    <xdr:clientData/>
  </xdr:oneCellAnchor>
  <xdr:twoCellAnchor>
    <xdr:from>
      <xdr:col>12</xdr:col>
      <xdr:colOff>81490</xdr:colOff>
      <xdr:row>54</xdr:row>
      <xdr:rowOff>173632</xdr:rowOff>
    </xdr:from>
    <xdr:to>
      <xdr:col>12</xdr:col>
      <xdr:colOff>293332</xdr:colOff>
      <xdr:row>56</xdr:row>
      <xdr:rowOff>1581</xdr:rowOff>
    </xdr:to>
    <xdr:sp macro="" textlink="">
      <xdr:nvSpPr>
        <xdr:cNvPr id="1556" name="六角形 1555">
          <a:extLst>
            <a:ext uri="{FF2B5EF4-FFF2-40B4-BE49-F238E27FC236}">
              <a16:creationId xmlns:a16="http://schemas.microsoft.com/office/drawing/2014/main" id="{64807008-CE5E-431D-82CA-2C4D4F118CAA}"/>
            </a:ext>
          </a:extLst>
        </xdr:cNvPr>
        <xdr:cNvSpPr/>
      </xdr:nvSpPr>
      <xdr:spPr bwMode="auto">
        <a:xfrm>
          <a:off x="8038834" y="9515077"/>
          <a:ext cx="211842" cy="1752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673609</xdr:colOff>
      <xdr:row>52</xdr:row>
      <xdr:rowOff>22264</xdr:rowOff>
    </xdr:from>
    <xdr:to>
      <xdr:col>12</xdr:col>
      <xdr:colOff>421624</xdr:colOff>
      <xdr:row>53</xdr:row>
      <xdr:rowOff>156559</xdr:rowOff>
    </xdr:to>
    <xdr:sp macro="" textlink="">
      <xdr:nvSpPr>
        <xdr:cNvPr id="1557" name="Line 72">
          <a:extLst>
            <a:ext uri="{FF2B5EF4-FFF2-40B4-BE49-F238E27FC236}">
              <a16:creationId xmlns:a16="http://schemas.microsoft.com/office/drawing/2014/main" id="{53FC00B1-28C6-4161-93E8-A2D5BE231B0F}"/>
            </a:ext>
          </a:extLst>
        </xdr:cNvPr>
        <xdr:cNvSpPr>
          <a:spLocks noChangeShapeType="1"/>
        </xdr:cNvSpPr>
      </xdr:nvSpPr>
      <xdr:spPr bwMode="auto">
        <a:xfrm rot="3168305" flipH="1">
          <a:off x="8007438" y="8793878"/>
          <a:ext cx="304994" cy="45300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66739 w 66850"/>
            <a:gd name="connsiteY0" fmla="*/ 0 h 10454"/>
            <a:gd name="connsiteX1" fmla="*/ 111 w 66850"/>
            <a:gd name="connsiteY1" fmla="*/ 10454 h 10454"/>
            <a:gd name="connsiteX0" fmla="*/ 66628 w 68018"/>
            <a:gd name="connsiteY0" fmla="*/ 0 h 10454"/>
            <a:gd name="connsiteX1" fmla="*/ 0 w 68018"/>
            <a:gd name="connsiteY1" fmla="*/ 10454 h 10454"/>
            <a:gd name="connsiteX0" fmla="*/ 229463 w 229514"/>
            <a:gd name="connsiteY0" fmla="*/ 0 h 11363"/>
            <a:gd name="connsiteX1" fmla="*/ 0 w 229514"/>
            <a:gd name="connsiteY1" fmla="*/ 11363 h 11363"/>
            <a:gd name="connsiteX0" fmla="*/ 229463 w 229821"/>
            <a:gd name="connsiteY0" fmla="*/ 0 h 11363"/>
            <a:gd name="connsiteX1" fmla="*/ 0 w 229821"/>
            <a:gd name="connsiteY1" fmla="*/ 11363 h 11363"/>
            <a:gd name="connsiteX0" fmla="*/ 421035 w 421076"/>
            <a:gd name="connsiteY0" fmla="*/ 0 h 10151"/>
            <a:gd name="connsiteX1" fmla="*/ 0 w 421076"/>
            <a:gd name="connsiteY1" fmla="*/ 10151 h 10151"/>
            <a:gd name="connsiteX0" fmla="*/ 421035 w 421869"/>
            <a:gd name="connsiteY0" fmla="*/ 0 h 10224"/>
            <a:gd name="connsiteX1" fmla="*/ 0 w 421869"/>
            <a:gd name="connsiteY1" fmla="*/ 10151 h 10224"/>
            <a:gd name="connsiteX0" fmla="*/ 545556 w 545627"/>
            <a:gd name="connsiteY0" fmla="*/ 0 h 9924"/>
            <a:gd name="connsiteX1" fmla="*/ 0 w 545627"/>
            <a:gd name="connsiteY1" fmla="*/ 9848 h 9924"/>
            <a:gd name="connsiteX0" fmla="*/ 10526 w 10527"/>
            <a:gd name="connsiteY0" fmla="*/ 0 h 12273"/>
            <a:gd name="connsiteX1" fmla="*/ 0 w 10527"/>
            <a:gd name="connsiteY1" fmla="*/ 12213 h 12273"/>
            <a:gd name="connsiteX0" fmla="*/ 10526 w 10527"/>
            <a:gd name="connsiteY0" fmla="*/ 0 h 12383"/>
            <a:gd name="connsiteX1" fmla="*/ 0 w 10527"/>
            <a:gd name="connsiteY1" fmla="*/ 12213 h 12383"/>
            <a:gd name="connsiteX0" fmla="*/ 10526 w 10539"/>
            <a:gd name="connsiteY0" fmla="*/ 0 h 12434"/>
            <a:gd name="connsiteX1" fmla="*/ 0 w 10539"/>
            <a:gd name="connsiteY1" fmla="*/ 12213 h 12434"/>
            <a:gd name="connsiteX0" fmla="*/ 10526 w 10645"/>
            <a:gd name="connsiteY0" fmla="*/ 0 h 12591"/>
            <a:gd name="connsiteX1" fmla="*/ 0 w 10645"/>
            <a:gd name="connsiteY1" fmla="*/ 12213 h 12591"/>
            <a:gd name="connsiteX0" fmla="*/ 10526 w 10786"/>
            <a:gd name="connsiteY0" fmla="*/ 0 h 12823"/>
            <a:gd name="connsiteX1" fmla="*/ 10188 w 10786"/>
            <a:gd name="connsiteY1" fmla="*/ 11946 h 12823"/>
            <a:gd name="connsiteX2" fmla="*/ 0 w 10786"/>
            <a:gd name="connsiteY2" fmla="*/ 12213 h 12823"/>
            <a:gd name="connsiteX0" fmla="*/ 10526 w 10526"/>
            <a:gd name="connsiteY0" fmla="*/ 0 h 12884"/>
            <a:gd name="connsiteX1" fmla="*/ 10188 w 10526"/>
            <a:gd name="connsiteY1" fmla="*/ 11946 h 12884"/>
            <a:gd name="connsiteX2" fmla="*/ 0 w 10526"/>
            <a:gd name="connsiteY2" fmla="*/ 12213 h 12884"/>
            <a:gd name="connsiteX0" fmla="*/ 10526 w 10526"/>
            <a:gd name="connsiteY0" fmla="*/ 0 h 12317"/>
            <a:gd name="connsiteX1" fmla="*/ 10188 w 10526"/>
            <a:gd name="connsiteY1" fmla="*/ 11946 h 12317"/>
            <a:gd name="connsiteX2" fmla="*/ 0 w 10526"/>
            <a:gd name="connsiteY2" fmla="*/ 12213 h 12317"/>
            <a:gd name="connsiteX0" fmla="*/ 12564 w 12564"/>
            <a:gd name="connsiteY0" fmla="*/ 0 h 15279"/>
            <a:gd name="connsiteX1" fmla="*/ 10188 w 12564"/>
            <a:gd name="connsiteY1" fmla="*/ 14908 h 15279"/>
            <a:gd name="connsiteX2" fmla="*/ 0 w 12564"/>
            <a:gd name="connsiteY2" fmla="*/ 15175 h 15279"/>
            <a:gd name="connsiteX0" fmla="*/ 12564 w 13115"/>
            <a:gd name="connsiteY0" fmla="*/ 0 h 15279"/>
            <a:gd name="connsiteX1" fmla="*/ 10188 w 13115"/>
            <a:gd name="connsiteY1" fmla="*/ 14908 h 15279"/>
            <a:gd name="connsiteX2" fmla="*/ 0 w 13115"/>
            <a:gd name="connsiteY2" fmla="*/ 15175 h 15279"/>
            <a:gd name="connsiteX0" fmla="*/ 12564 w 13274"/>
            <a:gd name="connsiteY0" fmla="*/ 0 h 15175"/>
            <a:gd name="connsiteX1" fmla="*/ 11450 w 13274"/>
            <a:gd name="connsiteY1" fmla="*/ 11160 h 15175"/>
            <a:gd name="connsiteX2" fmla="*/ 0 w 13274"/>
            <a:gd name="connsiteY2" fmla="*/ 15175 h 15175"/>
            <a:gd name="connsiteX0" fmla="*/ 12564 w 13607"/>
            <a:gd name="connsiteY0" fmla="*/ 0 h 15175"/>
            <a:gd name="connsiteX1" fmla="*/ 12866 w 13607"/>
            <a:gd name="connsiteY1" fmla="*/ 9106 h 15175"/>
            <a:gd name="connsiteX2" fmla="*/ 0 w 13607"/>
            <a:gd name="connsiteY2" fmla="*/ 15175 h 15175"/>
            <a:gd name="connsiteX0" fmla="*/ 13604 w 14647"/>
            <a:gd name="connsiteY0" fmla="*/ 0 h 16297"/>
            <a:gd name="connsiteX1" fmla="*/ 13906 w 14647"/>
            <a:gd name="connsiteY1" fmla="*/ 9106 h 16297"/>
            <a:gd name="connsiteX2" fmla="*/ 0 w 14647"/>
            <a:gd name="connsiteY2" fmla="*/ 16297 h 16297"/>
            <a:gd name="connsiteX0" fmla="*/ 13604 w 14647"/>
            <a:gd name="connsiteY0" fmla="*/ 0 h 16297"/>
            <a:gd name="connsiteX1" fmla="*/ 13906 w 14647"/>
            <a:gd name="connsiteY1" fmla="*/ 9106 h 16297"/>
            <a:gd name="connsiteX2" fmla="*/ 0 w 14647"/>
            <a:gd name="connsiteY2" fmla="*/ 16297 h 16297"/>
            <a:gd name="connsiteX0" fmla="*/ 12977 w 14282"/>
            <a:gd name="connsiteY0" fmla="*/ 0 h 15977"/>
            <a:gd name="connsiteX1" fmla="*/ 13906 w 14282"/>
            <a:gd name="connsiteY1" fmla="*/ 8786 h 15977"/>
            <a:gd name="connsiteX2" fmla="*/ 0 w 14282"/>
            <a:gd name="connsiteY2" fmla="*/ 15977 h 15977"/>
            <a:gd name="connsiteX0" fmla="*/ 12977 w 12977"/>
            <a:gd name="connsiteY0" fmla="*/ 0 h 15977"/>
            <a:gd name="connsiteX1" fmla="*/ 0 w 12977"/>
            <a:gd name="connsiteY1" fmla="*/ 15977 h 15977"/>
            <a:gd name="connsiteX0" fmla="*/ 12977 w 12977"/>
            <a:gd name="connsiteY0" fmla="*/ 0 h 15977"/>
            <a:gd name="connsiteX1" fmla="*/ 0 w 12977"/>
            <a:gd name="connsiteY1" fmla="*/ 15977 h 15977"/>
            <a:gd name="connsiteX0" fmla="*/ 12977 w 13799"/>
            <a:gd name="connsiteY0" fmla="*/ 0 h 15977"/>
            <a:gd name="connsiteX1" fmla="*/ 0 w 13799"/>
            <a:gd name="connsiteY1" fmla="*/ 15977 h 15977"/>
            <a:gd name="connsiteX0" fmla="*/ 12072 w 13026"/>
            <a:gd name="connsiteY0" fmla="*/ 0 h 15514"/>
            <a:gd name="connsiteX1" fmla="*/ 0 w 13026"/>
            <a:gd name="connsiteY1" fmla="*/ 15514 h 15514"/>
            <a:gd name="connsiteX0" fmla="*/ 12773 w 13622"/>
            <a:gd name="connsiteY0" fmla="*/ 0 h 15281"/>
            <a:gd name="connsiteX1" fmla="*/ 0 w 13622"/>
            <a:gd name="connsiteY1" fmla="*/ 15281 h 15281"/>
            <a:gd name="connsiteX0" fmla="*/ 12773 w 14084"/>
            <a:gd name="connsiteY0" fmla="*/ 0 h 15281"/>
            <a:gd name="connsiteX1" fmla="*/ 0 w 14084"/>
            <a:gd name="connsiteY1" fmla="*/ 15281 h 15281"/>
            <a:gd name="connsiteX0" fmla="*/ 15071 w 15963"/>
            <a:gd name="connsiteY0" fmla="*/ 0 h 16455"/>
            <a:gd name="connsiteX1" fmla="*/ 0 w 15963"/>
            <a:gd name="connsiteY1" fmla="*/ 16455 h 16455"/>
            <a:gd name="connsiteX0" fmla="*/ 15071 w 16292"/>
            <a:gd name="connsiteY0" fmla="*/ 0 h 16455"/>
            <a:gd name="connsiteX1" fmla="*/ 0 w 16292"/>
            <a:gd name="connsiteY1" fmla="*/ 16455 h 164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292" h="16455">
              <a:moveTo>
                <a:pt x="15071" y="0"/>
              </a:moveTo>
              <a:cubicBezTo>
                <a:pt x="18166" y="6263"/>
                <a:pt x="16149" y="9448"/>
                <a:pt x="0" y="16455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　　　　　　　　　　　　　　　　　　　　　　　　　　　　　　　　　　　　　　　</a:t>
          </a:r>
        </a:p>
      </xdr:txBody>
    </xdr:sp>
    <xdr:clientData/>
  </xdr:twoCellAnchor>
  <xdr:oneCellAnchor>
    <xdr:from>
      <xdr:col>12</xdr:col>
      <xdr:colOff>88195</xdr:colOff>
      <xdr:row>52</xdr:row>
      <xdr:rowOff>62195</xdr:rowOff>
    </xdr:from>
    <xdr:ext cx="291041" cy="166649"/>
    <xdr:sp macro="" textlink="">
      <xdr:nvSpPr>
        <xdr:cNvPr id="1558" name="Text Box 1416">
          <a:extLst>
            <a:ext uri="{FF2B5EF4-FFF2-40B4-BE49-F238E27FC236}">
              <a16:creationId xmlns:a16="http://schemas.microsoft.com/office/drawing/2014/main" id="{40851450-B27F-46DF-A5FE-C697269D2731}"/>
            </a:ext>
          </a:extLst>
        </xdr:cNvPr>
        <xdr:cNvSpPr txBox="1">
          <a:spLocks noChangeArrowheads="1"/>
        </xdr:cNvSpPr>
      </xdr:nvSpPr>
      <xdr:spPr bwMode="auto">
        <a:xfrm>
          <a:off x="8060973" y="8974244"/>
          <a:ext cx="291041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202846</xdr:colOff>
      <xdr:row>52</xdr:row>
      <xdr:rowOff>66147</xdr:rowOff>
    </xdr:from>
    <xdr:ext cx="377825" cy="152946"/>
    <xdr:sp macro="" textlink="">
      <xdr:nvSpPr>
        <xdr:cNvPr id="1560" name="Text Box 1620">
          <a:extLst>
            <a:ext uri="{FF2B5EF4-FFF2-40B4-BE49-F238E27FC236}">
              <a16:creationId xmlns:a16="http://schemas.microsoft.com/office/drawing/2014/main" id="{0681816E-B1D1-47D4-A16C-185BA93E7824}"/>
            </a:ext>
          </a:extLst>
        </xdr:cNvPr>
        <xdr:cNvSpPr txBox="1">
          <a:spLocks noChangeArrowheads="1"/>
        </xdr:cNvSpPr>
      </xdr:nvSpPr>
      <xdr:spPr bwMode="auto">
        <a:xfrm>
          <a:off x="7470068" y="8978196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一乗谷</a:t>
          </a:r>
          <a:endParaRPr lang="en-US" altLang="ja-JP" sz="900" b="1" i="0" u="none" strike="noStrike" baseline="0">
            <a:solidFill>
              <a:srgbClr val="00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福井大野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52915</xdr:colOff>
      <xdr:row>52</xdr:row>
      <xdr:rowOff>4409</xdr:rowOff>
    </xdr:from>
    <xdr:to>
      <xdr:col>14</xdr:col>
      <xdr:colOff>266169</xdr:colOff>
      <xdr:row>53</xdr:row>
      <xdr:rowOff>0</xdr:rowOff>
    </xdr:to>
    <xdr:sp macro="" textlink="">
      <xdr:nvSpPr>
        <xdr:cNvPr id="1562" name="Text Box 293">
          <a:extLst>
            <a:ext uri="{FF2B5EF4-FFF2-40B4-BE49-F238E27FC236}">
              <a16:creationId xmlns:a16="http://schemas.microsoft.com/office/drawing/2014/main" id="{9654568B-1DBE-44C6-938C-2DFF2635190B}"/>
            </a:ext>
          </a:extLst>
        </xdr:cNvPr>
        <xdr:cNvSpPr txBox="1">
          <a:spLocks noChangeArrowheads="1"/>
        </xdr:cNvSpPr>
      </xdr:nvSpPr>
      <xdr:spPr bwMode="auto">
        <a:xfrm>
          <a:off x="8731248" y="8916458"/>
          <a:ext cx="918810" cy="1675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宇坂ﾄﾝﾈﾙ 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634997</xdr:colOff>
      <xdr:row>50</xdr:row>
      <xdr:rowOff>142875</xdr:rowOff>
    </xdr:from>
    <xdr:to>
      <xdr:col>13</xdr:col>
      <xdr:colOff>634997</xdr:colOff>
      <xdr:row>53</xdr:row>
      <xdr:rowOff>123825</xdr:rowOff>
    </xdr:to>
    <xdr:sp macro="" textlink="">
      <xdr:nvSpPr>
        <xdr:cNvPr id="1564" name="Line 148">
          <a:extLst>
            <a:ext uri="{FF2B5EF4-FFF2-40B4-BE49-F238E27FC236}">
              <a16:creationId xmlns:a16="http://schemas.microsoft.com/office/drawing/2014/main" id="{C87C57C8-CC75-4822-A8C2-FA4C8C03A203}"/>
            </a:ext>
          </a:extLst>
        </xdr:cNvPr>
        <xdr:cNvSpPr>
          <a:spLocks noChangeShapeType="1"/>
        </xdr:cNvSpPr>
      </xdr:nvSpPr>
      <xdr:spPr bwMode="auto">
        <a:xfrm flipV="1">
          <a:off x="9313330" y="8710965"/>
          <a:ext cx="0" cy="496888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546803</xdr:colOff>
      <xdr:row>54</xdr:row>
      <xdr:rowOff>2</xdr:rowOff>
    </xdr:from>
    <xdr:to>
      <xdr:col>14</xdr:col>
      <xdr:colOff>32805</xdr:colOff>
      <xdr:row>54</xdr:row>
      <xdr:rowOff>158752</xdr:rowOff>
    </xdr:to>
    <xdr:sp macro="" textlink="">
      <xdr:nvSpPr>
        <xdr:cNvPr id="1565" name="Freeform 256">
          <a:extLst>
            <a:ext uri="{FF2B5EF4-FFF2-40B4-BE49-F238E27FC236}">
              <a16:creationId xmlns:a16="http://schemas.microsoft.com/office/drawing/2014/main" id="{808706A4-92DA-449A-B5D0-B7AD5A595175}"/>
            </a:ext>
          </a:extLst>
        </xdr:cNvPr>
        <xdr:cNvSpPr>
          <a:spLocks/>
        </xdr:cNvSpPr>
      </xdr:nvSpPr>
      <xdr:spPr bwMode="auto">
        <a:xfrm>
          <a:off x="9225136" y="9256009"/>
          <a:ext cx="191558" cy="158750"/>
        </a:xfrm>
        <a:custGeom>
          <a:avLst/>
          <a:gdLst>
            <a:gd name="T0" fmla="*/ 2147483647 w 10000"/>
            <a:gd name="T1" fmla="*/ 2147483647 h 10127"/>
            <a:gd name="T2" fmla="*/ 2147483647 w 10000"/>
            <a:gd name="T3" fmla="*/ 0 h 10127"/>
            <a:gd name="T4" fmla="*/ 0 w 10000"/>
            <a:gd name="T5" fmla="*/ 2147483647 h 101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127">
              <a:moveTo>
                <a:pt x="10000" y="10021"/>
              </a:moveTo>
              <a:cubicBezTo>
                <a:pt x="8720" y="4874"/>
                <a:pt x="8941" y="2862"/>
                <a:pt x="4643" y="0"/>
              </a:cubicBezTo>
              <a:cubicBezTo>
                <a:pt x="836" y="2271"/>
                <a:pt x="649" y="3058"/>
                <a:pt x="0" y="10127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635000</xdr:colOff>
      <xdr:row>54</xdr:row>
      <xdr:rowOff>25576</xdr:rowOff>
    </xdr:from>
    <xdr:to>
      <xdr:col>13</xdr:col>
      <xdr:colOff>635000</xdr:colOff>
      <xdr:row>56</xdr:row>
      <xdr:rowOff>6526</xdr:rowOff>
    </xdr:to>
    <xdr:sp macro="" textlink="">
      <xdr:nvSpPr>
        <xdr:cNvPr id="1566" name="Line 148">
          <a:extLst>
            <a:ext uri="{FF2B5EF4-FFF2-40B4-BE49-F238E27FC236}">
              <a16:creationId xmlns:a16="http://schemas.microsoft.com/office/drawing/2014/main" id="{E6590084-BF3D-4A7E-9A18-BBE3B63E289A}"/>
            </a:ext>
          </a:extLst>
        </xdr:cNvPr>
        <xdr:cNvSpPr>
          <a:spLocks noChangeShapeType="1"/>
        </xdr:cNvSpPr>
      </xdr:nvSpPr>
      <xdr:spPr bwMode="auto">
        <a:xfrm flipV="1">
          <a:off x="9313333" y="9281583"/>
          <a:ext cx="0" cy="324908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558622</xdr:colOff>
      <xdr:row>54</xdr:row>
      <xdr:rowOff>94368</xdr:rowOff>
    </xdr:from>
    <xdr:to>
      <xdr:col>13</xdr:col>
      <xdr:colOff>696738</xdr:colOff>
      <xdr:row>55</xdr:row>
      <xdr:rowOff>57326</xdr:rowOff>
    </xdr:to>
    <xdr:sp macro="" textlink="">
      <xdr:nvSpPr>
        <xdr:cNvPr id="1567" name="AutoShape 337">
          <a:extLst>
            <a:ext uri="{FF2B5EF4-FFF2-40B4-BE49-F238E27FC236}">
              <a16:creationId xmlns:a16="http://schemas.microsoft.com/office/drawing/2014/main" id="{264EA1DF-EF58-444E-854A-4E540EE45B1F}"/>
            </a:ext>
          </a:extLst>
        </xdr:cNvPr>
        <xdr:cNvSpPr>
          <a:spLocks noChangeArrowheads="1"/>
        </xdr:cNvSpPr>
      </xdr:nvSpPr>
      <xdr:spPr bwMode="auto">
        <a:xfrm>
          <a:off x="9236955" y="9350375"/>
          <a:ext cx="138116" cy="1349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142875</xdr:colOff>
      <xdr:row>52</xdr:row>
      <xdr:rowOff>25396</xdr:rowOff>
    </xdr:from>
    <xdr:to>
      <xdr:col>15</xdr:col>
      <xdr:colOff>628650</xdr:colOff>
      <xdr:row>52</xdr:row>
      <xdr:rowOff>121175</xdr:rowOff>
    </xdr:to>
    <xdr:sp macro="" textlink="">
      <xdr:nvSpPr>
        <xdr:cNvPr id="1608" name="Line 344">
          <a:extLst>
            <a:ext uri="{FF2B5EF4-FFF2-40B4-BE49-F238E27FC236}">
              <a16:creationId xmlns:a16="http://schemas.microsoft.com/office/drawing/2014/main" id="{0D5C9ED4-BC9B-45C7-B1F4-0A8D46EA0B16}"/>
            </a:ext>
          </a:extLst>
        </xdr:cNvPr>
        <xdr:cNvSpPr>
          <a:spLocks noChangeShapeType="1"/>
        </xdr:cNvSpPr>
      </xdr:nvSpPr>
      <xdr:spPr bwMode="auto">
        <a:xfrm flipH="1" flipV="1">
          <a:off x="10232319" y="8937445"/>
          <a:ext cx="485775" cy="957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458611</xdr:colOff>
      <xdr:row>55</xdr:row>
      <xdr:rowOff>140930</xdr:rowOff>
    </xdr:from>
    <xdr:to>
      <xdr:col>16</xdr:col>
      <xdr:colOff>151694</xdr:colOff>
      <xdr:row>56</xdr:row>
      <xdr:rowOff>167569</xdr:rowOff>
    </xdr:to>
    <xdr:sp macro="" textlink="">
      <xdr:nvSpPr>
        <xdr:cNvPr id="1609" name="Line 347">
          <a:extLst>
            <a:ext uri="{FF2B5EF4-FFF2-40B4-BE49-F238E27FC236}">
              <a16:creationId xmlns:a16="http://schemas.microsoft.com/office/drawing/2014/main" id="{3CF82A98-6F89-4BD4-8EE8-7C31FA07A591}"/>
            </a:ext>
          </a:extLst>
        </xdr:cNvPr>
        <xdr:cNvSpPr>
          <a:spLocks noChangeShapeType="1"/>
        </xdr:cNvSpPr>
      </xdr:nvSpPr>
      <xdr:spPr bwMode="auto">
        <a:xfrm flipV="1">
          <a:off x="10548055" y="9568916"/>
          <a:ext cx="398639" cy="1986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514350</xdr:colOff>
      <xdr:row>53</xdr:row>
      <xdr:rowOff>23280</xdr:rowOff>
    </xdr:from>
    <xdr:to>
      <xdr:col>16</xdr:col>
      <xdr:colOff>0</xdr:colOff>
      <xdr:row>54</xdr:row>
      <xdr:rowOff>42330</xdr:rowOff>
    </xdr:to>
    <xdr:grpSp>
      <xdr:nvGrpSpPr>
        <xdr:cNvPr id="1610" name="Group 370">
          <a:extLst>
            <a:ext uri="{FF2B5EF4-FFF2-40B4-BE49-F238E27FC236}">
              <a16:creationId xmlns:a16="http://schemas.microsoft.com/office/drawing/2014/main" id="{C34D019C-7BD8-4D42-A26F-C2D58109C0A3}"/>
            </a:ext>
          </a:extLst>
        </xdr:cNvPr>
        <xdr:cNvGrpSpPr>
          <a:grpSpLocks/>
        </xdr:cNvGrpSpPr>
      </xdr:nvGrpSpPr>
      <xdr:grpSpPr bwMode="auto">
        <a:xfrm rot="10800000">
          <a:off x="10594975" y="9146736"/>
          <a:ext cx="190687" cy="191807"/>
          <a:chOff x="718" y="97"/>
          <a:chExt cx="23" cy="15"/>
        </a:xfrm>
      </xdr:grpSpPr>
      <xdr:sp macro="" textlink="">
        <xdr:nvSpPr>
          <xdr:cNvPr id="1611" name="Freeform 371">
            <a:extLst>
              <a:ext uri="{FF2B5EF4-FFF2-40B4-BE49-F238E27FC236}">
                <a16:creationId xmlns:a16="http://schemas.microsoft.com/office/drawing/2014/main" id="{9766DC5F-81CF-2065-A6B1-699705A7819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12" name="Freeform 372">
            <a:extLst>
              <a:ext uri="{FF2B5EF4-FFF2-40B4-BE49-F238E27FC236}">
                <a16:creationId xmlns:a16="http://schemas.microsoft.com/office/drawing/2014/main" id="{CE598995-1E55-A711-AA02-7D76022D5A8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90839</xdr:colOff>
      <xdr:row>52</xdr:row>
      <xdr:rowOff>135110</xdr:rowOff>
    </xdr:from>
    <xdr:to>
      <xdr:col>15</xdr:col>
      <xdr:colOff>519464</xdr:colOff>
      <xdr:row>53</xdr:row>
      <xdr:rowOff>163685</xdr:rowOff>
    </xdr:to>
    <xdr:sp macro="" textlink="">
      <xdr:nvSpPr>
        <xdr:cNvPr id="1613" name="Freeform 373">
          <a:extLst>
            <a:ext uri="{FF2B5EF4-FFF2-40B4-BE49-F238E27FC236}">
              <a16:creationId xmlns:a16="http://schemas.microsoft.com/office/drawing/2014/main" id="{24E7EB60-FB62-4C3C-9594-057F43E3A575}"/>
            </a:ext>
          </a:extLst>
        </xdr:cNvPr>
        <xdr:cNvSpPr>
          <a:spLocks/>
        </xdr:cNvSpPr>
      </xdr:nvSpPr>
      <xdr:spPr bwMode="auto">
        <a:xfrm rot="-1391941">
          <a:off x="10180283" y="9047159"/>
          <a:ext cx="428625" cy="200554"/>
        </a:xfrm>
        <a:custGeom>
          <a:avLst/>
          <a:gdLst>
            <a:gd name="T0" fmla="*/ 2147483647 w 10975"/>
            <a:gd name="T1" fmla="*/ 2147483647 h 10734"/>
            <a:gd name="T2" fmla="*/ 2147483647 w 10975"/>
            <a:gd name="T3" fmla="*/ 2147483647 h 10734"/>
            <a:gd name="T4" fmla="*/ 2147483647 w 10975"/>
            <a:gd name="T5" fmla="*/ 2147483647 h 10734"/>
            <a:gd name="T6" fmla="*/ 2147483647 w 10975"/>
            <a:gd name="T7" fmla="*/ 2147483647 h 10734"/>
            <a:gd name="T8" fmla="*/ 0 w 10975"/>
            <a:gd name="T9" fmla="*/ 0 h 1073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975" h="10734">
              <a:moveTo>
                <a:pt x="10975" y="10734"/>
              </a:moveTo>
              <a:cubicBezTo>
                <a:pt x="10458" y="10734"/>
                <a:pt x="8332" y="9076"/>
                <a:pt x="7343" y="8327"/>
              </a:cubicBezTo>
              <a:cubicBezTo>
                <a:pt x="6354" y="7578"/>
                <a:pt x="6075" y="6238"/>
                <a:pt x="5039" y="6238"/>
              </a:cubicBezTo>
              <a:cubicBezTo>
                <a:pt x="4003" y="6459"/>
                <a:pt x="3272" y="1647"/>
                <a:pt x="2340" y="1647"/>
              </a:cubicBezTo>
              <a:cubicBezTo>
                <a:pt x="1304" y="1868"/>
                <a:pt x="1036" y="22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9525</xdr:colOff>
      <xdr:row>52</xdr:row>
      <xdr:rowOff>159275</xdr:rowOff>
    </xdr:from>
    <xdr:to>
      <xdr:col>16</xdr:col>
      <xdr:colOff>666750</xdr:colOff>
      <xdr:row>53</xdr:row>
      <xdr:rowOff>92600</xdr:rowOff>
    </xdr:to>
    <xdr:sp macro="" textlink="">
      <xdr:nvSpPr>
        <xdr:cNvPr id="1614" name="Freeform 374">
          <a:extLst>
            <a:ext uri="{FF2B5EF4-FFF2-40B4-BE49-F238E27FC236}">
              <a16:creationId xmlns:a16="http://schemas.microsoft.com/office/drawing/2014/main" id="{67F12F5E-D339-4229-81B5-E56212F0D705}"/>
            </a:ext>
          </a:extLst>
        </xdr:cNvPr>
        <xdr:cNvSpPr>
          <a:spLocks/>
        </xdr:cNvSpPr>
      </xdr:nvSpPr>
      <xdr:spPr bwMode="auto">
        <a:xfrm rot="10800000">
          <a:off x="10804525" y="9071324"/>
          <a:ext cx="657225" cy="105304"/>
        </a:xfrm>
        <a:custGeom>
          <a:avLst/>
          <a:gdLst>
            <a:gd name="T0" fmla="*/ 2147483647 w 15681"/>
            <a:gd name="T1" fmla="*/ 2147483647 h 40091"/>
            <a:gd name="T2" fmla="*/ 2147483647 w 15681"/>
            <a:gd name="T3" fmla="*/ 2147483647 h 40091"/>
            <a:gd name="T4" fmla="*/ 2147483647 w 15681"/>
            <a:gd name="T5" fmla="*/ 0 h 40091"/>
            <a:gd name="T6" fmla="*/ 2147483647 w 15681"/>
            <a:gd name="T7" fmla="*/ 2147483647 h 40091"/>
            <a:gd name="T8" fmla="*/ 0 w 15681"/>
            <a:gd name="T9" fmla="*/ 2147483647 h 400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5681" h="40091">
              <a:moveTo>
                <a:pt x="15681" y="1667"/>
              </a:moveTo>
              <a:cubicBezTo>
                <a:pt x="15239" y="1667"/>
                <a:pt x="14088" y="5000"/>
                <a:pt x="13203" y="5000"/>
              </a:cubicBezTo>
              <a:cubicBezTo>
                <a:pt x="12318" y="5000"/>
                <a:pt x="11079" y="0"/>
                <a:pt x="10194" y="0"/>
              </a:cubicBezTo>
              <a:cubicBezTo>
                <a:pt x="9309" y="1667"/>
                <a:pt x="5900" y="18333"/>
                <a:pt x="5104" y="18333"/>
              </a:cubicBezTo>
              <a:cubicBezTo>
                <a:pt x="4219" y="20000"/>
                <a:pt x="885" y="41666"/>
                <a:pt x="0" y="4000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620985</xdr:colOff>
      <xdr:row>51</xdr:row>
      <xdr:rowOff>168801</xdr:rowOff>
    </xdr:from>
    <xdr:to>
      <xdr:col>16</xdr:col>
      <xdr:colOff>687211</xdr:colOff>
      <xdr:row>56</xdr:row>
      <xdr:rowOff>130404</xdr:rowOff>
    </xdr:to>
    <xdr:sp macro="" textlink="">
      <xdr:nvSpPr>
        <xdr:cNvPr id="1615" name="Freeform 341">
          <a:extLst>
            <a:ext uri="{FF2B5EF4-FFF2-40B4-BE49-F238E27FC236}">
              <a16:creationId xmlns:a16="http://schemas.microsoft.com/office/drawing/2014/main" id="{5BCC256F-6D7C-478D-82C1-D66BA874E60F}"/>
            </a:ext>
          </a:extLst>
        </xdr:cNvPr>
        <xdr:cNvSpPr>
          <a:spLocks/>
        </xdr:cNvSpPr>
      </xdr:nvSpPr>
      <xdr:spPr bwMode="auto">
        <a:xfrm>
          <a:off x="10710429" y="8908870"/>
          <a:ext cx="771782" cy="821499"/>
        </a:xfrm>
        <a:custGeom>
          <a:avLst/>
          <a:gdLst>
            <a:gd name="T0" fmla="*/ 2147483647 w 10325"/>
            <a:gd name="T1" fmla="*/ 2147483647 h 10879"/>
            <a:gd name="T2" fmla="*/ 2147483647 w 10325"/>
            <a:gd name="T3" fmla="*/ 2147483647 h 10879"/>
            <a:gd name="T4" fmla="*/ 2147483647 w 10325"/>
            <a:gd name="T5" fmla="*/ 0 h 10879"/>
            <a:gd name="T6" fmla="*/ 0 60000 65536"/>
            <a:gd name="T7" fmla="*/ 0 60000 65536"/>
            <a:gd name="T8" fmla="*/ 0 60000 65536"/>
            <a:gd name="connsiteX0" fmla="*/ 3313 w 10319"/>
            <a:gd name="connsiteY0" fmla="*/ 9752 h 9752"/>
            <a:gd name="connsiteX1" fmla="*/ 94 w 10319"/>
            <a:gd name="connsiteY1" fmla="*/ 1388 h 9752"/>
            <a:gd name="connsiteX2" fmla="*/ 10319 w 10319"/>
            <a:gd name="connsiteY2" fmla="*/ 0 h 9752"/>
            <a:gd name="connsiteX0" fmla="*/ 3235 w 10024"/>
            <a:gd name="connsiteY0" fmla="*/ 10000 h 10000"/>
            <a:gd name="connsiteX1" fmla="*/ 115 w 10024"/>
            <a:gd name="connsiteY1" fmla="*/ 1423 h 10000"/>
            <a:gd name="connsiteX2" fmla="*/ 10024 w 10024"/>
            <a:gd name="connsiteY2" fmla="*/ 0 h 10000"/>
            <a:gd name="connsiteX0" fmla="*/ 3221 w 10010"/>
            <a:gd name="connsiteY0" fmla="*/ 10000 h 10000"/>
            <a:gd name="connsiteX1" fmla="*/ 101 w 10010"/>
            <a:gd name="connsiteY1" fmla="*/ 1423 h 10000"/>
            <a:gd name="connsiteX2" fmla="*/ 10010 w 10010"/>
            <a:gd name="connsiteY2" fmla="*/ 0 h 10000"/>
            <a:gd name="connsiteX0" fmla="*/ 3209 w 9998"/>
            <a:gd name="connsiteY0" fmla="*/ 10000 h 10000"/>
            <a:gd name="connsiteX1" fmla="*/ 89 w 9998"/>
            <a:gd name="connsiteY1" fmla="*/ 1423 h 10000"/>
            <a:gd name="connsiteX2" fmla="*/ 9998 w 9998"/>
            <a:gd name="connsiteY2" fmla="*/ 0 h 10000"/>
            <a:gd name="connsiteX0" fmla="*/ 3041 w 10002"/>
            <a:gd name="connsiteY0" fmla="*/ 9790 h 9790"/>
            <a:gd name="connsiteX1" fmla="*/ 91 w 10002"/>
            <a:gd name="connsiteY1" fmla="*/ 1423 h 9790"/>
            <a:gd name="connsiteX2" fmla="*/ 10002 w 10002"/>
            <a:gd name="connsiteY2" fmla="*/ 0 h 97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2" h="9790">
              <a:moveTo>
                <a:pt x="3041" y="9790"/>
              </a:moveTo>
              <a:cubicBezTo>
                <a:pt x="5485" y="4300"/>
                <a:pt x="-822" y="9625"/>
                <a:pt x="91" y="1423"/>
              </a:cubicBezTo>
              <a:cubicBezTo>
                <a:pt x="8911" y="296"/>
                <a:pt x="1385" y="1480"/>
                <a:pt x="1000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558270</xdr:colOff>
      <xdr:row>53</xdr:row>
      <xdr:rowOff>64556</xdr:rowOff>
    </xdr:from>
    <xdr:to>
      <xdr:col>15</xdr:col>
      <xdr:colOff>688445</xdr:colOff>
      <xdr:row>54</xdr:row>
      <xdr:rowOff>16402</xdr:rowOff>
    </xdr:to>
    <xdr:sp macro="" textlink="">
      <xdr:nvSpPr>
        <xdr:cNvPr id="1616" name="AutoShape 340">
          <a:extLst>
            <a:ext uri="{FF2B5EF4-FFF2-40B4-BE49-F238E27FC236}">
              <a16:creationId xmlns:a16="http://schemas.microsoft.com/office/drawing/2014/main" id="{42245C8F-8235-4FF2-BD7C-FA7D876D6765}"/>
            </a:ext>
          </a:extLst>
        </xdr:cNvPr>
        <xdr:cNvSpPr>
          <a:spLocks noChangeArrowheads="1"/>
        </xdr:cNvSpPr>
      </xdr:nvSpPr>
      <xdr:spPr bwMode="auto">
        <a:xfrm>
          <a:off x="10647714" y="9148584"/>
          <a:ext cx="1301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561975</xdr:colOff>
      <xdr:row>52</xdr:row>
      <xdr:rowOff>43038</xdr:rowOff>
    </xdr:from>
    <xdr:to>
      <xdr:col>16</xdr:col>
      <xdr:colOff>13229</xdr:colOff>
      <xdr:row>53</xdr:row>
      <xdr:rowOff>26457</xdr:rowOff>
    </xdr:to>
    <xdr:sp macro="" textlink="">
      <xdr:nvSpPr>
        <xdr:cNvPr id="1617" name="Oval 179">
          <a:extLst>
            <a:ext uri="{FF2B5EF4-FFF2-40B4-BE49-F238E27FC236}">
              <a16:creationId xmlns:a16="http://schemas.microsoft.com/office/drawing/2014/main" id="{AC7B866A-4024-4E87-91AD-AFA6E60F838F}"/>
            </a:ext>
          </a:extLst>
        </xdr:cNvPr>
        <xdr:cNvSpPr>
          <a:spLocks noChangeArrowheads="1"/>
        </xdr:cNvSpPr>
      </xdr:nvSpPr>
      <xdr:spPr bwMode="auto">
        <a:xfrm>
          <a:off x="10651419" y="8955087"/>
          <a:ext cx="156810" cy="1553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53</xdr:row>
      <xdr:rowOff>97010</xdr:rowOff>
    </xdr:from>
    <xdr:to>
      <xdr:col>16</xdr:col>
      <xdr:colOff>701675</xdr:colOff>
      <xdr:row>55</xdr:row>
      <xdr:rowOff>86956</xdr:rowOff>
    </xdr:to>
    <xdr:sp macro="" textlink="">
      <xdr:nvSpPr>
        <xdr:cNvPr id="1619" name="Line 344">
          <a:extLst>
            <a:ext uri="{FF2B5EF4-FFF2-40B4-BE49-F238E27FC236}">
              <a16:creationId xmlns:a16="http://schemas.microsoft.com/office/drawing/2014/main" id="{0D37CB70-3C50-4904-A34B-AE376B867F78}"/>
            </a:ext>
          </a:extLst>
        </xdr:cNvPr>
        <xdr:cNvSpPr>
          <a:spLocks noChangeShapeType="1"/>
        </xdr:cNvSpPr>
      </xdr:nvSpPr>
      <xdr:spPr bwMode="auto">
        <a:xfrm flipH="1">
          <a:off x="10127544" y="9181038"/>
          <a:ext cx="1369131" cy="333904"/>
        </a:xfrm>
        <a:custGeom>
          <a:avLst/>
          <a:gdLst>
            <a:gd name="T0" fmla="*/ 0 w 1466850"/>
            <a:gd name="T1" fmla="*/ 0 h 333375"/>
            <a:gd name="T2" fmla="*/ 390971 w 1466850"/>
            <a:gd name="T3" fmla="*/ 316438 h 333375"/>
            <a:gd name="T4" fmla="*/ 1468530 w 1466850"/>
            <a:gd name="T5" fmla="*/ 335616 h 3333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66850" h="333375">
              <a:moveTo>
                <a:pt x="0" y="0"/>
              </a:moveTo>
              <a:cubicBezTo>
                <a:pt x="81359" y="65485"/>
                <a:pt x="146049" y="258763"/>
                <a:pt x="390524" y="314325"/>
              </a:cubicBezTo>
              <a:cubicBezTo>
                <a:pt x="450850" y="330200"/>
                <a:pt x="968375" y="327025"/>
                <a:pt x="1466850" y="333375"/>
              </a:cubicBezTo>
            </a:path>
          </a:pathLst>
        </a:custGeom>
        <a:noFill/>
        <a:ln w="349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38100</xdr:colOff>
      <xdr:row>53</xdr:row>
      <xdr:rowOff>82546</xdr:rowOff>
    </xdr:from>
    <xdr:to>
      <xdr:col>17</xdr:col>
      <xdr:colOff>0</xdr:colOff>
      <xdr:row>55</xdr:row>
      <xdr:rowOff>102125</xdr:rowOff>
    </xdr:to>
    <xdr:grpSp>
      <xdr:nvGrpSpPr>
        <xdr:cNvPr id="1620" name="グループ化 1">
          <a:extLst>
            <a:ext uri="{FF2B5EF4-FFF2-40B4-BE49-F238E27FC236}">
              <a16:creationId xmlns:a16="http://schemas.microsoft.com/office/drawing/2014/main" id="{B9C2F3E4-5D24-4451-BD3F-22B6979470CC}"/>
            </a:ext>
          </a:extLst>
        </xdr:cNvPr>
        <xdr:cNvGrpSpPr>
          <a:grpSpLocks/>
        </xdr:cNvGrpSpPr>
      </xdr:nvGrpSpPr>
      <xdr:grpSpPr bwMode="auto">
        <a:xfrm>
          <a:off x="10118725" y="9206002"/>
          <a:ext cx="1371974" cy="365094"/>
          <a:chOff x="4839821" y="5126131"/>
          <a:chExt cx="1478055" cy="374276"/>
        </a:xfrm>
      </xdr:grpSpPr>
      <xdr:sp macro="" textlink="">
        <xdr:nvSpPr>
          <xdr:cNvPr id="1621" name="Line 344">
            <a:extLst>
              <a:ext uri="{FF2B5EF4-FFF2-40B4-BE49-F238E27FC236}">
                <a16:creationId xmlns:a16="http://schemas.microsoft.com/office/drawing/2014/main" id="{C089EC4D-9811-9697-84C1-AB6F70E8892D}"/>
              </a:ext>
            </a:extLst>
          </xdr:cNvPr>
          <xdr:cNvSpPr>
            <a:spLocks noChangeShapeType="1"/>
          </xdr:cNvSpPr>
        </xdr:nvSpPr>
        <xdr:spPr bwMode="auto">
          <a:xfrm flipH="1">
            <a:off x="4849346" y="5162550"/>
            <a:ext cx="1468530" cy="337857"/>
          </a:xfrm>
          <a:custGeom>
            <a:avLst/>
            <a:gdLst>
              <a:gd name="T0" fmla="*/ 0 w 1466850"/>
              <a:gd name="T1" fmla="*/ 0 h 333375"/>
              <a:gd name="T2" fmla="*/ 409466 w 1466850"/>
              <a:gd name="T3" fmla="*/ 553624 h 333375"/>
              <a:gd name="T4" fmla="*/ 1537995 w 1466850"/>
              <a:gd name="T5" fmla="*/ 587169 h 33337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466850" h="333375">
                <a:moveTo>
                  <a:pt x="0" y="0"/>
                </a:moveTo>
                <a:cubicBezTo>
                  <a:pt x="81359" y="65485"/>
                  <a:pt x="146049" y="258763"/>
                  <a:pt x="390524" y="314325"/>
                </a:cubicBezTo>
                <a:cubicBezTo>
                  <a:pt x="450850" y="330200"/>
                  <a:pt x="968375" y="327025"/>
                  <a:pt x="1466850" y="333375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22" name="Line 344">
            <a:extLst>
              <a:ext uri="{FF2B5EF4-FFF2-40B4-BE49-F238E27FC236}">
                <a16:creationId xmlns:a16="http://schemas.microsoft.com/office/drawing/2014/main" id="{BEE2458F-2EC1-F2A1-FE1D-DD6C1AF762A3}"/>
              </a:ext>
            </a:extLst>
          </xdr:cNvPr>
          <xdr:cNvSpPr>
            <a:spLocks noChangeShapeType="1"/>
          </xdr:cNvSpPr>
        </xdr:nvSpPr>
        <xdr:spPr bwMode="auto">
          <a:xfrm flipH="1">
            <a:off x="4839821" y="5126131"/>
            <a:ext cx="1468530" cy="333935"/>
          </a:xfrm>
          <a:custGeom>
            <a:avLst/>
            <a:gdLst>
              <a:gd name="T0" fmla="*/ 0 w 1466850"/>
              <a:gd name="T1" fmla="*/ 0 h 333375"/>
              <a:gd name="T2" fmla="*/ 409466 w 1466850"/>
              <a:gd name="T3" fmla="*/ 339228 h 333375"/>
              <a:gd name="T4" fmla="*/ 1537995 w 1466850"/>
              <a:gd name="T5" fmla="*/ 359782 h 33337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466850" h="333375">
                <a:moveTo>
                  <a:pt x="0" y="0"/>
                </a:moveTo>
                <a:cubicBezTo>
                  <a:pt x="81359" y="65485"/>
                  <a:pt x="146049" y="258763"/>
                  <a:pt x="390524" y="314325"/>
                </a:cubicBezTo>
                <a:cubicBezTo>
                  <a:pt x="450850" y="330200"/>
                  <a:pt x="968375" y="327025"/>
                  <a:pt x="1466850" y="333375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241402</xdr:colOff>
      <xdr:row>54</xdr:row>
      <xdr:rowOff>141108</xdr:rowOff>
    </xdr:from>
    <xdr:to>
      <xdr:col>16</xdr:col>
      <xdr:colOff>617361</xdr:colOff>
      <xdr:row>56</xdr:row>
      <xdr:rowOff>17638</xdr:rowOff>
    </xdr:to>
    <xdr:sp macro="" textlink="">
      <xdr:nvSpPr>
        <xdr:cNvPr id="1623" name="Text Box 267">
          <a:extLst>
            <a:ext uri="{FF2B5EF4-FFF2-40B4-BE49-F238E27FC236}">
              <a16:creationId xmlns:a16="http://schemas.microsoft.com/office/drawing/2014/main" id="{3EC80B14-105C-4E46-9CB5-7D7E4F0AC360}"/>
            </a:ext>
          </a:extLst>
        </xdr:cNvPr>
        <xdr:cNvSpPr txBox="1">
          <a:spLocks noChangeArrowheads="1"/>
        </xdr:cNvSpPr>
      </xdr:nvSpPr>
      <xdr:spPr bwMode="auto">
        <a:xfrm rot="10800000">
          <a:off x="11036402" y="9397115"/>
          <a:ext cx="375959" cy="2204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18000" rIns="0" bIns="0" anchor="b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越前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高田駅</a:t>
          </a:r>
          <a:endParaRPr lang="ja-JP" altLang="en-US" sz="800"/>
        </a:p>
      </xdr:txBody>
    </xdr:sp>
    <xdr:clientData/>
  </xdr:twoCellAnchor>
  <xdr:twoCellAnchor>
    <xdr:from>
      <xdr:col>15</xdr:col>
      <xdr:colOff>74844</xdr:colOff>
      <xdr:row>53</xdr:row>
      <xdr:rowOff>76726</xdr:rowOff>
    </xdr:from>
    <xdr:to>
      <xdr:col>15</xdr:col>
      <xdr:colOff>515938</xdr:colOff>
      <xdr:row>54</xdr:row>
      <xdr:rowOff>66145</xdr:rowOff>
    </xdr:to>
    <xdr:sp macro="" textlink="">
      <xdr:nvSpPr>
        <xdr:cNvPr id="1624" name="Text Box 1664">
          <a:extLst>
            <a:ext uri="{FF2B5EF4-FFF2-40B4-BE49-F238E27FC236}">
              <a16:creationId xmlns:a16="http://schemas.microsoft.com/office/drawing/2014/main" id="{6CC5F51B-F20C-487C-9A16-B737B0742FBF}"/>
            </a:ext>
          </a:extLst>
        </xdr:cNvPr>
        <xdr:cNvSpPr txBox="1">
          <a:spLocks noChangeArrowheads="1"/>
        </xdr:cNvSpPr>
      </xdr:nvSpPr>
      <xdr:spPr bwMode="auto">
        <a:xfrm>
          <a:off x="10164288" y="9160754"/>
          <a:ext cx="441094" cy="16139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足羽川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517056</xdr:colOff>
      <xdr:row>51</xdr:row>
      <xdr:rowOff>49875</xdr:rowOff>
    </xdr:from>
    <xdr:to>
      <xdr:col>16</xdr:col>
      <xdr:colOff>375646</xdr:colOff>
      <xdr:row>52</xdr:row>
      <xdr:rowOff>95052</xdr:rowOff>
    </xdr:to>
    <xdr:sp macro="" textlink="">
      <xdr:nvSpPr>
        <xdr:cNvPr id="1625" name="Text Box 1664">
          <a:extLst>
            <a:ext uri="{FF2B5EF4-FFF2-40B4-BE49-F238E27FC236}">
              <a16:creationId xmlns:a16="http://schemas.microsoft.com/office/drawing/2014/main" id="{2574C25F-9DCC-412C-83D5-3810CF152047}"/>
            </a:ext>
          </a:extLst>
        </xdr:cNvPr>
        <xdr:cNvSpPr txBox="1">
          <a:spLocks noChangeArrowheads="1"/>
        </xdr:cNvSpPr>
      </xdr:nvSpPr>
      <xdr:spPr bwMode="auto">
        <a:xfrm>
          <a:off x="10606500" y="8789944"/>
          <a:ext cx="564146" cy="21715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美濃街道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413</xdr:colOff>
      <xdr:row>53</xdr:row>
      <xdr:rowOff>97269</xdr:rowOff>
    </xdr:from>
    <xdr:to>
      <xdr:col>16</xdr:col>
      <xdr:colOff>694764</xdr:colOff>
      <xdr:row>54</xdr:row>
      <xdr:rowOff>125284</xdr:rowOff>
    </xdr:to>
    <xdr:sp macro="" textlink="">
      <xdr:nvSpPr>
        <xdr:cNvPr id="1626" name="Text Box 1664">
          <a:extLst>
            <a:ext uri="{FF2B5EF4-FFF2-40B4-BE49-F238E27FC236}">
              <a16:creationId xmlns:a16="http://schemas.microsoft.com/office/drawing/2014/main" id="{B598BF03-9BB8-4A05-8BDC-D21A948E05FD}"/>
            </a:ext>
          </a:extLst>
        </xdr:cNvPr>
        <xdr:cNvSpPr txBox="1">
          <a:spLocks noChangeArrowheads="1"/>
        </xdr:cNvSpPr>
      </xdr:nvSpPr>
      <xdr:spPr bwMode="auto">
        <a:xfrm>
          <a:off x="10795413" y="9181297"/>
          <a:ext cx="694351" cy="19999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越美北線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15</xdr:col>
      <xdr:colOff>352776</xdr:colOff>
      <xdr:row>54</xdr:row>
      <xdr:rowOff>74964</xdr:rowOff>
    </xdr:from>
    <xdr:ext cx="383646" cy="286632"/>
    <xdr:grpSp>
      <xdr:nvGrpSpPr>
        <xdr:cNvPr id="1627" name="Group 6672">
          <a:extLst>
            <a:ext uri="{FF2B5EF4-FFF2-40B4-BE49-F238E27FC236}">
              <a16:creationId xmlns:a16="http://schemas.microsoft.com/office/drawing/2014/main" id="{5A312434-BC89-4692-910B-BCB6365FF3B2}"/>
            </a:ext>
          </a:extLst>
        </xdr:cNvPr>
        <xdr:cNvGrpSpPr>
          <a:grpSpLocks/>
        </xdr:cNvGrpSpPr>
      </xdr:nvGrpSpPr>
      <xdr:grpSpPr bwMode="auto">
        <a:xfrm>
          <a:off x="10433401" y="9371177"/>
          <a:ext cx="383646" cy="286632"/>
          <a:chOff x="536" y="109"/>
          <a:chExt cx="46" cy="44"/>
        </a:xfrm>
      </xdr:grpSpPr>
      <xdr:pic>
        <xdr:nvPicPr>
          <xdr:cNvPr id="1628" name="Picture 6673" descr="route2">
            <a:extLst>
              <a:ext uri="{FF2B5EF4-FFF2-40B4-BE49-F238E27FC236}">
                <a16:creationId xmlns:a16="http://schemas.microsoft.com/office/drawing/2014/main" id="{0438006A-634A-37DF-AC31-AC1C82238E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29" name="Text Box 6674">
            <a:extLst>
              <a:ext uri="{FF2B5EF4-FFF2-40B4-BE49-F238E27FC236}">
                <a16:creationId xmlns:a16="http://schemas.microsoft.com/office/drawing/2014/main" id="{BBBBBDEF-749A-97B6-704E-5EA127A602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</a:p>
        </xdr:txBody>
      </xdr:sp>
    </xdr:grpSp>
    <xdr:clientData/>
  </xdr:oneCellAnchor>
  <xdr:oneCellAnchor>
    <xdr:from>
      <xdr:col>16</xdr:col>
      <xdr:colOff>90787</xdr:colOff>
      <xdr:row>52</xdr:row>
      <xdr:rowOff>18164</xdr:rowOff>
    </xdr:from>
    <xdr:ext cx="316795" cy="259647"/>
    <xdr:grpSp>
      <xdr:nvGrpSpPr>
        <xdr:cNvPr id="1630" name="Group 6672">
          <a:extLst>
            <a:ext uri="{FF2B5EF4-FFF2-40B4-BE49-F238E27FC236}">
              <a16:creationId xmlns:a16="http://schemas.microsoft.com/office/drawing/2014/main" id="{C0106060-3492-45A3-B8EB-B9351E9DF437}"/>
            </a:ext>
          </a:extLst>
        </xdr:cNvPr>
        <xdr:cNvGrpSpPr>
          <a:grpSpLocks/>
        </xdr:cNvGrpSpPr>
      </xdr:nvGrpSpPr>
      <xdr:grpSpPr bwMode="auto">
        <a:xfrm>
          <a:off x="10876449" y="8968863"/>
          <a:ext cx="316795" cy="259647"/>
          <a:chOff x="536" y="109"/>
          <a:chExt cx="46" cy="44"/>
        </a:xfrm>
      </xdr:grpSpPr>
      <xdr:pic>
        <xdr:nvPicPr>
          <xdr:cNvPr id="1631" name="Picture 6673" descr="route2">
            <a:extLst>
              <a:ext uri="{FF2B5EF4-FFF2-40B4-BE49-F238E27FC236}">
                <a16:creationId xmlns:a16="http://schemas.microsoft.com/office/drawing/2014/main" id="{E86A173F-D9B4-4D25-627A-3CF6BCB25F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32" name="Text Box 6674">
            <a:extLst>
              <a:ext uri="{FF2B5EF4-FFF2-40B4-BE49-F238E27FC236}">
                <a16:creationId xmlns:a16="http://schemas.microsoft.com/office/drawing/2014/main" id="{0B91DA28-BF5E-562F-5793-5C8A7B685B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</a:p>
        </xdr:txBody>
      </xdr:sp>
    </xdr:grpSp>
    <xdr:clientData/>
  </xdr:oneCellAnchor>
  <xdr:twoCellAnchor>
    <xdr:from>
      <xdr:col>17</xdr:col>
      <xdr:colOff>419100</xdr:colOff>
      <xdr:row>51</xdr:row>
      <xdr:rowOff>95250</xdr:rowOff>
    </xdr:from>
    <xdr:to>
      <xdr:col>17</xdr:col>
      <xdr:colOff>609600</xdr:colOff>
      <xdr:row>56</xdr:row>
      <xdr:rowOff>104775</xdr:rowOff>
    </xdr:to>
    <xdr:sp macro="" textlink="">
      <xdr:nvSpPr>
        <xdr:cNvPr id="1635" name="Freeform 178">
          <a:extLst>
            <a:ext uri="{FF2B5EF4-FFF2-40B4-BE49-F238E27FC236}">
              <a16:creationId xmlns:a16="http://schemas.microsoft.com/office/drawing/2014/main" id="{2E6D2284-CBE0-4FCC-AE86-A87D2765CD62}"/>
            </a:ext>
          </a:extLst>
        </xdr:cNvPr>
        <xdr:cNvSpPr>
          <a:spLocks/>
        </xdr:cNvSpPr>
      </xdr:nvSpPr>
      <xdr:spPr bwMode="auto">
        <a:xfrm flipH="1">
          <a:off x="6203950" y="4686300"/>
          <a:ext cx="190500" cy="860425"/>
        </a:xfrm>
        <a:custGeom>
          <a:avLst/>
          <a:gdLst>
            <a:gd name="T0" fmla="*/ 2147483647 w 10669"/>
            <a:gd name="T1" fmla="*/ 2147483647 h 10000"/>
            <a:gd name="T2" fmla="*/ 2147483647 w 10669"/>
            <a:gd name="T3" fmla="*/ 2147483647 h 10000"/>
            <a:gd name="T4" fmla="*/ 2147483647 w 10669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669" h="10000">
              <a:moveTo>
                <a:pt x="669" y="10000"/>
              </a:moveTo>
              <a:cubicBezTo>
                <a:pt x="669" y="8376"/>
                <a:pt x="-835" y="8001"/>
                <a:pt x="669" y="5127"/>
              </a:cubicBezTo>
              <a:cubicBezTo>
                <a:pt x="3127" y="2585"/>
                <a:pt x="3322" y="3089"/>
                <a:pt x="1066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628650</xdr:colOff>
      <xdr:row>50</xdr:row>
      <xdr:rowOff>38100</xdr:rowOff>
    </xdr:from>
    <xdr:to>
      <xdr:col>18</xdr:col>
      <xdr:colOff>123825</xdr:colOff>
      <xdr:row>54</xdr:row>
      <xdr:rowOff>38100</xdr:rowOff>
    </xdr:to>
    <xdr:sp macro="" textlink="">
      <xdr:nvSpPr>
        <xdr:cNvPr id="1636" name="Freeform 380">
          <a:extLst>
            <a:ext uri="{FF2B5EF4-FFF2-40B4-BE49-F238E27FC236}">
              <a16:creationId xmlns:a16="http://schemas.microsoft.com/office/drawing/2014/main" id="{2296A794-E3B7-4DBC-93F6-65BCF410273A}"/>
            </a:ext>
          </a:extLst>
        </xdr:cNvPr>
        <xdr:cNvSpPr>
          <a:spLocks/>
        </xdr:cNvSpPr>
      </xdr:nvSpPr>
      <xdr:spPr bwMode="auto">
        <a:xfrm flipH="1">
          <a:off x="6413500" y="4464050"/>
          <a:ext cx="200025" cy="685800"/>
        </a:xfrm>
        <a:custGeom>
          <a:avLst/>
          <a:gdLst>
            <a:gd name="T0" fmla="*/ 2147483647 w 10208"/>
            <a:gd name="T1" fmla="*/ 0 h 10330"/>
            <a:gd name="T2" fmla="*/ 0 w 10208"/>
            <a:gd name="T3" fmla="*/ 2147483647 h 10330"/>
            <a:gd name="T4" fmla="*/ 2147483647 w 10208"/>
            <a:gd name="T5" fmla="*/ 2147483647 h 1033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08" h="10330">
              <a:moveTo>
                <a:pt x="5239" y="0"/>
              </a:moveTo>
              <a:cubicBezTo>
                <a:pt x="-170" y="7204"/>
                <a:pt x="4736" y="853"/>
                <a:pt x="0" y="7716"/>
              </a:cubicBezTo>
              <a:cubicBezTo>
                <a:pt x="9316" y="9588"/>
                <a:pt x="1327" y="8021"/>
                <a:pt x="10208" y="1033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542220</xdr:colOff>
      <xdr:row>54</xdr:row>
      <xdr:rowOff>88899</xdr:rowOff>
    </xdr:from>
    <xdr:to>
      <xdr:col>17</xdr:col>
      <xdr:colOff>666045</xdr:colOff>
      <xdr:row>55</xdr:row>
      <xdr:rowOff>40745</xdr:rowOff>
    </xdr:to>
    <xdr:sp macro="" textlink="">
      <xdr:nvSpPr>
        <xdr:cNvPr id="1637" name="AutoShape 126">
          <a:extLst>
            <a:ext uri="{FF2B5EF4-FFF2-40B4-BE49-F238E27FC236}">
              <a16:creationId xmlns:a16="http://schemas.microsoft.com/office/drawing/2014/main" id="{82A5E700-BC68-49EE-89E4-41A996FB9B08}"/>
            </a:ext>
          </a:extLst>
        </xdr:cNvPr>
        <xdr:cNvSpPr>
          <a:spLocks noChangeArrowheads="1"/>
        </xdr:cNvSpPr>
      </xdr:nvSpPr>
      <xdr:spPr bwMode="auto">
        <a:xfrm>
          <a:off x="12042776" y="9344906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609600</xdr:colOff>
      <xdr:row>53</xdr:row>
      <xdr:rowOff>9525</xdr:rowOff>
    </xdr:from>
    <xdr:to>
      <xdr:col>18</xdr:col>
      <xdr:colOff>142875</xdr:colOff>
      <xdr:row>54</xdr:row>
      <xdr:rowOff>38100</xdr:rowOff>
    </xdr:to>
    <xdr:grpSp>
      <xdr:nvGrpSpPr>
        <xdr:cNvPr id="1638" name="Group 370">
          <a:extLst>
            <a:ext uri="{FF2B5EF4-FFF2-40B4-BE49-F238E27FC236}">
              <a16:creationId xmlns:a16="http://schemas.microsoft.com/office/drawing/2014/main" id="{22B34D48-005D-4904-B628-2DE7C3C03C3A}"/>
            </a:ext>
          </a:extLst>
        </xdr:cNvPr>
        <xdr:cNvGrpSpPr>
          <a:grpSpLocks/>
        </xdr:cNvGrpSpPr>
      </xdr:nvGrpSpPr>
      <xdr:grpSpPr bwMode="auto">
        <a:xfrm rot="-7421680">
          <a:off x="12118789" y="9114491"/>
          <a:ext cx="201332" cy="238311"/>
          <a:chOff x="718" y="97"/>
          <a:chExt cx="23" cy="15"/>
        </a:xfrm>
      </xdr:grpSpPr>
      <xdr:sp macro="" textlink="">
        <xdr:nvSpPr>
          <xdr:cNvPr id="1639" name="Freeform 371">
            <a:extLst>
              <a:ext uri="{FF2B5EF4-FFF2-40B4-BE49-F238E27FC236}">
                <a16:creationId xmlns:a16="http://schemas.microsoft.com/office/drawing/2014/main" id="{0627A03E-DD0C-23A0-1249-73C4976CFB5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40" name="Freeform 372">
            <a:extLst>
              <a:ext uri="{FF2B5EF4-FFF2-40B4-BE49-F238E27FC236}">
                <a16:creationId xmlns:a16="http://schemas.microsoft.com/office/drawing/2014/main" id="{A04D2CE5-C324-D87B-7D51-FB3EB681FD8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676275</xdr:colOff>
      <xdr:row>55</xdr:row>
      <xdr:rowOff>28575</xdr:rowOff>
    </xdr:from>
    <xdr:to>
      <xdr:col>18</xdr:col>
      <xdr:colOff>447675</xdr:colOff>
      <xdr:row>56</xdr:row>
      <xdr:rowOff>28575</xdr:rowOff>
    </xdr:to>
    <xdr:sp macro="" textlink="">
      <xdr:nvSpPr>
        <xdr:cNvPr id="1641" name="Freeform 373">
          <a:extLst>
            <a:ext uri="{FF2B5EF4-FFF2-40B4-BE49-F238E27FC236}">
              <a16:creationId xmlns:a16="http://schemas.microsoft.com/office/drawing/2014/main" id="{EDA4F0DB-AA7B-479E-995D-60C723C58286}"/>
            </a:ext>
          </a:extLst>
        </xdr:cNvPr>
        <xdr:cNvSpPr>
          <a:spLocks/>
        </xdr:cNvSpPr>
      </xdr:nvSpPr>
      <xdr:spPr bwMode="auto">
        <a:xfrm rot="-8534722">
          <a:off x="6461125" y="5305425"/>
          <a:ext cx="476250" cy="165100"/>
        </a:xfrm>
        <a:custGeom>
          <a:avLst/>
          <a:gdLst>
            <a:gd name="T0" fmla="*/ 2147483647 w 9539"/>
            <a:gd name="T1" fmla="*/ 2147483647 h 11315"/>
            <a:gd name="T2" fmla="*/ 2147483647 w 9539"/>
            <a:gd name="T3" fmla="*/ 2147483647 h 11315"/>
            <a:gd name="T4" fmla="*/ 2147483647 w 9539"/>
            <a:gd name="T5" fmla="*/ 2147483647 h 11315"/>
            <a:gd name="T6" fmla="*/ 2147483647 w 9539"/>
            <a:gd name="T7" fmla="*/ 2147483647 h 11315"/>
            <a:gd name="T8" fmla="*/ 0 w 9539"/>
            <a:gd name="T9" fmla="*/ 0 h 113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539" h="11315">
              <a:moveTo>
                <a:pt x="9539" y="11315"/>
              </a:moveTo>
              <a:cubicBezTo>
                <a:pt x="9186" y="11315"/>
                <a:pt x="8119" y="8075"/>
                <a:pt x="7520" y="6887"/>
              </a:cubicBezTo>
              <a:cubicBezTo>
                <a:pt x="6921" y="5699"/>
                <a:pt x="6654" y="4185"/>
                <a:pt x="5947" y="4185"/>
              </a:cubicBezTo>
              <a:cubicBezTo>
                <a:pt x="5239" y="4471"/>
                <a:pt x="3245" y="3959"/>
                <a:pt x="2609" y="3959"/>
              </a:cubicBezTo>
              <a:cubicBezTo>
                <a:pt x="1901" y="4245"/>
                <a:pt x="707" y="28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514350</xdr:colOff>
      <xdr:row>51</xdr:row>
      <xdr:rowOff>38100</xdr:rowOff>
    </xdr:from>
    <xdr:to>
      <xdr:col>17</xdr:col>
      <xdr:colOff>638175</xdr:colOff>
      <xdr:row>53</xdr:row>
      <xdr:rowOff>76200</xdr:rowOff>
    </xdr:to>
    <xdr:sp macro="" textlink="">
      <xdr:nvSpPr>
        <xdr:cNvPr id="1642" name="Freeform 374">
          <a:extLst>
            <a:ext uri="{FF2B5EF4-FFF2-40B4-BE49-F238E27FC236}">
              <a16:creationId xmlns:a16="http://schemas.microsoft.com/office/drawing/2014/main" id="{4FDAF7C2-DED7-4CED-8CD5-295055DFF477}"/>
            </a:ext>
          </a:extLst>
        </xdr:cNvPr>
        <xdr:cNvSpPr>
          <a:spLocks/>
        </xdr:cNvSpPr>
      </xdr:nvSpPr>
      <xdr:spPr bwMode="auto">
        <a:xfrm rot="4959751">
          <a:off x="6170613" y="4757737"/>
          <a:ext cx="381000" cy="123825"/>
        </a:xfrm>
        <a:custGeom>
          <a:avLst/>
          <a:gdLst>
            <a:gd name="T0" fmla="*/ 2147483647 w 15681"/>
            <a:gd name="T1" fmla="*/ 2147483647 h 40091"/>
            <a:gd name="T2" fmla="*/ 2147483647 w 15681"/>
            <a:gd name="T3" fmla="*/ 2147483647 h 40091"/>
            <a:gd name="T4" fmla="*/ 2147483647 w 15681"/>
            <a:gd name="T5" fmla="*/ 0 h 40091"/>
            <a:gd name="T6" fmla="*/ 2147483647 w 15681"/>
            <a:gd name="T7" fmla="*/ 2147483647 h 40091"/>
            <a:gd name="T8" fmla="*/ 0 w 15681"/>
            <a:gd name="T9" fmla="*/ 2147483647 h 400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5681" h="40091">
              <a:moveTo>
                <a:pt x="15681" y="1667"/>
              </a:moveTo>
              <a:cubicBezTo>
                <a:pt x="15239" y="1667"/>
                <a:pt x="14088" y="5000"/>
                <a:pt x="13203" y="5000"/>
              </a:cubicBezTo>
              <a:cubicBezTo>
                <a:pt x="12318" y="5000"/>
                <a:pt x="11079" y="0"/>
                <a:pt x="10194" y="0"/>
              </a:cubicBezTo>
              <a:cubicBezTo>
                <a:pt x="9309" y="1667"/>
                <a:pt x="5900" y="18333"/>
                <a:pt x="5104" y="18333"/>
              </a:cubicBezTo>
              <a:cubicBezTo>
                <a:pt x="4219" y="20000"/>
                <a:pt x="885" y="41666"/>
                <a:pt x="0" y="4000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561975</xdr:colOff>
      <xdr:row>50</xdr:row>
      <xdr:rowOff>171450</xdr:rowOff>
    </xdr:from>
    <xdr:to>
      <xdr:col>17</xdr:col>
      <xdr:colOff>704850</xdr:colOff>
      <xdr:row>53</xdr:row>
      <xdr:rowOff>28575</xdr:rowOff>
    </xdr:to>
    <xdr:sp macro="" textlink="">
      <xdr:nvSpPr>
        <xdr:cNvPr id="1644" name="Freeform 374">
          <a:extLst>
            <a:ext uri="{FF2B5EF4-FFF2-40B4-BE49-F238E27FC236}">
              <a16:creationId xmlns:a16="http://schemas.microsoft.com/office/drawing/2014/main" id="{C3F24185-5728-41FE-9A34-E8D37A94F8B5}"/>
            </a:ext>
          </a:extLst>
        </xdr:cNvPr>
        <xdr:cNvSpPr>
          <a:spLocks/>
        </xdr:cNvSpPr>
      </xdr:nvSpPr>
      <xdr:spPr bwMode="auto">
        <a:xfrm rot="4959751">
          <a:off x="6232525" y="4705350"/>
          <a:ext cx="371475" cy="142875"/>
        </a:xfrm>
        <a:custGeom>
          <a:avLst/>
          <a:gdLst>
            <a:gd name="T0" fmla="*/ 2147483647 w 15514"/>
            <a:gd name="T1" fmla="*/ 0 h 45373"/>
            <a:gd name="T2" fmla="*/ 2147483647 w 15514"/>
            <a:gd name="T3" fmla="*/ 2147483647 h 45373"/>
            <a:gd name="T4" fmla="*/ 2147483647 w 15514"/>
            <a:gd name="T5" fmla="*/ 2147483647 h 45373"/>
            <a:gd name="T6" fmla="*/ 2147483647 w 15514"/>
            <a:gd name="T7" fmla="*/ 2147483647 h 45373"/>
            <a:gd name="T8" fmla="*/ 0 w 15514"/>
            <a:gd name="T9" fmla="*/ 2147483647 h 4537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5514" h="45373">
              <a:moveTo>
                <a:pt x="15514" y="0"/>
              </a:moveTo>
              <a:cubicBezTo>
                <a:pt x="15072" y="0"/>
                <a:pt x="14503" y="805"/>
                <a:pt x="13616" y="1685"/>
              </a:cubicBezTo>
              <a:cubicBezTo>
                <a:pt x="12729" y="2565"/>
                <a:pt x="11079" y="5282"/>
                <a:pt x="10194" y="5282"/>
              </a:cubicBezTo>
              <a:cubicBezTo>
                <a:pt x="9309" y="6949"/>
                <a:pt x="5900" y="23615"/>
                <a:pt x="5104" y="23615"/>
              </a:cubicBezTo>
              <a:cubicBezTo>
                <a:pt x="4219" y="25282"/>
                <a:pt x="885" y="46948"/>
                <a:pt x="0" y="4528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714375</xdr:colOff>
      <xdr:row>54</xdr:row>
      <xdr:rowOff>142875</xdr:rowOff>
    </xdr:from>
    <xdr:to>
      <xdr:col>18</xdr:col>
      <xdr:colOff>504825</xdr:colOff>
      <xdr:row>56</xdr:row>
      <xdr:rowOff>19050</xdr:rowOff>
    </xdr:to>
    <xdr:sp macro="" textlink="">
      <xdr:nvSpPr>
        <xdr:cNvPr id="1645" name="Freeform 373">
          <a:extLst>
            <a:ext uri="{FF2B5EF4-FFF2-40B4-BE49-F238E27FC236}">
              <a16:creationId xmlns:a16="http://schemas.microsoft.com/office/drawing/2014/main" id="{17E7830B-C24F-4FB2-BB9F-3598A138D476}"/>
            </a:ext>
          </a:extLst>
        </xdr:cNvPr>
        <xdr:cNvSpPr>
          <a:spLocks/>
        </xdr:cNvSpPr>
      </xdr:nvSpPr>
      <xdr:spPr bwMode="auto">
        <a:xfrm rot="2178115">
          <a:off x="6486525" y="5254625"/>
          <a:ext cx="508000" cy="206375"/>
        </a:xfrm>
        <a:custGeom>
          <a:avLst/>
          <a:gdLst>
            <a:gd name="T0" fmla="*/ 2147483647 w 9677"/>
            <a:gd name="T1" fmla="*/ 2147483647 h 14428"/>
            <a:gd name="T2" fmla="*/ 2147483647 w 9677"/>
            <a:gd name="T3" fmla="*/ 2147483647 h 14428"/>
            <a:gd name="T4" fmla="*/ 2147483647 w 9677"/>
            <a:gd name="T5" fmla="*/ 2147483647 h 14428"/>
            <a:gd name="T6" fmla="*/ 2147483647 w 9677"/>
            <a:gd name="T7" fmla="*/ 2147483647 h 14428"/>
            <a:gd name="T8" fmla="*/ 0 w 9677"/>
            <a:gd name="T9" fmla="*/ 0 h 1442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677" h="14428">
              <a:moveTo>
                <a:pt x="9677" y="14428"/>
              </a:moveTo>
              <a:cubicBezTo>
                <a:pt x="9324" y="14428"/>
                <a:pt x="8142" y="8594"/>
                <a:pt x="7520" y="6887"/>
              </a:cubicBezTo>
              <a:cubicBezTo>
                <a:pt x="6898" y="5180"/>
                <a:pt x="6654" y="4185"/>
                <a:pt x="5947" y="4185"/>
              </a:cubicBezTo>
              <a:cubicBezTo>
                <a:pt x="5239" y="4471"/>
                <a:pt x="4643" y="3593"/>
                <a:pt x="4007" y="3593"/>
              </a:cubicBezTo>
              <a:cubicBezTo>
                <a:pt x="3299" y="3879"/>
                <a:pt x="707" y="28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742950</xdr:colOff>
      <xdr:row>50</xdr:row>
      <xdr:rowOff>38100</xdr:rowOff>
    </xdr:from>
    <xdr:to>
      <xdr:col>18</xdr:col>
      <xdr:colOff>238125</xdr:colOff>
      <xdr:row>56</xdr:row>
      <xdr:rowOff>123825</xdr:rowOff>
    </xdr:to>
    <xdr:sp macro="" textlink="">
      <xdr:nvSpPr>
        <xdr:cNvPr id="1646" name="Line 344">
          <a:extLst>
            <a:ext uri="{FF2B5EF4-FFF2-40B4-BE49-F238E27FC236}">
              <a16:creationId xmlns:a16="http://schemas.microsoft.com/office/drawing/2014/main" id="{88BFC798-9027-48BD-A0B3-B9669AA720D1}"/>
            </a:ext>
          </a:extLst>
        </xdr:cNvPr>
        <xdr:cNvSpPr>
          <a:spLocks noChangeShapeType="1"/>
        </xdr:cNvSpPr>
      </xdr:nvSpPr>
      <xdr:spPr bwMode="auto">
        <a:xfrm rot="20606946" flipH="1">
          <a:off x="6489700" y="4464050"/>
          <a:ext cx="238125" cy="1101725"/>
        </a:xfrm>
        <a:custGeom>
          <a:avLst/>
          <a:gdLst>
            <a:gd name="T0" fmla="*/ 0 w 582442"/>
            <a:gd name="T1" fmla="*/ 0 h 331993"/>
            <a:gd name="T2" fmla="*/ 0 w 582442"/>
            <a:gd name="T3" fmla="*/ 2147483647 h 331993"/>
            <a:gd name="T4" fmla="*/ 0 w 582442"/>
            <a:gd name="T5" fmla="*/ 2147483647 h 33199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2442" h="331993">
              <a:moveTo>
                <a:pt x="1" y="0"/>
              </a:moveTo>
              <a:cubicBezTo>
                <a:pt x="37458" y="137305"/>
                <a:pt x="12925" y="18455"/>
                <a:pt x="47275" y="152357"/>
              </a:cubicBezTo>
              <a:cubicBezTo>
                <a:pt x="85465" y="244295"/>
                <a:pt x="-42552" y="267565"/>
                <a:pt x="582442" y="33199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9525</xdr:colOff>
      <xdr:row>50</xdr:row>
      <xdr:rowOff>47625</xdr:rowOff>
    </xdr:from>
    <xdr:to>
      <xdr:col>18</xdr:col>
      <xdr:colOff>276225</xdr:colOff>
      <xdr:row>56</xdr:row>
      <xdr:rowOff>142875</xdr:rowOff>
    </xdr:to>
    <xdr:sp macro="" textlink="">
      <xdr:nvSpPr>
        <xdr:cNvPr id="1647" name="Line 344">
          <a:extLst>
            <a:ext uri="{FF2B5EF4-FFF2-40B4-BE49-F238E27FC236}">
              <a16:creationId xmlns:a16="http://schemas.microsoft.com/office/drawing/2014/main" id="{D55A9206-ED94-4EB7-B764-71DF76A2203A}"/>
            </a:ext>
          </a:extLst>
        </xdr:cNvPr>
        <xdr:cNvSpPr>
          <a:spLocks noChangeShapeType="1"/>
        </xdr:cNvSpPr>
      </xdr:nvSpPr>
      <xdr:spPr bwMode="auto">
        <a:xfrm rot="20606946" flipH="1">
          <a:off x="6499225" y="4473575"/>
          <a:ext cx="266700" cy="1111250"/>
        </a:xfrm>
        <a:custGeom>
          <a:avLst/>
          <a:gdLst>
            <a:gd name="T0" fmla="*/ 0 w 582442"/>
            <a:gd name="T1" fmla="*/ 0 h 331993"/>
            <a:gd name="T2" fmla="*/ 0 w 582442"/>
            <a:gd name="T3" fmla="*/ 2147483647 h 331993"/>
            <a:gd name="T4" fmla="*/ 0 w 582442"/>
            <a:gd name="T5" fmla="*/ 2147483647 h 33199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2442" h="331993">
              <a:moveTo>
                <a:pt x="1" y="0"/>
              </a:moveTo>
              <a:cubicBezTo>
                <a:pt x="37458" y="137305"/>
                <a:pt x="12925" y="18455"/>
                <a:pt x="47275" y="152357"/>
              </a:cubicBezTo>
              <a:cubicBezTo>
                <a:pt x="85465" y="244295"/>
                <a:pt x="-42552" y="267565"/>
                <a:pt x="582442" y="33199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762000</xdr:colOff>
      <xdr:row>50</xdr:row>
      <xdr:rowOff>38100</xdr:rowOff>
    </xdr:from>
    <xdr:to>
      <xdr:col>18</xdr:col>
      <xdr:colOff>257175</xdr:colOff>
      <xdr:row>56</xdr:row>
      <xdr:rowOff>123825</xdr:rowOff>
    </xdr:to>
    <xdr:sp macro="" textlink="">
      <xdr:nvSpPr>
        <xdr:cNvPr id="1648" name="Line 344">
          <a:extLst>
            <a:ext uri="{FF2B5EF4-FFF2-40B4-BE49-F238E27FC236}">
              <a16:creationId xmlns:a16="http://schemas.microsoft.com/office/drawing/2014/main" id="{1E51CC16-E0A0-431C-9743-923DA4C73A02}"/>
            </a:ext>
          </a:extLst>
        </xdr:cNvPr>
        <xdr:cNvSpPr>
          <a:spLocks noChangeShapeType="1"/>
        </xdr:cNvSpPr>
      </xdr:nvSpPr>
      <xdr:spPr bwMode="auto">
        <a:xfrm rot="20606946" flipH="1">
          <a:off x="6489700" y="4464050"/>
          <a:ext cx="257175" cy="1101725"/>
        </a:xfrm>
        <a:custGeom>
          <a:avLst/>
          <a:gdLst>
            <a:gd name="T0" fmla="*/ 0 w 582442"/>
            <a:gd name="T1" fmla="*/ 0 h 331993"/>
            <a:gd name="T2" fmla="*/ 0 w 582442"/>
            <a:gd name="T3" fmla="*/ 2147483647 h 331993"/>
            <a:gd name="T4" fmla="*/ 0 w 582442"/>
            <a:gd name="T5" fmla="*/ 2147483647 h 33199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2442" h="331993">
              <a:moveTo>
                <a:pt x="1" y="0"/>
              </a:moveTo>
              <a:cubicBezTo>
                <a:pt x="37458" y="137305"/>
                <a:pt x="12925" y="18455"/>
                <a:pt x="47275" y="152357"/>
              </a:cubicBezTo>
              <a:cubicBezTo>
                <a:pt x="85465" y="244295"/>
                <a:pt x="-42552" y="267565"/>
                <a:pt x="582442" y="331993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205050</xdr:colOff>
      <xdr:row>52</xdr:row>
      <xdr:rowOff>50047</xdr:rowOff>
    </xdr:from>
    <xdr:to>
      <xdr:col>18</xdr:col>
      <xdr:colOff>701149</xdr:colOff>
      <xdr:row>53</xdr:row>
      <xdr:rowOff>66146</xdr:rowOff>
    </xdr:to>
    <xdr:sp macro="" textlink="">
      <xdr:nvSpPr>
        <xdr:cNvPr id="1649" name="Text Box 1664">
          <a:extLst>
            <a:ext uri="{FF2B5EF4-FFF2-40B4-BE49-F238E27FC236}">
              <a16:creationId xmlns:a16="http://schemas.microsoft.com/office/drawing/2014/main" id="{03B1563C-73D9-46DC-94E3-F50C7AD7D99B}"/>
            </a:ext>
          </a:extLst>
        </xdr:cNvPr>
        <xdr:cNvSpPr txBox="1">
          <a:spLocks noChangeArrowheads="1"/>
        </xdr:cNvSpPr>
      </xdr:nvSpPr>
      <xdr:spPr bwMode="auto">
        <a:xfrm>
          <a:off x="12411161" y="8962096"/>
          <a:ext cx="496099" cy="1880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越美北線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608538</xdr:colOff>
      <xdr:row>54</xdr:row>
      <xdr:rowOff>119061</xdr:rowOff>
    </xdr:from>
    <xdr:to>
      <xdr:col>18</xdr:col>
      <xdr:colOff>344077</xdr:colOff>
      <xdr:row>55</xdr:row>
      <xdr:rowOff>108480</xdr:rowOff>
    </xdr:to>
    <xdr:sp macro="" textlink="">
      <xdr:nvSpPr>
        <xdr:cNvPr id="1650" name="Text Box 1664">
          <a:extLst>
            <a:ext uri="{FF2B5EF4-FFF2-40B4-BE49-F238E27FC236}">
              <a16:creationId xmlns:a16="http://schemas.microsoft.com/office/drawing/2014/main" id="{56E6F8E8-46F1-46DD-AE8A-E87BC05670DA}"/>
            </a:ext>
          </a:extLst>
        </xdr:cNvPr>
        <xdr:cNvSpPr txBox="1">
          <a:spLocks noChangeArrowheads="1"/>
        </xdr:cNvSpPr>
      </xdr:nvSpPr>
      <xdr:spPr bwMode="auto">
        <a:xfrm>
          <a:off x="12109094" y="9375068"/>
          <a:ext cx="441094" cy="16139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足羽川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286633</xdr:colOff>
      <xdr:row>55</xdr:row>
      <xdr:rowOff>22050</xdr:rowOff>
    </xdr:from>
    <xdr:ext cx="316795" cy="259647"/>
    <xdr:grpSp>
      <xdr:nvGrpSpPr>
        <xdr:cNvPr id="1655" name="Group 6672">
          <a:extLst>
            <a:ext uri="{FF2B5EF4-FFF2-40B4-BE49-F238E27FC236}">
              <a16:creationId xmlns:a16="http://schemas.microsoft.com/office/drawing/2014/main" id="{E5395686-3CFA-4367-9CE6-C71D0D31C8CA}"/>
            </a:ext>
          </a:extLst>
        </xdr:cNvPr>
        <xdr:cNvGrpSpPr>
          <a:grpSpLocks/>
        </xdr:cNvGrpSpPr>
      </xdr:nvGrpSpPr>
      <xdr:grpSpPr bwMode="auto">
        <a:xfrm>
          <a:off x="11777332" y="9491021"/>
          <a:ext cx="316795" cy="259647"/>
          <a:chOff x="536" y="109"/>
          <a:chExt cx="46" cy="44"/>
        </a:xfrm>
      </xdr:grpSpPr>
      <xdr:pic>
        <xdr:nvPicPr>
          <xdr:cNvPr id="1656" name="Picture 6673" descr="route2">
            <a:extLst>
              <a:ext uri="{FF2B5EF4-FFF2-40B4-BE49-F238E27FC236}">
                <a16:creationId xmlns:a16="http://schemas.microsoft.com/office/drawing/2014/main" id="{1960958C-09C9-33E0-E0E9-91DEF3CC72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57" name="Text Box 6674">
            <a:extLst>
              <a:ext uri="{FF2B5EF4-FFF2-40B4-BE49-F238E27FC236}">
                <a16:creationId xmlns:a16="http://schemas.microsoft.com/office/drawing/2014/main" id="{E4741649-4807-CE06-0C6A-E002B378C8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</a:p>
        </xdr:txBody>
      </xdr:sp>
    </xdr:grpSp>
    <xdr:clientData/>
  </xdr:oneCellAnchor>
  <xdr:oneCellAnchor>
    <xdr:from>
      <xdr:col>17</xdr:col>
      <xdr:colOff>507117</xdr:colOff>
      <xdr:row>50</xdr:row>
      <xdr:rowOff>171979</xdr:rowOff>
    </xdr:from>
    <xdr:ext cx="316795" cy="259647"/>
    <xdr:grpSp>
      <xdr:nvGrpSpPr>
        <xdr:cNvPr id="1658" name="Group 6672">
          <a:extLst>
            <a:ext uri="{FF2B5EF4-FFF2-40B4-BE49-F238E27FC236}">
              <a16:creationId xmlns:a16="http://schemas.microsoft.com/office/drawing/2014/main" id="{E84E0A8D-26F6-4B0F-B6D0-7E8C2F774CDE}"/>
            </a:ext>
          </a:extLst>
        </xdr:cNvPr>
        <xdr:cNvGrpSpPr>
          <a:grpSpLocks/>
        </xdr:cNvGrpSpPr>
      </xdr:nvGrpSpPr>
      <xdr:grpSpPr bwMode="auto">
        <a:xfrm>
          <a:off x="11997816" y="8777163"/>
          <a:ext cx="316795" cy="259647"/>
          <a:chOff x="536" y="109"/>
          <a:chExt cx="46" cy="44"/>
        </a:xfrm>
      </xdr:grpSpPr>
      <xdr:pic>
        <xdr:nvPicPr>
          <xdr:cNvPr id="1659" name="Picture 6673" descr="route2">
            <a:extLst>
              <a:ext uri="{FF2B5EF4-FFF2-40B4-BE49-F238E27FC236}">
                <a16:creationId xmlns:a16="http://schemas.microsoft.com/office/drawing/2014/main" id="{0C53E3FB-D940-E2CB-2C3C-FA305BBED3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60" name="Text Box 6674">
            <a:extLst>
              <a:ext uri="{FF2B5EF4-FFF2-40B4-BE49-F238E27FC236}">
                <a16:creationId xmlns:a16="http://schemas.microsoft.com/office/drawing/2014/main" id="{E31A63BC-A1D8-28C2-DC92-5A66643A39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</a:p>
        </xdr:txBody>
      </xdr:sp>
    </xdr:grpSp>
    <xdr:clientData/>
  </xdr:oneCellAnchor>
  <xdr:twoCellAnchor>
    <xdr:from>
      <xdr:col>19</xdr:col>
      <xdr:colOff>463485</xdr:colOff>
      <xdr:row>53</xdr:row>
      <xdr:rowOff>95250</xdr:rowOff>
    </xdr:from>
    <xdr:to>
      <xdr:col>20</xdr:col>
      <xdr:colOff>111060</xdr:colOff>
      <xdr:row>54</xdr:row>
      <xdr:rowOff>152400</xdr:rowOff>
    </xdr:to>
    <xdr:sp macro="" textlink="">
      <xdr:nvSpPr>
        <xdr:cNvPr id="1664" name="Freeform 373">
          <a:extLst>
            <a:ext uri="{FF2B5EF4-FFF2-40B4-BE49-F238E27FC236}">
              <a16:creationId xmlns:a16="http://schemas.microsoft.com/office/drawing/2014/main" id="{006ECC89-79F6-489C-A01E-89C1DE5907B8}"/>
            </a:ext>
          </a:extLst>
        </xdr:cNvPr>
        <xdr:cNvSpPr>
          <a:spLocks/>
        </xdr:cNvSpPr>
      </xdr:nvSpPr>
      <xdr:spPr bwMode="auto">
        <a:xfrm rot="-1391941">
          <a:off x="13349256" y="9192976"/>
          <a:ext cx="351817" cy="229411"/>
        </a:xfrm>
        <a:custGeom>
          <a:avLst/>
          <a:gdLst>
            <a:gd name="T0" fmla="*/ 2147483647 w 10692"/>
            <a:gd name="T1" fmla="*/ 2147483647 h 12064"/>
            <a:gd name="T2" fmla="*/ 2147483647 w 10692"/>
            <a:gd name="T3" fmla="*/ 2147483647 h 12064"/>
            <a:gd name="T4" fmla="*/ 2147483647 w 10692"/>
            <a:gd name="T5" fmla="*/ 2147483647 h 12064"/>
            <a:gd name="T6" fmla="*/ 2147483647 w 10692"/>
            <a:gd name="T7" fmla="*/ 2147483647 h 12064"/>
            <a:gd name="T8" fmla="*/ 0 w 10692"/>
            <a:gd name="T9" fmla="*/ 0 h 1206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2" h="12064">
              <a:moveTo>
                <a:pt x="10692" y="12064"/>
              </a:moveTo>
              <a:cubicBezTo>
                <a:pt x="10175" y="12064"/>
                <a:pt x="8257" y="9431"/>
                <a:pt x="7343" y="8327"/>
              </a:cubicBezTo>
              <a:cubicBezTo>
                <a:pt x="6429" y="7223"/>
                <a:pt x="6019" y="6504"/>
                <a:pt x="5209" y="5440"/>
              </a:cubicBezTo>
              <a:cubicBezTo>
                <a:pt x="4135" y="4369"/>
                <a:pt x="3272" y="1647"/>
                <a:pt x="2340" y="1647"/>
              </a:cubicBezTo>
              <a:cubicBezTo>
                <a:pt x="1304" y="1868"/>
                <a:pt x="1036" y="22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703692</xdr:colOff>
      <xdr:row>53</xdr:row>
      <xdr:rowOff>128866</xdr:rowOff>
    </xdr:from>
    <xdr:to>
      <xdr:col>20</xdr:col>
      <xdr:colOff>118218</xdr:colOff>
      <xdr:row>54</xdr:row>
      <xdr:rowOff>123284</xdr:rowOff>
    </xdr:to>
    <xdr:sp macro="" textlink="">
      <xdr:nvSpPr>
        <xdr:cNvPr id="1666" name="Text Box 332">
          <a:extLst>
            <a:ext uri="{FF2B5EF4-FFF2-40B4-BE49-F238E27FC236}">
              <a16:creationId xmlns:a16="http://schemas.microsoft.com/office/drawing/2014/main" id="{C8BAF0B9-B2D6-4935-8626-C551DB73C12F}"/>
            </a:ext>
          </a:extLst>
        </xdr:cNvPr>
        <xdr:cNvSpPr txBox="1">
          <a:spLocks noChangeArrowheads="1"/>
        </xdr:cNvSpPr>
      </xdr:nvSpPr>
      <xdr:spPr bwMode="auto">
        <a:xfrm>
          <a:off x="13589463" y="9226592"/>
          <a:ext cx="118768" cy="16667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20</xdr:col>
      <xdr:colOff>43135</xdr:colOff>
      <xdr:row>50</xdr:row>
      <xdr:rowOff>168967</xdr:rowOff>
    </xdr:from>
    <xdr:to>
      <xdr:col>20</xdr:col>
      <xdr:colOff>314326</xdr:colOff>
      <xdr:row>56</xdr:row>
      <xdr:rowOff>118687</xdr:rowOff>
    </xdr:to>
    <xdr:sp macro="" textlink="">
      <xdr:nvSpPr>
        <xdr:cNvPr id="1667" name="Freeform 178">
          <a:extLst>
            <a:ext uri="{FF2B5EF4-FFF2-40B4-BE49-F238E27FC236}">
              <a16:creationId xmlns:a16="http://schemas.microsoft.com/office/drawing/2014/main" id="{D715C1F4-E06E-4FF6-9122-D60AB95D1BD7}"/>
            </a:ext>
          </a:extLst>
        </xdr:cNvPr>
        <xdr:cNvSpPr>
          <a:spLocks/>
        </xdr:cNvSpPr>
      </xdr:nvSpPr>
      <xdr:spPr bwMode="auto">
        <a:xfrm>
          <a:off x="13628339" y="8679347"/>
          <a:ext cx="271191" cy="974693"/>
        </a:xfrm>
        <a:custGeom>
          <a:avLst/>
          <a:gdLst>
            <a:gd name="T0" fmla="*/ 2147483647 w 15059"/>
            <a:gd name="T1" fmla="*/ 2147483647 h 12450"/>
            <a:gd name="T2" fmla="*/ 2147483647 w 15059"/>
            <a:gd name="T3" fmla="*/ 0 h 12450"/>
            <a:gd name="T4" fmla="*/ 0 w 15059"/>
            <a:gd name="T5" fmla="*/ 2147483647 h 12450"/>
            <a:gd name="T6" fmla="*/ 0 60000 65536"/>
            <a:gd name="T7" fmla="*/ 0 60000 65536"/>
            <a:gd name="T8" fmla="*/ 0 60000 65536"/>
            <a:gd name="connsiteX0" fmla="*/ 5704 w 5704"/>
            <a:gd name="connsiteY0" fmla="*/ 22611 h 22611"/>
            <a:gd name="connsiteX1" fmla="*/ 744 w 5704"/>
            <a:gd name="connsiteY1" fmla="*/ 10161 h 22611"/>
            <a:gd name="connsiteX2" fmla="*/ 3223 w 5704"/>
            <a:gd name="connsiteY2" fmla="*/ 0 h 22611"/>
            <a:gd name="connsiteX0" fmla="*/ 10528 w 10528"/>
            <a:gd name="connsiteY0" fmla="*/ 10000 h 10000"/>
            <a:gd name="connsiteX1" fmla="*/ 1832 w 10528"/>
            <a:gd name="connsiteY1" fmla="*/ 4494 h 10000"/>
            <a:gd name="connsiteX2" fmla="*/ 6178 w 10528"/>
            <a:gd name="connsiteY2" fmla="*/ 0 h 10000"/>
            <a:gd name="connsiteX0" fmla="*/ 10360 w 10360"/>
            <a:gd name="connsiteY0" fmla="*/ 10035 h 10035"/>
            <a:gd name="connsiteX1" fmla="*/ 1664 w 10360"/>
            <a:gd name="connsiteY1" fmla="*/ 4529 h 10035"/>
            <a:gd name="connsiteX2" fmla="*/ 7438 w 10360"/>
            <a:gd name="connsiteY2" fmla="*/ 0 h 10035"/>
            <a:gd name="connsiteX0" fmla="*/ 10344 w 10344"/>
            <a:gd name="connsiteY0" fmla="*/ 10035 h 10035"/>
            <a:gd name="connsiteX1" fmla="*/ 1648 w 10344"/>
            <a:gd name="connsiteY1" fmla="*/ 4529 h 10035"/>
            <a:gd name="connsiteX2" fmla="*/ 7422 w 10344"/>
            <a:gd name="connsiteY2" fmla="*/ 0 h 10035"/>
            <a:gd name="connsiteX0" fmla="*/ 8840 w 8840"/>
            <a:gd name="connsiteY0" fmla="*/ 10035 h 10035"/>
            <a:gd name="connsiteX1" fmla="*/ 144 w 8840"/>
            <a:gd name="connsiteY1" fmla="*/ 4529 h 10035"/>
            <a:gd name="connsiteX2" fmla="*/ 5918 w 8840"/>
            <a:gd name="connsiteY2" fmla="*/ 0 h 10035"/>
            <a:gd name="connsiteX0" fmla="*/ 11161 w 11161"/>
            <a:gd name="connsiteY0" fmla="*/ 10000 h 10000"/>
            <a:gd name="connsiteX1" fmla="*/ 135 w 11161"/>
            <a:gd name="connsiteY1" fmla="*/ 4406 h 10000"/>
            <a:gd name="connsiteX2" fmla="*/ 7856 w 11161"/>
            <a:gd name="connsiteY2" fmla="*/ 0 h 10000"/>
            <a:gd name="connsiteX0" fmla="*/ 10194 w 10194"/>
            <a:gd name="connsiteY0" fmla="*/ 10000 h 10000"/>
            <a:gd name="connsiteX1" fmla="*/ 158 w 10194"/>
            <a:gd name="connsiteY1" fmla="*/ 4566 h 10000"/>
            <a:gd name="connsiteX2" fmla="*/ 6889 w 10194"/>
            <a:gd name="connsiteY2" fmla="*/ 0 h 10000"/>
            <a:gd name="connsiteX0" fmla="*/ 10136 w 10136"/>
            <a:gd name="connsiteY0" fmla="*/ 10000 h 10000"/>
            <a:gd name="connsiteX1" fmla="*/ 100 w 10136"/>
            <a:gd name="connsiteY1" fmla="*/ 4566 h 10000"/>
            <a:gd name="connsiteX2" fmla="*/ 6831 w 10136"/>
            <a:gd name="connsiteY2" fmla="*/ 0 h 10000"/>
            <a:gd name="connsiteX0" fmla="*/ 10036 w 10036"/>
            <a:gd name="connsiteY0" fmla="*/ 10000 h 10000"/>
            <a:gd name="connsiteX1" fmla="*/ 0 w 10036"/>
            <a:gd name="connsiteY1" fmla="*/ 4566 h 10000"/>
            <a:gd name="connsiteX2" fmla="*/ 6731 w 10036"/>
            <a:gd name="connsiteY2" fmla="*/ 0 h 10000"/>
            <a:gd name="connsiteX0" fmla="*/ 10432 w 10432"/>
            <a:gd name="connsiteY0" fmla="*/ 10000 h 10000"/>
            <a:gd name="connsiteX1" fmla="*/ 0 w 10432"/>
            <a:gd name="connsiteY1" fmla="*/ 4602 h 10000"/>
            <a:gd name="connsiteX2" fmla="*/ 7127 w 10432"/>
            <a:gd name="connsiteY2" fmla="*/ 0 h 10000"/>
            <a:gd name="connsiteX0" fmla="*/ 10432 w 10432"/>
            <a:gd name="connsiteY0" fmla="*/ 10000 h 10000"/>
            <a:gd name="connsiteX1" fmla="*/ 0 w 10432"/>
            <a:gd name="connsiteY1" fmla="*/ 4602 h 10000"/>
            <a:gd name="connsiteX2" fmla="*/ 7127 w 10432"/>
            <a:gd name="connsiteY2" fmla="*/ 0 h 10000"/>
            <a:gd name="connsiteX0" fmla="*/ 9442 w 9442"/>
            <a:gd name="connsiteY0" fmla="*/ 10000 h 10000"/>
            <a:gd name="connsiteX1" fmla="*/ 0 w 9442"/>
            <a:gd name="connsiteY1" fmla="*/ 4317 h 10000"/>
            <a:gd name="connsiteX2" fmla="*/ 6137 w 9442"/>
            <a:gd name="connsiteY2" fmla="*/ 0 h 10000"/>
            <a:gd name="connsiteX0" fmla="*/ 11328 w 11328"/>
            <a:gd name="connsiteY0" fmla="*/ 10000 h 10000"/>
            <a:gd name="connsiteX1" fmla="*/ 1328 w 11328"/>
            <a:gd name="connsiteY1" fmla="*/ 4317 h 10000"/>
            <a:gd name="connsiteX2" fmla="*/ 687 w 11328"/>
            <a:gd name="connsiteY2" fmla="*/ 4095 h 10000"/>
            <a:gd name="connsiteX3" fmla="*/ 7828 w 11328"/>
            <a:gd name="connsiteY3" fmla="*/ 0 h 10000"/>
            <a:gd name="connsiteX0" fmla="*/ 11328 w 11328"/>
            <a:gd name="connsiteY0" fmla="*/ 10000 h 10000"/>
            <a:gd name="connsiteX1" fmla="*/ 1328 w 11328"/>
            <a:gd name="connsiteY1" fmla="*/ 4317 h 10000"/>
            <a:gd name="connsiteX2" fmla="*/ 687 w 11328"/>
            <a:gd name="connsiteY2" fmla="*/ 4095 h 10000"/>
            <a:gd name="connsiteX3" fmla="*/ 7828 w 11328"/>
            <a:gd name="connsiteY3" fmla="*/ 0 h 10000"/>
            <a:gd name="connsiteX0" fmla="*/ 10641 w 10641"/>
            <a:gd name="connsiteY0" fmla="*/ 10000 h 10000"/>
            <a:gd name="connsiteX1" fmla="*/ 0 w 10641"/>
            <a:gd name="connsiteY1" fmla="*/ 4095 h 10000"/>
            <a:gd name="connsiteX2" fmla="*/ 7141 w 10641"/>
            <a:gd name="connsiteY2" fmla="*/ 0 h 10000"/>
            <a:gd name="connsiteX0" fmla="*/ 10571 w 10571"/>
            <a:gd name="connsiteY0" fmla="*/ 10000 h 10000"/>
            <a:gd name="connsiteX1" fmla="*/ 0 w 10571"/>
            <a:gd name="connsiteY1" fmla="*/ 4451 h 10000"/>
            <a:gd name="connsiteX2" fmla="*/ 7071 w 10571"/>
            <a:gd name="connsiteY2" fmla="*/ 0 h 10000"/>
            <a:gd name="connsiteX0" fmla="*/ 10571 w 10571"/>
            <a:gd name="connsiteY0" fmla="*/ 10000 h 10000"/>
            <a:gd name="connsiteX1" fmla="*/ 0 w 10571"/>
            <a:gd name="connsiteY1" fmla="*/ 4451 h 10000"/>
            <a:gd name="connsiteX2" fmla="*/ 7071 w 10571"/>
            <a:gd name="connsiteY2" fmla="*/ 0 h 10000"/>
            <a:gd name="connsiteX0" fmla="*/ 10571 w 10571"/>
            <a:gd name="connsiteY0" fmla="*/ 10000 h 10000"/>
            <a:gd name="connsiteX1" fmla="*/ 0 w 10571"/>
            <a:gd name="connsiteY1" fmla="*/ 4451 h 10000"/>
            <a:gd name="connsiteX2" fmla="*/ 7071 w 10571"/>
            <a:gd name="connsiteY2" fmla="*/ 0 h 10000"/>
            <a:gd name="connsiteX0" fmla="*/ 10991 w 10991"/>
            <a:gd name="connsiteY0" fmla="*/ 10000 h 10000"/>
            <a:gd name="connsiteX1" fmla="*/ 0 w 10991"/>
            <a:gd name="connsiteY1" fmla="*/ 4558 h 10000"/>
            <a:gd name="connsiteX2" fmla="*/ 7491 w 10991"/>
            <a:gd name="connsiteY2" fmla="*/ 0 h 10000"/>
            <a:gd name="connsiteX0" fmla="*/ 10991 w 10991"/>
            <a:gd name="connsiteY0" fmla="*/ 9947 h 9947"/>
            <a:gd name="connsiteX1" fmla="*/ 0 w 10991"/>
            <a:gd name="connsiteY1" fmla="*/ 4558 h 9947"/>
            <a:gd name="connsiteX2" fmla="*/ 7491 w 10991"/>
            <a:gd name="connsiteY2" fmla="*/ 0 h 9947"/>
            <a:gd name="connsiteX0" fmla="*/ 10000 w 10000"/>
            <a:gd name="connsiteY0" fmla="*/ 10000 h 10000"/>
            <a:gd name="connsiteX1" fmla="*/ 0 w 10000"/>
            <a:gd name="connsiteY1" fmla="*/ 4582 h 10000"/>
            <a:gd name="connsiteX2" fmla="*/ 6816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4582 h 10000"/>
            <a:gd name="connsiteX2" fmla="*/ 6816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4582 h 10000"/>
            <a:gd name="connsiteX2" fmla="*/ 6816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4582 h 10000"/>
            <a:gd name="connsiteX2" fmla="*/ 6816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4582 h 10000"/>
            <a:gd name="connsiteX2" fmla="*/ 6816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4582 h 10000"/>
            <a:gd name="connsiteX2" fmla="*/ 7007 w 10000"/>
            <a:gd name="connsiteY2" fmla="*/ 0 h 10000"/>
            <a:gd name="connsiteX0" fmla="*/ 10000 w 10000"/>
            <a:gd name="connsiteY0" fmla="*/ 9911 h 9911"/>
            <a:gd name="connsiteX1" fmla="*/ 0 w 10000"/>
            <a:gd name="connsiteY1" fmla="*/ 4493 h 9911"/>
            <a:gd name="connsiteX2" fmla="*/ 8152 w 10000"/>
            <a:gd name="connsiteY2" fmla="*/ 0 h 9911"/>
            <a:gd name="connsiteX0" fmla="*/ 10000 w 10000"/>
            <a:gd name="connsiteY0" fmla="*/ 10199 h 10199"/>
            <a:gd name="connsiteX1" fmla="*/ 0 w 10000"/>
            <a:gd name="connsiteY1" fmla="*/ 4732 h 10199"/>
            <a:gd name="connsiteX2" fmla="*/ 8597 w 10000"/>
            <a:gd name="connsiteY2" fmla="*/ 0 h 101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199">
              <a:moveTo>
                <a:pt x="10000" y="10199"/>
              </a:moveTo>
              <a:cubicBezTo>
                <a:pt x="-3598" y="8337"/>
                <a:pt x="2821" y="5629"/>
                <a:pt x="0" y="4732"/>
              </a:cubicBezTo>
              <a:cubicBezTo>
                <a:pt x="3340" y="4274"/>
                <a:pt x="2636" y="3725"/>
                <a:pt x="859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685800</xdr:colOff>
      <xdr:row>53</xdr:row>
      <xdr:rowOff>152400</xdr:rowOff>
    </xdr:from>
    <xdr:to>
      <xdr:col>20</xdr:col>
      <xdr:colOff>142875</xdr:colOff>
      <xdr:row>54</xdr:row>
      <xdr:rowOff>161925</xdr:rowOff>
    </xdr:to>
    <xdr:grpSp>
      <xdr:nvGrpSpPr>
        <xdr:cNvPr id="1670" name="Group 370">
          <a:extLst>
            <a:ext uri="{FF2B5EF4-FFF2-40B4-BE49-F238E27FC236}">
              <a16:creationId xmlns:a16="http://schemas.microsoft.com/office/drawing/2014/main" id="{1AD51D65-3DBD-4BCC-B2EF-30165E7A0DA2}"/>
            </a:ext>
          </a:extLst>
        </xdr:cNvPr>
        <xdr:cNvGrpSpPr>
          <a:grpSpLocks/>
        </xdr:cNvGrpSpPr>
      </xdr:nvGrpSpPr>
      <xdr:grpSpPr bwMode="auto">
        <a:xfrm>
          <a:off x="13586572" y="9275856"/>
          <a:ext cx="162112" cy="182282"/>
          <a:chOff x="718" y="97"/>
          <a:chExt cx="23" cy="15"/>
        </a:xfrm>
      </xdr:grpSpPr>
      <xdr:sp macro="" textlink="">
        <xdr:nvSpPr>
          <xdr:cNvPr id="1671" name="Freeform 371">
            <a:extLst>
              <a:ext uri="{FF2B5EF4-FFF2-40B4-BE49-F238E27FC236}">
                <a16:creationId xmlns:a16="http://schemas.microsoft.com/office/drawing/2014/main" id="{72ADCE33-CE71-E7A0-6CF5-B196420B1CD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72" name="Freeform 372">
            <a:extLst>
              <a:ext uri="{FF2B5EF4-FFF2-40B4-BE49-F238E27FC236}">
                <a16:creationId xmlns:a16="http://schemas.microsoft.com/office/drawing/2014/main" id="{FF97E1AD-A422-C6FF-DE81-87ED1F4D1AE4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2829</xdr:colOff>
      <xdr:row>53</xdr:row>
      <xdr:rowOff>170105</xdr:rowOff>
    </xdr:from>
    <xdr:to>
      <xdr:col>20</xdr:col>
      <xdr:colOff>125607</xdr:colOff>
      <xdr:row>54</xdr:row>
      <xdr:rowOff>118649</xdr:rowOff>
    </xdr:to>
    <xdr:sp macro="" textlink="">
      <xdr:nvSpPr>
        <xdr:cNvPr id="1675" name="AutoShape 126">
          <a:extLst>
            <a:ext uri="{FF2B5EF4-FFF2-40B4-BE49-F238E27FC236}">
              <a16:creationId xmlns:a16="http://schemas.microsoft.com/office/drawing/2014/main" id="{B40F48DB-E07B-4B6E-81C2-767C4F0F7473}"/>
            </a:ext>
          </a:extLst>
        </xdr:cNvPr>
        <xdr:cNvSpPr>
          <a:spLocks noChangeArrowheads="1"/>
        </xdr:cNvSpPr>
      </xdr:nvSpPr>
      <xdr:spPr bwMode="auto">
        <a:xfrm>
          <a:off x="13588033" y="9192972"/>
          <a:ext cx="122778" cy="1193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ja-JP" altLang="en-US"/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19</xdr:col>
      <xdr:colOff>12789</xdr:colOff>
      <xdr:row>52</xdr:row>
      <xdr:rowOff>130162</xdr:rowOff>
    </xdr:from>
    <xdr:to>
      <xdr:col>19</xdr:col>
      <xdr:colOff>577820</xdr:colOff>
      <xdr:row>53</xdr:row>
      <xdr:rowOff>161202</xdr:rowOff>
    </xdr:to>
    <xdr:sp macro="" textlink="">
      <xdr:nvSpPr>
        <xdr:cNvPr id="1677" name="Text Box 1664">
          <a:extLst>
            <a:ext uri="{FF2B5EF4-FFF2-40B4-BE49-F238E27FC236}">
              <a16:creationId xmlns:a16="http://schemas.microsoft.com/office/drawing/2014/main" id="{7DB822E7-AAC8-4382-9FFA-720324CD445D}"/>
            </a:ext>
          </a:extLst>
        </xdr:cNvPr>
        <xdr:cNvSpPr txBox="1">
          <a:spLocks noChangeArrowheads="1"/>
        </xdr:cNvSpPr>
      </xdr:nvSpPr>
      <xdr:spPr bwMode="auto">
        <a:xfrm>
          <a:off x="12898560" y="9055627"/>
          <a:ext cx="565031" cy="20330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一乗谷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655734</xdr:colOff>
      <xdr:row>50</xdr:row>
      <xdr:rowOff>96730</xdr:rowOff>
    </xdr:from>
    <xdr:to>
      <xdr:col>20</xdr:col>
      <xdr:colOff>692422</xdr:colOff>
      <xdr:row>55</xdr:row>
      <xdr:rowOff>18589</xdr:rowOff>
    </xdr:to>
    <xdr:sp macro="" textlink="">
      <xdr:nvSpPr>
        <xdr:cNvPr id="1678" name="Line 347">
          <a:extLst>
            <a:ext uri="{FF2B5EF4-FFF2-40B4-BE49-F238E27FC236}">
              <a16:creationId xmlns:a16="http://schemas.microsoft.com/office/drawing/2014/main" id="{85017A03-3D63-429D-8A3E-EAAEB5A20085}"/>
            </a:ext>
          </a:extLst>
        </xdr:cNvPr>
        <xdr:cNvSpPr>
          <a:spLocks noChangeShapeType="1"/>
        </xdr:cNvSpPr>
      </xdr:nvSpPr>
      <xdr:spPr bwMode="auto">
        <a:xfrm>
          <a:off x="13541505" y="8677674"/>
          <a:ext cx="740930" cy="783162"/>
        </a:xfrm>
        <a:custGeom>
          <a:avLst/>
          <a:gdLst>
            <a:gd name="T0" fmla="*/ 25245 w 808999"/>
            <a:gd name="T1" fmla="*/ 0 h 840441"/>
            <a:gd name="T2" fmla="*/ 272705 w 808999"/>
            <a:gd name="T3" fmla="*/ 1323457 h 840441"/>
            <a:gd name="T4" fmla="*/ 830907 w 808999"/>
            <a:gd name="T5" fmla="*/ 1965537 h 84044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08999" h="840441">
              <a:moveTo>
                <a:pt x="24588" y="0"/>
              </a:moveTo>
              <a:cubicBezTo>
                <a:pt x="-81868" y="212912"/>
                <a:pt x="187073" y="481853"/>
                <a:pt x="265514" y="565897"/>
              </a:cubicBezTo>
              <a:cubicBezTo>
                <a:pt x="187072" y="489323"/>
                <a:pt x="573676" y="838573"/>
                <a:pt x="808999" y="84044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684914</xdr:colOff>
      <xdr:row>50</xdr:row>
      <xdr:rowOff>90257</xdr:rowOff>
    </xdr:from>
    <xdr:to>
      <xdr:col>20</xdr:col>
      <xdr:colOff>701769</xdr:colOff>
      <xdr:row>54</xdr:row>
      <xdr:rowOff>168152</xdr:rowOff>
    </xdr:to>
    <xdr:sp macro="" textlink="">
      <xdr:nvSpPr>
        <xdr:cNvPr id="1679" name="Line 347">
          <a:extLst>
            <a:ext uri="{FF2B5EF4-FFF2-40B4-BE49-F238E27FC236}">
              <a16:creationId xmlns:a16="http://schemas.microsoft.com/office/drawing/2014/main" id="{EBEE307E-10AC-4ED6-BD73-44D7A00ED084}"/>
            </a:ext>
          </a:extLst>
        </xdr:cNvPr>
        <xdr:cNvSpPr>
          <a:spLocks noChangeShapeType="1"/>
        </xdr:cNvSpPr>
      </xdr:nvSpPr>
      <xdr:spPr bwMode="auto">
        <a:xfrm>
          <a:off x="13570685" y="8671201"/>
          <a:ext cx="721097" cy="766938"/>
        </a:xfrm>
        <a:custGeom>
          <a:avLst/>
          <a:gdLst>
            <a:gd name="T0" fmla="*/ 25379 w 808999"/>
            <a:gd name="T1" fmla="*/ 0 h 840441"/>
            <a:gd name="T2" fmla="*/ 274112 w 808999"/>
            <a:gd name="T3" fmla="*/ 1338152 h 840441"/>
            <a:gd name="T4" fmla="*/ 835194 w 808999"/>
            <a:gd name="T5" fmla="*/ 1987359 h 84044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08999" h="840441">
              <a:moveTo>
                <a:pt x="24588" y="0"/>
              </a:moveTo>
              <a:cubicBezTo>
                <a:pt x="-81868" y="212912"/>
                <a:pt x="187073" y="481853"/>
                <a:pt x="265514" y="565897"/>
              </a:cubicBezTo>
              <a:cubicBezTo>
                <a:pt x="187072" y="489323"/>
                <a:pt x="573676" y="838573"/>
                <a:pt x="808999" y="84044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679629</xdr:colOff>
      <xdr:row>50</xdr:row>
      <xdr:rowOff>97252</xdr:rowOff>
    </xdr:from>
    <xdr:to>
      <xdr:col>20</xdr:col>
      <xdr:colOff>679629</xdr:colOff>
      <xdr:row>55</xdr:row>
      <xdr:rowOff>11527</xdr:rowOff>
    </xdr:to>
    <xdr:sp macro="" textlink="">
      <xdr:nvSpPr>
        <xdr:cNvPr id="1680" name="Line 347">
          <a:extLst>
            <a:ext uri="{FF2B5EF4-FFF2-40B4-BE49-F238E27FC236}">
              <a16:creationId xmlns:a16="http://schemas.microsoft.com/office/drawing/2014/main" id="{7BC542BE-0426-4EAB-B51B-0857A3706D9B}"/>
            </a:ext>
          </a:extLst>
        </xdr:cNvPr>
        <xdr:cNvSpPr>
          <a:spLocks noChangeShapeType="1"/>
        </xdr:cNvSpPr>
      </xdr:nvSpPr>
      <xdr:spPr bwMode="auto">
        <a:xfrm>
          <a:off x="13560811" y="8607632"/>
          <a:ext cx="704022" cy="768419"/>
        </a:xfrm>
        <a:custGeom>
          <a:avLst/>
          <a:gdLst>
            <a:gd name="T0" fmla="*/ 25326 w 808999"/>
            <a:gd name="T1" fmla="*/ 0 h 840441"/>
            <a:gd name="T2" fmla="*/ 273544 w 808999"/>
            <a:gd name="T3" fmla="*/ 829366 h 840441"/>
            <a:gd name="T4" fmla="*/ 833465 w 808999"/>
            <a:gd name="T5" fmla="*/ 1231733 h 84044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08999" h="840441">
              <a:moveTo>
                <a:pt x="24588" y="0"/>
              </a:moveTo>
              <a:cubicBezTo>
                <a:pt x="-81868" y="212912"/>
                <a:pt x="187073" y="481853"/>
                <a:pt x="265514" y="565897"/>
              </a:cubicBezTo>
              <a:cubicBezTo>
                <a:pt x="187072" y="489323"/>
                <a:pt x="573676" y="838573"/>
                <a:pt x="808999" y="840441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13506</xdr:colOff>
      <xdr:row>52</xdr:row>
      <xdr:rowOff>16888</xdr:rowOff>
    </xdr:from>
    <xdr:to>
      <xdr:col>19</xdr:col>
      <xdr:colOff>405316</xdr:colOff>
      <xdr:row>53</xdr:row>
      <xdr:rowOff>13510</xdr:rowOff>
    </xdr:to>
    <xdr:sp macro="" textlink="">
      <xdr:nvSpPr>
        <xdr:cNvPr id="1682" name="Text Box 1664">
          <a:extLst>
            <a:ext uri="{FF2B5EF4-FFF2-40B4-BE49-F238E27FC236}">
              <a16:creationId xmlns:a16="http://schemas.microsoft.com/office/drawing/2014/main" id="{83D7DBCD-F8CC-497A-9A72-FEE61A7712D0}"/>
            </a:ext>
          </a:extLst>
        </xdr:cNvPr>
        <xdr:cNvSpPr txBox="1">
          <a:spLocks noChangeArrowheads="1"/>
        </xdr:cNvSpPr>
      </xdr:nvSpPr>
      <xdr:spPr bwMode="auto">
        <a:xfrm>
          <a:off x="12899277" y="8942353"/>
          <a:ext cx="391810" cy="16888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none" lIns="0" tIns="18288" rIns="0" bIns="18288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朝倉氏遺跡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334387</xdr:colOff>
      <xdr:row>54</xdr:row>
      <xdr:rowOff>172251</xdr:rowOff>
    </xdr:from>
    <xdr:to>
      <xdr:col>21</xdr:col>
      <xdr:colOff>16888</xdr:colOff>
      <xdr:row>56</xdr:row>
      <xdr:rowOff>15199</xdr:rowOff>
    </xdr:to>
    <xdr:sp macro="" textlink="">
      <xdr:nvSpPr>
        <xdr:cNvPr id="1683" name="Text Box 1664">
          <a:extLst>
            <a:ext uri="{FF2B5EF4-FFF2-40B4-BE49-F238E27FC236}">
              <a16:creationId xmlns:a16="http://schemas.microsoft.com/office/drawing/2014/main" id="{A86C7F08-E494-4F81-8B99-969EBD13EAF6}"/>
            </a:ext>
          </a:extLst>
        </xdr:cNvPr>
        <xdr:cNvSpPr txBox="1">
          <a:spLocks noChangeArrowheads="1"/>
        </xdr:cNvSpPr>
      </xdr:nvSpPr>
      <xdr:spPr bwMode="auto">
        <a:xfrm>
          <a:off x="13924400" y="9442238"/>
          <a:ext cx="386743" cy="18746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足羽川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19</xdr:col>
      <xdr:colOff>100592</xdr:colOff>
      <xdr:row>53</xdr:row>
      <xdr:rowOff>108196</xdr:rowOff>
    </xdr:from>
    <xdr:ext cx="643976" cy="6568"/>
    <xdr:sp macro="" textlink="">
      <xdr:nvSpPr>
        <xdr:cNvPr id="1686" name="Line 6499">
          <a:extLst>
            <a:ext uri="{FF2B5EF4-FFF2-40B4-BE49-F238E27FC236}">
              <a16:creationId xmlns:a16="http://schemas.microsoft.com/office/drawing/2014/main" id="{3FA1BF72-2AA8-4C34-B6BB-068DC50DFF3A}"/>
            </a:ext>
          </a:extLst>
        </xdr:cNvPr>
        <xdr:cNvSpPr>
          <a:spLocks noChangeShapeType="1"/>
        </xdr:cNvSpPr>
      </xdr:nvSpPr>
      <xdr:spPr bwMode="auto">
        <a:xfrm flipH="1">
          <a:off x="12981774" y="9131063"/>
          <a:ext cx="643976" cy="656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19</xdr:col>
      <xdr:colOff>516775</xdr:colOff>
      <xdr:row>52</xdr:row>
      <xdr:rowOff>86131</xdr:rowOff>
    </xdr:from>
    <xdr:ext cx="259430" cy="159531"/>
    <xdr:sp macro="" textlink="">
      <xdr:nvSpPr>
        <xdr:cNvPr id="1688" name="Text Box 1300">
          <a:extLst>
            <a:ext uri="{FF2B5EF4-FFF2-40B4-BE49-F238E27FC236}">
              <a16:creationId xmlns:a16="http://schemas.microsoft.com/office/drawing/2014/main" id="{DE376B62-C6B6-4295-852A-9DE98FD8E1C5}"/>
            </a:ext>
          </a:extLst>
        </xdr:cNvPr>
        <xdr:cNvSpPr txBox="1">
          <a:spLocks noChangeArrowheads="1"/>
        </xdr:cNvSpPr>
      </xdr:nvSpPr>
      <xdr:spPr bwMode="auto">
        <a:xfrm>
          <a:off x="13402546" y="9011596"/>
          <a:ext cx="259430" cy="15953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21591</xdr:colOff>
      <xdr:row>57</xdr:row>
      <xdr:rowOff>15238</xdr:rowOff>
    </xdr:from>
    <xdr:to>
      <xdr:col>11</xdr:col>
      <xdr:colOff>212956</xdr:colOff>
      <xdr:row>58</xdr:row>
      <xdr:rowOff>1115</xdr:rowOff>
    </xdr:to>
    <xdr:sp macro="" textlink="">
      <xdr:nvSpPr>
        <xdr:cNvPr id="1691" name="六角形 1690">
          <a:extLst>
            <a:ext uri="{FF2B5EF4-FFF2-40B4-BE49-F238E27FC236}">
              <a16:creationId xmlns:a16="http://schemas.microsoft.com/office/drawing/2014/main" id="{7E93A080-7379-4CAD-B48A-E60561870DF4}"/>
            </a:ext>
          </a:extLst>
        </xdr:cNvPr>
        <xdr:cNvSpPr/>
      </xdr:nvSpPr>
      <xdr:spPr bwMode="auto">
        <a:xfrm>
          <a:off x="7291246" y="9660669"/>
          <a:ext cx="191365" cy="1555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191365</xdr:colOff>
      <xdr:row>57</xdr:row>
      <xdr:rowOff>161925</xdr:rowOff>
    </xdr:to>
    <xdr:sp macro="" textlink="">
      <xdr:nvSpPr>
        <xdr:cNvPr id="1692" name="六角形 1691">
          <a:extLst>
            <a:ext uri="{FF2B5EF4-FFF2-40B4-BE49-F238E27FC236}">
              <a16:creationId xmlns:a16="http://schemas.microsoft.com/office/drawing/2014/main" id="{9D307789-ABAB-43B0-AC0C-514D98F23BE6}"/>
            </a:ext>
          </a:extLst>
        </xdr:cNvPr>
        <xdr:cNvSpPr/>
      </xdr:nvSpPr>
      <xdr:spPr bwMode="auto">
        <a:xfrm>
          <a:off x="23583900" y="290830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15875</xdr:colOff>
      <xdr:row>57</xdr:row>
      <xdr:rowOff>9525</xdr:rowOff>
    </xdr:from>
    <xdr:to>
      <xdr:col>15</xdr:col>
      <xdr:colOff>235815</xdr:colOff>
      <xdr:row>58</xdr:row>
      <xdr:rowOff>9525</xdr:rowOff>
    </xdr:to>
    <xdr:sp macro="" textlink="">
      <xdr:nvSpPr>
        <xdr:cNvPr id="1693" name="六角形 1692">
          <a:extLst>
            <a:ext uri="{FF2B5EF4-FFF2-40B4-BE49-F238E27FC236}">
              <a16:creationId xmlns:a16="http://schemas.microsoft.com/office/drawing/2014/main" id="{6BE77C5C-DEB8-44E8-8A8E-90B0DE875AAF}"/>
            </a:ext>
          </a:extLst>
        </xdr:cNvPr>
        <xdr:cNvSpPr/>
      </xdr:nvSpPr>
      <xdr:spPr bwMode="auto">
        <a:xfrm>
          <a:off x="25009475" y="2917825"/>
          <a:ext cx="219940" cy="1778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 baseline="0">
              <a:solidFill>
                <a:schemeClr val="tx1"/>
              </a:solidFill>
              <a:latin typeface="+mj-ea"/>
              <a:ea typeface="+mj-ea"/>
            </a:rPr>
            <a:t>99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12700</xdr:colOff>
      <xdr:row>57</xdr:row>
      <xdr:rowOff>6769</xdr:rowOff>
    </xdr:from>
    <xdr:to>
      <xdr:col>17</xdr:col>
      <xdr:colOff>210109</xdr:colOff>
      <xdr:row>57</xdr:row>
      <xdr:rowOff>168088</xdr:rowOff>
    </xdr:to>
    <xdr:sp macro="" textlink="">
      <xdr:nvSpPr>
        <xdr:cNvPr id="1694" name="六角形 1693">
          <a:extLst>
            <a:ext uri="{FF2B5EF4-FFF2-40B4-BE49-F238E27FC236}">
              <a16:creationId xmlns:a16="http://schemas.microsoft.com/office/drawing/2014/main" id="{849050E8-79E0-4C2D-A1CB-B395F0A141AF}"/>
            </a:ext>
          </a:extLst>
        </xdr:cNvPr>
        <xdr:cNvSpPr/>
      </xdr:nvSpPr>
      <xdr:spPr bwMode="auto">
        <a:xfrm>
          <a:off x="11503399" y="9821254"/>
          <a:ext cx="197409" cy="16131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3417</xdr:colOff>
      <xdr:row>57</xdr:row>
      <xdr:rowOff>15238</xdr:rowOff>
    </xdr:from>
    <xdr:to>
      <xdr:col>19</xdr:col>
      <xdr:colOff>197957</xdr:colOff>
      <xdr:row>57</xdr:row>
      <xdr:rowOff>177163</xdr:rowOff>
    </xdr:to>
    <xdr:sp macro="" textlink="">
      <xdr:nvSpPr>
        <xdr:cNvPr id="1695" name="六角形 1694">
          <a:extLst>
            <a:ext uri="{FF2B5EF4-FFF2-40B4-BE49-F238E27FC236}">
              <a16:creationId xmlns:a16="http://schemas.microsoft.com/office/drawing/2014/main" id="{A6C0FA28-5D30-4E99-B803-92F73CBDBD59}"/>
            </a:ext>
          </a:extLst>
        </xdr:cNvPr>
        <xdr:cNvSpPr/>
      </xdr:nvSpPr>
      <xdr:spPr bwMode="auto">
        <a:xfrm>
          <a:off x="27816417" y="2923538"/>
          <a:ext cx="194540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116652</xdr:colOff>
      <xdr:row>53</xdr:row>
      <xdr:rowOff>30026</xdr:rowOff>
    </xdr:from>
    <xdr:to>
      <xdr:col>20</xdr:col>
      <xdr:colOff>317220</xdr:colOff>
      <xdr:row>53</xdr:row>
      <xdr:rowOff>153226</xdr:rowOff>
    </xdr:to>
    <xdr:grpSp>
      <xdr:nvGrpSpPr>
        <xdr:cNvPr id="1697" name="Group 370">
          <a:extLst>
            <a:ext uri="{FF2B5EF4-FFF2-40B4-BE49-F238E27FC236}">
              <a16:creationId xmlns:a16="http://schemas.microsoft.com/office/drawing/2014/main" id="{ABD2ED3A-C188-4F3F-B3E1-701861B00D24}"/>
            </a:ext>
          </a:extLst>
        </xdr:cNvPr>
        <xdr:cNvGrpSpPr>
          <a:grpSpLocks/>
        </xdr:cNvGrpSpPr>
      </xdr:nvGrpSpPr>
      <xdr:grpSpPr bwMode="auto">
        <a:xfrm rot="18230791">
          <a:off x="13761145" y="9114798"/>
          <a:ext cx="123200" cy="200568"/>
          <a:chOff x="718" y="97"/>
          <a:chExt cx="23" cy="15"/>
        </a:xfrm>
      </xdr:grpSpPr>
      <xdr:sp macro="" textlink="">
        <xdr:nvSpPr>
          <xdr:cNvPr id="1698" name="Freeform 371">
            <a:extLst>
              <a:ext uri="{FF2B5EF4-FFF2-40B4-BE49-F238E27FC236}">
                <a16:creationId xmlns:a16="http://schemas.microsoft.com/office/drawing/2014/main" id="{BEE996B8-A078-0DF4-65BD-7EC19F179DAB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99" name="Freeform 372">
            <a:extLst>
              <a:ext uri="{FF2B5EF4-FFF2-40B4-BE49-F238E27FC236}">
                <a16:creationId xmlns:a16="http://schemas.microsoft.com/office/drawing/2014/main" id="{E0C8A83B-876E-8FC7-EE4B-A0472998FA6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74233</xdr:colOff>
      <xdr:row>51</xdr:row>
      <xdr:rowOff>102585</xdr:rowOff>
    </xdr:from>
    <xdr:to>
      <xdr:col>20</xdr:col>
      <xdr:colOff>244805</xdr:colOff>
      <xdr:row>52</xdr:row>
      <xdr:rowOff>68807</xdr:rowOff>
    </xdr:to>
    <xdr:sp macro="" textlink="">
      <xdr:nvSpPr>
        <xdr:cNvPr id="1684" name="六角形 1683">
          <a:extLst>
            <a:ext uri="{FF2B5EF4-FFF2-40B4-BE49-F238E27FC236}">
              <a16:creationId xmlns:a16="http://schemas.microsoft.com/office/drawing/2014/main" id="{9C186FB3-49B9-4B3C-9189-9E9B9446D09A}"/>
            </a:ext>
          </a:extLst>
        </xdr:cNvPr>
        <xdr:cNvSpPr/>
      </xdr:nvSpPr>
      <xdr:spPr bwMode="auto">
        <a:xfrm>
          <a:off x="13639798" y="8746900"/>
          <a:ext cx="170572" cy="136312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400935</xdr:colOff>
      <xdr:row>57</xdr:row>
      <xdr:rowOff>25384</xdr:rowOff>
    </xdr:from>
    <xdr:to>
      <xdr:col>12</xdr:col>
      <xdr:colOff>145503</xdr:colOff>
      <xdr:row>65</xdr:row>
      <xdr:rowOff>7521</xdr:rowOff>
    </xdr:to>
    <xdr:sp macro="" textlink="">
      <xdr:nvSpPr>
        <xdr:cNvPr id="1700" name="フリーフォーム 908">
          <a:extLst>
            <a:ext uri="{FF2B5EF4-FFF2-40B4-BE49-F238E27FC236}">
              <a16:creationId xmlns:a16="http://schemas.microsoft.com/office/drawing/2014/main" id="{FE182247-0A27-4A91-A1A6-91833D21767D}"/>
            </a:ext>
          </a:extLst>
        </xdr:cNvPr>
        <xdr:cNvSpPr/>
      </xdr:nvSpPr>
      <xdr:spPr bwMode="auto">
        <a:xfrm>
          <a:off x="7661832" y="9729936"/>
          <a:ext cx="449637" cy="1348482"/>
        </a:xfrm>
        <a:custGeom>
          <a:avLst/>
          <a:gdLst>
            <a:gd name="connsiteX0" fmla="*/ 0 w 676604"/>
            <a:gd name="connsiteY0" fmla="*/ 571500 h 571500"/>
            <a:gd name="connsiteX1" fmla="*/ 0 w 676604"/>
            <a:gd name="connsiteY1" fmla="*/ 0 h 571500"/>
            <a:gd name="connsiteX2" fmla="*/ 676604 w 676604"/>
            <a:gd name="connsiteY2" fmla="*/ 0 h 571500"/>
            <a:gd name="connsiteX0" fmla="*/ 0 w 772036"/>
            <a:gd name="connsiteY0" fmla="*/ 640079 h 640079"/>
            <a:gd name="connsiteX1" fmla="*/ 0 w 772036"/>
            <a:gd name="connsiteY1" fmla="*/ 68579 h 640079"/>
            <a:gd name="connsiteX2" fmla="*/ 772036 w 772036"/>
            <a:gd name="connsiteY2" fmla="*/ 0 h 640079"/>
            <a:gd name="connsiteX0" fmla="*/ 532859 w 567792"/>
            <a:gd name="connsiteY0" fmla="*/ 571500 h 571500"/>
            <a:gd name="connsiteX1" fmla="*/ 532859 w 567792"/>
            <a:gd name="connsiteY1" fmla="*/ 0 h 571500"/>
            <a:gd name="connsiteX2" fmla="*/ 34933 w 567792"/>
            <a:gd name="connsiteY2" fmla="*/ 40110 h 571500"/>
            <a:gd name="connsiteX0" fmla="*/ 287793 w 333564"/>
            <a:gd name="connsiteY0" fmla="*/ 965560 h 965560"/>
            <a:gd name="connsiteX1" fmla="*/ 287793 w 333564"/>
            <a:gd name="connsiteY1" fmla="*/ 394060 h 965560"/>
            <a:gd name="connsiteX2" fmla="*/ 45773 w 333564"/>
            <a:gd name="connsiteY2" fmla="*/ 0 h 965560"/>
            <a:gd name="connsiteX0" fmla="*/ 242252 w 302630"/>
            <a:gd name="connsiteY0" fmla="*/ 965560 h 965560"/>
            <a:gd name="connsiteX1" fmla="*/ 242252 w 302630"/>
            <a:gd name="connsiteY1" fmla="*/ 394060 h 965560"/>
            <a:gd name="connsiteX2" fmla="*/ 232 w 302630"/>
            <a:gd name="connsiteY2" fmla="*/ 0 h 965560"/>
            <a:gd name="connsiteX0" fmla="*/ 277210 w 277209"/>
            <a:gd name="connsiteY0" fmla="*/ 1101555 h 1101555"/>
            <a:gd name="connsiteX1" fmla="*/ 277210 w 277209"/>
            <a:gd name="connsiteY1" fmla="*/ 530055 h 1101555"/>
            <a:gd name="connsiteX2" fmla="*/ 13591 w 277209"/>
            <a:gd name="connsiteY2" fmla="*/ 13725 h 1101555"/>
            <a:gd name="connsiteX3" fmla="*/ 35190 w 277209"/>
            <a:gd name="connsiteY3" fmla="*/ 135995 h 1101555"/>
            <a:gd name="connsiteX0" fmla="*/ 303331 w 303331"/>
            <a:gd name="connsiteY0" fmla="*/ 1307244 h 1307244"/>
            <a:gd name="connsiteX1" fmla="*/ 303331 w 303331"/>
            <a:gd name="connsiteY1" fmla="*/ 735744 h 1307244"/>
            <a:gd name="connsiteX2" fmla="*/ 39712 w 303331"/>
            <a:gd name="connsiteY2" fmla="*/ 219414 h 1307244"/>
            <a:gd name="connsiteX3" fmla="*/ 0 w 303331"/>
            <a:gd name="connsiteY3" fmla="*/ 0 h 1307244"/>
            <a:gd name="connsiteX0" fmla="*/ 303331 w 303331"/>
            <a:gd name="connsiteY0" fmla="*/ 1307244 h 1307244"/>
            <a:gd name="connsiteX1" fmla="*/ 303331 w 303331"/>
            <a:gd name="connsiteY1" fmla="*/ 735744 h 1307244"/>
            <a:gd name="connsiteX2" fmla="*/ 39712 w 303331"/>
            <a:gd name="connsiteY2" fmla="*/ 219414 h 1307244"/>
            <a:gd name="connsiteX3" fmla="*/ 0 w 303331"/>
            <a:gd name="connsiteY3" fmla="*/ 0 h 1307244"/>
            <a:gd name="connsiteX0" fmla="*/ 303331 w 327322"/>
            <a:gd name="connsiteY0" fmla="*/ 1307244 h 1307244"/>
            <a:gd name="connsiteX1" fmla="*/ 327322 w 327322"/>
            <a:gd name="connsiteY1" fmla="*/ 676656 h 1307244"/>
            <a:gd name="connsiteX2" fmla="*/ 39712 w 327322"/>
            <a:gd name="connsiteY2" fmla="*/ 219414 h 1307244"/>
            <a:gd name="connsiteX3" fmla="*/ 0 w 327322"/>
            <a:gd name="connsiteY3" fmla="*/ 0 h 1307244"/>
            <a:gd name="connsiteX0" fmla="*/ 303331 w 327322"/>
            <a:gd name="connsiteY0" fmla="*/ 1307244 h 1307244"/>
            <a:gd name="connsiteX1" fmla="*/ 327322 w 327322"/>
            <a:gd name="connsiteY1" fmla="*/ 676656 h 1307244"/>
            <a:gd name="connsiteX2" fmla="*/ 39712 w 327322"/>
            <a:gd name="connsiteY2" fmla="*/ 219414 h 1307244"/>
            <a:gd name="connsiteX3" fmla="*/ 0 w 327322"/>
            <a:gd name="connsiteY3" fmla="*/ 0 h 1307244"/>
            <a:gd name="connsiteX0" fmla="*/ 303331 w 367307"/>
            <a:gd name="connsiteY0" fmla="*/ 1307244 h 1307244"/>
            <a:gd name="connsiteX1" fmla="*/ 367307 w 367307"/>
            <a:gd name="connsiteY1" fmla="*/ 674086 h 1307244"/>
            <a:gd name="connsiteX2" fmla="*/ 39712 w 367307"/>
            <a:gd name="connsiteY2" fmla="*/ 219414 h 1307244"/>
            <a:gd name="connsiteX3" fmla="*/ 0 w 367307"/>
            <a:gd name="connsiteY3" fmla="*/ 0 h 1307244"/>
            <a:gd name="connsiteX0" fmla="*/ 303331 w 335320"/>
            <a:gd name="connsiteY0" fmla="*/ 1307244 h 1307244"/>
            <a:gd name="connsiteX1" fmla="*/ 335320 w 335320"/>
            <a:gd name="connsiteY1" fmla="*/ 684363 h 1307244"/>
            <a:gd name="connsiteX2" fmla="*/ 39712 w 335320"/>
            <a:gd name="connsiteY2" fmla="*/ 219414 h 1307244"/>
            <a:gd name="connsiteX3" fmla="*/ 0 w 335320"/>
            <a:gd name="connsiteY3" fmla="*/ 0 h 1307244"/>
            <a:gd name="connsiteX0" fmla="*/ 303331 w 335320"/>
            <a:gd name="connsiteY0" fmla="*/ 1307244 h 1307244"/>
            <a:gd name="connsiteX1" fmla="*/ 335320 w 335320"/>
            <a:gd name="connsiteY1" fmla="*/ 684363 h 1307244"/>
            <a:gd name="connsiteX2" fmla="*/ 39712 w 335320"/>
            <a:gd name="connsiteY2" fmla="*/ 219414 h 1307244"/>
            <a:gd name="connsiteX3" fmla="*/ 0 w 335320"/>
            <a:gd name="connsiteY3" fmla="*/ 0 h 1307244"/>
            <a:gd name="connsiteX0" fmla="*/ 290001 w 335320"/>
            <a:gd name="connsiteY0" fmla="*/ 1307244 h 1307244"/>
            <a:gd name="connsiteX1" fmla="*/ 335320 w 335320"/>
            <a:gd name="connsiteY1" fmla="*/ 684363 h 1307244"/>
            <a:gd name="connsiteX2" fmla="*/ 39712 w 335320"/>
            <a:gd name="connsiteY2" fmla="*/ 219414 h 1307244"/>
            <a:gd name="connsiteX3" fmla="*/ 0 w 335320"/>
            <a:gd name="connsiteY3" fmla="*/ 0 h 1307244"/>
            <a:gd name="connsiteX0" fmla="*/ 290001 w 335320"/>
            <a:gd name="connsiteY0" fmla="*/ 1307244 h 1307244"/>
            <a:gd name="connsiteX1" fmla="*/ 335320 w 335320"/>
            <a:gd name="connsiteY1" fmla="*/ 684363 h 1307244"/>
            <a:gd name="connsiteX2" fmla="*/ 271626 w 335320"/>
            <a:gd name="connsiteY2" fmla="*/ 566236 h 1307244"/>
            <a:gd name="connsiteX3" fmla="*/ 0 w 335320"/>
            <a:gd name="connsiteY3" fmla="*/ 0 h 1307244"/>
            <a:gd name="connsiteX0" fmla="*/ 31967 w 77286"/>
            <a:gd name="connsiteY0" fmla="*/ 1230172 h 1230172"/>
            <a:gd name="connsiteX1" fmla="*/ 77286 w 77286"/>
            <a:gd name="connsiteY1" fmla="*/ 607291 h 1230172"/>
            <a:gd name="connsiteX2" fmla="*/ 13592 w 77286"/>
            <a:gd name="connsiteY2" fmla="*/ 489164 h 1230172"/>
            <a:gd name="connsiteX3" fmla="*/ 35191 w 77286"/>
            <a:gd name="connsiteY3" fmla="*/ 0 h 1230172"/>
            <a:gd name="connsiteX0" fmla="*/ 25287 w 70606"/>
            <a:gd name="connsiteY0" fmla="*/ 1230172 h 1230172"/>
            <a:gd name="connsiteX1" fmla="*/ 70606 w 70606"/>
            <a:gd name="connsiteY1" fmla="*/ 607291 h 1230172"/>
            <a:gd name="connsiteX2" fmla="*/ 14909 w 70606"/>
            <a:gd name="connsiteY2" fmla="*/ 491733 h 1230172"/>
            <a:gd name="connsiteX3" fmla="*/ 28511 w 70606"/>
            <a:gd name="connsiteY3" fmla="*/ 0 h 1230172"/>
            <a:gd name="connsiteX0" fmla="*/ 10507 w 55826"/>
            <a:gd name="connsiteY0" fmla="*/ 1230172 h 1230172"/>
            <a:gd name="connsiteX1" fmla="*/ 55826 w 55826"/>
            <a:gd name="connsiteY1" fmla="*/ 607291 h 1230172"/>
            <a:gd name="connsiteX2" fmla="*/ 26786 w 55826"/>
            <a:gd name="connsiteY2" fmla="*/ 376126 h 1230172"/>
            <a:gd name="connsiteX3" fmla="*/ 13731 w 55826"/>
            <a:gd name="connsiteY3" fmla="*/ 0 h 1230172"/>
            <a:gd name="connsiteX0" fmla="*/ 10507 w 55826"/>
            <a:gd name="connsiteY0" fmla="*/ 1230172 h 1230172"/>
            <a:gd name="connsiteX1" fmla="*/ 55826 w 55826"/>
            <a:gd name="connsiteY1" fmla="*/ 607291 h 1230172"/>
            <a:gd name="connsiteX2" fmla="*/ 26786 w 55826"/>
            <a:gd name="connsiteY2" fmla="*/ 376126 h 1230172"/>
            <a:gd name="connsiteX3" fmla="*/ 13731 w 55826"/>
            <a:gd name="connsiteY3" fmla="*/ 0 h 1230172"/>
            <a:gd name="connsiteX0" fmla="*/ 10507 w 55826"/>
            <a:gd name="connsiteY0" fmla="*/ 1230172 h 1230172"/>
            <a:gd name="connsiteX1" fmla="*/ 55826 w 55826"/>
            <a:gd name="connsiteY1" fmla="*/ 607291 h 1230172"/>
            <a:gd name="connsiteX2" fmla="*/ 26786 w 55826"/>
            <a:gd name="connsiteY2" fmla="*/ 376126 h 1230172"/>
            <a:gd name="connsiteX3" fmla="*/ 13731 w 55826"/>
            <a:gd name="connsiteY3" fmla="*/ 0 h 1230172"/>
            <a:gd name="connsiteX0" fmla="*/ 10507 w 55826"/>
            <a:gd name="connsiteY0" fmla="*/ 1230172 h 1230172"/>
            <a:gd name="connsiteX1" fmla="*/ 55826 w 55826"/>
            <a:gd name="connsiteY1" fmla="*/ 607291 h 1230172"/>
            <a:gd name="connsiteX2" fmla="*/ 26786 w 55826"/>
            <a:gd name="connsiteY2" fmla="*/ 376126 h 1230172"/>
            <a:gd name="connsiteX3" fmla="*/ 13731 w 55826"/>
            <a:gd name="connsiteY3" fmla="*/ 0 h 1230172"/>
            <a:gd name="connsiteX0" fmla="*/ 10507 w 76837"/>
            <a:gd name="connsiteY0" fmla="*/ 1230172 h 1230172"/>
            <a:gd name="connsiteX1" fmla="*/ 55826 w 76837"/>
            <a:gd name="connsiteY1" fmla="*/ 607291 h 1230172"/>
            <a:gd name="connsiteX2" fmla="*/ 26786 w 76837"/>
            <a:gd name="connsiteY2" fmla="*/ 376126 h 1230172"/>
            <a:gd name="connsiteX3" fmla="*/ 13731 w 76837"/>
            <a:gd name="connsiteY3" fmla="*/ 0 h 1230172"/>
            <a:gd name="connsiteX0" fmla="*/ 10507 w 94042"/>
            <a:gd name="connsiteY0" fmla="*/ 1266139 h 1266139"/>
            <a:gd name="connsiteX1" fmla="*/ 55826 w 94042"/>
            <a:gd name="connsiteY1" fmla="*/ 643258 h 1266139"/>
            <a:gd name="connsiteX2" fmla="*/ 26786 w 94042"/>
            <a:gd name="connsiteY2" fmla="*/ 412093 h 1266139"/>
            <a:gd name="connsiteX3" fmla="*/ 69710 w 94042"/>
            <a:gd name="connsiteY3" fmla="*/ 0 h 1266139"/>
            <a:gd name="connsiteX0" fmla="*/ 10507 w 95636"/>
            <a:gd name="connsiteY0" fmla="*/ 1266139 h 1266139"/>
            <a:gd name="connsiteX1" fmla="*/ 55826 w 95636"/>
            <a:gd name="connsiteY1" fmla="*/ 643258 h 1266139"/>
            <a:gd name="connsiteX2" fmla="*/ 29451 w 95636"/>
            <a:gd name="connsiteY2" fmla="*/ 440352 h 1266139"/>
            <a:gd name="connsiteX3" fmla="*/ 69710 w 95636"/>
            <a:gd name="connsiteY3" fmla="*/ 0 h 1266139"/>
            <a:gd name="connsiteX0" fmla="*/ 10507 w 95635"/>
            <a:gd name="connsiteY0" fmla="*/ 1266139 h 1266139"/>
            <a:gd name="connsiteX1" fmla="*/ 55826 w 95635"/>
            <a:gd name="connsiteY1" fmla="*/ 643258 h 1266139"/>
            <a:gd name="connsiteX2" fmla="*/ 29451 w 95635"/>
            <a:gd name="connsiteY2" fmla="*/ 440352 h 1266139"/>
            <a:gd name="connsiteX3" fmla="*/ 69710 w 95635"/>
            <a:gd name="connsiteY3" fmla="*/ 0 h 1266139"/>
            <a:gd name="connsiteX0" fmla="*/ 10507 w 123079"/>
            <a:gd name="connsiteY0" fmla="*/ 1266139 h 1266139"/>
            <a:gd name="connsiteX1" fmla="*/ 55826 w 123079"/>
            <a:gd name="connsiteY1" fmla="*/ 643258 h 1266139"/>
            <a:gd name="connsiteX2" fmla="*/ 29451 w 123079"/>
            <a:gd name="connsiteY2" fmla="*/ 440352 h 1266139"/>
            <a:gd name="connsiteX3" fmla="*/ 69710 w 123079"/>
            <a:gd name="connsiteY3" fmla="*/ 0 h 1266139"/>
            <a:gd name="connsiteX0" fmla="*/ 10507 w 121305"/>
            <a:gd name="connsiteY0" fmla="*/ 1410005 h 1410005"/>
            <a:gd name="connsiteX1" fmla="*/ 55826 w 121305"/>
            <a:gd name="connsiteY1" fmla="*/ 787124 h 1410005"/>
            <a:gd name="connsiteX2" fmla="*/ 29451 w 121305"/>
            <a:gd name="connsiteY2" fmla="*/ 584218 h 1410005"/>
            <a:gd name="connsiteX3" fmla="*/ 64378 w 121305"/>
            <a:gd name="connsiteY3" fmla="*/ 0 h 1410005"/>
            <a:gd name="connsiteX0" fmla="*/ 10507 w 120526"/>
            <a:gd name="connsiteY0" fmla="*/ 1410005 h 1410005"/>
            <a:gd name="connsiteX1" fmla="*/ 55826 w 120526"/>
            <a:gd name="connsiteY1" fmla="*/ 787124 h 1410005"/>
            <a:gd name="connsiteX2" fmla="*/ 29451 w 120526"/>
            <a:gd name="connsiteY2" fmla="*/ 584218 h 1410005"/>
            <a:gd name="connsiteX3" fmla="*/ 120082 w 120526"/>
            <a:gd name="connsiteY3" fmla="*/ 204001 h 1410005"/>
            <a:gd name="connsiteX4" fmla="*/ 64378 w 120526"/>
            <a:gd name="connsiteY4" fmla="*/ 0 h 1410005"/>
            <a:gd name="connsiteX0" fmla="*/ 10507 w 120526"/>
            <a:gd name="connsiteY0" fmla="*/ 1410005 h 1410005"/>
            <a:gd name="connsiteX1" fmla="*/ 55826 w 120526"/>
            <a:gd name="connsiteY1" fmla="*/ 787124 h 1410005"/>
            <a:gd name="connsiteX2" fmla="*/ 29451 w 120526"/>
            <a:gd name="connsiteY2" fmla="*/ 584218 h 1410005"/>
            <a:gd name="connsiteX3" fmla="*/ 120082 w 120526"/>
            <a:gd name="connsiteY3" fmla="*/ 204001 h 1410005"/>
            <a:gd name="connsiteX4" fmla="*/ 64378 w 120526"/>
            <a:gd name="connsiteY4" fmla="*/ 0 h 1410005"/>
            <a:gd name="connsiteX0" fmla="*/ 10507 w 120526"/>
            <a:gd name="connsiteY0" fmla="*/ 1410005 h 1410005"/>
            <a:gd name="connsiteX1" fmla="*/ 55826 w 120526"/>
            <a:gd name="connsiteY1" fmla="*/ 787124 h 1410005"/>
            <a:gd name="connsiteX2" fmla="*/ 29451 w 120526"/>
            <a:gd name="connsiteY2" fmla="*/ 584218 h 1410005"/>
            <a:gd name="connsiteX3" fmla="*/ 120082 w 120526"/>
            <a:gd name="connsiteY3" fmla="*/ 204001 h 1410005"/>
            <a:gd name="connsiteX4" fmla="*/ 64378 w 120526"/>
            <a:gd name="connsiteY4" fmla="*/ 0 h 1410005"/>
            <a:gd name="connsiteX0" fmla="*/ 10507 w 120526"/>
            <a:gd name="connsiteY0" fmla="*/ 1410005 h 1410005"/>
            <a:gd name="connsiteX1" fmla="*/ 55826 w 120526"/>
            <a:gd name="connsiteY1" fmla="*/ 787124 h 1410005"/>
            <a:gd name="connsiteX2" fmla="*/ 120082 w 120526"/>
            <a:gd name="connsiteY2" fmla="*/ 204001 h 1410005"/>
            <a:gd name="connsiteX3" fmla="*/ 64378 w 120526"/>
            <a:gd name="connsiteY3" fmla="*/ 0 h 1410005"/>
            <a:gd name="connsiteX0" fmla="*/ 10507 w 120526"/>
            <a:gd name="connsiteY0" fmla="*/ 1410005 h 1410005"/>
            <a:gd name="connsiteX1" fmla="*/ 55826 w 120526"/>
            <a:gd name="connsiteY1" fmla="*/ 787124 h 1410005"/>
            <a:gd name="connsiteX2" fmla="*/ 120082 w 120526"/>
            <a:gd name="connsiteY2" fmla="*/ 204001 h 1410005"/>
            <a:gd name="connsiteX3" fmla="*/ 64378 w 120526"/>
            <a:gd name="connsiteY3" fmla="*/ 0 h 1410005"/>
            <a:gd name="connsiteX0" fmla="*/ 10507 w 120526"/>
            <a:gd name="connsiteY0" fmla="*/ 1410005 h 1410005"/>
            <a:gd name="connsiteX1" fmla="*/ 55826 w 120526"/>
            <a:gd name="connsiteY1" fmla="*/ 787124 h 1410005"/>
            <a:gd name="connsiteX2" fmla="*/ 120082 w 120526"/>
            <a:gd name="connsiteY2" fmla="*/ 204001 h 1410005"/>
            <a:gd name="connsiteX3" fmla="*/ 64378 w 120526"/>
            <a:gd name="connsiteY3" fmla="*/ 0 h 1410005"/>
            <a:gd name="connsiteX0" fmla="*/ 10507 w 129278"/>
            <a:gd name="connsiteY0" fmla="*/ 1410005 h 1410005"/>
            <a:gd name="connsiteX1" fmla="*/ 55826 w 129278"/>
            <a:gd name="connsiteY1" fmla="*/ 787124 h 1410005"/>
            <a:gd name="connsiteX2" fmla="*/ 120082 w 129278"/>
            <a:gd name="connsiteY2" fmla="*/ 204001 h 1410005"/>
            <a:gd name="connsiteX3" fmla="*/ 64378 w 129278"/>
            <a:gd name="connsiteY3" fmla="*/ 0 h 1410005"/>
            <a:gd name="connsiteX0" fmla="*/ 343315 w 462086"/>
            <a:gd name="connsiteY0" fmla="*/ 1553872 h 1553872"/>
            <a:gd name="connsiteX1" fmla="*/ 388634 w 462086"/>
            <a:gd name="connsiteY1" fmla="*/ 930991 h 1553872"/>
            <a:gd name="connsiteX2" fmla="*/ 452890 w 462086"/>
            <a:gd name="connsiteY2" fmla="*/ 347868 h 1553872"/>
            <a:gd name="connsiteX3" fmla="*/ 0 w 462086"/>
            <a:gd name="connsiteY3" fmla="*/ 0 h 1553872"/>
            <a:gd name="connsiteX0" fmla="*/ 412623 w 531394"/>
            <a:gd name="connsiteY0" fmla="*/ 1574424 h 1574424"/>
            <a:gd name="connsiteX1" fmla="*/ 457942 w 531394"/>
            <a:gd name="connsiteY1" fmla="*/ 951543 h 1574424"/>
            <a:gd name="connsiteX2" fmla="*/ 522198 w 531394"/>
            <a:gd name="connsiteY2" fmla="*/ 368420 h 1574424"/>
            <a:gd name="connsiteX3" fmla="*/ 0 w 531394"/>
            <a:gd name="connsiteY3" fmla="*/ 0 h 1574424"/>
            <a:gd name="connsiteX0" fmla="*/ 428617 w 547388"/>
            <a:gd name="connsiteY0" fmla="*/ 1582131 h 1582131"/>
            <a:gd name="connsiteX1" fmla="*/ 473936 w 547388"/>
            <a:gd name="connsiteY1" fmla="*/ 959250 h 1582131"/>
            <a:gd name="connsiteX2" fmla="*/ 538192 w 547388"/>
            <a:gd name="connsiteY2" fmla="*/ 376127 h 1582131"/>
            <a:gd name="connsiteX3" fmla="*/ 0 w 547388"/>
            <a:gd name="connsiteY3" fmla="*/ 0 h 15821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47388" h="1582131">
              <a:moveTo>
                <a:pt x="428617" y="1582131"/>
              </a:moveTo>
              <a:cubicBezTo>
                <a:pt x="436614" y="1371935"/>
                <a:pt x="377972" y="1061547"/>
                <a:pt x="473936" y="959250"/>
              </a:cubicBezTo>
              <a:cubicBezTo>
                <a:pt x="382907" y="794214"/>
                <a:pt x="592747" y="918362"/>
                <a:pt x="538192" y="376127"/>
              </a:cubicBezTo>
              <a:cubicBezTo>
                <a:pt x="544013" y="278757"/>
                <a:pt x="8395" y="44704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497054</xdr:colOff>
      <xdr:row>61</xdr:row>
      <xdr:rowOff>15328</xdr:rowOff>
    </xdr:from>
    <xdr:ext cx="284655" cy="81015"/>
    <xdr:sp macro="" textlink="">
      <xdr:nvSpPr>
        <xdr:cNvPr id="1701" name="Line 6499">
          <a:extLst>
            <a:ext uri="{FF2B5EF4-FFF2-40B4-BE49-F238E27FC236}">
              <a16:creationId xmlns:a16="http://schemas.microsoft.com/office/drawing/2014/main" id="{0D41FF51-FDC7-468B-802A-69097A7A67B2}"/>
            </a:ext>
          </a:extLst>
        </xdr:cNvPr>
        <xdr:cNvSpPr>
          <a:spLocks noChangeShapeType="1"/>
        </xdr:cNvSpPr>
      </xdr:nvSpPr>
      <xdr:spPr bwMode="auto">
        <a:xfrm flipH="1" flipV="1">
          <a:off x="7757951" y="10403052"/>
          <a:ext cx="284655" cy="8101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12</xdr:col>
      <xdr:colOff>72295</xdr:colOff>
      <xdr:row>59</xdr:row>
      <xdr:rowOff>21896</xdr:rowOff>
    </xdr:from>
    <xdr:ext cx="348884" cy="551454"/>
    <xdr:sp macro="" textlink="">
      <xdr:nvSpPr>
        <xdr:cNvPr id="1702" name="Line 6499">
          <a:extLst>
            <a:ext uri="{FF2B5EF4-FFF2-40B4-BE49-F238E27FC236}">
              <a16:creationId xmlns:a16="http://schemas.microsoft.com/office/drawing/2014/main" id="{0BFB23ED-9155-45E8-B7A1-C29115C67DC4}"/>
            </a:ext>
          </a:extLst>
        </xdr:cNvPr>
        <xdr:cNvSpPr>
          <a:spLocks noChangeShapeType="1"/>
        </xdr:cNvSpPr>
      </xdr:nvSpPr>
      <xdr:spPr bwMode="auto">
        <a:xfrm flipV="1">
          <a:off x="8038261" y="10068034"/>
          <a:ext cx="348884" cy="551454"/>
        </a:xfrm>
        <a:custGeom>
          <a:avLst/>
          <a:gdLst>
            <a:gd name="connsiteX0" fmla="*/ 0 w 33766"/>
            <a:gd name="connsiteY0" fmla="*/ 0 h 413038"/>
            <a:gd name="connsiteX1" fmla="*/ 33766 w 33766"/>
            <a:gd name="connsiteY1" fmla="*/ 413038 h 413038"/>
            <a:gd name="connsiteX0" fmla="*/ 1396 w 35162"/>
            <a:gd name="connsiteY0" fmla="*/ 0 h 413038"/>
            <a:gd name="connsiteX1" fmla="*/ 35162 w 35162"/>
            <a:gd name="connsiteY1" fmla="*/ 413038 h 413038"/>
            <a:gd name="connsiteX0" fmla="*/ 240 w 212600"/>
            <a:gd name="connsiteY0" fmla="*/ 0 h 318781"/>
            <a:gd name="connsiteX1" fmla="*/ 212600 w 212600"/>
            <a:gd name="connsiteY1" fmla="*/ 318781 h 318781"/>
            <a:gd name="connsiteX0" fmla="*/ 458 w 212818"/>
            <a:gd name="connsiteY0" fmla="*/ 0 h 318781"/>
            <a:gd name="connsiteX1" fmla="*/ 212818 w 212818"/>
            <a:gd name="connsiteY1" fmla="*/ 318781 h 318781"/>
            <a:gd name="connsiteX0" fmla="*/ 553 w 212913"/>
            <a:gd name="connsiteY0" fmla="*/ 0 h 318781"/>
            <a:gd name="connsiteX1" fmla="*/ 212913 w 212913"/>
            <a:gd name="connsiteY1" fmla="*/ 318781 h 318781"/>
            <a:gd name="connsiteX0" fmla="*/ 458 w 232662"/>
            <a:gd name="connsiteY0" fmla="*/ 0 h 323742"/>
            <a:gd name="connsiteX1" fmla="*/ 232662 w 232662"/>
            <a:gd name="connsiteY1" fmla="*/ 323742 h 323742"/>
            <a:gd name="connsiteX0" fmla="*/ 340 w 271958"/>
            <a:gd name="connsiteY0" fmla="*/ 0 h 507673"/>
            <a:gd name="connsiteX1" fmla="*/ 271958 w 271958"/>
            <a:gd name="connsiteY1" fmla="*/ 507673 h 507673"/>
            <a:gd name="connsiteX0" fmla="*/ 182 w 271800"/>
            <a:gd name="connsiteY0" fmla="*/ 0 h 507673"/>
            <a:gd name="connsiteX1" fmla="*/ 271800 w 271800"/>
            <a:gd name="connsiteY1" fmla="*/ 507673 h 507673"/>
            <a:gd name="connsiteX0" fmla="*/ 170 w 291495"/>
            <a:gd name="connsiteY0" fmla="*/ 0 h 507673"/>
            <a:gd name="connsiteX1" fmla="*/ 291495 w 291495"/>
            <a:gd name="connsiteY1" fmla="*/ 507673 h 507673"/>
            <a:gd name="connsiteX0" fmla="*/ 160 w 292201"/>
            <a:gd name="connsiteY0" fmla="*/ 0 h 507673"/>
            <a:gd name="connsiteX1" fmla="*/ 291485 w 292201"/>
            <a:gd name="connsiteY1" fmla="*/ 507673 h 507673"/>
            <a:gd name="connsiteX0" fmla="*/ 152 w 309646"/>
            <a:gd name="connsiteY0" fmla="*/ 0 h 630308"/>
            <a:gd name="connsiteX1" fmla="*/ 308967 w 309646"/>
            <a:gd name="connsiteY1" fmla="*/ 630308 h 630308"/>
            <a:gd name="connsiteX0" fmla="*/ 152 w 309646"/>
            <a:gd name="connsiteY0" fmla="*/ 0 h 630308"/>
            <a:gd name="connsiteX1" fmla="*/ 308967 w 309646"/>
            <a:gd name="connsiteY1" fmla="*/ 630308 h 6303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9646" h="630308">
              <a:moveTo>
                <a:pt x="152" y="0"/>
              </a:moveTo>
              <a:cubicBezTo>
                <a:pt x="-8132" y="240256"/>
                <a:pt x="326690" y="137750"/>
                <a:pt x="308967" y="630308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11</xdr:col>
      <xdr:colOff>692462</xdr:colOff>
      <xdr:row>62</xdr:row>
      <xdr:rowOff>48458</xdr:rowOff>
    </xdr:from>
    <xdr:ext cx="128662" cy="122336"/>
    <xdr:sp macro="" textlink="">
      <xdr:nvSpPr>
        <xdr:cNvPr id="1703" name="AutoShape 6507">
          <a:extLst>
            <a:ext uri="{FF2B5EF4-FFF2-40B4-BE49-F238E27FC236}">
              <a16:creationId xmlns:a16="http://schemas.microsoft.com/office/drawing/2014/main" id="{8437D4D6-C476-4229-96AA-C72AC6C63EBA}"/>
            </a:ext>
          </a:extLst>
        </xdr:cNvPr>
        <xdr:cNvSpPr>
          <a:spLocks noChangeArrowheads="1"/>
        </xdr:cNvSpPr>
      </xdr:nvSpPr>
      <xdr:spPr bwMode="auto">
        <a:xfrm>
          <a:off x="7953359" y="10606975"/>
          <a:ext cx="128662" cy="12233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12</xdr:col>
      <xdr:colOff>197075</xdr:colOff>
      <xdr:row>60</xdr:row>
      <xdr:rowOff>89776</xdr:rowOff>
    </xdr:from>
    <xdr:to>
      <xdr:col>12</xdr:col>
      <xdr:colOff>367647</xdr:colOff>
      <xdr:row>61</xdr:row>
      <xdr:rowOff>55998</xdr:rowOff>
    </xdr:to>
    <xdr:sp macro="" textlink="">
      <xdr:nvSpPr>
        <xdr:cNvPr id="1708" name="六角形 1707">
          <a:extLst>
            <a:ext uri="{FF2B5EF4-FFF2-40B4-BE49-F238E27FC236}">
              <a16:creationId xmlns:a16="http://schemas.microsoft.com/office/drawing/2014/main" id="{6D1314A8-6B63-4B28-8DAB-5EB10FD1444E}"/>
            </a:ext>
          </a:extLst>
        </xdr:cNvPr>
        <xdr:cNvSpPr/>
      </xdr:nvSpPr>
      <xdr:spPr bwMode="auto">
        <a:xfrm>
          <a:off x="8163041" y="10306707"/>
          <a:ext cx="170572" cy="137015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628442</xdr:colOff>
      <xdr:row>63</xdr:row>
      <xdr:rowOff>43794</xdr:rowOff>
    </xdr:from>
    <xdr:to>
      <xdr:col>12</xdr:col>
      <xdr:colOff>93945</xdr:colOff>
      <xdr:row>64</xdr:row>
      <xdr:rowOff>10016</xdr:rowOff>
    </xdr:to>
    <xdr:sp macro="" textlink="">
      <xdr:nvSpPr>
        <xdr:cNvPr id="1709" name="六角形 1708">
          <a:extLst>
            <a:ext uri="{FF2B5EF4-FFF2-40B4-BE49-F238E27FC236}">
              <a16:creationId xmlns:a16="http://schemas.microsoft.com/office/drawing/2014/main" id="{2AC12D62-5CE3-4440-ACAD-F2F81D077C96}"/>
            </a:ext>
          </a:extLst>
        </xdr:cNvPr>
        <xdr:cNvSpPr/>
      </xdr:nvSpPr>
      <xdr:spPr bwMode="auto">
        <a:xfrm>
          <a:off x="7889339" y="10773104"/>
          <a:ext cx="170572" cy="137015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102911</xdr:colOff>
      <xdr:row>63</xdr:row>
      <xdr:rowOff>109483</xdr:rowOff>
    </xdr:from>
    <xdr:to>
      <xdr:col>12</xdr:col>
      <xdr:colOff>422601</xdr:colOff>
      <xdr:row>64</xdr:row>
      <xdr:rowOff>140137</xdr:rowOff>
    </xdr:to>
    <xdr:sp macro="" textlink="">
      <xdr:nvSpPr>
        <xdr:cNvPr id="1710" name="Text Box 1563">
          <a:extLst>
            <a:ext uri="{FF2B5EF4-FFF2-40B4-BE49-F238E27FC236}">
              <a16:creationId xmlns:a16="http://schemas.microsoft.com/office/drawing/2014/main" id="{7B94E21E-C4E5-4FC3-8E0A-E3B3FCDF8BB8}"/>
            </a:ext>
          </a:extLst>
        </xdr:cNvPr>
        <xdr:cNvSpPr txBox="1">
          <a:spLocks noChangeArrowheads="1"/>
        </xdr:cNvSpPr>
      </xdr:nvSpPr>
      <xdr:spPr bwMode="auto">
        <a:xfrm>
          <a:off x="8068877" y="10838793"/>
          <a:ext cx="319690" cy="20144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一乗谷</a:t>
          </a:r>
        </a:p>
      </xdr:txBody>
    </xdr:sp>
    <xdr:clientData/>
  </xdr:twoCellAnchor>
  <xdr:twoCellAnchor>
    <xdr:from>
      <xdr:col>11</xdr:col>
      <xdr:colOff>545231</xdr:colOff>
      <xdr:row>57</xdr:row>
      <xdr:rowOff>35033</xdr:rowOff>
    </xdr:from>
    <xdr:to>
      <xdr:col>11</xdr:col>
      <xdr:colOff>590950</xdr:colOff>
      <xdr:row>65</xdr:row>
      <xdr:rowOff>8031</xdr:rowOff>
    </xdr:to>
    <xdr:grpSp>
      <xdr:nvGrpSpPr>
        <xdr:cNvPr id="1711" name="グループ化 1710">
          <a:extLst>
            <a:ext uri="{FF2B5EF4-FFF2-40B4-BE49-F238E27FC236}">
              <a16:creationId xmlns:a16="http://schemas.microsoft.com/office/drawing/2014/main" id="{5CEB6A7A-3FDB-40B8-AAF4-7B600B494862}"/>
            </a:ext>
          </a:extLst>
        </xdr:cNvPr>
        <xdr:cNvGrpSpPr/>
      </xdr:nvGrpSpPr>
      <xdr:grpSpPr>
        <a:xfrm>
          <a:off x="7805709" y="9849518"/>
          <a:ext cx="45719" cy="1355057"/>
          <a:chOff x="1512360" y="838933"/>
          <a:chExt cx="49597" cy="1269827"/>
        </a:xfrm>
      </xdr:grpSpPr>
      <xdr:sp macro="" textlink="">
        <xdr:nvSpPr>
          <xdr:cNvPr id="1712" name="Line 76">
            <a:extLst>
              <a:ext uri="{FF2B5EF4-FFF2-40B4-BE49-F238E27FC236}">
                <a16:creationId xmlns:a16="http://schemas.microsoft.com/office/drawing/2014/main" id="{6AB9A947-3F3E-A937-2A8E-0B139364B84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3" name="Line 76">
            <a:extLst>
              <a:ext uri="{FF2B5EF4-FFF2-40B4-BE49-F238E27FC236}">
                <a16:creationId xmlns:a16="http://schemas.microsoft.com/office/drawing/2014/main" id="{479762E2-F225-4824-2AE9-DCED2B0C8B48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4" name="Line 76">
            <a:extLst>
              <a:ext uri="{FF2B5EF4-FFF2-40B4-BE49-F238E27FC236}">
                <a16:creationId xmlns:a16="http://schemas.microsoft.com/office/drawing/2014/main" id="{FC9950C5-77FD-0BF6-9947-25A6734869B8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12</xdr:col>
      <xdr:colOff>146708</xdr:colOff>
      <xdr:row>59</xdr:row>
      <xdr:rowOff>0</xdr:rowOff>
    </xdr:from>
    <xdr:ext cx="381000" cy="0"/>
    <xdr:sp macro="" textlink="">
      <xdr:nvSpPr>
        <xdr:cNvPr id="1719" name="Line 6499">
          <a:extLst>
            <a:ext uri="{FF2B5EF4-FFF2-40B4-BE49-F238E27FC236}">
              <a16:creationId xmlns:a16="http://schemas.microsoft.com/office/drawing/2014/main" id="{771EED47-0A46-4F14-BAA5-695D758E8D87}"/>
            </a:ext>
          </a:extLst>
        </xdr:cNvPr>
        <xdr:cNvSpPr>
          <a:spLocks noChangeShapeType="1"/>
        </xdr:cNvSpPr>
      </xdr:nvSpPr>
      <xdr:spPr bwMode="auto">
        <a:xfrm flipH="1" flipV="1">
          <a:off x="8112674" y="10046138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>
    <xdr:from>
      <xdr:col>12</xdr:col>
      <xdr:colOff>186130</xdr:colOff>
      <xdr:row>59</xdr:row>
      <xdr:rowOff>8760</xdr:rowOff>
    </xdr:from>
    <xdr:to>
      <xdr:col>12</xdr:col>
      <xdr:colOff>356702</xdr:colOff>
      <xdr:row>59</xdr:row>
      <xdr:rowOff>145775</xdr:rowOff>
    </xdr:to>
    <xdr:sp macro="" textlink="">
      <xdr:nvSpPr>
        <xdr:cNvPr id="1720" name="六角形 1719">
          <a:extLst>
            <a:ext uri="{FF2B5EF4-FFF2-40B4-BE49-F238E27FC236}">
              <a16:creationId xmlns:a16="http://schemas.microsoft.com/office/drawing/2014/main" id="{E71FA692-17A9-40EE-836F-E9E4C2CF781F}"/>
            </a:ext>
          </a:extLst>
        </xdr:cNvPr>
        <xdr:cNvSpPr/>
      </xdr:nvSpPr>
      <xdr:spPr bwMode="auto">
        <a:xfrm>
          <a:off x="8152096" y="10054898"/>
          <a:ext cx="170572" cy="137015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609628</xdr:colOff>
      <xdr:row>58</xdr:row>
      <xdr:rowOff>15328</xdr:rowOff>
    </xdr:from>
    <xdr:to>
      <xdr:col>12</xdr:col>
      <xdr:colOff>75131</xdr:colOff>
      <xdr:row>58</xdr:row>
      <xdr:rowOff>152343</xdr:rowOff>
    </xdr:to>
    <xdr:sp macro="" textlink="">
      <xdr:nvSpPr>
        <xdr:cNvPr id="1721" name="六角形 1720">
          <a:extLst>
            <a:ext uri="{FF2B5EF4-FFF2-40B4-BE49-F238E27FC236}">
              <a16:creationId xmlns:a16="http://schemas.microsoft.com/office/drawing/2014/main" id="{A3665123-7FFA-4C82-BDCD-087A68C2DC00}"/>
            </a:ext>
          </a:extLst>
        </xdr:cNvPr>
        <xdr:cNvSpPr/>
      </xdr:nvSpPr>
      <xdr:spPr bwMode="auto">
        <a:xfrm>
          <a:off x="7862519" y="10051305"/>
          <a:ext cx="169956" cy="137015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370061</xdr:colOff>
      <xdr:row>60</xdr:row>
      <xdr:rowOff>0</xdr:rowOff>
    </xdr:from>
    <xdr:to>
      <xdr:col>11</xdr:col>
      <xdr:colOff>510195</xdr:colOff>
      <xdr:row>64</xdr:row>
      <xdr:rowOff>137950</xdr:rowOff>
    </xdr:to>
    <xdr:sp macro="" textlink="">
      <xdr:nvSpPr>
        <xdr:cNvPr id="1726" name="Text Box 1664">
          <a:extLst>
            <a:ext uri="{FF2B5EF4-FFF2-40B4-BE49-F238E27FC236}">
              <a16:creationId xmlns:a16="http://schemas.microsoft.com/office/drawing/2014/main" id="{A45850F1-2E81-4793-A000-17CB21BE3AB7}"/>
            </a:ext>
          </a:extLst>
        </xdr:cNvPr>
        <xdr:cNvSpPr txBox="1">
          <a:spLocks noChangeArrowheads="1"/>
        </xdr:cNvSpPr>
      </xdr:nvSpPr>
      <xdr:spPr bwMode="auto">
        <a:xfrm>
          <a:off x="7630958" y="10216931"/>
          <a:ext cx="140134" cy="82112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越美北線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171324</xdr:colOff>
      <xdr:row>59</xdr:row>
      <xdr:rowOff>142816</xdr:rowOff>
    </xdr:from>
    <xdr:ext cx="235958" cy="259558"/>
    <xdr:sp macro="" textlink="">
      <xdr:nvSpPr>
        <xdr:cNvPr id="1727" name="Text Box 1563">
          <a:extLst>
            <a:ext uri="{FF2B5EF4-FFF2-40B4-BE49-F238E27FC236}">
              <a16:creationId xmlns:a16="http://schemas.microsoft.com/office/drawing/2014/main" id="{B38E8DEF-52FD-4CD6-A1AF-20E80E29CDC3}"/>
            </a:ext>
          </a:extLst>
        </xdr:cNvPr>
        <xdr:cNvSpPr txBox="1">
          <a:spLocks noChangeArrowheads="1"/>
        </xdr:cNvSpPr>
      </xdr:nvSpPr>
      <xdr:spPr bwMode="auto">
        <a:xfrm>
          <a:off x="7432221" y="10188954"/>
          <a:ext cx="235958" cy="25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11</xdr:col>
      <xdr:colOff>369878</xdr:colOff>
      <xdr:row>57</xdr:row>
      <xdr:rowOff>169829</xdr:rowOff>
    </xdr:from>
    <xdr:to>
      <xdr:col>11</xdr:col>
      <xdr:colOff>690103</xdr:colOff>
      <xdr:row>62</xdr:row>
      <xdr:rowOff>62808</xdr:rowOff>
    </xdr:to>
    <xdr:sp macro="" textlink="">
      <xdr:nvSpPr>
        <xdr:cNvPr id="1728" name="AutoShape 1653">
          <a:extLst>
            <a:ext uri="{FF2B5EF4-FFF2-40B4-BE49-F238E27FC236}">
              <a16:creationId xmlns:a16="http://schemas.microsoft.com/office/drawing/2014/main" id="{C5941C13-2A28-4A52-86EA-EB9FAB837D1F}"/>
            </a:ext>
          </a:extLst>
        </xdr:cNvPr>
        <xdr:cNvSpPr>
          <a:spLocks/>
        </xdr:cNvSpPr>
      </xdr:nvSpPr>
      <xdr:spPr bwMode="auto">
        <a:xfrm rot="9647894">
          <a:off x="7630775" y="9874381"/>
          <a:ext cx="320225" cy="74694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214583</xdr:colOff>
      <xdr:row>57</xdr:row>
      <xdr:rowOff>72261</xdr:rowOff>
    </xdr:from>
    <xdr:ext cx="259430" cy="159531"/>
    <xdr:sp macro="" textlink="">
      <xdr:nvSpPr>
        <xdr:cNvPr id="1729" name="Text Box 1300">
          <a:extLst>
            <a:ext uri="{FF2B5EF4-FFF2-40B4-BE49-F238E27FC236}">
              <a16:creationId xmlns:a16="http://schemas.microsoft.com/office/drawing/2014/main" id="{DE4122BF-24C8-4B15-A425-F65004E60CFB}"/>
            </a:ext>
          </a:extLst>
        </xdr:cNvPr>
        <xdr:cNvSpPr txBox="1">
          <a:spLocks noChangeArrowheads="1"/>
        </xdr:cNvSpPr>
      </xdr:nvSpPr>
      <xdr:spPr bwMode="auto">
        <a:xfrm>
          <a:off x="7475480" y="9776813"/>
          <a:ext cx="259430" cy="15953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645962</xdr:colOff>
      <xdr:row>59</xdr:row>
      <xdr:rowOff>50360</xdr:rowOff>
    </xdr:from>
    <xdr:ext cx="205441" cy="337015"/>
    <xdr:sp macro="" textlink="">
      <xdr:nvSpPr>
        <xdr:cNvPr id="1730" name="Text Box 1664">
          <a:extLst>
            <a:ext uri="{FF2B5EF4-FFF2-40B4-BE49-F238E27FC236}">
              <a16:creationId xmlns:a16="http://schemas.microsoft.com/office/drawing/2014/main" id="{6081D865-165F-4624-85FA-43793DB00E52}"/>
            </a:ext>
          </a:extLst>
        </xdr:cNvPr>
        <xdr:cNvSpPr txBox="1">
          <a:spLocks noChangeArrowheads="1"/>
        </xdr:cNvSpPr>
      </xdr:nvSpPr>
      <xdr:spPr bwMode="auto">
        <a:xfrm>
          <a:off x="7906859" y="10096498"/>
          <a:ext cx="205441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567131</xdr:colOff>
      <xdr:row>56</xdr:row>
      <xdr:rowOff>164223</xdr:rowOff>
    </xdr:from>
    <xdr:ext cx="628422" cy="164224"/>
    <xdr:sp macro="" textlink="">
      <xdr:nvSpPr>
        <xdr:cNvPr id="1731" name="Text Box 1300">
          <a:extLst>
            <a:ext uri="{FF2B5EF4-FFF2-40B4-BE49-F238E27FC236}">
              <a16:creationId xmlns:a16="http://schemas.microsoft.com/office/drawing/2014/main" id="{2EFD4261-DA96-40E2-A627-8D3DB10E2FEB}"/>
            </a:ext>
          </a:extLst>
        </xdr:cNvPr>
        <xdr:cNvSpPr txBox="1">
          <a:spLocks noChangeArrowheads="1"/>
        </xdr:cNvSpPr>
      </xdr:nvSpPr>
      <xdr:spPr bwMode="auto">
        <a:xfrm>
          <a:off x="7828028" y="9697982"/>
          <a:ext cx="628422" cy="16422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100402</xdr:colOff>
      <xdr:row>57</xdr:row>
      <xdr:rowOff>149029</xdr:rowOff>
    </xdr:from>
    <xdr:to>
      <xdr:col>12</xdr:col>
      <xdr:colOff>414693</xdr:colOff>
      <xdr:row>58</xdr:row>
      <xdr:rowOff>49316</xdr:rowOff>
    </xdr:to>
    <xdr:sp macro="" textlink="">
      <xdr:nvSpPr>
        <xdr:cNvPr id="1732" name="Line 72">
          <a:extLst>
            <a:ext uri="{FF2B5EF4-FFF2-40B4-BE49-F238E27FC236}">
              <a16:creationId xmlns:a16="http://schemas.microsoft.com/office/drawing/2014/main" id="{60ABA694-809B-48E6-8F2D-94F192B7106D}"/>
            </a:ext>
          </a:extLst>
        </xdr:cNvPr>
        <xdr:cNvSpPr>
          <a:spLocks noChangeShapeType="1"/>
        </xdr:cNvSpPr>
      </xdr:nvSpPr>
      <xdr:spPr bwMode="auto">
        <a:xfrm flipV="1">
          <a:off x="8076780" y="9725866"/>
          <a:ext cx="314291" cy="68756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422458</xdr:colOff>
      <xdr:row>57</xdr:row>
      <xdr:rowOff>29398</xdr:rowOff>
    </xdr:from>
    <xdr:to>
      <xdr:col>12</xdr:col>
      <xdr:colOff>640880</xdr:colOff>
      <xdr:row>58</xdr:row>
      <xdr:rowOff>11166</xdr:rowOff>
    </xdr:to>
    <xdr:sp macro="" textlink="">
      <xdr:nvSpPr>
        <xdr:cNvPr id="1734" name="六角形 1733">
          <a:extLst>
            <a:ext uri="{FF2B5EF4-FFF2-40B4-BE49-F238E27FC236}">
              <a16:creationId xmlns:a16="http://schemas.microsoft.com/office/drawing/2014/main" id="{06476E83-5AC1-4DCD-88FB-AED4702A74BE}"/>
            </a:ext>
          </a:extLst>
        </xdr:cNvPr>
        <xdr:cNvSpPr/>
      </xdr:nvSpPr>
      <xdr:spPr bwMode="auto">
        <a:xfrm>
          <a:off x="8393276" y="9717068"/>
          <a:ext cx="218422" cy="1522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92110</xdr:colOff>
      <xdr:row>61</xdr:row>
      <xdr:rowOff>156798</xdr:rowOff>
    </xdr:from>
    <xdr:ext cx="397855" cy="272498"/>
    <xdr:sp macro="" textlink="">
      <xdr:nvSpPr>
        <xdr:cNvPr id="1735" name="Text Box 1620">
          <a:extLst>
            <a:ext uri="{FF2B5EF4-FFF2-40B4-BE49-F238E27FC236}">
              <a16:creationId xmlns:a16="http://schemas.microsoft.com/office/drawing/2014/main" id="{62FD49E2-FCA8-4C3D-93D1-79A6F34F9A7D}"/>
            </a:ext>
          </a:extLst>
        </xdr:cNvPr>
        <xdr:cNvSpPr txBox="1">
          <a:spLocks noChangeArrowheads="1"/>
        </xdr:cNvSpPr>
      </xdr:nvSpPr>
      <xdr:spPr bwMode="auto">
        <a:xfrm>
          <a:off x="8062928" y="10526505"/>
          <a:ext cx="397855" cy="27249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集落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の中へ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306162</xdr:colOff>
      <xdr:row>61</xdr:row>
      <xdr:rowOff>16561</xdr:rowOff>
    </xdr:from>
    <xdr:to>
      <xdr:col>14</xdr:col>
      <xdr:colOff>233711</xdr:colOff>
      <xdr:row>64</xdr:row>
      <xdr:rowOff>147415</xdr:rowOff>
    </xdr:to>
    <xdr:sp macro="" textlink="">
      <xdr:nvSpPr>
        <xdr:cNvPr id="1736" name="フリーフォーム 908">
          <a:extLst>
            <a:ext uri="{FF2B5EF4-FFF2-40B4-BE49-F238E27FC236}">
              <a16:creationId xmlns:a16="http://schemas.microsoft.com/office/drawing/2014/main" id="{AB48FF74-19A0-436A-95E6-479A62FBC54C}"/>
            </a:ext>
          </a:extLst>
        </xdr:cNvPr>
        <xdr:cNvSpPr/>
      </xdr:nvSpPr>
      <xdr:spPr bwMode="auto">
        <a:xfrm flipH="1">
          <a:off x="8978448" y="10498597"/>
          <a:ext cx="632852" cy="647925"/>
        </a:xfrm>
        <a:custGeom>
          <a:avLst/>
          <a:gdLst>
            <a:gd name="connsiteX0" fmla="*/ 0 w 676604"/>
            <a:gd name="connsiteY0" fmla="*/ 571500 h 571500"/>
            <a:gd name="connsiteX1" fmla="*/ 0 w 676604"/>
            <a:gd name="connsiteY1" fmla="*/ 0 h 571500"/>
            <a:gd name="connsiteX2" fmla="*/ 676604 w 676604"/>
            <a:gd name="connsiteY2" fmla="*/ 0 h 571500"/>
            <a:gd name="connsiteX0" fmla="*/ 0 w 686443"/>
            <a:gd name="connsiteY0" fmla="*/ 646132 h 646132"/>
            <a:gd name="connsiteX1" fmla="*/ 0 w 686443"/>
            <a:gd name="connsiteY1" fmla="*/ 74632 h 646132"/>
            <a:gd name="connsiteX2" fmla="*/ 686443 w 686443"/>
            <a:gd name="connsiteY2" fmla="*/ 0 h 646132"/>
            <a:gd name="connsiteX0" fmla="*/ 0 w 686443"/>
            <a:gd name="connsiteY0" fmla="*/ 646132 h 646132"/>
            <a:gd name="connsiteX1" fmla="*/ 0 w 686443"/>
            <a:gd name="connsiteY1" fmla="*/ 74632 h 646132"/>
            <a:gd name="connsiteX2" fmla="*/ 686443 w 686443"/>
            <a:gd name="connsiteY2" fmla="*/ 0 h 6461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6443" h="646132">
              <a:moveTo>
                <a:pt x="0" y="646132"/>
              </a:moveTo>
              <a:lnTo>
                <a:pt x="0" y="74632"/>
              </a:lnTo>
              <a:cubicBezTo>
                <a:pt x="225535" y="74632"/>
                <a:pt x="468287" y="92726"/>
                <a:pt x="686443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681755</xdr:colOff>
      <xdr:row>61</xdr:row>
      <xdr:rowOff>87099</xdr:rowOff>
    </xdr:from>
    <xdr:ext cx="643976" cy="6568"/>
    <xdr:sp macro="" textlink="">
      <xdr:nvSpPr>
        <xdr:cNvPr id="1737" name="Line 6499">
          <a:extLst>
            <a:ext uri="{FF2B5EF4-FFF2-40B4-BE49-F238E27FC236}">
              <a16:creationId xmlns:a16="http://schemas.microsoft.com/office/drawing/2014/main" id="{F423BA6B-8E39-40FB-87BF-1D7C4C6B4E7A}"/>
            </a:ext>
          </a:extLst>
        </xdr:cNvPr>
        <xdr:cNvSpPr>
          <a:spLocks noChangeShapeType="1"/>
        </xdr:cNvSpPr>
      </xdr:nvSpPr>
      <xdr:spPr bwMode="auto">
        <a:xfrm flipH="1">
          <a:off x="9354041" y="10569135"/>
          <a:ext cx="643976" cy="656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14</xdr:col>
      <xdr:colOff>238208</xdr:colOff>
      <xdr:row>59</xdr:row>
      <xdr:rowOff>4532</xdr:rowOff>
    </xdr:from>
    <xdr:ext cx="1" cy="408153"/>
    <xdr:sp macro="" textlink="">
      <xdr:nvSpPr>
        <xdr:cNvPr id="1738" name="Line 6499">
          <a:extLst>
            <a:ext uri="{FF2B5EF4-FFF2-40B4-BE49-F238E27FC236}">
              <a16:creationId xmlns:a16="http://schemas.microsoft.com/office/drawing/2014/main" id="{2E48C0AE-D980-4EEC-A4C8-CBE00E9C0489}"/>
            </a:ext>
          </a:extLst>
        </xdr:cNvPr>
        <xdr:cNvSpPr>
          <a:spLocks noChangeShapeType="1"/>
        </xdr:cNvSpPr>
      </xdr:nvSpPr>
      <xdr:spPr bwMode="auto">
        <a:xfrm flipV="1">
          <a:off x="9604458" y="10214141"/>
          <a:ext cx="1" cy="40815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14</xdr:col>
      <xdr:colOff>146189</xdr:colOff>
      <xdr:row>61</xdr:row>
      <xdr:rowOff>126176</xdr:rowOff>
    </xdr:from>
    <xdr:ext cx="168070" cy="163433"/>
    <xdr:sp macro="" textlink="">
      <xdr:nvSpPr>
        <xdr:cNvPr id="1739" name="AutoShape 6507">
          <a:extLst>
            <a:ext uri="{FF2B5EF4-FFF2-40B4-BE49-F238E27FC236}">
              <a16:creationId xmlns:a16="http://schemas.microsoft.com/office/drawing/2014/main" id="{B9A5A339-C7AF-43A7-93C0-BE3270675C72}"/>
            </a:ext>
          </a:extLst>
        </xdr:cNvPr>
        <xdr:cNvSpPr>
          <a:spLocks noChangeArrowheads="1"/>
        </xdr:cNvSpPr>
      </xdr:nvSpPr>
      <xdr:spPr bwMode="auto">
        <a:xfrm>
          <a:off x="9493540" y="10471384"/>
          <a:ext cx="168070" cy="16343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oneCellAnchor>
  <xdr:twoCellAnchor>
    <xdr:from>
      <xdr:col>14</xdr:col>
      <xdr:colOff>206807</xdr:colOff>
      <xdr:row>63</xdr:row>
      <xdr:rowOff>12052</xdr:rowOff>
    </xdr:from>
    <xdr:to>
      <xdr:col>14</xdr:col>
      <xdr:colOff>425229</xdr:colOff>
      <xdr:row>63</xdr:row>
      <xdr:rowOff>163908</xdr:rowOff>
    </xdr:to>
    <xdr:sp macro="" textlink="">
      <xdr:nvSpPr>
        <xdr:cNvPr id="1740" name="六角形 1739">
          <a:extLst>
            <a:ext uri="{FF2B5EF4-FFF2-40B4-BE49-F238E27FC236}">
              <a16:creationId xmlns:a16="http://schemas.microsoft.com/office/drawing/2014/main" id="{5C5957FB-3EFF-43A9-9813-F1FBEA7A46F5}"/>
            </a:ext>
          </a:extLst>
        </xdr:cNvPr>
        <xdr:cNvSpPr/>
      </xdr:nvSpPr>
      <xdr:spPr bwMode="auto">
        <a:xfrm>
          <a:off x="9554158" y="10697439"/>
          <a:ext cx="218422" cy="1518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203118</xdr:colOff>
      <xdr:row>59</xdr:row>
      <xdr:rowOff>159510</xdr:rowOff>
    </xdr:from>
    <xdr:to>
      <xdr:col>14</xdr:col>
      <xdr:colOff>421540</xdr:colOff>
      <xdr:row>60</xdr:row>
      <xdr:rowOff>141277</xdr:rowOff>
    </xdr:to>
    <xdr:sp macro="" textlink="">
      <xdr:nvSpPr>
        <xdr:cNvPr id="1741" name="六角形 1740">
          <a:extLst>
            <a:ext uri="{FF2B5EF4-FFF2-40B4-BE49-F238E27FC236}">
              <a16:creationId xmlns:a16="http://schemas.microsoft.com/office/drawing/2014/main" id="{2B0424B8-79A5-4274-8309-D609C16CD462}"/>
            </a:ext>
          </a:extLst>
        </xdr:cNvPr>
        <xdr:cNvSpPr/>
      </xdr:nvSpPr>
      <xdr:spPr bwMode="auto">
        <a:xfrm>
          <a:off x="9550469" y="10164540"/>
          <a:ext cx="218422" cy="1518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501773</xdr:colOff>
      <xdr:row>60</xdr:row>
      <xdr:rowOff>47628</xdr:rowOff>
    </xdr:from>
    <xdr:ext cx="355482" cy="186974"/>
    <xdr:sp macro="" textlink="">
      <xdr:nvSpPr>
        <xdr:cNvPr id="1742" name="Text Box 1664">
          <a:extLst>
            <a:ext uri="{FF2B5EF4-FFF2-40B4-BE49-F238E27FC236}">
              <a16:creationId xmlns:a16="http://schemas.microsoft.com/office/drawing/2014/main" id="{0C9DA476-FBFD-40B9-B42B-E19C519D47A2}"/>
            </a:ext>
          </a:extLst>
        </xdr:cNvPr>
        <xdr:cNvSpPr txBox="1">
          <a:spLocks noChangeArrowheads="1"/>
        </xdr:cNvSpPr>
      </xdr:nvSpPr>
      <xdr:spPr bwMode="auto">
        <a:xfrm>
          <a:off x="9174059" y="10357307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79377</xdr:colOff>
      <xdr:row>60</xdr:row>
      <xdr:rowOff>15878</xdr:rowOff>
    </xdr:from>
    <xdr:to>
      <xdr:col>13</xdr:col>
      <xdr:colOff>297799</xdr:colOff>
      <xdr:row>60</xdr:row>
      <xdr:rowOff>170003</xdr:rowOff>
    </xdr:to>
    <xdr:sp macro="" textlink="">
      <xdr:nvSpPr>
        <xdr:cNvPr id="1744" name="六角形 1743">
          <a:extLst>
            <a:ext uri="{FF2B5EF4-FFF2-40B4-BE49-F238E27FC236}">
              <a16:creationId xmlns:a16="http://schemas.microsoft.com/office/drawing/2014/main" id="{61FBC8CD-F177-4F9F-9643-142EB4E679C0}"/>
            </a:ext>
          </a:extLst>
        </xdr:cNvPr>
        <xdr:cNvSpPr/>
      </xdr:nvSpPr>
      <xdr:spPr bwMode="auto">
        <a:xfrm>
          <a:off x="8751663" y="10325557"/>
          <a:ext cx="218422" cy="1541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337908</xdr:colOff>
      <xdr:row>60</xdr:row>
      <xdr:rowOff>129268</xdr:rowOff>
    </xdr:from>
    <xdr:to>
      <xdr:col>13</xdr:col>
      <xdr:colOff>546551</xdr:colOff>
      <xdr:row>60</xdr:row>
      <xdr:rowOff>129269</xdr:rowOff>
    </xdr:to>
    <xdr:sp macro="" textlink="">
      <xdr:nvSpPr>
        <xdr:cNvPr id="1745" name="Line 72">
          <a:extLst>
            <a:ext uri="{FF2B5EF4-FFF2-40B4-BE49-F238E27FC236}">
              <a16:creationId xmlns:a16="http://schemas.microsoft.com/office/drawing/2014/main" id="{5A4F5195-3C94-4F49-994A-2FB68E9570E2}"/>
            </a:ext>
          </a:extLst>
        </xdr:cNvPr>
        <xdr:cNvSpPr>
          <a:spLocks noChangeShapeType="1"/>
        </xdr:cNvSpPr>
      </xdr:nvSpPr>
      <xdr:spPr bwMode="auto">
        <a:xfrm flipH="1">
          <a:off x="9010194" y="10438947"/>
          <a:ext cx="208643" cy="1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267608</xdr:colOff>
      <xdr:row>59</xdr:row>
      <xdr:rowOff>49899</xdr:rowOff>
    </xdr:from>
    <xdr:ext cx="628422" cy="164224"/>
    <xdr:sp macro="" textlink="">
      <xdr:nvSpPr>
        <xdr:cNvPr id="1746" name="Text Box 1300">
          <a:extLst>
            <a:ext uri="{FF2B5EF4-FFF2-40B4-BE49-F238E27FC236}">
              <a16:creationId xmlns:a16="http://schemas.microsoft.com/office/drawing/2014/main" id="{04B8678E-812C-446D-ADAD-4BD5EB469BE2}"/>
            </a:ext>
          </a:extLst>
        </xdr:cNvPr>
        <xdr:cNvSpPr txBox="1">
          <a:spLocks noChangeArrowheads="1"/>
        </xdr:cNvSpPr>
      </xdr:nvSpPr>
      <xdr:spPr bwMode="auto">
        <a:xfrm>
          <a:off x="8939894" y="10187220"/>
          <a:ext cx="628422" cy="16422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27074</xdr:colOff>
      <xdr:row>59</xdr:row>
      <xdr:rowOff>4536</xdr:rowOff>
    </xdr:from>
    <xdr:ext cx="333117" cy="101600"/>
    <xdr:sp macro="" textlink="">
      <xdr:nvSpPr>
        <xdr:cNvPr id="1581" name="Text Box 1194">
          <a:extLst>
            <a:ext uri="{FF2B5EF4-FFF2-40B4-BE49-F238E27FC236}">
              <a16:creationId xmlns:a16="http://schemas.microsoft.com/office/drawing/2014/main" id="{C67D80E4-A24D-463A-B2C4-95CC4B575604}"/>
            </a:ext>
          </a:extLst>
        </xdr:cNvPr>
        <xdr:cNvSpPr txBox="1">
          <a:spLocks noChangeArrowheads="1"/>
        </xdr:cNvSpPr>
      </xdr:nvSpPr>
      <xdr:spPr bwMode="auto">
        <a:xfrm>
          <a:off x="10109967" y="10141857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4.8+0.6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281447</xdr:colOff>
      <xdr:row>59</xdr:row>
      <xdr:rowOff>96507</xdr:rowOff>
    </xdr:from>
    <xdr:to>
      <xdr:col>15</xdr:col>
      <xdr:colOff>410349</xdr:colOff>
      <xdr:row>60</xdr:row>
      <xdr:rowOff>15874</xdr:rowOff>
    </xdr:to>
    <xdr:sp macro="" textlink="">
      <xdr:nvSpPr>
        <xdr:cNvPr id="1582" name="六角形 1581">
          <a:extLst>
            <a:ext uri="{FF2B5EF4-FFF2-40B4-BE49-F238E27FC236}">
              <a16:creationId xmlns:a16="http://schemas.microsoft.com/office/drawing/2014/main" id="{81F0FF7F-44E5-4BE7-B1C0-D420563AD671}"/>
            </a:ext>
          </a:extLst>
        </xdr:cNvPr>
        <xdr:cNvSpPr/>
      </xdr:nvSpPr>
      <xdr:spPr bwMode="auto">
        <a:xfrm>
          <a:off x="10364340" y="10233828"/>
          <a:ext cx="128902" cy="9172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15876</xdr:colOff>
      <xdr:row>59</xdr:row>
      <xdr:rowOff>94992</xdr:rowOff>
    </xdr:from>
    <xdr:to>
      <xdr:col>15</xdr:col>
      <xdr:colOff>145002</xdr:colOff>
      <xdr:row>60</xdr:row>
      <xdr:rowOff>20409</xdr:rowOff>
    </xdr:to>
    <xdr:sp macro="" textlink="">
      <xdr:nvSpPr>
        <xdr:cNvPr id="1583" name="六角形 1582">
          <a:extLst>
            <a:ext uri="{FF2B5EF4-FFF2-40B4-BE49-F238E27FC236}">
              <a16:creationId xmlns:a16="http://schemas.microsoft.com/office/drawing/2014/main" id="{072C52A4-34D3-46A9-9BFD-BA3752A787BE}"/>
            </a:ext>
          </a:extLst>
        </xdr:cNvPr>
        <xdr:cNvSpPr/>
      </xdr:nvSpPr>
      <xdr:spPr bwMode="auto">
        <a:xfrm>
          <a:off x="10098769" y="10232313"/>
          <a:ext cx="129126" cy="977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18145</xdr:colOff>
      <xdr:row>60</xdr:row>
      <xdr:rowOff>20408</xdr:rowOff>
    </xdr:from>
    <xdr:ext cx="262002" cy="129003"/>
    <xdr:sp macro="" textlink="">
      <xdr:nvSpPr>
        <xdr:cNvPr id="1584" name="Text Box 1300">
          <a:extLst>
            <a:ext uri="{FF2B5EF4-FFF2-40B4-BE49-F238E27FC236}">
              <a16:creationId xmlns:a16="http://schemas.microsoft.com/office/drawing/2014/main" id="{0F153A4E-53A6-4C50-BF0A-0CAFB2ECC1B7}"/>
            </a:ext>
          </a:extLst>
        </xdr:cNvPr>
        <xdr:cNvSpPr txBox="1">
          <a:spLocks noChangeArrowheads="1"/>
        </xdr:cNvSpPr>
      </xdr:nvSpPr>
      <xdr:spPr bwMode="auto">
        <a:xfrm>
          <a:off x="10098770" y="10353165"/>
          <a:ext cx="262002" cy="129003"/>
        </a:xfrm>
        <a:prstGeom prst="rect">
          <a:avLst/>
        </a:prstGeom>
        <a:solidFill>
          <a:schemeClr val="bg1"/>
        </a:solidFill>
        <a:ln>
          <a:solidFill>
            <a:schemeClr val="tx2"/>
          </a:solidFill>
        </a:ln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下河北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342307</xdr:colOff>
      <xdr:row>60</xdr:row>
      <xdr:rowOff>59531</xdr:rowOff>
    </xdr:from>
    <xdr:to>
      <xdr:col>16</xdr:col>
      <xdr:colOff>148827</xdr:colOff>
      <xdr:row>64</xdr:row>
      <xdr:rowOff>148829</xdr:rowOff>
    </xdr:to>
    <xdr:sp macro="" textlink="">
      <xdr:nvSpPr>
        <xdr:cNvPr id="1585" name="フリーフォーム 908">
          <a:extLst>
            <a:ext uri="{FF2B5EF4-FFF2-40B4-BE49-F238E27FC236}">
              <a16:creationId xmlns:a16="http://schemas.microsoft.com/office/drawing/2014/main" id="{BF44A248-6E72-4213-9E44-CDB901BC4F4A}"/>
            </a:ext>
          </a:extLst>
        </xdr:cNvPr>
        <xdr:cNvSpPr/>
      </xdr:nvSpPr>
      <xdr:spPr bwMode="auto">
        <a:xfrm flipH="1">
          <a:off x="10413010" y="10442773"/>
          <a:ext cx="510973" cy="783829"/>
        </a:xfrm>
        <a:custGeom>
          <a:avLst/>
          <a:gdLst>
            <a:gd name="connsiteX0" fmla="*/ 0 w 676604"/>
            <a:gd name="connsiteY0" fmla="*/ 571500 h 571500"/>
            <a:gd name="connsiteX1" fmla="*/ 0 w 676604"/>
            <a:gd name="connsiteY1" fmla="*/ 0 h 571500"/>
            <a:gd name="connsiteX2" fmla="*/ 676604 w 676604"/>
            <a:gd name="connsiteY2" fmla="*/ 0 h 571500"/>
            <a:gd name="connsiteX0" fmla="*/ 0 w 686443"/>
            <a:gd name="connsiteY0" fmla="*/ 646132 h 646132"/>
            <a:gd name="connsiteX1" fmla="*/ 0 w 686443"/>
            <a:gd name="connsiteY1" fmla="*/ 74632 h 646132"/>
            <a:gd name="connsiteX2" fmla="*/ 686443 w 686443"/>
            <a:gd name="connsiteY2" fmla="*/ 0 h 646132"/>
            <a:gd name="connsiteX0" fmla="*/ 0 w 686443"/>
            <a:gd name="connsiteY0" fmla="*/ 646132 h 646132"/>
            <a:gd name="connsiteX1" fmla="*/ 0 w 686443"/>
            <a:gd name="connsiteY1" fmla="*/ 74632 h 646132"/>
            <a:gd name="connsiteX2" fmla="*/ 686443 w 686443"/>
            <a:gd name="connsiteY2" fmla="*/ 0 h 646132"/>
            <a:gd name="connsiteX0" fmla="*/ 0 w 734937"/>
            <a:gd name="connsiteY0" fmla="*/ 592033 h 592033"/>
            <a:gd name="connsiteX1" fmla="*/ 0 w 734937"/>
            <a:gd name="connsiteY1" fmla="*/ 20533 h 592033"/>
            <a:gd name="connsiteX2" fmla="*/ 734937 w 734937"/>
            <a:gd name="connsiteY2" fmla="*/ 0 h 592033"/>
            <a:gd name="connsiteX0" fmla="*/ 0 w 734937"/>
            <a:gd name="connsiteY0" fmla="*/ 595896 h 595896"/>
            <a:gd name="connsiteX1" fmla="*/ 0 w 734937"/>
            <a:gd name="connsiteY1" fmla="*/ 24396 h 595896"/>
            <a:gd name="connsiteX2" fmla="*/ 734937 w 734937"/>
            <a:gd name="connsiteY2" fmla="*/ 3863 h 595896"/>
            <a:gd name="connsiteX0" fmla="*/ 0 w 745714"/>
            <a:gd name="connsiteY0" fmla="*/ 571500 h 571500"/>
            <a:gd name="connsiteX1" fmla="*/ 0 w 745714"/>
            <a:gd name="connsiteY1" fmla="*/ 0 h 571500"/>
            <a:gd name="connsiteX2" fmla="*/ 745714 w 745714"/>
            <a:gd name="connsiteY2" fmla="*/ 23731 h 571500"/>
            <a:gd name="connsiteX0" fmla="*/ 0 w 552578"/>
            <a:gd name="connsiteY0" fmla="*/ 571500 h 571500"/>
            <a:gd name="connsiteX1" fmla="*/ 0 w 552578"/>
            <a:gd name="connsiteY1" fmla="*/ 0 h 571500"/>
            <a:gd name="connsiteX2" fmla="*/ 552578 w 552578"/>
            <a:gd name="connsiteY2" fmla="*/ 20114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52578" h="571500">
              <a:moveTo>
                <a:pt x="0" y="571500"/>
              </a:moveTo>
              <a:lnTo>
                <a:pt x="0" y="0"/>
              </a:lnTo>
              <a:cubicBezTo>
                <a:pt x="225535" y="0"/>
                <a:pt x="512235" y="4640"/>
                <a:pt x="552578" y="20114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120821</xdr:colOff>
      <xdr:row>62</xdr:row>
      <xdr:rowOff>40138</xdr:rowOff>
    </xdr:from>
    <xdr:to>
      <xdr:col>16</xdr:col>
      <xdr:colOff>339243</xdr:colOff>
      <xdr:row>63</xdr:row>
      <xdr:rowOff>21905</xdr:rowOff>
    </xdr:to>
    <xdr:sp macro="" textlink="">
      <xdr:nvSpPr>
        <xdr:cNvPr id="1588" name="六角形 1587">
          <a:extLst>
            <a:ext uri="{FF2B5EF4-FFF2-40B4-BE49-F238E27FC236}">
              <a16:creationId xmlns:a16="http://schemas.microsoft.com/office/drawing/2014/main" id="{856D737F-7E3C-47EF-B86A-F5D454E1D81F}"/>
            </a:ext>
          </a:extLst>
        </xdr:cNvPr>
        <xdr:cNvSpPr/>
      </xdr:nvSpPr>
      <xdr:spPr bwMode="auto">
        <a:xfrm>
          <a:off x="10874244" y="10555436"/>
          <a:ext cx="218422" cy="1518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59531</xdr:colOff>
      <xdr:row>60</xdr:row>
      <xdr:rowOff>55653</xdr:rowOff>
    </xdr:from>
    <xdr:ext cx="369689" cy="8838"/>
    <xdr:sp macro="" textlink="">
      <xdr:nvSpPr>
        <xdr:cNvPr id="1586" name="Line 6499">
          <a:extLst>
            <a:ext uri="{FF2B5EF4-FFF2-40B4-BE49-F238E27FC236}">
              <a16:creationId xmlns:a16="http://schemas.microsoft.com/office/drawing/2014/main" id="{CA87115E-9DE5-4040-876C-3FD565407807}"/>
            </a:ext>
          </a:extLst>
        </xdr:cNvPr>
        <xdr:cNvSpPr>
          <a:spLocks noChangeShapeType="1"/>
        </xdr:cNvSpPr>
      </xdr:nvSpPr>
      <xdr:spPr bwMode="auto">
        <a:xfrm flipH="1">
          <a:off x="10834687" y="10438895"/>
          <a:ext cx="369689" cy="883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>
    <xdr:from>
      <xdr:col>15</xdr:col>
      <xdr:colOff>481217</xdr:colOff>
      <xdr:row>59</xdr:row>
      <xdr:rowOff>49603</xdr:rowOff>
    </xdr:from>
    <xdr:to>
      <xdr:col>15</xdr:col>
      <xdr:colOff>699639</xdr:colOff>
      <xdr:row>60</xdr:row>
      <xdr:rowOff>31370</xdr:rowOff>
    </xdr:to>
    <xdr:sp macro="" textlink="">
      <xdr:nvSpPr>
        <xdr:cNvPr id="1589" name="六角形 1588">
          <a:extLst>
            <a:ext uri="{FF2B5EF4-FFF2-40B4-BE49-F238E27FC236}">
              <a16:creationId xmlns:a16="http://schemas.microsoft.com/office/drawing/2014/main" id="{F919B37A-552F-49D4-B864-7B738E041E7D}"/>
            </a:ext>
          </a:extLst>
        </xdr:cNvPr>
        <xdr:cNvSpPr/>
      </xdr:nvSpPr>
      <xdr:spPr bwMode="auto">
        <a:xfrm>
          <a:off x="10551920" y="10259212"/>
          <a:ext cx="218422" cy="1554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69455</xdr:colOff>
      <xdr:row>59</xdr:row>
      <xdr:rowOff>168672</xdr:rowOff>
    </xdr:from>
    <xdr:to>
      <xdr:col>16</xdr:col>
      <xdr:colOff>198439</xdr:colOff>
      <xdr:row>60</xdr:row>
      <xdr:rowOff>109141</xdr:rowOff>
    </xdr:to>
    <xdr:sp macro="" textlink="">
      <xdr:nvSpPr>
        <xdr:cNvPr id="1590" name="Oval 179">
          <a:extLst>
            <a:ext uri="{FF2B5EF4-FFF2-40B4-BE49-F238E27FC236}">
              <a16:creationId xmlns:a16="http://schemas.microsoft.com/office/drawing/2014/main" id="{D86EB729-5B9F-4EBA-A713-F2EEE21BE1E3}"/>
            </a:ext>
          </a:extLst>
        </xdr:cNvPr>
        <xdr:cNvSpPr>
          <a:spLocks noChangeArrowheads="1"/>
        </xdr:cNvSpPr>
      </xdr:nvSpPr>
      <xdr:spPr bwMode="auto">
        <a:xfrm>
          <a:off x="10844611" y="10378281"/>
          <a:ext cx="128984" cy="11410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69454</xdr:colOff>
      <xdr:row>63</xdr:row>
      <xdr:rowOff>114103</xdr:rowOff>
    </xdr:from>
    <xdr:to>
      <xdr:col>16</xdr:col>
      <xdr:colOff>209125</xdr:colOff>
      <xdr:row>64</xdr:row>
      <xdr:rowOff>90747</xdr:rowOff>
    </xdr:to>
    <xdr:sp macro="" textlink="">
      <xdr:nvSpPr>
        <xdr:cNvPr id="1591" name="Oval 1048">
          <a:extLst>
            <a:ext uri="{FF2B5EF4-FFF2-40B4-BE49-F238E27FC236}">
              <a16:creationId xmlns:a16="http://schemas.microsoft.com/office/drawing/2014/main" id="{D313273C-792B-4F1A-B663-BCA8642D6D3E}"/>
            </a:ext>
          </a:extLst>
        </xdr:cNvPr>
        <xdr:cNvSpPr>
          <a:spLocks noChangeArrowheads="1"/>
        </xdr:cNvSpPr>
      </xdr:nvSpPr>
      <xdr:spPr bwMode="auto">
        <a:xfrm rot="5400000">
          <a:off x="10839308" y="11023546"/>
          <a:ext cx="150276" cy="1396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639821</xdr:colOff>
      <xdr:row>63</xdr:row>
      <xdr:rowOff>11333</xdr:rowOff>
    </xdr:from>
    <xdr:to>
      <xdr:col>16</xdr:col>
      <xdr:colOff>111259</xdr:colOff>
      <xdr:row>63</xdr:row>
      <xdr:rowOff>146698</xdr:rowOff>
    </xdr:to>
    <xdr:sp macro="" textlink="">
      <xdr:nvSpPr>
        <xdr:cNvPr id="1593" name="六角形 1592">
          <a:extLst>
            <a:ext uri="{FF2B5EF4-FFF2-40B4-BE49-F238E27FC236}">
              <a16:creationId xmlns:a16="http://schemas.microsoft.com/office/drawing/2014/main" id="{3BDDB9BC-5053-4712-8540-5F5C582DA1A8}"/>
            </a:ext>
          </a:extLst>
        </xdr:cNvPr>
        <xdr:cNvSpPr/>
      </xdr:nvSpPr>
      <xdr:spPr bwMode="auto">
        <a:xfrm>
          <a:off x="10690208" y="10696720"/>
          <a:ext cx="174474" cy="13536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491137</xdr:colOff>
      <xdr:row>64</xdr:row>
      <xdr:rowOff>14883</xdr:rowOff>
    </xdr:from>
    <xdr:ext cx="332377" cy="138905"/>
    <xdr:sp macro="" textlink="">
      <xdr:nvSpPr>
        <xdr:cNvPr id="1594" name="Text Box 1300">
          <a:extLst>
            <a:ext uri="{FF2B5EF4-FFF2-40B4-BE49-F238E27FC236}">
              <a16:creationId xmlns:a16="http://schemas.microsoft.com/office/drawing/2014/main" id="{90243B26-3447-43D0-B9A5-04E9136E38A7}"/>
            </a:ext>
          </a:extLst>
        </xdr:cNvPr>
        <xdr:cNvSpPr txBox="1">
          <a:spLocks noChangeArrowheads="1"/>
        </xdr:cNvSpPr>
      </xdr:nvSpPr>
      <xdr:spPr bwMode="auto">
        <a:xfrm>
          <a:off x="10561840" y="11092656"/>
          <a:ext cx="332377" cy="138905"/>
        </a:xfrm>
        <a:prstGeom prst="rect">
          <a:avLst/>
        </a:prstGeom>
        <a:solidFill>
          <a:schemeClr val="bg1"/>
        </a:solidFill>
        <a:ln>
          <a:solidFill>
            <a:schemeClr val="tx2"/>
          </a:solidFill>
        </a:ln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下河北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253011</xdr:colOff>
      <xdr:row>63</xdr:row>
      <xdr:rowOff>19844</xdr:rowOff>
    </xdr:from>
    <xdr:ext cx="280862" cy="248298"/>
    <xdr:grpSp>
      <xdr:nvGrpSpPr>
        <xdr:cNvPr id="1595" name="Group 6672">
          <a:extLst>
            <a:ext uri="{FF2B5EF4-FFF2-40B4-BE49-F238E27FC236}">
              <a16:creationId xmlns:a16="http://schemas.microsoft.com/office/drawing/2014/main" id="{DBB8EED3-F7E0-4129-ADD6-F85D5767AF85}"/>
            </a:ext>
          </a:extLst>
        </xdr:cNvPr>
        <xdr:cNvGrpSpPr>
          <a:grpSpLocks/>
        </xdr:cNvGrpSpPr>
      </xdr:nvGrpSpPr>
      <xdr:grpSpPr bwMode="auto">
        <a:xfrm>
          <a:off x="10333636" y="10870873"/>
          <a:ext cx="280862" cy="248298"/>
          <a:chOff x="536" y="109"/>
          <a:chExt cx="46" cy="44"/>
        </a:xfrm>
      </xdr:grpSpPr>
      <xdr:pic>
        <xdr:nvPicPr>
          <xdr:cNvPr id="1596" name="Picture 6673" descr="route2">
            <a:extLst>
              <a:ext uri="{FF2B5EF4-FFF2-40B4-BE49-F238E27FC236}">
                <a16:creationId xmlns:a16="http://schemas.microsoft.com/office/drawing/2014/main" id="{9996BA5F-A6E3-EB38-C0CC-78367B85EB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97" name="Text Box 6674">
            <a:extLst>
              <a:ext uri="{FF2B5EF4-FFF2-40B4-BE49-F238E27FC236}">
                <a16:creationId xmlns:a16="http://schemas.microsoft.com/office/drawing/2014/main" id="{ED5BBEAF-69CA-3F71-31F6-274961D596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oneCellAnchor>
    <xdr:from>
      <xdr:col>16</xdr:col>
      <xdr:colOff>486418</xdr:colOff>
      <xdr:row>61</xdr:row>
      <xdr:rowOff>131733</xdr:rowOff>
    </xdr:from>
    <xdr:ext cx="209059" cy="259558"/>
    <xdr:sp macro="" textlink="">
      <xdr:nvSpPr>
        <xdr:cNvPr id="1598" name="Text Box 1563">
          <a:extLst>
            <a:ext uri="{FF2B5EF4-FFF2-40B4-BE49-F238E27FC236}">
              <a16:creationId xmlns:a16="http://schemas.microsoft.com/office/drawing/2014/main" id="{1374DA2A-5CD8-402B-81E4-D700921B1306}"/>
            </a:ext>
          </a:extLst>
        </xdr:cNvPr>
        <xdr:cNvSpPr txBox="1">
          <a:spLocks noChangeArrowheads="1"/>
        </xdr:cNvSpPr>
      </xdr:nvSpPr>
      <xdr:spPr bwMode="auto">
        <a:xfrm>
          <a:off x="11239841" y="10476941"/>
          <a:ext cx="209059" cy="25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16</xdr:col>
      <xdr:colOff>158748</xdr:colOff>
      <xdr:row>60</xdr:row>
      <xdr:rowOff>64256</xdr:rowOff>
    </xdr:from>
    <xdr:to>
      <xdr:col>16</xdr:col>
      <xdr:colOff>551845</xdr:colOff>
      <xdr:row>64</xdr:row>
      <xdr:rowOff>45357</xdr:rowOff>
    </xdr:to>
    <xdr:sp macro="" textlink="">
      <xdr:nvSpPr>
        <xdr:cNvPr id="1599" name="AutoShape 1653">
          <a:extLst>
            <a:ext uri="{FF2B5EF4-FFF2-40B4-BE49-F238E27FC236}">
              <a16:creationId xmlns:a16="http://schemas.microsoft.com/office/drawing/2014/main" id="{24465B17-7669-4B06-A7BB-45417D935183}"/>
            </a:ext>
          </a:extLst>
        </xdr:cNvPr>
        <xdr:cNvSpPr>
          <a:spLocks/>
        </xdr:cNvSpPr>
      </xdr:nvSpPr>
      <xdr:spPr bwMode="auto">
        <a:xfrm rot="10800000" flipH="1">
          <a:off x="10912171" y="10239375"/>
          <a:ext cx="393097" cy="66145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37726</xdr:colOff>
      <xdr:row>61</xdr:row>
      <xdr:rowOff>41765</xdr:rowOff>
    </xdr:from>
    <xdr:to>
      <xdr:col>16</xdr:col>
      <xdr:colOff>686974</xdr:colOff>
      <xdr:row>61</xdr:row>
      <xdr:rowOff>111387</xdr:rowOff>
    </xdr:to>
    <xdr:grpSp>
      <xdr:nvGrpSpPr>
        <xdr:cNvPr id="1600" name="グループ化 1599">
          <a:extLst>
            <a:ext uri="{FF2B5EF4-FFF2-40B4-BE49-F238E27FC236}">
              <a16:creationId xmlns:a16="http://schemas.microsoft.com/office/drawing/2014/main" id="{7B0C994D-38DB-4D88-88F3-CD4503AA257F}"/>
            </a:ext>
          </a:extLst>
        </xdr:cNvPr>
        <xdr:cNvGrpSpPr/>
      </xdr:nvGrpSpPr>
      <xdr:grpSpPr>
        <a:xfrm rot="5400000">
          <a:off x="10760683" y="9904948"/>
          <a:ext cx="69622" cy="1354285"/>
          <a:chOff x="1261220" y="847582"/>
          <a:chExt cx="69622" cy="1381072"/>
        </a:xfrm>
      </xdr:grpSpPr>
      <xdr:grpSp>
        <xdr:nvGrpSpPr>
          <xdr:cNvPr id="1601" name="Group 802">
            <a:extLst>
              <a:ext uri="{FF2B5EF4-FFF2-40B4-BE49-F238E27FC236}">
                <a16:creationId xmlns:a16="http://schemas.microsoft.com/office/drawing/2014/main" id="{BB5DF7F0-28AA-E6E6-BF3A-8D808650465A}"/>
              </a:ext>
            </a:extLst>
          </xdr:cNvPr>
          <xdr:cNvGrpSpPr>
            <a:grpSpLocks/>
          </xdr:cNvGrpSpPr>
        </xdr:nvGrpSpPr>
        <xdr:grpSpPr bwMode="auto">
          <a:xfrm>
            <a:off x="1261220" y="847582"/>
            <a:ext cx="69622" cy="1381072"/>
            <a:chOff x="1729" y="1694"/>
            <a:chExt cx="21" cy="146"/>
          </a:xfrm>
        </xdr:grpSpPr>
        <xdr:sp macro="" textlink="">
          <xdr:nvSpPr>
            <xdr:cNvPr id="1604" name="Line 803">
              <a:extLst>
                <a:ext uri="{FF2B5EF4-FFF2-40B4-BE49-F238E27FC236}">
                  <a16:creationId xmlns:a16="http://schemas.microsoft.com/office/drawing/2014/main" id="{7CFD6902-0A43-F6AB-8EDB-AA23B8C9B57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8" y="1694"/>
              <a:ext cx="0" cy="1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05" name="Line 804">
              <a:extLst>
                <a:ext uri="{FF2B5EF4-FFF2-40B4-BE49-F238E27FC236}">
                  <a16:creationId xmlns:a16="http://schemas.microsoft.com/office/drawing/2014/main" id="{BAE74BDA-B8C5-A2AF-86C4-A775B020EF93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694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06" name="Line 805">
              <a:extLst>
                <a:ext uri="{FF2B5EF4-FFF2-40B4-BE49-F238E27FC236}">
                  <a16:creationId xmlns:a16="http://schemas.microsoft.com/office/drawing/2014/main" id="{9B635607-65F0-492F-715A-1263F333A3CB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0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07" name="Line 806">
              <a:extLst>
                <a:ext uri="{FF2B5EF4-FFF2-40B4-BE49-F238E27FC236}">
                  <a16:creationId xmlns:a16="http://schemas.microsoft.com/office/drawing/2014/main" id="{153445E5-3747-F1D1-F240-81637087EAFB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1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18" name="Line 807">
              <a:extLst>
                <a:ext uri="{FF2B5EF4-FFF2-40B4-BE49-F238E27FC236}">
                  <a16:creationId xmlns:a16="http://schemas.microsoft.com/office/drawing/2014/main" id="{1620429D-BFBC-0B04-7A30-D9ADC444FE7E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4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3" name="Line 808">
              <a:extLst>
                <a:ext uri="{FF2B5EF4-FFF2-40B4-BE49-F238E27FC236}">
                  <a16:creationId xmlns:a16="http://schemas.microsoft.com/office/drawing/2014/main" id="{8FE5E506-CA0D-6BB2-E1FC-9B37762B1836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6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4" name="Line 809">
              <a:extLst>
                <a:ext uri="{FF2B5EF4-FFF2-40B4-BE49-F238E27FC236}">
                  <a16:creationId xmlns:a16="http://schemas.microsoft.com/office/drawing/2014/main" id="{F75F426A-F507-4C7D-0953-AB0A44524913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7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43" name="Line 810">
              <a:extLst>
                <a:ext uri="{FF2B5EF4-FFF2-40B4-BE49-F238E27FC236}">
                  <a16:creationId xmlns:a16="http://schemas.microsoft.com/office/drawing/2014/main" id="{53A9076E-9021-0E82-9B24-8D8FED6D6F51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2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51" name="Line 811">
              <a:extLst>
                <a:ext uri="{FF2B5EF4-FFF2-40B4-BE49-F238E27FC236}">
                  <a16:creationId xmlns:a16="http://schemas.microsoft.com/office/drawing/2014/main" id="{5B2843AF-E5F2-2170-4A63-21700A8AA50E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53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52" name="Line 812">
              <a:extLst>
                <a:ext uri="{FF2B5EF4-FFF2-40B4-BE49-F238E27FC236}">
                  <a16:creationId xmlns:a16="http://schemas.microsoft.com/office/drawing/2014/main" id="{75080C21-31DF-8424-9D2D-920D87C82FE9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87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53" name="Line 813">
              <a:extLst>
                <a:ext uri="{FF2B5EF4-FFF2-40B4-BE49-F238E27FC236}">
                  <a16:creationId xmlns:a16="http://schemas.microsoft.com/office/drawing/2014/main" id="{2C309F3A-4502-38C8-CC87-8C4F7D81B238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9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54" name="Line 814">
              <a:extLst>
                <a:ext uri="{FF2B5EF4-FFF2-40B4-BE49-F238E27FC236}">
                  <a16:creationId xmlns:a16="http://schemas.microsoft.com/office/drawing/2014/main" id="{748ABF95-D9E5-36DC-4163-44F90F706058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81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62" name="Line 815">
              <a:extLst>
                <a:ext uri="{FF2B5EF4-FFF2-40B4-BE49-F238E27FC236}">
                  <a16:creationId xmlns:a16="http://schemas.microsoft.com/office/drawing/2014/main" id="{B05421EF-6E06-CD0E-A9C0-A6B1A9EBC2E6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83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602" name="Line 813">
            <a:extLst>
              <a:ext uri="{FF2B5EF4-FFF2-40B4-BE49-F238E27FC236}">
                <a16:creationId xmlns:a16="http://schemas.microsoft.com/office/drawing/2014/main" id="{E0A3C714-E5E0-07A0-C00A-0D551AB1EA2E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026482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03" name="Line 814">
            <a:extLst>
              <a:ext uri="{FF2B5EF4-FFF2-40B4-BE49-F238E27FC236}">
                <a16:creationId xmlns:a16="http://schemas.microsoft.com/office/drawing/2014/main" id="{BD889A57-E9B3-18E3-2979-D876FDC97035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114111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16</xdr:col>
      <xdr:colOff>187913</xdr:colOff>
      <xdr:row>61</xdr:row>
      <xdr:rowOff>3784</xdr:rowOff>
    </xdr:from>
    <xdr:ext cx="386609" cy="139852"/>
    <xdr:sp macro="" textlink="">
      <xdr:nvSpPr>
        <xdr:cNvPr id="1663" name="Text Box 1664">
          <a:extLst>
            <a:ext uri="{FF2B5EF4-FFF2-40B4-BE49-F238E27FC236}">
              <a16:creationId xmlns:a16="http://schemas.microsoft.com/office/drawing/2014/main" id="{F469249C-F506-411D-9807-D182C141A8D2}"/>
            </a:ext>
          </a:extLst>
        </xdr:cNvPr>
        <xdr:cNvSpPr txBox="1">
          <a:spLocks noChangeArrowheads="1"/>
        </xdr:cNvSpPr>
      </xdr:nvSpPr>
      <xdr:spPr bwMode="auto">
        <a:xfrm>
          <a:off x="10941336" y="10348992"/>
          <a:ext cx="386609" cy="139852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</xdr:spPr>
      <xdr:txBody>
        <a:bodyPr vertOverflow="overflow" horzOverflow="overflow" wrap="none" lIns="0" tIns="72000" rIns="0" bIns="0" anchor="b" anchorCtr="0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清明駅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319</xdr:colOff>
      <xdr:row>61</xdr:row>
      <xdr:rowOff>68040</xdr:rowOff>
    </xdr:from>
    <xdr:ext cx="937618" cy="186974"/>
    <xdr:sp macro="" textlink="">
      <xdr:nvSpPr>
        <xdr:cNvPr id="1665" name="Text Box 1664">
          <a:extLst>
            <a:ext uri="{FF2B5EF4-FFF2-40B4-BE49-F238E27FC236}">
              <a16:creationId xmlns:a16="http://schemas.microsoft.com/office/drawing/2014/main" id="{6DF4A192-AD3B-45F9-8528-E1BBC706CE45}"/>
            </a:ext>
          </a:extLst>
        </xdr:cNvPr>
        <xdr:cNvSpPr txBox="1">
          <a:spLocks noChangeArrowheads="1"/>
        </xdr:cNvSpPr>
      </xdr:nvSpPr>
      <xdr:spPr bwMode="auto">
        <a:xfrm>
          <a:off x="10050706" y="10413248"/>
          <a:ext cx="937618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0" tIns="18288" rIns="27432" bIns="18288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福井鉄道福武線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632002</xdr:colOff>
      <xdr:row>59</xdr:row>
      <xdr:rowOff>75265</xdr:rowOff>
    </xdr:from>
    <xdr:to>
      <xdr:col>17</xdr:col>
      <xdr:colOff>632002</xdr:colOff>
      <xdr:row>64</xdr:row>
      <xdr:rowOff>150669</xdr:rowOff>
    </xdr:to>
    <xdr:sp macro="" textlink="">
      <xdr:nvSpPr>
        <xdr:cNvPr id="1668" name="フリーフォーム 908">
          <a:extLst>
            <a:ext uri="{FF2B5EF4-FFF2-40B4-BE49-F238E27FC236}">
              <a16:creationId xmlns:a16="http://schemas.microsoft.com/office/drawing/2014/main" id="{0AFA599F-9919-4580-BEBC-D0A61BD2119F}"/>
            </a:ext>
          </a:extLst>
        </xdr:cNvPr>
        <xdr:cNvSpPr/>
      </xdr:nvSpPr>
      <xdr:spPr bwMode="auto">
        <a:xfrm flipH="1">
          <a:off x="12111611" y="10284874"/>
          <a:ext cx="0" cy="943568"/>
        </a:xfrm>
        <a:custGeom>
          <a:avLst/>
          <a:gdLst>
            <a:gd name="connsiteX0" fmla="*/ 0 w 676604"/>
            <a:gd name="connsiteY0" fmla="*/ 571500 h 571500"/>
            <a:gd name="connsiteX1" fmla="*/ 0 w 676604"/>
            <a:gd name="connsiteY1" fmla="*/ 0 h 571500"/>
            <a:gd name="connsiteX2" fmla="*/ 676604 w 676604"/>
            <a:gd name="connsiteY2" fmla="*/ 0 h 571500"/>
            <a:gd name="connsiteX0" fmla="*/ 0 w 686443"/>
            <a:gd name="connsiteY0" fmla="*/ 646132 h 646132"/>
            <a:gd name="connsiteX1" fmla="*/ 0 w 686443"/>
            <a:gd name="connsiteY1" fmla="*/ 74632 h 646132"/>
            <a:gd name="connsiteX2" fmla="*/ 686443 w 686443"/>
            <a:gd name="connsiteY2" fmla="*/ 0 h 646132"/>
            <a:gd name="connsiteX0" fmla="*/ 0 w 686443"/>
            <a:gd name="connsiteY0" fmla="*/ 646132 h 646132"/>
            <a:gd name="connsiteX1" fmla="*/ 0 w 686443"/>
            <a:gd name="connsiteY1" fmla="*/ 74632 h 646132"/>
            <a:gd name="connsiteX2" fmla="*/ 686443 w 686443"/>
            <a:gd name="connsiteY2" fmla="*/ 0 h 646132"/>
            <a:gd name="connsiteX0" fmla="*/ 0 w 0"/>
            <a:gd name="connsiteY0" fmla="*/ 571500 h 571500"/>
            <a:gd name="connsiteX1" fmla="*/ 0 w 0"/>
            <a:gd name="connsiteY1" fmla="*/ 0 h 571500"/>
            <a:gd name="connsiteX0" fmla="*/ 0 w 0"/>
            <a:gd name="connsiteY0" fmla="*/ 16368 h 16368"/>
            <a:gd name="connsiteX1" fmla="*/ -19844 w 0"/>
            <a:gd name="connsiteY1" fmla="*/ 0 h 163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6368">
              <a:moveTo>
                <a:pt x="0" y="16368"/>
              </a:moveTo>
              <a:lnTo>
                <a:pt x="-1984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17</xdr:col>
      <xdr:colOff>549441</xdr:colOff>
      <xdr:row>63</xdr:row>
      <xdr:rowOff>46514</xdr:rowOff>
    </xdr:from>
    <xdr:ext cx="157375" cy="138694"/>
    <xdr:sp macro="" textlink="">
      <xdr:nvSpPr>
        <xdr:cNvPr id="1669" name="AutoShape 6507">
          <a:extLst>
            <a:ext uri="{FF2B5EF4-FFF2-40B4-BE49-F238E27FC236}">
              <a16:creationId xmlns:a16="http://schemas.microsoft.com/office/drawing/2014/main" id="{786F56D5-C664-4CF5-8B72-908EFE0ED962}"/>
            </a:ext>
          </a:extLst>
        </xdr:cNvPr>
        <xdr:cNvSpPr>
          <a:spLocks noChangeArrowheads="1"/>
        </xdr:cNvSpPr>
      </xdr:nvSpPr>
      <xdr:spPr bwMode="auto">
        <a:xfrm>
          <a:off x="12005899" y="10731901"/>
          <a:ext cx="157375" cy="13869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oneCellAnchor>
  <xdr:twoCellAnchor>
    <xdr:from>
      <xdr:col>17</xdr:col>
      <xdr:colOff>565548</xdr:colOff>
      <xdr:row>62</xdr:row>
      <xdr:rowOff>109142</xdr:rowOff>
    </xdr:from>
    <xdr:to>
      <xdr:col>17</xdr:col>
      <xdr:colOff>694532</xdr:colOff>
      <xdr:row>63</xdr:row>
      <xdr:rowOff>49611</xdr:rowOff>
    </xdr:to>
    <xdr:sp macro="" textlink="">
      <xdr:nvSpPr>
        <xdr:cNvPr id="1704" name="Oval 179">
          <a:extLst>
            <a:ext uri="{FF2B5EF4-FFF2-40B4-BE49-F238E27FC236}">
              <a16:creationId xmlns:a16="http://schemas.microsoft.com/office/drawing/2014/main" id="{1F44917B-2B7D-47A6-849E-2BA52E05F35C}"/>
            </a:ext>
          </a:extLst>
        </xdr:cNvPr>
        <xdr:cNvSpPr>
          <a:spLocks noChangeArrowheads="1"/>
        </xdr:cNvSpPr>
      </xdr:nvSpPr>
      <xdr:spPr bwMode="auto">
        <a:xfrm>
          <a:off x="12045157" y="10839650"/>
          <a:ext cx="128984" cy="11410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352231</xdr:colOff>
      <xdr:row>61</xdr:row>
      <xdr:rowOff>138908</xdr:rowOff>
    </xdr:from>
    <xdr:to>
      <xdr:col>17</xdr:col>
      <xdr:colOff>625643</xdr:colOff>
      <xdr:row>62</xdr:row>
      <xdr:rowOff>140442</xdr:rowOff>
    </xdr:to>
    <xdr:sp macro="" textlink="">
      <xdr:nvSpPr>
        <xdr:cNvPr id="1707" name="Text Box 1664">
          <a:extLst>
            <a:ext uri="{FF2B5EF4-FFF2-40B4-BE49-F238E27FC236}">
              <a16:creationId xmlns:a16="http://schemas.microsoft.com/office/drawing/2014/main" id="{CE1CD4F3-3D62-4256-9E8E-FFE5AE3CFF42}"/>
            </a:ext>
          </a:extLst>
        </xdr:cNvPr>
        <xdr:cNvSpPr txBox="1">
          <a:spLocks noChangeArrowheads="1"/>
        </xdr:cNvSpPr>
      </xdr:nvSpPr>
      <xdr:spPr bwMode="auto">
        <a:xfrm>
          <a:off x="11831840" y="10695783"/>
          <a:ext cx="273412" cy="17516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74415</xdr:colOff>
      <xdr:row>61</xdr:row>
      <xdr:rowOff>143869</xdr:rowOff>
    </xdr:from>
    <xdr:ext cx="280862" cy="248298"/>
    <xdr:grpSp>
      <xdr:nvGrpSpPr>
        <xdr:cNvPr id="1715" name="Group 6672">
          <a:extLst>
            <a:ext uri="{FF2B5EF4-FFF2-40B4-BE49-F238E27FC236}">
              <a16:creationId xmlns:a16="http://schemas.microsoft.com/office/drawing/2014/main" id="{463D2B23-2BF5-41C5-9AE6-B4AAFC4BA3B8}"/>
            </a:ext>
          </a:extLst>
        </xdr:cNvPr>
        <xdr:cNvGrpSpPr>
          <a:grpSpLocks/>
        </xdr:cNvGrpSpPr>
      </xdr:nvGrpSpPr>
      <xdr:grpSpPr bwMode="auto">
        <a:xfrm>
          <a:off x="11565114" y="10649384"/>
          <a:ext cx="280862" cy="248298"/>
          <a:chOff x="536" y="109"/>
          <a:chExt cx="46" cy="44"/>
        </a:xfrm>
      </xdr:grpSpPr>
      <xdr:pic>
        <xdr:nvPicPr>
          <xdr:cNvPr id="1716" name="Picture 6673" descr="route2">
            <a:extLst>
              <a:ext uri="{FF2B5EF4-FFF2-40B4-BE49-F238E27FC236}">
                <a16:creationId xmlns:a16="http://schemas.microsoft.com/office/drawing/2014/main" id="{B82CE11E-C865-1BCD-9563-2A9CEB13A2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17" name="Text Box 6674">
            <a:extLst>
              <a:ext uri="{FF2B5EF4-FFF2-40B4-BE49-F238E27FC236}">
                <a16:creationId xmlns:a16="http://schemas.microsoft.com/office/drawing/2014/main" id="{E719E2B4-6152-ECFD-6621-6E3ECF7F7C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twoCellAnchor>
    <xdr:from>
      <xdr:col>17</xdr:col>
      <xdr:colOff>109142</xdr:colOff>
      <xdr:row>60</xdr:row>
      <xdr:rowOff>168672</xdr:rowOff>
    </xdr:from>
    <xdr:to>
      <xdr:col>17</xdr:col>
      <xdr:colOff>382554</xdr:colOff>
      <xdr:row>61</xdr:row>
      <xdr:rowOff>170206</xdr:rowOff>
    </xdr:to>
    <xdr:sp macro="" textlink="">
      <xdr:nvSpPr>
        <xdr:cNvPr id="1724" name="Text Box 1664">
          <a:extLst>
            <a:ext uri="{FF2B5EF4-FFF2-40B4-BE49-F238E27FC236}">
              <a16:creationId xmlns:a16="http://schemas.microsoft.com/office/drawing/2014/main" id="{D2FB09AE-185C-432D-8AB7-1D4EACB1E905}"/>
            </a:ext>
          </a:extLst>
        </xdr:cNvPr>
        <xdr:cNvSpPr txBox="1">
          <a:spLocks noChangeArrowheads="1"/>
        </xdr:cNvSpPr>
      </xdr:nvSpPr>
      <xdr:spPr bwMode="auto">
        <a:xfrm>
          <a:off x="11588751" y="10551914"/>
          <a:ext cx="273412" cy="17516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158750</xdr:colOff>
      <xdr:row>60</xdr:row>
      <xdr:rowOff>143867</xdr:rowOff>
    </xdr:from>
    <xdr:ext cx="530821" cy="158751"/>
    <xdr:sp macro="" textlink="">
      <xdr:nvSpPr>
        <xdr:cNvPr id="1725" name="Text Box 1620">
          <a:extLst>
            <a:ext uri="{FF2B5EF4-FFF2-40B4-BE49-F238E27FC236}">
              <a16:creationId xmlns:a16="http://schemas.microsoft.com/office/drawing/2014/main" id="{7EF0C97D-19C4-44DD-A7D7-9CA6E9088F9E}"/>
            </a:ext>
          </a:extLst>
        </xdr:cNvPr>
        <xdr:cNvSpPr txBox="1">
          <a:spLocks noChangeArrowheads="1"/>
        </xdr:cNvSpPr>
      </xdr:nvSpPr>
      <xdr:spPr bwMode="auto">
        <a:xfrm>
          <a:off x="11638359" y="10527109"/>
          <a:ext cx="530821" cy="15875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352231</xdr:colOff>
      <xdr:row>59</xdr:row>
      <xdr:rowOff>138908</xdr:rowOff>
    </xdr:from>
    <xdr:to>
      <xdr:col>17</xdr:col>
      <xdr:colOff>570653</xdr:colOff>
      <xdr:row>60</xdr:row>
      <xdr:rowOff>120675</xdr:rowOff>
    </xdr:to>
    <xdr:sp macro="" textlink="">
      <xdr:nvSpPr>
        <xdr:cNvPr id="1743" name="六角形 1742">
          <a:extLst>
            <a:ext uri="{FF2B5EF4-FFF2-40B4-BE49-F238E27FC236}">
              <a16:creationId xmlns:a16="http://schemas.microsoft.com/office/drawing/2014/main" id="{7C4CC941-FDB1-4CD1-88DD-0AF1E83E453C}"/>
            </a:ext>
          </a:extLst>
        </xdr:cNvPr>
        <xdr:cNvSpPr/>
      </xdr:nvSpPr>
      <xdr:spPr bwMode="auto">
        <a:xfrm>
          <a:off x="11831840" y="10348517"/>
          <a:ext cx="218422" cy="1554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133948</xdr:colOff>
      <xdr:row>59</xdr:row>
      <xdr:rowOff>84337</xdr:rowOff>
    </xdr:from>
    <xdr:ext cx="684608" cy="45719"/>
    <xdr:sp macro="" textlink="">
      <xdr:nvSpPr>
        <xdr:cNvPr id="1747" name="Text Box 1620">
          <a:extLst>
            <a:ext uri="{FF2B5EF4-FFF2-40B4-BE49-F238E27FC236}">
              <a16:creationId xmlns:a16="http://schemas.microsoft.com/office/drawing/2014/main" id="{37E29CE6-D716-4F3C-945E-E0FDEA5EFE7D}"/>
            </a:ext>
          </a:extLst>
        </xdr:cNvPr>
        <xdr:cNvSpPr txBox="1">
          <a:spLocks noChangeArrowheads="1"/>
        </xdr:cNvSpPr>
      </xdr:nvSpPr>
      <xdr:spPr bwMode="auto">
        <a:xfrm flipV="1">
          <a:off x="11613557" y="10293946"/>
          <a:ext cx="684608" cy="4571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更に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381992</xdr:colOff>
      <xdr:row>57</xdr:row>
      <xdr:rowOff>39687</xdr:rowOff>
    </xdr:from>
    <xdr:to>
      <xdr:col>17</xdr:col>
      <xdr:colOff>600414</xdr:colOff>
      <xdr:row>58</xdr:row>
      <xdr:rowOff>21454</xdr:rowOff>
    </xdr:to>
    <xdr:sp macro="" textlink="">
      <xdr:nvSpPr>
        <xdr:cNvPr id="1748" name="六角形 1747">
          <a:extLst>
            <a:ext uri="{FF2B5EF4-FFF2-40B4-BE49-F238E27FC236}">
              <a16:creationId xmlns:a16="http://schemas.microsoft.com/office/drawing/2014/main" id="{713EE093-8E85-4779-A5B2-125FD2BAE062}"/>
            </a:ext>
          </a:extLst>
        </xdr:cNvPr>
        <xdr:cNvSpPr/>
      </xdr:nvSpPr>
      <xdr:spPr bwMode="auto">
        <a:xfrm>
          <a:off x="11861601" y="9902031"/>
          <a:ext cx="218422" cy="1554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49612</xdr:colOff>
      <xdr:row>63</xdr:row>
      <xdr:rowOff>75831</xdr:rowOff>
    </xdr:from>
    <xdr:ext cx="625077" cy="178593"/>
    <xdr:sp macro="" textlink="">
      <xdr:nvSpPr>
        <xdr:cNvPr id="1749" name="Line 6499">
          <a:extLst>
            <a:ext uri="{FF2B5EF4-FFF2-40B4-BE49-F238E27FC236}">
              <a16:creationId xmlns:a16="http://schemas.microsoft.com/office/drawing/2014/main" id="{392192C6-CA0E-444D-ABD7-FCE7CD31BD4F}"/>
            </a:ext>
          </a:extLst>
        </xdr:cNvPr>
        <xdr:cNvSpPr>
          <a:spLocks noChangeShapeType="1"/>
        </xdr:cNvSpPr>
      </xdr:nvSpPr>
      <xdr:spPr bwMode="auto">
        <a:xfrm flipH="1" flipV="1">
          <a:off x="13615177" y="10761218"/>
          <a:ext cx="625077" cy="17859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20</xdr:col>
      <xdr:colOff>357190</xdr:colOff>
      <xdr:row>64</xdr:row>
      <xdr:rowOff>29361</xdr:rowOff>
    </xdr:from>
    <xdr:ext cx="262927" cy="134114"/>
    <xdr:sp macro="" textlink="">
      <xdr:nvSpPr>
        <xdr:cNvPr id="1754" name="Text Box 1300">
          <a:extLst>
            <a:ext uri="{FF2B5EF4-FFF2-40B4-BE49-F238E27FC236}">
              <a16:creationId xmlns:a16="http://schemas.microsoft.com/office/drawing/2014/main" id="{343831DB-3BDA-419A-914F-7CB3723BCC6A}"/>
            </a:ext>
          </a:extLst>
        </xdr:cNvPr>
        <xdr:cNvSpPr txBox="1">
          <a:spLocks noChangeArrowheads="1"/>
        </xdr:cNvSpPr>
      </xdr:nvSpPr>
      <xdr:spPr bwMode="auto">
        <a:xfrm>
          <a:off x="13922755" y="10884837"/>
          <a:ext cx="262927" cy="134114"/>
        </a:xfrm>
        <a:prstGeom prst="rect">
          <a:avLst/>
        </a:prstGeom>
        <a:solidFill>
          <a:schemeClr val="bg1"/>
        </a:solidFill>
        <a:ln>
          <a:solidFill>
            <a:schemeClr val="tx2"/>
          </a:solidFill>
        </a:ln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347266</xdr:colOff>
      <xdr:row>58</xdr:row>
      <xdr:rowOff>94257</xdr:rowOff>
    </xdr:from>
    <xdr:ext cx="1" cy="408153"/>
    <xdr:sp macro="" textlink="">
      <xdr:nvSpPr>
        <xdr:cNvPr id="1756" name="Line 6499">
          <a:extLst>
            <a:ext uri="{FF2B5EF4-FFF2-40B4-BE49-F238E27FC236}">
              <a16:creationId xmlns:a16="http://schemas.microsoft.com/office/drawing/2014/main" id="{280BA036-202F-4609-819B-47098DE9CE89}"/>
            </a:ext>
          </a:extLst>
        </xdr:cNvPr>
        <xdr:cNvSpPr>
          <a:spLocks noChangeShapeType="1"/>
        </xdr:cNvSpPr>
      </xdr:nvSpPr>
      <xdr:spPr bwMode="auto">
        <a:xfrm flipV="1">
          <a:off x="13940235" y="10130234"/>
          <a:ext cx="1" cy="40815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19</xdr:col>
      <xdr:colOff>34726</xdr:colOff>
      <xdr:row>60</xdr:row>
      <xdr:rowOff>148828</xdr:rowOff>
    </xdr:from>
    <xdr:ext cx="1354335" cy="1"/>
    <xdr:sp macro="" textlink="">
      <xdr:nvSpPr>
        <xdr:cNvPr id="1757" name="Line 6499">
          <a:extLst>
            <a:ext uri="{FF2B5EF4-FFF2-40B4-BE49-F238E27FC236}">
              <a16:creationId xmlns:a16="http://schemas.microsoft.com/office/drawing/2014/main" id="{3176A72A-E212-4B6F-B05D-6949FB30F10B}"/>
            </a:ext>
          </a:extLst>
        </xdr:cNvPr>
        <xdr:cNvSpPr>
          <a:spLocks noChangeShapeType="1"/>
        </xdr:cNvSpPr>
      </xdr:nvSpPr>
      <xdr:spPr bwMode="auto">
        <a:xfrm flipH="1">
          <a:off x="12923242" y="10532070"/>
          <a:ext cx="1354335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>
    <xdr:from>
      <xdr:col>20</xdr:col>
      <xdr:colOff>253002</xdr:colOff>
      <xdr:row>63</xdr:row>
      <xdr:rowOff>84340</xdr:rowOff>
    </xdr:from>
    <xdr:to>
      <xdr:col>20</xdr:col>
      <xdr:colOff>391913</xdr:colOff>
      <xdr:row>64</xdr:row>
      <xdr:rowOff>54576</xdr:rowOff>
    </xdr:to>
    <xdr:sp macro="" textlink="">
      <xdr:nvSpPr>
        <xdr:cNvPr id="1753" name="Oval 1048">
          <a:extLst>
            <a:ext uri="{FF2B5EF4-FFF2-40B4-BE49-F238E27FC236}">
              <a16:creationId xmlns:a16="http://schemas.microsoft.com/office/drawing/2014/main" id="{E846A5A8-AFDC-44C7-8C61-B8238E3FC92C}"/>
            </a:ext>
          </a:extLst>
        </xdr:cNvPr>
        <xdr:cNvSpPr>
          <a:spLocks noChangeArrowheads="1"/>
        </xdr:cNvSpPr>
      </xdr:nvSpPr>
      <xdr:spPr bwMode="auto">
        <a:xfrm rot="5400000">
          <a:off x="13843493" y="10990959"/>
          <a:ext cx="143868" cy="13891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277807</xdr:colOff>
      <xdr:row>60</xdr:row>
      <xdr:rowOff>89298</xdr:rowOff>
    </xdr:from>
    <xdr:to>
      <xdr:col>20</xdr:col>
      <xdr:colOff>416719</xdr:colOff>
      <xdr:row>61</xdr:row>
      <xdr:rowOff>54572</xdr:rowOff>
    </xdr:to>
    <xdr:sp macro="" textlink="">
      <xdr:nvSpPr>
        <xdr:cNvPr id="1755" name="Oval 179">
          <a:extLst>
            <a:ext uri="{FF2B5EF4-FFF2-40B4-BE49-F238E27FC236}">
              <a16:creationId xmlns:a16="http://schemas.microsoft.com/office/drawing/2014/main" id="{0C1FF5D3-6A6C-4F39-AFB3-9861B2C24EAC}"/>
            </a:ext>
          </a:extLst>
        </xdr:cNvPr>
        <xdr:cNvSpPr>
          <a:spLocks noChangeArrowheads="1"/>
        </xdr:cNvSpPr>
      </xdr:nvSpPr>
      <xdr:spPr bwMode="auto">
        <a:xfrm>
          <a:off x="13870776" y="10472540"/>
          <a:ext cx="138912" cy="1389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19</xdr:col>
      <xdr:colOff>253001</xdr:colOff>
      <xdr:row>61</xdr:row>
      <xdr:rowOff>161499</xdr:rowOff>
    </xdr:from>
    <xdr:ext cx="208353" cy="259558"/>
    <xdr:sp macro="" textlink="">
      <xdr:nvSpPr>
        <xdr:cNvPr id="1760" name="Text Box 1563">
          <a:extLst>
            <a:ext uri="{FF2B5EF4-FFF2-40B4-BE49-F238E27FC236}">
              <a16:creationId xmlns:a16="http://schemas.microsoft.com/office/drawing/2014/main" id="{C0FC6940-0EF8-4774-AC08-469F84174EEC}"/>
            </a:ext>
          </a:extLst>
        </xdr:cNvPr>
        <xdr:cNvSpPr txBox="1">
          <a:spLocks noChangeArrowheads="1"/>
        </xdr:cNvSpPr>
      </xdr:nvSpPr>
      <xdr:spPr bwMode="auto">
        <a:xfrm>
          <a:off x="13141517" y="10718374"/>
          <a:ext cx="208353" cy="25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19</xdr:col>
      <xdr:colOff>411756</xdr:colOff>
      <xdr:row>60</xdr:row>
      <xdr:rowOff>148827</xdr:rowOff>
    </xdr:from>
    <xdr:to>
      <xdr:col>20</xdr:col>
      <xdr:colOff>352217</xdr:colOff>
      <xdr:row>63</xdr:row>
      <xdr:rowOff>173631</xdr:rowOff>
    </xdr:to>
    <xdr:sp macro="" textlink="">
      <xdr:nvSpPr>
        <xdr:cNvPr id="1761" name="AutoShape 1653">
          <a:extLst>
            <a:ext uri="{FF2B5EF4-FFF2-40B4-BE49-F238E27FC236}">
              <a16:creationId xmlns:a16="http://schemas.microsoft.com/office/drawing/2014/main" id="{12CABCA2-C37F-43C2-9F4A-04F4A220324B}"/>
            </a:ext>
          </a:extLst>
        </xdr:cNvPr>
        <xdr:cNvSpPr>
          <a:spLocks/>
        </xdr:cNvSpPr>
      </xdr:nvSpPr>
      <xdr:spPr bwMode="auto">
        <a:xfrm rot="10800000">
          <a:off x="13300272" y="10532069"/>
          <a:ext cx="644914" cy="54570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20</xdr:col>
      <xdr:colOff>390505</xdr:colOff>
      <xdr:row>63</xdr:row>
      <xdr:rowOff>43230</xdr:rowOff>
    </xdr:from>
    <xdr:ext cx="343598" cy="183555"/>
    <xdr:grpSp>
      <xdr:nvGrpSpPr>
        <xdr:cNvPr id="1762" name="Group 6672">
          <a:extLst>
            <a:ext uri="{FF2B5EF4-FFF2-40B4-BE49-F238E27FC236}">
              <a16:creationId xmlns:a16="http://schemas.microsoft.com/office/drawing/2014/main" id="{E298C425-D208-4751-8CD5-06F20D5BE5E3}"/>
            </a:ext>
          </a:extLst>
        </xdr:cNvPr>
        <xdr:cNvGrpSpPr>
          <a:grpSpLocks/>
        </xdr:cNvGrpSpPr>
      </xdr:nvGrpSpPr>
      <xdr:grpSpPr bwMode="auto">
        <a:xfrm>
          <a:off x="13996314" y="10894259"/>
          <a:ext cx="343598" cy="183555"/>
          <a:chOff x="536" y="109"/>
          <a:chExt cx="54" cy="44"/>
        </a:xfrm>
      </xdr:grpSpPr>
      <xdr:pic>
        <xdr:nvPicPr>
          <xdr:cNvPr id="1763" name="Picture 6673" descr="route2">
            <a:extLst>
              <a:ext uri="{FF2B5EF4-FFF2-40B4-BE49-F238E27FC236}">
                <a16:creationId xmlns:a16="http://schemas.microsoft.com/office/drawing/2014/main" id="{97FEAA40-0CDB-2CF6-A152-CF2A076BFF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64" name="Text Box 6674">
            <a:extLst>
              <a:ext uri="{FF2B5EF4-FFF2-40B4-BE49-F238E27FC236}">
                <a16:creationId xmlns:a16="http://schemas.microsoft.com/office/drawing/2014/main" id="{60525708-0801-6529-802F-376532A654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6" y="113"/>
            <a:ext cx="44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l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</a:p>
        </xdr:txBody>
      </xdr:sp>
    </xdr:grpSp>
    <xdr:clientData/>
  </xdr:oneCellAnchor>
  <xdr:oneCellAnchor>
    <xdr:from>
      <xdr:col>19</xdr:col>
      <xdr:colOff>357191</xdr:colOff>
      <xdr:row>59</xdr:row>
      <xdr:rowOff>120570</xdr:rowOff>
    </xdr:from>
    <xdr:ext cx="291876" cy="243247"/>
    <xdr:grpSp>
      <xdr:nvGrpSpPr>
        <xdr:cNvPr id="1765" name="Group 6672">
          <a:extLst>
            <a:ext uri="{FF2B5EF4-FFF2-40B4-BE49-F238E27FC236}">
              <a16:creationId xmlns:a16="http://schemas.microsoft.com/office/drawing/2014/main" id="{2F84113D-BE7C-43C6-B517-198FBE43D138}"/>
            </a:ext>
          </a:extLst>
        </xdr:cNvPr>
        <xdr:cNvGrpSpPr>
          <a:grpSpLocks/>
        </xdr:cNvGrpSpPr>
      </xdr:nvGrpSpPr>
      <xdr:grpSpPr bwMode="auto">
        <a:xfrm>
          <a:off x="13257963" y="10280570"/>
          <a:ext cx="291876" cy="243247"/>
          <a:chOff x="536" y="109"/>
          <a:chExt cx="47" cy="44"/>
        </a:xfrm>
      </xdr:grpSpPr>
      <xdr:pic>
        <xdr:nvPicPr>
          <xdr:cNvPr id="1766" name="Picture 6673" descr="route2">
            <a:extLst>
              <a:ext uri="{FF2B5EF4-FFF2-40B4-BE49-F238E27FC236}">
                <a16:creationId xmlns:a16="http://schemas.microsoft.com/office/drawing/2014/main" id="{78D26C5A-6FF4-540D-6BAB-50BC7967C73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67" name="Text Box 6674">
            <a:extLst>
              <a:ext uri="{FF2B5EF4-FFF2-40B4-BE49-F238E27FC236}">
                <a16:creationId xmlns:a16="http://schemas.microsoft.com/office/drawing/2014/main" id="{7A5B6C15-8DDE-CD04-518E-5D0C4D1285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6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</a:p>
        </xdr:txBody>
      </xdr:sp>
    </xdr:grpSp>
    <xdr:clientData/>
  </xdr:oneCellAnchor>
  <xdr:oneCellAnchor>
    <xdr:from>
      <xdr:col>20</xdr:col>
      <xdr:colOff>119064</xdr:colOff>
      <xdr:row>62</xdr:row>
      <xdr:rowOff>73719</xdr:rowOff>
    </xdr:from>
    <xdr:ext cx="292694" cy="183555"/>
    <xdr:grpSp>
      <xdr:nvGrpSpPr>
        <xdr:cNvPr id="1768" name="Group 6672">
          <a:extLst>
            <a:ext uri="{FF2B5EF4-FFF2-40B4-BE49-F238E27FC236}">
              <a16:creationId xmlns:a16="http://schemas.microsoft.com/office/drawing/2014/main" id="{C86AC025-3843-491F-86AD-946D9F91DE5E}"/>
            </a:ext>
          </a:extLst>
        </xdr:cNvPr>
        <xdr:cNvGrpSpPr>
          <a:grpSpLocks/>
        </xdr:cNvGrpSpPr>
      </xdr:nvGrpSpPr>
      <xdr:grpSpPr bwMode="auto">
        <a:xfrm>
          <a:off x="13724873" y="10751991"/>
          <a:ext cx="292694" cy="183555"/>
          <a:chOff x="536" y="109"/>
          <a:chExt cx="46" cy="44"/>
        </a:xfrm>
      </xdr:grpSpPr>
      <xdr:pic>
        <xdr:nvPicPr>
          <xdr:cNvPr id="1769" name="Picture 6673" descr="route2">
            <a:extLst>
              <a:ext uri="{FF2B5EF4-FFF2-40B4-BE49-F238E27FC236}">
                <a16:creationId xmlns:a16="http://schemas.microsoft.com/office/drawing/2014/main" id="{56533327-C7B5-D83D-7124-AAB153D49F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70" name="Text Box 6674">
            <a:extLst>
              <a:ext uri="{FF2B5EF4-FFF2-40B4-BE49-F238E27FC236}">
                <a16:creationId xmlns:a16="http://schemas.microsoft.com/office/drawing/2014/main" id="{E5739227-3AC1-1283-7236-54089D53AE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</a:p>
        </xdr:txBody>
      </xdr:sp>
    </xdr:grpSp>
    <xdr:clientData/>
  </xdr:oneCellAnchor>
  <xdr:oneCellAnchor>
    <xdr:from>
      <xdr:col>18</xdr:col>
      <xdr:colOff>639960</xdr:colOff>
      <xdr:row>59</xdr:row>
      <xdr:rowOff>123080</xdr:rowOff>
    </xdr:from>
    <xdr:ext cx="292694" cy="183555"/>
    <xdr:grpSp>
      <xdr:nvGrpSpPr>
        <xdr:cNvPr id="1772" name="Group 6672">
          <a:extLst>
            <a:ext uri="{FF2B5EF4-FFF2-40B4-BE49-F238E27FC236}">
              <a16:creationId xmlns:a16="http://schemas.microsoft.com/office/drawing/2014/main" id="{7188B9A6-DB75-4956-8FF1-3E16A91E2F69}"/>
            </a:ext>
          </a:extLst>
        </xdr:cNvPr>
        <xdr:cNvGrpSpPr>
          <a:grpSpLocks/>
        </xdr:cNvGrpSpPr>
      </xdr:nvGrpSpPr>
      <xdr:grpSpPr bwMode="auto">
        <a:xfrm>
          <a:off x="12835695" y="10283080"/>
          <a:ext cx="292694" cy="183555"/>
          <a:chOff x="536" y="109"/>
          <a:chExt cx="46" cy="44"/>
        </a:xfrm>
      </xdr:grpSpPr>
      <xdr:pic>
        <xdr:nvPicPr>
          <xdr:cNvPr id="1773" name="Picture 6673" descr="route2">
            <a:extLst>
              <a:ext uri="{FF2B5EF4-FFF2-40B4-BE49-F238E27FC236}">
                <a16:creationId xmlns:a16="http://schemas.microsoft.com/office/drawing/2014/main" id="{DD8A5CAA-A31B-0089-B306-DCE6F7271F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74" name="Text Box 6674">
            <a:extLst>
              <a:ext uri="{FF2B5EF4-FFF2-40B4-BE49-F238E27FC236}">
                <a16:creationId xmlns:a16="http://schemas.microsoft.com/office/drawing/2014/main" id="{EF6ED16B-4682-9E99-21C1-C6202D3C0E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</a:p>
        </xdr:txBody>
      </xdr:sp>
    </xdr:grpSp>
    <xdr:clientData/>
  </xdr:oneCellAnchor>
  <xdr:oneCellAnchor>
    <xdr:from>
      <xdr:col>20</xdr:col>
      <xdr:colOff>49615</xdr:colOff>
      <xdr:row>61</xdr:row>
      <xdr:rowOff>34722</xdr:rowOff>
    </xdr:from>
    <xdr:ext cx="253008" cy="218281"/>
    <xdr:sp macro="" textlink="">
      <xdr:nvSpPr>
        <xdr:cNvPr id="1779" name="Text Box 1664">
          <a:extLst>
            <a:ext uri="{FF2B5EF4-FFF2-40B4-BE49-F238E27FC236}">
              <a16:creationId xmlns:a16="http://schemas.microsoft.com/office/drawing/2014/main" id="{93AD35E4-E48A-4693-8E08-6B4CB9C75822}"/>
            </a:ext>
          </a:extLst>
        </xdr:cNvPr>
        <xdr:cNvSpPr txBox="1">
          <a:spLocks noChangeArrowheads="1"/>
        </xdr:cNvSpPr>
      </xdr:nvSpPr>
      <xdr:spPr bwMode="auto">
        <a:xfrm>
          <a:off x="13642584" y="10591597"/>
          <a:ext cx="253008" cy="218281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</xdr:spPr>
      <xdr:txBody>
        <a:bodyPr vertOverflow="overflow" horzOverflow="overflow" wrap="square" lIns="0" tIns="36000" rIns="0" bIns="0" anchor="ctr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銀行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271627</xdr:colOff>
      <xdr:row>61</xdr:row>
      <xdr:rowOff>59597</xdr:rowOff>
    </xdr:from>
    <xdr:ext cx="164935" cy="138842"/>
    <xdr:sp macro="" textlink="">
      <xdr:nvSpPr>
        <xdr:cNvPr id="1751" name="AutoShape 6507">
          <a:extLst>
            <a:ext uri="{FF2B5EF4-FFF2-40B4-BE49-F238E27FC236}">
              <a16:creationId xmlns:a16="http://schemas.microsoft.com/office/drawing/2014/main" id="{AAC514B8-A2F0-4ECC-8871-1245C05B3AB4}"/>
            </a:ext>
          </a:extLst>
        </xdr:cNvPr>
        <xdr:cNvSpPr>
          <a:spLocks noChangeArrowheads="1"/>
        </xdr:cNvSpPr>
      </xdr:nvSpPr>
      <xdr:spPr bwMode="auto">
        <a:xfrm>
          <a:off x="13864596" y="10616472"/>
          <a:ext cx="164935" cy="13884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oneCellAnchor>
  <xdr:oneCellAnchor>
    <xdr:from>
      <xdr:col>19</xdr:col>
      <xdr:colOff>228215</xdr:colOff>
      <xdr:row>61</xdr:row>
      <xdr:rowOff>4957</xdr:rowOff>
    </xdr:from>
    <xdr:ext cx="1" cy="408153"/>
    <xdr:sp macro="" textlink="">
      <xdr:nvSpPr>
        <xdr:cNvPr id="1780" name="Line 6499">
          <a:extLst>
            <a:ext uri="{FF2B5EF4-FFF2-40B4-BE49-F238E27FC236}">
              <a16:creationId xmlns:a16="http://schemas.microsoft.com/office/drawing/2014/main" id="{A685A41A-6B80-4964-A4D7-CF2B8F507832}"/>
            </a:ext>
          </a:extLst>
        </xdr:cNvPr>
        <xdr:cNvSpPr>
          <a:spLocks noChangeShapeType="1"/>
        </xdr:cNvSpPr>
      </xdr:nvSpPr>
      <xdr:spPr bwMode="auto">
        <a:xfrm flipV="1">
          <a:off x="13116731" y="10561832"/>
          <a:ext cx="1" cy="40815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19</xdr:col>
      <xdr:colOff>253011</xdr:colOff>
      <xdr:row>61</xdr:row>
      <xdr:rowOff>19844</xdr:rowOff>
    </xdr:from>
    <xdr:ext cx="262927" cy="134114"/>
    <xdr:sp macro="" textlink="">
      <xdr:nvSpPr>
        <xdr:cNvPr id="1782" name="Text Box 1300">
          <a:extLst>
            <a:ext uri="{FF2B5EF4-FFF2-40B4-BE49-F238E27FC236}">
              <a16:creationId xmlns:a16="http://schemas.microsoft.com/office/drawing/2014/main" id="{5F1462F9-0D01-4D4A-9DA0-181B1091552B}"/>
            </a:ext>
          </a:extLst>
        </xdr:cNvPr>
        <xdr:cNvSpPr txBox="1">
          <a:spLocks noChangeArrowheads="1"/>
        </xdr:cNvSpPr>
      </xdr:nvSpPr>
      <xdr:spPr bwMode="auto">
        <a:xfrm>
          <a:off x="13141527" y="10576719"/>
          <a:ext cx="262927" cy="134114"/>
        </a:xfrm>
        <a:prstGeom prst="rect">
          <a:avLst/>
        </a:prstGeom>
        <a:solidFill>
          <a:schemeClr val="bg1"/>
        </a:solidFill>
        <a:ln>
          <a:solidFill>
            <a:schemeClr val="tx2"/>
          </a:solidFill>
        </a:ln>
      </xdr:spPr>
      <xdr:txBody>
        <a:bodyPr vertOverflow="overflow" horzOverflow="overflow" vert="horz" wrap="none" lIns="0" tIns="1800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蓬莱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192912</xdr:colOff>
      <xdr:row>60</xdr:row>
      <xdr:rowOff>81505</xdr:rowOff>
    </xdr:from>
    <xdr:to>
      <xdr:col>19</xdr:col>
      <xdr:colOff>305445</xdr:colOff>
      <xdr:row>61</xdr:row>
      <xdr:rowOff>32149</xdr:rowOff>
    </xdr:to>
    <xdr:sp macro="" textlink="">
      <xdr:nvSpPr>
        <xdr:cNvPr id="1781" name="Oval 1048">
          <a:extLst>
            <a:ext uri="{FF2B5EF4-FFF2-40B4-BE49-F238E27FC236}">
              <a16:creationId xmlns:a16="http://schemas.microsoft.com/office/drawing/2014/main" id="{676E5C40-1D19-45FF-8D64-9F4C2E92F1D8}"/>
            </a:ext>
          </a:extLst>
        </xdr:cNvPr>
        <xdr:cNvSpPr>
          <a:spLocks noChangeArrowheads="1"/>
        </xdr:cNvSpPr>
      </xdr:nvSpPr>
      <xdr:spPr bwMode="auto">
        <a:xfrm rot="5400000">
          <a:off x="13093421" y="10304239"/>
          <a:ext cx="121451" cy="1125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19</xdr:col>
      <xdr:colOff>610195</xdr:colOff>
      <xdr:row>59</xdr:row>
      <xdr:rowOff>84336</xdr:rowOff>
    </xdr:from>
    <xdr:ext cx="357187" cy="252165"/>
    <xdr:sp macro="" textlink="">
      <xdr:nvSpPr>
        <xdr:cNvPr id="1783" name="Text Box 1620">
          <a:extLst>
            <a:ext uri="{FF2B5EF4-FFF2-40B4-BE49-F238E27FC236}">
              <a16:creationId xmlns:a16="http://schemas.microsoft.com/office/drawing/2014/main" id="{F6651E6A-ED46-4737-9A6A-90D7EA34D117}"/>
            </a:ext>
          </a:extLst>
        </xdr:cNvPr>
        <xdr:cNvSpPr txBox="1">
          <a:spLocks noChangeArrowheads="1"/>
        </xdr:cNvSpPr>
      </xdr:nvSpPr>
      <xdr:spPr bwMode="auto">
        <a:xfrm>
          <a:off x="13498711" y="10293945"/>
          <a:ext cx="357187" cy="25216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南越前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496093</xdr:colOff>
      <xdr:row>57</xdr:row>
      <xdr:rowOff>78643</xdr:rowOff>
    </xdr:from>
    <xdr:ext cx="352227" cy="129716"/>
    <xdr:sp macro="" textlink="">
      <xdr:nvSpPr>
        <xdr:cNvPr id="1784" name="Text Box 1620">
          <a:extLst>
            <a:ext uri="{FF2B5EF4-FFF2-40B4-BE49-F238E27FC236}">
              <a16:creationId xmlns:a16="http://schemas.microsoft.com/office/drawing/2014/main" id="{72BC4870-BC5B-40E3-8ACB-8733FA26F9F1}"/>
            </a:ext>
          </a:extLst>
        </xdr:cNvPr>
        <xdr:cNvSpPr txBox="1">
          <a:spLocks noChangeArrowheads="1"/>
        </xdr:cNvSpPr>
      </xdr:nvSpPr>
      <xdr:spPr bwMode="auto">
        <a:xfrm>
          <a:off x="13384609" y="9940987"/>
          <a:ext cx="352227" cy="12971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0" tIns="0" rIns="0" bIns="0" anchor="b" anchorCtr="0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19</xdr:col>
      <xdr:colOff>241139</xdr:colOff>
      <xdr:row>58</xdr:row>
      <xdr:rowOff>29763</xdr:rowOff>
    </xdr:from>
    <xdr:to>
      <xdr:col>20</xdr:col>
      <xdr:colOff>342303</xdr:colOff>
      <xdr:row>60</xdr:row>
      <xdr:rowOff>148702</xdr:rowOff>
    </xdr:to>
    <xdr:sp macro="" textlink="">
      <xdr:nvSpPr>
        <xdr:cNvPr id="1785" name="AutoShape 1653">
          <a:extLst>
            <a:ext uri="{FF2B5EF4-FFF2-40B4-BE49-F238E27FC236}">
              <a16:creationId xmlns:a16="http://schemas.microsoft.com/office/drawing/2014/main" id="{5F78ABA1-5D69-4FA7-A43A-5A74AA815103}"/>
            </a:ext>
          </a:extLst>
        </xdr:cNvPr>
        <xdr:cNvSpPr>
          <a:spLocks/>
        </xdr:cNvSpPr>
      </xdr:nvSpPr>
      <xdr:spPr bwMode="auto">
        <a:xfrm rot="5400000" flipH="1">
          <a:off x="13319079" y="9733452"/>
          <a:ext cx="460553" cy="80649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36312</xdr:colOff>
      <xdr:row>58</xdr:row>
      <xdr:rowOff>45117</xdr:rowOff>
    </xdr:from>
    <xdr:ext cx="357187" cy="252165"/>
    <xdr:sp macro="" textlink="">
      <xdr:nvSpPr>
        <xdr:cNvPr id="1786" name="Text Box 1620">
          <a:extLst>
            <a:ext uri="{FF2B5EF4-FFF2-40B4-BE49-F238E27FC236}">
              <a16:creationId xmlns:a16="http://schemas.microsoft.com/office/drawing/2014/main" id="{7584F528-33F5-46BD-8D88-61E9806A3ACF}"/>
            </a:ext>
          </a:extLst>
        </xdr:cNvPr>
        <xdr:cNvSpPr txBox="1">
          <a:spLocks noChangeArrowheads="1"/>
        </xdr:cNvSpPr>
      </xdr:nvSpPr>
      <xdr:spPr bwMode="auto">
        <a:xfrm>
          <a:off x="12937084" y="10032360"/>
          <a:ext cx="357187" cy="25216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18288" rIns="0" bIns="18288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↑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南越前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706693</xdr:colOff>
      <xdr:row>1</xdr:row>
      <xdr:rowOff>19050</xdr:rowOff>
    </xdr:from>
    <xdr:to>
      <xdr:col>21</xdr:col>
      <xdr:colOff>209958</xdr:colOff>
      <xdr:row>2</xdr:row>
      <xdr:rowOff>15363</xdr:rowOff>
    </xdr:to>
    <xdr:sp macro="" textlink="">
      <xdr:nvSpPr>
        <xdr:cNvPr id="1787" name="六角形 1786">
          <a:extLst>
            <a:ext uri="{FF2B5EF4-FFF2-40B4-BE49-F238E27FC236}">
              <a16:creationId xmlns:a16="http://schemas.microsoft.com/office/drawing/2014/main" id="{9C8F2919-D48F-4511-8320-4E7416E43B5B}"/>
            </a:ext>
          </a:extLst>
        </xdr:cNvPr>
        <xdr:cNvSpPr/>
      </xdr:nvSpPr>
      <xdr:spPr bwMode="auto">
        <a:xfrm>
          <a:off x="14343830" y="157316"/>
          <a:ext cx="209959" cy="16530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6574</xdr:colOff>
      <xdr:row>0</xdr:row>
      <xdr:rowOff>136075</xdr:rowOff>
    </xdr:from>
    <xdr:to>
      <xdr:col>23</xdr:col>
      <xdr:colOff>197939</xdr:colOff>
      <xdr:row>1</xdr:row>
      <xdr:rowOff>156259</xdr:rowOff>
    </xdr:to>
    <xdr:sp macro="" textlink="">
      <xdr:nvSpPr>
        <xdr:cNvPr id="1788" name="六角形 1787">
          <a:extLst>
            <a:ext uri="{FF2B5EF4-FFF2-40B4-BE49-F238E27FC236}">
              <a16:creationId xmlns:a16="http://schemas.microsoft.com/office/drawing/2014/main" id="{B16F68E3-B91A-4323-95AB-484363EBEB3B}"/>
            </a:ext>
          </a:extLst>
        </xdr:cNvPr>
        <xdr:cNvSpPr/>
      </xdr:nvSpPr>
      <xdr:spPr bwMode="auto">
        <a:xfrm>
          <a:off x="15683137" y="136075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24699</xdr:colOff>
      <xdr:row>1</xdr:row>
      <xdr:rowOff>9525</xdr:rowOff>
    </xdr:from>
    <xdr:to>
      <xdr:col>25</xdr:col>
      <xdr:colOff>223365</xdr:colOff>
      <xdr:row>1</xdr:row>
      <xdr:rowOff>163285</xdr:rowOff>
    </xdr:to>
    <xdr:sp macro="" textlink="">
      <xdr:nvSpPr>
        <xdr:cNvPr id="1789" name="六角形 1788">
          <a:extLst>
            <a:ext uri="{FF2B5EF4-FFF2-40B4-BE49-F238E27FC236}">
              <a16:creationId xmlns:a16="http://schemas.microsoft.com/office/drawing/2014/main" id="{1CE1F71A-B023-4EA2-AB6D-5F7FC56773B0}"/>
            </a:ext>
          </a:extLst>
        </xdr:cNvPr>
        <xdr:cNvSpPr/>
      </xdr:nvSpPr>
      <xdr:spPr bwMode="auto">
        <a:xfrm>
          <a:off x="17143603" y="148703"/>
          <a:ext cx="198666" cy="1537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704371</xdr:colOff>
      <xdr:row>1</xdr:row>
      <xdr:rowOff>11176</xdr:rowOff>
    </xdr:from>
    <xdr:to>
      <xdr:col>27</xdr:col>
      <xdr:colOff>194366</xdr:colOff>
      <xdr:row>2</xdr:row>
      <xdr:rowOff>3012</xdr:rowOff>
    </xdr:to>
    <xdr:sp macro="" textlink="">
      <xdr:nvSpPr>
        <xdr:cNvPr id="1790" name="六角形 1789">
          <a:extLst>
            <a:ext uri="{FF2B5EF4-FFF2-40B4-BE49-F238E27FC236}">
              <a16:creationId xmlns:a16="http://schemas.microsoft.com/office/drawing/2014/main" id="{44A29153-44AF-49E3-B16D-5BC5402C3CFF}"/>
            </a:ext>
          </a:extLst>
        </xdr:cNvPr>
        <xdr:cNvSpPr/>
      </xdr:nvSpPr>
      <xdr:spPr bwMode="auto">
        <a:xfrm>
          <a:off x="18527864" y="150354"/>
          <a:ext cx="194584" cy="16363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10066</xdr:colOff>
      <xdr:row>1</xdr:row>
      <xdr:rowOff>10364</xdr:rowOff>
    </xdr:from>
    <xdr:to>
      <xdr:col>29</xdr:col>
      <xdr:colOff>204606</xdr:colOff>
      <xdr:row>2</xdr:row>
      <xdr:rowOff>839</xdr:rowOff>
    </xdr:to>
    <xdr:sp macro="" textlink="">
      <xdr:nvSpPr>
        <xdr:cNvPr id="1791" name="六角形 1790">
          <a:extLst>
            <a:ext uri="{FF2B5EF4-FFF2-40B4-BE49-F238E27FC236}">
              <a16:creationId xmlns:a16="http://schemas.microsoft.com/office/drawing/2014/main" id="{5C576080-93E6-4C1C-A67A-91E32595D8D4}"/>
            </a:ext>
          </a:extLst>
        </xdr:cNvPr>
        <xdr:cNvSpPr/>
      </xdr:nvSpPr>
      <xdr:spPr bwMode="auto">
        <a:xfrm>
          <a:off x="19947326" y="149542"/>
          <a:ext cx="194540" cy="16227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15363</xdr:colOff>
      <xdr:row>61</xdr:row>
      <xdr:rowOff>15363</xdr:rowOff>
    </xdr:from>
    <xdr:to>
      <xdr:col>19</xdr:col>
      <xdr:colOff>215024</xdr:colOff>
      <xdr:row>62</xdr:row>
      <xdr:rowOff>20484</xdr:rowOff>
    </xdr:to>
    <xdr:sp macro="" textlink="">
      <xdr:nvSpPr>
        <xdr:cNvPr id="1792" name="六角形 1791">
          <a:extLst>
            <a:ext uri="{FF2B5EF4-FFF2-40B4-BE49-F238E27FC236}">
              <a16:creationId xmlns:a16="http://schemas.microsoft.com/office/drawing/2014/main" id="{0594F7BE-1DE3-4B96-A3C8-C11F5EC49405}"/>
            </a:ext>
          </a:extLst>
        </xdr:cNvPr>
        <xdr:cNvSpPr/>
      </xdr:nvSpPr>
      <xdr:spPr bwMode="auto">
        <a:xfrm>
          <a:off x="12945807" y="10293145"/>
          <a:ext cx="199661" cy="17411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21</xdr:col>
      <xdr:colOff>65117</xdr:colOff>
      <xdr:row>3</xdr:row>
      <xdr:rowOff>0</xdr:rowOff>
    </xdr:from>
    <xdr:ext cx="333117" cy="101600"/>
    <xdr:sp macro="" textlink="">
      <xdr:nvSpPr>
        <xdr:cNvPr id="1793" name="Text Box 1194">
          <a:extLst>
            <a:ext uri="{FF2B5EF4-FFF2-40B4-BE49-F238E27FC236}">
              <a16:creationId xmlns:a16="http://schemas.microsoft.com/office/drawing/2014/main" id="{E7A4C394-7C57-4851-9A02-1B705539B614}"/>
            </a:ext>
          </a:extLst>
        </xdr:cNvPr>
        <xdr:cNvSpPr txBox="1">
          <a:spLocks noChangeArrowheads="1"/>
        </xdr:cNvSpPr>
      </xdr:nvSpPr>
      <xdr:spPr bwMode="auto">
        <a:xfrm>
          <a:off x="14408948" y="476250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+1.7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21</xdr:col>
      <xdr:colOff>242593</xdr:colOff>
      <xdr:row>3</xdr:row>
      <xdr:rowOff>102212</xdr:rowOff>
    </xdr:from>
    <xdr:to>
      <xdr:col>21</xdr:col>
      <xdr:colOff>425040</xdr:colOff>
      <xdr:row>4</xdr:row>
      <xdr:rowOff>51210</xdr:rowOff>
    </xdr:to>
    <xdr:sp macro="" textlink="">
      <xdr:nvSpPr>
        <xdr:cNvPr id="1794" name="六角形 1793">
          <a:extLst>
            <a:ext uri="{FF2B5EF4-FFF2-40B4-BE49-F238E27FC236}">
              <a16:creationId xmlns:a16="http://schemas.microsoft.com/office/drawing/2014/main" id="{9893B02C-5716-45D3-9959-5D855EE6A19E}"/>
            </a:ext>
          </a:extLst>
        </xdr:cNvPr>
        <xdr:cNvSpPr/>
      </xdr:nvSpPr>
      <xdr:spPr bwMode="auto">
        <a:xfrm>
          <a:off x="14586424" y="578462"/>
          <a:ext cx="182447" cy="11799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28163</xdr:colOff>
      <xdr:row>3</xdr:row>
      <xdr:rowOff>93014</xdr:rowOff>
    </xdr:from>
    <xdr:to>
      <xdr:col>21</xdr:col>
      <xdr:colOff>197156</xdr:colOff>
      <xdr:row>4</xdr:row>
      <xdr:rowOff>58891</xdr:rowOff>
    </xdr:to>
    <xdr:sp macro="" textlink="">
      <xdr:nvSpPr>
        <xdr:cNvPr id="1795" name="六角形 1794">
          <a:extLst>
            <a:ext uri="{FF2B5EF4-FFF2-40B4-BE49-F238E27FC236}">
              <a16:creationId xmlns:a16="http://schemas.microsoft.com/office/drawing/2014/main" id="{217A70DF-60AC-4C1F-8077-889621BA4813}"/>
            </a:ext>
          </a:extLst>
        </xdr:cNvPr>
        <xdr:cNvSpPr/>
      </xdr:nvSpPr>
      <xdr:spPr bwMode="auto">
        <a:xfrm>
          <a:off x="14343139" y="575370"/>
          <a:ext cx="168993" cy="13683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477710</xdr:colOff>
      <xdr:row>2</xdr:row>
      <xdr:rowOff>61351</xdr:rowOff>
    </xdr:from>
    <xdr:to>
      <xdr:col>22</xdr:col>
      <xdr:colOff>312126</xdr:colOff>
      <xdr:row>8</xdr:row>
      <xdr:rowOff>154738</xdr:rowOff>
    </xdr:to>
    <xdr:sp macro="" textlink="">
      <xdr:nvSpPr>
        <xdr:cNvPr id="1796" name="Line 75">
          <a:extLst>
            <a:ext uri="{FF2B5EF4-FFF2-40B4-BE49-F238E27FC236}">
              <a16:creationId xmlns:a16="http://schemas.microsoft.com/office/drawing/2014/main" id="{6569ED03-8968-4601-9B39-DCA294BAFE7A}"/>
            </a:ext>
          </a:extLst>
        </xdr:cNvPr>
        <xdr:cNvSpPr>
          <a:spLocks noChangeShapeType="1"/>
        </xdr:cNvSpPr>
      </xdr:nvSpPr>
      <xdr:spPr bwMode="auto">
        <a:xfrm flipV="1">
          <a:off x="14821541" y="368609"/>
          <a:ext cx="541109" cy="110733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288011 w 288039"/>
            <a:gd name="connsiteY0" fmla="*/ 0 h 10168"/>
            <a:gd name="connsiteX1" fmla="*/ 28 w 288039"/>
            <a:gd name="connsiteY1" fmla="*/ 10168 h 10168"/>
            <a:gd name="connsiteX0" fmla="*/ 468032 w 468049"/>
            <a:gd name="connsiteY0" fmla="*/ 0 h 8934"/>
            <a:gd name="connsiteX1" fmla="*/ 17 w 468049"/>
            <a:gd name="connsiteY1" fmla="*/ 8934 h 8934"/>
            <a:gd name="connsiteX0" fmla="*/ 11459 w 11459"/>
            <a:gd name="connsiteY0" fmla="*/ 0 h 13266"/>
            <a:gd name="connsiteX1" fmla="*/ 0 w 11459"/>
            <a:gd name="connsiteY1" fmla="*/ 13266 h 13266"/>
            <a:gd name="connsiteX0" fmla="*/ 11459 w 11459"/>
            <a:gd name="connsiteY0" fmla="*/ 0 h 13266"/>
            <a:gd name="connsiteX1" fmla="*/ 1014 w 11459"/>
            <a:gd name="connsiteY1" fmla="*/ 8681 h 13266"/>
            <a:gd name="connsiteX2" fmla="*/ 0 w 11459"/>
            <a:gd name="connsiteY2" fmla="*/ 13266 h 13266"/>
            <a:gd name="connsiteX0" fmla="*/ 12700 w 12700"/>
            <a:gd name="connsiteY0" fmla="*/ 0 h 13266"/>
            <a:gd name="connsiteX1" fmla="*/ 0 w 12700"/>
            <a:gd name="connsiteY1" fmla="*/ 8241 h 13266"/>
            <a:gd name="connsiteX2" fmla="*/ 1241 w 12700"/>
            <a:gd name="connsiteY2" fmla="*/ 13266 h 13266"/>
            <a:gd name="connsiteX0" fmla="*/ 12725 w 12725"/>
            <a:gd name="connsiteY0" fmla="*/ 0 h 13266"/>
            <a:gd name="connsiteX1" fmla="*/ 25 w 12725"/>
            <a:gd name="connsiteY1" fmla="*/ 8241 h 13266"/>
            <a:gd name="connsiteX2" fmla="*/ 1266 w 12725"/>
            <a:gd name="connsiteY2" fmla="*/ 13266 h 13266"/>
            <a:gd name="connsiteX0" fmla="*/ 12778 w 12778"/>
            <a:gd name="connsiteY0" fmla="*/ 0 h 13392"/>
            <a:gd name="connsiteX1" fmla="*/ 78 w 12778"/>
            <a:gd name="connsiteY1" fmla="*/ 8241 h 13392"/>
            <a:gd name="connsiteX2" fmla="*/ 258 w 12778"/>
            <a:gd name="connsiteY2" fmla="*/ 13392 h 13392"/>
            <a:gd name="connsiteX0" fmla="*/ 12945 w 12945"/>
            <a:gd name="connsiteY0" fmla="*/ 0 h 13455"/>
            <a:gd name="connsiteX1" fmla="*/ 245 w 12945"/>
            <a:gd name="connsiteY1" fmla="*/ 8241 h 13455"/>
            <a:gd name="connsiteX2" fmla="*/ 27 w 12945"/>
            <a:gd name="connsiteY2" fmla="*/ 13455 h 13455"/>
            <a:gd name="connsiteX0" fmla="*/ 12945 w 12945"/>
            <a:gd name="connsiteY0" fmla="*/ 0 h 13455"/>
            <a:gd name="connsiteX1" fmla="*/ 245 w 12945"/>
            <a:gd name="connsiteY1" fmla="*/ 8053 h 13455"/>
            <a:gd name="connsiteX2" fmla="*/ 27 w 12945"/>
            <a:gd name="connsiteY2" fmla="*/ 13455 h 13455"/>
            <a:gd name="connsiteX0" fmla="*/ 12945 w 12945"/>
            <a:gd name="connsiteY0" fmla="*/ 0 h 13455"/>
            <a:gd name="connsiteX1" fmla="*/ 245 w 12945"/>
            <a:gd name="connsiteY1" fmla="*/ 8053 h 13455"/>
            <a:gd name="connsiteX2" fmla="*/ 27 w 12945"/>
            <a:gd name="connsiteY2" fmla="*/ 13455 h 13455"/>
            <a:gd name="connsiteX0" fmla="*/ 12945 w 12970"/>
            <a:gd name="connsiteY0" fmla="*/ 0 h 13455"/>
            <a:gd name="connsiteX1" fmla="*/ 245 w 12970"/>
            <a:gd name="connsiteY1" fmla="*/ 8053 h 13455"/>
            <a:gd name="connsiteX2" fmla="*/ 27 w 12970"/>
            <a:gd name="connsiteY2" fmla="*/ 13455 h 13455"/>
            <a:gd name="connsiteX0" fmla="*/ 13539 w 13562"/>
            <a:gd name="connsiteY0" fmla="*/ 0 h 13455"/>
            <a:gd name="connsiteX1" fmla="*/ 43 w 13562"/>
            <a:gd name="connsiteY1" fmla="*/ 7613 h 13455"/>
            <a:gd name="connsiteX2" fmla="*/ 621 w 13562"/>
            <a:gd name="connsiteY2" fmla="*/ 13455 h 13455"/>
            <a:gd name="connsiteX0" fmla="*/ 13988 w 14011"/>
            <a:gd name="connsiteY0" fmla="*/ 0 h 13581"/>
            <a:gd name="connsiteX1" fmla="*/ 492 w 14011"/>
            <a:gd name="connsiteY1" fmla="*/ 7613 h 13581"/>
            <a:gd name="connsiteX2" fmla="*/ 9 w 14011"/>
            <a:gd name="connsiteY2" fmla="*/ 13581 h 13581"/>
            <a:gd name="connsiteX0" fmla="*/ 13988 w 14015"/>
            <a:gd name="connsiteY0" fmla="*/ 0 h 13581"/>
            <a:gd name="connsiteX1" fmla="*/ 492 w 14015"/>
            <a:gd name="connsiteY1" fmla="*/ 7613 h 13581"/>
            <a:gd name="connsiteX2" fmla="*/ 9 w 14015"/>
            <a:gd name="connsiteY2" fmla="*/ 13581 h 135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015" h="13581">
              <a:moveTo>
                <a:pt x="13988" y="0"/>
              </a:moveTo>
              <a:cubicBezTo>
                <a:pt x="14547" y="6837"/>
                <a:pt x="6525" y="7765"/>
                <a:pt x="492" y="7613"/>
              </a:cubicBezTo>
              <a:cubicBezTo>
                <a:pt x="264" y="7374"/>
                <a:pt x="-62" y="9850"/>
                <a:pt x="9" y="13581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231431</xdr:colOff>
      <xdr:row>7</xdr:row>
      <xdr:rowOff>26968</xdr:rowOff>
    </xdr:from>
    <xdr:to>
      <xdr:col>22</xdr:col>
      <xdr:colOff>685799</xdr:colOff>
      <xdr:row>7</xdr:row>
      <xdr:rowOff>36287</xdr:rowOff>
    </xdr:to>
    <xdr:sp macro="" textlink="">
      <xdr:nvSpPr>
        <xdr:cNvPr id="1797" name="Line 76">
          <a:extLst>
            <a:ext uri="{FF2B5EF4-FFF2-40B4-BE49-F238E27FC236}">
              <a16:creationId xmlns:a16="http://schemas.microsoft.com/office/drawing/2014/main" id="{89692A37-86AB-4A91-BEAA-B11D981BB777}"/>
            </a:ext>
          </a:extLst>
        </xdr:cNvPr>
        <xdr:cNvSpPr>
          <a:spLocks noChangeShapeType="1"/>
        </xdr:cNvSpPr>
      </xdr:nvSpPr>
      <xdr:spPr bwMode="auto">
        <a:xfrm>
          <a:off x="15262788" y="1200811"/>
          <a:ext cx="454368" cy="93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22</xdr:col>
      <xdr:colOff>208998</xdr:colOff>
      <xdr:row>7</xdr:row>
      <xdr:rowOff>93612</xdr:rowOff>
    </xdr:from>
    <xdr:ext cx="190765" cy="187521"/>
    <xdr:pic>
      <xdr:nvPicPr>
        <xdr:cNvPr id="1798" name="図 1797">
          <a:extLst>
            <a:ext uri="{FF2B5EF4-FFF2-40B4-BE49-F238E27FC236}">
              <a16:creationId xmlns:a16="http://schemas.microsoft.com/office/drawing/2014/main" id="{0518A01A-8059-4E69-9878-F07D1BA4A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flipH="1">
          <a:off x="15259522" y="1245830"/>
          <a:ext cx="190765" cy="187521"/>
        </a:xfrm>
        <a:prstGeom prst="rect">
          <a:avLst/>
        </a:prstGeom>
      </xdr:spPr>
    </xdr:pic>
    <xdr:clientData/>
  </xdr:oneCellAnchor>
  <xdr:twoCellAnchor>
    <xdr:from>
      <xdr:col>22</xdr:col>
      <xdr:colOff>215081</xdr:colOff>
      <xdr:row>6</xdr:row>
      <xdr:rowOff>131071</xdr:rowOff>
    </xdr:from>
    <xdr:to>
      <xdr:col>22</xdr:col>
      <xdr:colOff>382815</xdr:colOff>
      <xdr:row>7</xdr:row>
      <xdr:rowOff>97299</xdr:rowOff>
    </xdr:to>
    <xdr:sp macro="" textlink="">
      <xdr:nvSpPr>
        <xdr:cNvPr id="1799" name="Oval 862">
          <a:extLst>
            <a:ext uri="{FF2B5EF4-FFF2-40B4-BE49-F238E27FC236}">
              <a16:creationId xmlns:a16="http://schemas.microsoft.com/office/drawing/2014/main" id="{CA202DE2-58C7-417C-A991-8C1F38508FD3}"/>
            </a:ext>
          </a:extLst>
        </xdr:cNvPr>
        <xdr:cNvSpPr>
          <a:spLocks noChangeArrowheads="1"/>
        </xdr:cNvSpPr>
      </xdr:nvSpPr>
      <xdr:spPr bwMode="auto">
        <a:xfrm>
          <a:off x="15265605" y="1114297"/>
          <a:ext cx="167734" cy="1352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21</xdr:col>
      <xdr:colOff>32079</xdr:colOff>
      <xdr:row>5</xdr:row>
      <xdr:rowOff>77396</xdr:rowOff>
    </xdr:from>
    <xdr:ext cx="359540" cy="128019"/>
    <xdr:sp macro="" textlink="">
      <xdr:nvSpPr>
        <xdr:cNvPr id="1800" name="Text Box 1620">
          <a:extLst>
            <a:ext uri="{FF2B5EF4-FFF2-40B4-BE49-F238E27FC236}">
              <a16:creationId xmlns:a16="http://schemas.microsoft.com/office/drawing/2014/main" id="{61A6AE99-180D-46BF-8239-100180C58D4F}"/>
            </a:ext>
          </a:extLst>
        </xdr:cNvPr>
        <xdr:cNvSpPr txBox="1">
          <a:spLocks noChangeArrowheads="1"/>
        </xdr:cNvSpPr>
      </xdr:nvSpPr>
      <xdr:spPr bwMode="auto">
        <a:xfrm>
          <a:off x="14342925" y="908499"/>
          <a:ext cx="359540" cy="12801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日野大橋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21</xdr:col>
      <xdr:colOff>642327</xdr:colOff>
      <xdr:row>5</xdr:row>
      <xdr:rowOff>81964</xdr:rowOff>
    </xdr:from>
    <xdr:to>
      <xdr:col>22</xdr:col>
      <xdr:colOff>351284</xdr:colOff>
      <xdr:row>6</xdr:row>
      <xdr:rowOff>2835</xdr:rowOff>
    </xdr:to>
    <xdr:sp macro="" textlink="">
      <xdr:nvSpPr>
        <xdr:cNvPr id="1811" name="Freeform 406">
          <a:extLst>
            <a:ext uri="{FF2B5EF4-FFF2-40B4-BE49-F238E27FC236}">
              <a16:creationId xmlns:a16="http://schemas.microsoft.com/office/drawing/2014/main" id="{F15EE95B-D6E5-CE4E-F03D-675F741FB778}"/>
            </a:ext>
          </a:extLst>
        </xdr:cNvPr>
        <xdr:cNvSpPr>
          <a:spLocks/>
        </xdr:cNvSpPr>
      </xdr:nvSpPr>
      <xdr:spPr bwMode="auto">
        <a:xfrm rot="7131658">
          <a:off x="15099402" y="748108"/>
          <a:ext cx="92394" cy="413296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20740"/>
            <a:gd name="connsiteY0" fmla="*/ 0 h 10000"/>
            <a:gd name="connsiteX1" fmla="*/ 20740 w 20740"/>
            <a:gd name="connsiteY1" fmla="*/ 716 h 10000"/>
            <a:gd name="connsiteX2" fmla="*/ 10000 w 20740"/>
            <a:gd name="connsiteY2" fmla="*/ 8696 h 10000"/>
            <a:gd name="connsiteX3" fmla="*/ 2000 w 20740"/>
            <a:gd name="connsiteY3" fmla="*/ 10000 h 10000"/>
            <a:gd name="connsiteX0" fmla="*/ 0 w 32409"/>
            <a:gd name="connsiteY0" fmla="*/ 0 h 10000"/>
            <a:gd name="connsiteX1" fmla="*/ 32409 w 32409"/>
            <a:gd name="connsiteY1" fmla="*/ 806 h 10000"/>
            <a:gd name="connsiteX2" fmla="*/ 10000 w 32409"/>
            <a:gd name="connsiteY2" fmla="*/ 8696 h 10000"/>
            <a:gd name="connsiteX3" fmla="*/ 2000 w 32409"/>
            <a:gd name="connsiteY3" fmla="*/ 10000 h 10000"/>
            <a:gd name="connsiteX0" fmla="*/ 0 w 32409"/>
            <a:gd name="connsiteY0" fmla="*/ 0 h 10000"/>
            <a:gd name="connsiteX1" fmla="*/ 32409 w 32409"/>
            <a:gd name="connsiteY1" fmla="*/ 806 h 10000"/>
            <a:gd name="connsiteX2" fmla="*/ 10000 w 32409"/>
            <a:gd name="connsiteY2" fmla="*/ 8696 h 10000"/>
            <a:gd name="connsiteX3" fmla="*/ 2000 w 32409"/>
            <a:gd name="connsiteY3" fmla="*/ 10000 h 10000"/>
            <a:gd name="connsiteX0" fmla="*/ 28523 w 30409"/>
            <a:gd name="connsiteY0" fmla="*/ 0 h 10089"/>
            <a:gd name="connsiteX1" fmla="*/ 30409 w 30409"/>
            <a:gd name="connsiteY1" fmla="*/ 895 h 10089"/>
            <a:gd name="connsiteX2" fmla="*/ 8000 w 30409"/>
            <a:gd name="connsiteY2" fmla="*/ 8785 h 10089"/>
            <a:gd name="connsiteX3" fmla="*/ 0 w 30409"/>
            <a:gd name="connsiteY3" fmla="*/ 10089 h 10089"/>
            <a:gd name="connsiteX0" fmla="*/ 28523 w 30409"/>
            <a:gd name="connsiteY0" fmla="*/ 0 h 10089"/>
            <a:gd name="connsiteX1" fmla="*/ 30409 w 30409"/>
            <a:gd name="connsiteY1" fmla="*/ 895 h 10089"/>
            <a:gd name="connsiteX2" fmla="*/ 5745 w 30409"/>
            <a:gd name="connsiteY2" fmla="*/ 8960 h 10089"/>
            <a:gd name="connsiteX3" fmla="*/ 0 w 30409"/>
            <a:gd name="connsiteY3" fmla="*/ 10089 h 10089"/>
            <a:gd name="connsiteX0" fmla="*/ 33485 w 35371"/>
            <a:gd name="connsiteY0" fmla="*/ 0 h 13555"/>
            <a:gd name="connsiteX1" fmla="*/ 35371 w 35371"/>
            <a:gd name="connsiteY1" fmla="*/ 895 h 13555"/>
            <a:gd name="connsiteX2" fmla="*/ 10707 w 35371"/>
            <a:gd name="connsiteY2" fmla="*/ 8960 h 13555"/>
            <a:gd name="connsiteX3" fmla="*/ 0 w 35371"/>
            <a:gd name="connsiteY3" fmla="*/ 13555 h 13555"/>
            <a:gd name="connsiteX0" fmla="*/ 33485 w 35371"/>
            <a:gd name="connsiteY0" fmla="*/ 0 h 13555"/>
            <a:gd name="connsiteX1" fmla="*/ 35371 w 35371"/>
            <a:gd name="connsiteY1" fmla="*/ 895 h 13555"/>
            <a:gd name="connsiteX2" fmla="*/ 8495 w 35371"/>
            <a:gd name="connsiteY2" fmla="*/ 11013 h 13555"/>
            <a:gd name="connsiteX3" fmla="*/ 0 w 35371"/>
            <a:gd name="connsiteY3" fmla="*/ 13555 h 13555"/>
            <a:gd name="connsiteX0" fmla="*/ 33485 w 35371"/>
            <a:gd name="connsiteY0" fmla="*/ 0 h 13555"/>
            <a:gd name="connsiteX1" fmla="*/ 35371 w 35371"/>
            <a:gd name="connsiteY1" fmla="*/ 895 h 13555"/>
            <a:gd name="connsiteX2" fmla="*/ 8495 w 35371"/>
            <a:gd name="connsiteY2" fmla="*/ 11013 h 13555"/>
            <a:gd name="connsiteX3" fmla="*/ 0 w 35371"/>
            <a:gd name="connsiteY3" fmla="*/ 13555 h 13555"/>
            <a:gd name="connsiteX0" fmla="*/ 33485 w 35371"/>
            <a:gd name="connsiteY0" fmla="*/ 0 h 13555"/>
            <a:gd name="connsiteX1" fmla="*/ 35371 w 35371"/>
            <a:gd name="connsiteY1" fmla="*/ 895 h 13555"/>
            <a:gd name="connsiteX2" fmla="*/ 12601 w 35371"/>
            <a:gd name="connsiteY2" fmla="*/ 10927 h 13555"/>
            <a:gd name="connsiteX3" fmla="*/ 0 w 35371"/>
            <a:gd name="connsiteY3" fmla="*/ 13555 h 13555"/>
            <a:gd name="connsiteX0" fmla="*/ 33485 w 35371"/>
            <a:gd name="connsiteY0" fmla="*/ 0 h 13555"/>
            <a:gd name="connsiteX1" fmla="*/ 35371 w 35371"/>
            <a:gd name="connsiteY1" fmla="*/ 895 h 13555"/>
            <a:gd name="connsiteX2" fmla="*/ 12601 w 35371"/>
            <a:gd name="connsiteY2" fmla="*/ 10927 h 13555"/>
            <a:gd name="connsiteX3" fmla="*/ 0 w 35371"/>
            <a:gd name="connsiteY3" fmla="*/ 13555 h 13555"/>
            <a:gd name="connsiteX0" fmla="*/ 24901 w 26787"/>
            <a:gd name="connsiteY0" fmla="*/ 0 h 12453"/>
            <a:gd name="connsiteX1" fmla="*/ 26787 w 26787"/>
            <a:gd name="connsiteY1" fmla="*/ 895 h 12453"/>
            <a:gd name="connsiteX2" fmla="*/ 4017 w 26787"/>
            <a:gd name="connsiteY2" fmla="*/ 10927 h 12453"/>
            <a:gd name="connsiteX3" fmla="*/ 0 w 26787"/>
            <a:gd name="connsiteY3" fmla="*/ 12453 h 12453"/>
            <a:gd name="connsiteX0" fmla="*/ 27415 w 29301"/>
            <a:gd name="connsiteY0" fmla="*/ 0 h 12034"/>
            <a:gd name="connsiteX1" fmla="*/ 29301 w 29301"/>
            <a:gd name="connsiteY1" fmla="*/ 895 h 12034"/>
            <a:gd name="connsiteX2" fmla="*/ 6531 w 29301"/>
            <a:gd name="connsiteY2" fmla="*/ 10927 h 12034"/>
            <a:gd name="connsiteX3" fmla="*/ 0 w 29301"/>
            <a:gd name="connsiteY3" fmla="*/ 12034 h 12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301" h="12034">
              <a:moveTo>
                <a:pt x="27415" y="0"/>
              </a:moveTo>
              <a:lnTo>
                <a:pt x="29301" y="895"/>
              </a:lnTo>
              <a:cubicBezTo>
                <a:pt x="10370" y="3377"/>
                <a:pt x="-2455" y="7977"/>
                <a:pt x="6531" y="10927"/>
              </a:cubicBezTo>
              <a:lnTo>
                <a:pt x="0" y="1203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647231</xdr:colOff>
      <xdr:row>5</xdr:row>
      <xdr:rowOff>153845</xdr:rowOff>
    </xdr:from>
    <xdr:to>
      <xdr:col>22</xdr:col>
      <xdr:colOff>248915</xdr:colOff>
      <xdr:row>6</xdr:row>
      <xdr:rowOff>102756</xdr:rowOff>
    </xdr:to>
    <xdr:sp macro="" textlink="">
      <xdr:nvSpPr>
        <xdr:cNvPr id="1812" name="Freeform 407">
          <a:extLst>
            <a:ext uri="{FF2B5EF4-FFF2-40B4-BE49-F238E27FC236}">
              <a16:creationId xmlns:a16="http://schemas.microsoft.com/office/drawing/2014/main" id="{0CBB2E14-5CFE-06EE-F042-E35A678B676F}"/>
            </a:ext>
          </a:extLst>
        </xdr:cNvPr>
        <xdr:cNvSpPr>
          <a:spLocks/>
        </xdr:cNvSpPr>
      </xdr:nvSpPr>
      <xdr:spPr bwMode="auto">
        <a:xfrm rot="7131658" flipH="1" flipV="1">
          <a:off x="15065918" y="889887"/>
          <a:ext cx="121268" cy="307441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16337 w 26337"/>
            <a:gd name="connsiteY0" fmla="*/ 0 h 9704"/>
            <a:gd name="connsiteX1" fmla="*/ 26337 w 26337"/>
            <a:gd name="connsiteY1" fmla="*/ 1087 h 9704"/>
            <a:gd name="connsiteX2" fmla="*/ 26337 w 26337"/>
            <a:gd name="connsiteY2" fmla="*/ 8696 h 9704"/>
            <a:gd name="connsiteX3" fmla="*/ 0 w 26337"/>
            <a:gd name="connsiteY3" fmla="*/ 9704 h 9704"/>
            <a:gd name="connsiteX0" fmla="*/ 6203 w 10000"/>
            <a:gd name="connsiteY0" fmla="*/ 0 h 10000"/>
            <a:gd name="connsiteX1" fmla="*/ 10000 w 10000"/>
            <a:gd name="connsiteY1" fmla="*/ 1120 h 10000"/>
            <a:gd name="connsiteX2" fmla="*/ 4750 w 10000"/>
            <a:gd name="connsiteY2" fmla="*/ 9737 h 10000"/>
            <a:gd name="connsiteX3" fmla="*/ 0 w 10000"/>
            <a:gd name="connsiteY3" fmla="*/ 10000 h 10000"/>
            <a:gd name="connsiteX0" fmla="*/ 6203 w 10000"/>
            <a:gd name="connsiteY0" fmla="*/ 0 h 10000"/>
            <a:gd name="connsiteX1" fmla="*/ 10000 w 10000"/>
            <a:gd name="connsiteY1" fmla="*/ 1120 h 10000"/>
            <a:gd name="connsiteX2" fmla="*/ 5589 w 10000"/>
            <a:gd name="connsiteY2" fmla="*/ 9530 h 10000"/>
            <a:gd name="connsiteX3" fmla="*/ 0 w 10000"/>
            <a:gd name="connsiteY3" fmla="*/ 10000 h 10000"/>
            <a:gd name="connsiteX0" fmla="*/ 6203 w 10000"/>
            <a:gd name="connsiteY0" fmla="*/ 0 h 10000"/>
            <a:gd name="connsiteX1" fmla="*/ 10000 w 10000"/>
            <a:gd name="connsiteY1" fmla="*/ 1120 h 10000"/>
            <a:gd name="connsiteX2" fmla="*/ 5127 w 10000"/>
            <a:gd name="connsiteY2" fmla="*/ 9609 h 10000"/>
            <a:gd name="connsiteX3" fmla="*/ 0 w 10000"/>
            <a:gd name="connsiteY3" fmla="*/ 10000 h 10000"/>
            <a:gd name="connsiteX0" fmla="*/ 6203 w 10000"/>
            <a:gd name="connsiteY0" fmla="*/ 0 h 10000"/>
            <a:gd name="connsiteX1" fmla="*/ 10000 w 10000"/>
            <a:gd name="connsiteY1" fmla="*/ 1120 h 10000"/>
            <a:gd name="connsiteX2" fmla="*/ 5127 w 10000"/>
            <a:gd name="connsiteY2" fmla="*/ 9609 h 10000"/>
            <a:gd name="connsiteX3" fmla="*/ 0 w 10000"/>
            <a:gd name="connsiteY3" fmla="*/ 10000 h 10000"/>
            <a:gd name="connsiteX0" fmla="*/ 6203 w 10255"/>
            <a:gd name="connsiteY0" fmla="*/ 0 h 10000"/>
            <a:gd name="connsiteX1" fmla="*/ 10255 w 10255"/>
            <a:gd name="connsiteY1" fmla="*/ 1264 h 10000"/>
            <a:gd name="connsiteX2" fmla="*/ 5127 w 10255"/>
            <a:gd name="connsiteY2" fmla="*/ 9609 h 10000"/>
            <a:gd name="connsiteX3" fmla="*/ 0 w 10255"/>
            <a:gd name="connsiteY3" fmla="*/ 10000 h 10000"/>
            <a:gd name="connsiteX0" fmla="*/ 5396 w 10255"/>
            <a:gd name="connsiteY0" fmla="*/ 0 h 9549"/>
            <a:gd name="connsiteX1" fmla="*/ 10255 w 10255"/>
            <a:gd name="connsiteY1" fmla="*/ 813 h 9549"/>
            <a:gd name="connsiteX2" fmla="*/ 5127 w 10255"/>
            <a:gd name="connsiteY2" fmla="*/ 9158 h 9549"/>
            <a:gd name="connsiteX3" fmla="*/ 0 w 10255"/>
            <a:gd name="connsiteY3" fmla="*/ 9549 h 9549"/>
            <a:gd name="connsiteX0" fmla="*/ 5262 w 10415"/>
            <a:gd name="connsiteY0" fmla="*/ 0 h 10000"/>
            <a:gd name="connsiteX1" fmla="*/ 10000 w 10415"/>
            <a:gd name="connsiteY1" fmla="*/ 851 h 10000"/>
            <a:gd name="connsiteX2" fmla="*/ 5000 w 10415"/>
            <a:gd name="connsiteY2" fmla="*/ 9591 h 10000"/>
            <a:gd name="connsiteX3" fmla="*/ 0 w 10415"/>
            <a:gd name="connsiteY3" fmla="*/ 10000 h 10000"/>
            <a:gd name="connsiteX0" fmla="*/ 5262 w 11004"/>
            <a:gd name="connsiteY0" fmla="*/ 0 h 10000"/>
            <a:gd name="connsiteX1" fmla="*/ 10668 w 11004"/>
            <a:gd name="connsiteY1" fmla="*/ 662 h 10000"/>
            <a:gd name="connsiteX2" fmla="*/ 5000 w 11004"/>
            <a:gd name="connsiteY2" fmla="*/ 9591 h 10000"/>
            <a:gd name="connsiteX3" fmla="*/ 0 w 11004"/>
            <a:gd name="connsiteY3" fmla="*/ 10000 h 10000"/>
            <a:gd name="connsiteX0" fmla="*/ 5262 w 11415"/>
            <a:gd name="connsiteY0" fmla="*/ 0 h 10000"/>
            <a:gd name="connsiteX1" fmla="*/ 11118 w 11415"/>
            <a:gd name="connsiteY1" fmla="*/ 579 h 10000"/>
            <a:gd name="connsiteX2" fmla="*/ 5000 w 11415"/>
            <a:gd name="connsiteY2" fmla="*/ 9591 h 10000"/>
            <a:gd name="connsiteX3" fmla="*/ 0 w 11415"/>
            <a:gd name="connsiteY3" fmla="*/ 10000 h 10000"/>
            <a:gd name="connsiteX0" fmla="*/ 5262 w 11239"/>
            <a:gd name="connsiteY0" fmla="*/ 0 h 10000"/>
            <a:gd name="connsiteX1" fmla="*/ 11118 w 11239"/>
            <a:gd name="connsiteY1" fmla="*/ 579 h 10000"/>
            <a:gd name="connsiteX2" fmla="*/ 5000 w 11239"/>
            <a:gd name="connsiteY2" fmla="*/ 9591 h 10000"/>
            <a:gd name="connsiteX3" fmla="*/ 0 w 11239"/>
            <a:gd name="connsiteY3" fmla="*/ 10000 h 10000"/>
            <a:gd name="connsiteX0" fmla="*/ 5262 w 11636"/>
            <a:gd name="connsiteY0" fmla="*/ 0 h 10000"/>
            <a:gd name="connsiteX1" fmla="*/ 11532 w 11636"/>
            <a:gd name="connsiteY1" fmla="*/ 830 h 10000"/>
            <a:gd name="connsiteX2" fmla="*/ 5000 w 11636"/>
            <a:gd name="connsiteY2" fmla="*/ 9591 h 10000"/>
            <a:gd name="connsiteX3" fmla="*/ 0 w 11636"/>
            <a:gd name="connsiteY3" fmla="*/ 10000 h 10000"/>
            <a:gd name="connsiteX0" fmla="*/ 5262 w 12098"/>
            <a:gd name="connsiteY0" fmla="*/ 0 h 10000"/>
            <a:gd name="connsiteX1" fmla="*/ 11532 w 12098"/>
            <a:gd name="connsiteY1" fmla="*/ 830 h 10000"/>
            <a:gd name="connsiteX2" fmla="*/ 5000 w 12098"/>
            <a:gd name="connsiteY2" fmla="*/ 9591 h 10000"/>
            <a:gd name="connsiteX3" fmla="*/ 0 w 12098"/>
            <a:gd name="connsiteY3" fmla="*/ 10000 h 10000"/>
            <a:gd name="connsiteX0" fmla="*/ 6074 w 12098"/>
            <a:gd name="connsiteY0" fmla="*/ 0 h 9626"/>
            <a:gd name="connsiteX1" fmla="*/ 11532 w 12098"/>
            <a:gd name="connsiteY1" fmla="*/ 456 h 9626"/>
            <a:gd name="connsiteX2" fmla="*/ 5000 w 12098"/>
            <a:gd name="connsiteY2" fmla="*/ 9217 h 9626"/>
            <a:gd name="connsiteX3" fmla="*/ 0 w 12098"/>
            <a:gd name="connsiteY3" fmla="*/ 9626 h 9626"/>
            <a:gd name="connsiteX0" fmla="*/ 5021 w 10000"/>
            <a:gd name="connsiteY0" fmla="*/ 0 h 10000"/>
            <a:gd name="connsiteX1" fmla="*/ 9532 w 10000"/>
            <a:gd name="connsiteY1" fmla="*/ 474 h 10000"/>
            <a:gd name="connsiteX2" fmla="*/ 4133 w 10000"/>
            <a:gd name="connsiteY2" fmla="*/ 9575 h 10000"/>
            <a:gd name="connsiteX3" fmla="*/ 0 w 10000"/>
            <a:gd name="connsiteY3" fmla="*/ 10000 h 10000"/>
            <a:gd name="connsiteX0" fmla="*/ 5127 w 10106"/>
            <a:gd name="connsiteY0" fmla="*/ 0 h 10042"/>
            <a:gd name="connsiteX1" fmla="*/ 9638 w 10106"/>
            <a:gd name="connsiteY1" fmla="*/ 474 h 10042"/>
            <a:gd name="connsiteX2" fmla="*/ 4239 w 10106"/>
            <a:gd name="connsiteY2" fmla="*/ 9575 h 10042"/>
            <a:gd name="connsiteX3" fmla="*/ 106 w 10106"/>
            <a:gd name="connsiteY3" fmla="*/ 10000 h 10042"/>
            <a:gd name="connsiteX0" fmla="*/ 4413 w 9392"/>
            <a:gd name="connsiteY0" fmla="*/ 0 h 9922"/>
            <a:gd name="connsiteX1" fmla="*/ 8924 w 9392"/>
            <a:gd name="connsiteY1" fmla="*/ 474 h 9922"/>
            <a:gd name="connsiteX2" fmla="*/ 3525 w 9392"/>
            <a:gd name="connsiteY2" fmla="*/ 9575 h 9922"/>
            <a:gd name="connsiteX3" fmla="*/ 127 w 9392"/>
            <a:gd name="connsiteY3" fmla="*/ 9829 h 9922"/>
            <a:gd name="connsiteX0" fmla="*/ 4659 w 9960"/>
            <a:gd name="connsiteY0" fmla="*/ 0 h 9938"/>
            <a:gd name="connsiteX1" fmla="*/ 9462 w 9960"/>
            <a:gd name="connsiteY1" fmla="*/ 478 h 9938"/>
            <a:gd name="connsiteX2" fmla="*/ 3713 w 9960"/>
            <a:gd name="connsiteY2" fmla="*/ 9650 h 9938"/>
            <a:gd name="connsiteX3" fmla="*/ 95 w 9960"/>
            <a:gd name="connsiteY3" fmla="*/ 9906 h 9938"/>
            <a:gd name="connsiteX0" fmla="*/ 6205 w 10001"/>
            <a:gd name="connsiteY0" fmla="*/ 0 h 10131"/>
            <a:gd name="connsiteX1" fmla="*/ 9500 w 10001"/>
            <a:gd name="connsiteY1" fmla="*/ 612 h 10131"/>
            <a:gd name="connsiteX2" fmla="*/ 3728 w 10001"/>
            <a:gd name="connsiteY2" fmla="*/ 9841 h 10131"/>
            <a:gd name="connsiteX3" fmla="*/ 95 w 10001"/>
            <a:gd name="connsiteY3" fmla="*/ 10099 h 101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1" h="10131">
              <a:moveTo>
                <a:pt x="6205" y="0"/>
              </a:moveTo>
              <a:lnTo>
                <a:pt x="9500" y="612"/>
              </a:lnTo>
              <a:cubicBezTo>
                <a:pt x="11254" y="4766"/>
                <a:pt x="8181" y="7427"/>
                <a:pt x="3728" y="9841"/>
              </a:cubicBezTo>
              <a:cubicBezTo>
                <a:pt x="4703" y="10066"/>
                <a:pt x="-780" y="10195"/>
                <a:pt x="95" y="1009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97298</xdr:colOff>
      <xdr:row>5</xdr:row>
      <xdr:rowOff>25604</xdr:rowOff>
    </xdr:from>
    <xdr:to>
      <xdr:col>21</xdr:col>
      <xdr:colOff>496314</xdr:colOff>
      <xdr:row>5</xdr:row>
      <xdr:rowOff>40967</xdr:rowOff>
    </xdr:to>
    <xdr:sp macro="" textlink="">
      <xdr:nvSpPr>
        <xdr:cNvPr id="1813" name="Line 927">
          <a:extLst>
            <a:ext uri="{FF2B5EF4-FFF2-40B4-BE49-F238E27FC236}">
              <a16:creationId xmlns:a16="http://schemas.microsoft.com/office/drawing/2014/main" id="{A9FEB682-022B-4F30-9F48-172BA7B37FC5}"/>
            </a:ext>
          </a:extLst>
        </xdr:cNvPr>
        <xdr:cNvSpPr>
          <a:spLocks noChangeShapeType="1"/>
        </xdr:cNvSpPr>
      </xdr:nvSpPr>
      <xdr:spPr bwMode="auto">
        <a:xfrm flipH="1" flipV="1">
          <a:off x="14441129" y="839838"/>
          <a:ext cx="399016" cy="153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65404</xdr:colOff>
      <xdr:row>4</xdr:row>
      <xdr:rowOff>135496</xdr:rowOff>
    </xdr:from>
    <xdr:to>
      <xdr:col>21</xdr:col>
      <xdr:colOff>435518</xdr:colOff>
      <xdr:row>5</xdr:row>
      <xdr:rowOff>104184</xdr:rowOff>
    </xdr:to>
    <xdr:grpSp>
      <xdr:nvGrpSpPr>
        <xdr:cNvPr id="1814" name="Group 405">
          <a:extLst>
            <a:ext uri="{FF2B5EF4-FFF2-40B4-BE49-F238E27FC236}">
              <a16:creationId xmlns:a16="http://schemas.microsoft.com/office/drawing/2014/main" id="{BD00BD33-0331-48B3-A6F9-89BD7610A81C}"/>
            </a:ext>
          </a:extLst>
        </xdr:cNvPr>
        <xdr:cNvGrpSpPr>
          <a:grpSpLocks/>
        </xdr:cNvGrpSpPr>
      </xdr:nvGrpSpPr>
      <xdr:grpSpPr bwMode="auto">
        <a:xfrm rot="16200000">
          <a:off x="14490584" y="679508"/>
          <a:ext cx="141445" cy="370114"/>
          <a:chOff x="719" y="99"/>
          <a:chExt cx="22" cy="13"/>
        </a:xfrm>
      </xdr:grpSpPr>
      <xdr:sp macro="" textlink="">
        <xdr:nvSpPr>
          <xdr:cNvPr id="1815" name="Freeform 406">
            <a:extLst>
              <a:ext uri="{FF2B5EF4-FFF2-40B4-BE49-F238E27FC236}">
                <a16:creationId xmlns:a16="http://schemas.microsoft.com/office/drawing/2014/main" id="{A55F386E-541D-8EB6-898B-0BA8006550B2}"/>
              </a:ext>
            </a:extLst>
          </xdr:cNvPr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16" name="Freeform 407">
            <a:extLst>
              <a:ext uri="{FF2B5EF4-FFF2-40B4-BE49-F238E27FC236}">
                <a16:creationId xmlns:a16="http://schemas.microsoft.com/office/drawing/2014/main" id="{36BB16DF-BECE-40A2-5FF8-69FF492F4C46}"/>
              </a:ext>
            </a:extLst>
          </xdr:cNvPr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21</xdr:col>
      <xdr:colOff>491616</xdr:colOff>
      <xdr:row>5</xdr:row>
      <xdr:rowOff>40967</xdr:rowOff>
    </xdr:from>
    <xdr:to>
      <xdr:col>21</xdr:col>
      <xdr:colOff>498620</xdr:colOff>
      <xdr:row>8</xdr:row>
      <xdr:rowOff>104001</xdr:rowOff>
    </xdr:to>
    <xdr:sp macro="" textlink="">
      <xdr:nvSpPr>
        <xdr:cNvPr id="1817" name="Line 927">
          <a:extLst>
            <a:ext uri="{FF2B5EF4-FFF2-40B4-BE49-F238E27FC236}">
              <a16:creationId xmlns:a16="http://schemas.microsoft.com/office/drawing/2014/main" id="{95F421B1-F640-4A3B-BD7D-66EBC08300CA}"/>
            </a:ext>
          </a:extLst>
        </xdr:cNvPr>
        <xdr:cNvSpPr>
          <a:spLocks noChangeShapeType="1"/>
        </xdr:cNvSpPr>
      </xdr:nvSpPr>
      <xdr:spPr bwMode="auto">
        <a:xfrm flipV="1">
          <a:off x="14835447" y="855201"/>
          <a:ext cx="7004" cy="5700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21</xdr:col>
      <xdr:colOff>647700</xdr:colOff>
      <xdr:row>6</xdr:row>
      <xdr:rowOff>21771</xdr:rowOff>
    </xdr:from>
    <xdr:ext cx="343598" cy="183555"/>
    <xdr:grpSp>
      <xdr:nvGrpSpPr>
        <xdr:cNvPr id="1821" name="Group 6672">
          <a:extLst>
            <a:ext uri="{FF2B5EF4-FFF2-40B4-BE49-F238E27FC236}">
              <a16:creationId xmlns:a16="http://schemas.microsoft.com/office/drawing/2014/main" id="{510A18E1-CF56-4DA4-BD8D-3A773A36A50D}"/>
            </a:ext>
          </a:extLst>
        </xdr:cNvPr>
        <xdr:cNvGrpSpPr>
          <a:grpSpLocks/>
        </xdr:cNvGrpSpPr>
      </xdr:nvGrpSpPr>
      <xdr:grpSpPr bwMode="auto">
        <a:xfrm>
          <a:off x="14958546" y="1025631"/>
          <a:ext cx="343598" cy="183555"/>
          <a:chOff x="536" y="109"/>
          <a:chExt cx="54" cy="44"/>
        </a:xfrm>
      </xdr:grpSpPr>
      <xdr:pic>
        <xdr:nvPicPr>
          <xdr:cNvPr id="1822" name="Picture 6673" descr="route2">
            <a:extLst>
              <a:ext uri="{FF2B5EF4-FFF2-40B4-BE49-F238E27FC236}">
                <a16:creationId xmlns:a16="http://schemas.microsoft.com/office/drawing/2014/main" id="{84767954-FA0D-1F60-6F40-2A36900217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23" name="Text Box 6674">
            <a:extLst>
              <a:ext uri="{FF2B5EF4-FFF2-40B4-BE49-F238E27FC236}">
                <a16:creationId xmlns:a16="http://schemas.microsoft.com/office/drawing/2014/main" id="{2381C40D-F3C3-C375-B9A5-DEFE72888C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6" y="113"/>
            <a:ext cx="44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l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</a:p>
        </xdr:txBody>
      </xdr:sp>
    </xdr:grpSp>
    <xdr:clientData/>
  </xdr:oneCellAnchor>
  <xdr:oneCellAnchor>
    <xdr:from>
      <xdr:col>21</xdr:col>
      <xdr:colOff>493487</xdr:colOff>
      <xdr:row>1</xdr:row>
      <xdr:rowOff>150585</xdr:rowOff>
    </xdr:from>
    <xdr:ext cx="326570" cy="197758"/>
    <xdr:grpSp>
      <xdr:nvGrpSpPr>
        <xdr:cNvPr id="1824" name="Group 6672">
          <a:extLst>
            <a:ext uri="{FF2B5EF4-FFF2-40B4-BE49-F238E27FC236}">
              <a16:creationId xmlns:a16="http://schemas.microsoft.com/office/drawing/2014/main" id="{7E7BDE13-E8AE-404C-8A40-093995B24A19}"/>
            </a:ext>
          </a:extLst>
        </xdr:cNvPr>
        <xdr:cNvGrpSpPr>
          <a:grpSpLocks/>
        </xdr:cNvGrpSpPr>
      </xdr:nvGrpSpPr>
      <xdr:grpSpPr bwMode="auto">
        <a:xfrm>
          <a:off x="14804333" y="290659"/>
          <a:ext cx="326570" cy="197758"/>
          <a:chOff x="536" y="109"/>
          <a:chExt cx="54" cy="44"/>
        </a:xfrm>
      </xdr:grpSpPr>
      <xdr:pic>
        <xdr:nvPicPr>
          <xdr:cNvPr id="1825" name="Picture 6673" descr="route2">
            <a:extLst>
              <a:ext uri="{FF2B5EF4-FFF2-40B4-BE49-F238E27FC236}">
                <a16:creationId xmlns:a16="http://schemas.microsoft.com/office/drawing/2014/main" id="{746E195F-8771-53E9-38B0-5E34416647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26" name="Text Box 6674">
            <a:extLst>
              <a:ext uri="{FF2B5EF4-FFF2-40B4-BE49-F238E27FC236}">
                <a16:creationId xmlns:a16="http://schemas.microsoft.com/office/drawing/2014/main" id="{3754BFBD-EA31-CF6C-1A08-02ADD824FD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6" y="113"/>
            <a:ext cx="44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l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</a:p>
        </xdr:txBody>
      </xdr:sp>
    </xdr:grpSp>
    <xdr:clientData/>
  </xdr:oneCellAnchor>
  <xdr:oneCellAnchor>
    <xdr:from>
      <xdr:col>21</xdr:col>
      <xdr:colOff>506014</xdr:colOff>
      <xdr:row>5</xdr:row>
      <xdr:rowOff>86337</xdr:rowOff>
    </xdr:from>
    <xdr:ext cx="262927" cy="134114"/>
    <xdr:sp macro="" textlink="">
      <xdr:nvSpPr>
        <xdr:cNvPr id="1827" name="Text Box 1300">
          <a:extLst>
            <a:ext uri="{FF2B5EF4-FFF2-40B4-BE49-F238E27FC236}">
              <a16:creationId xmlns:a16="http://schemas.microsoft.com/office/drawing/2014/main" id="{8083945B-522D-44DF-A17F-DF5802587EC7}"/>
            </a:ext>
          </a:extLst>
        </xdr:cNvPr>
        <xdr:cNvSpPr txBox="1">
          <a:spLocks noChangeArrowheads="1"/>
        </xdr:cNvSpPr>
      </xdr:nvSpPr>
      <xdr:spPr bwMode="auto">
        <a:xfrm>
          <a:off x="14820990" y="910616"/>
          <a:ext cx="262927" cy="134114"/>
        </a:xfrm>
        <a:prstGeom prst="rect">
          <a:avLst/>
        </a:prstGeom>
        <a:solidFill>
          <a:schemeClr val="bg1"/>
        </a:solidFill>
        <a:ln>
          <a:solidFill>
            <a:schemeClr val="tx2"/>
          </a:solidFill>
        </a:ln>
      </xdr:spPr>
      <xdr:txBody>
        <a:bodyPr vertOverflow="overflow" horzOverflow="overflow" vert="horz" wrap="none" lIns="0" tIns="1800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21</xdr:col>
      <xdr:colOff>435285</xdr:colOff>
      <xdr:row>4</xdr:row>
      <xdr:rowOff>148506</xdr:rowOff>
    </xdr:from>
    <xdr:to>
      <xdr:col>21</xdr:col>
      <xdr:colOff>547299</xdr:colOff>
      <xdr:row>5</xdr:row>
      <xdr:rowOff>96418</xdr:rowOff>
    </xdr:to>
    <xdr:sp macro="" textlink="">
      <xdr:nvSpPr>
        <xdr:cNvPr id="1818" name="Oval 1295">
          <a:extLst>
            <a:ext uri="{FF2B5EF4-FFF2-40B4-BE49-F238E27FC236}">
              <a16:creationId xmlns:a16="http://schemas.microsoft.com/office/drawing/2014/main" id="{26646D0E-93A0-4C09-B806-A2E984753B81}"/>
            </a:ext>
          </a:extLst>
        </xdr:cNvPr>
        <xdr:cNvSpPr>
          <a:spLocks noChangeArrowheads="1"/>
        </xdr:cNvSpPr>
      </xdr:nvSpPr>
      <xdr:spPr bwMode="auto">
        <a:xfrm>
          <a:off x="14760885" y="805277"/>
          <a:ext cx="112014" cy="1202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22</xdr:col>
      <xdr:colOff>339334</xdr:colOff>
      <xdr:row>7</xdr:row>
      <xdr:rowOff>73278</xdr:rowOff>
    </xdr:from>
    <xdr:ext cx="357187" cy="252165"/>
    <xdr:sp macro="" textlink="">
      <xdr:nvSpPr>
        <xdr:cNvPr id="1828" name="Text Box 1620">
          <a:extLst>
            <a:ext uri="{FF2B5EF4-FFF2-40B4-BE49-F238E27FC236}">
              <a16:creationId xmlns:a16="http://schemas.microsoft.com/office/drawing/2014/main" id="{9DABF11F-024D-4238-ABF1-02F234B17BCB}"/>
            </a:ext>
          </a:extLst>
        </xdr:cNvPr>
        <xdr:cNvSpPr txBox="1">
          <a:spLocks noChangeArrowheads="1"/>
        </xdr:cNvSpPr>
      </xdr:nvSpPr>
      <xdr:spPr bwMode="auto">
        <a:xfrm>
          <a:off x="15312861" y="1235555"/>
          <a:ext cx="357187" cy="25216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↖</a:t>
          </a:r>
          <a:endParaRPr lang="en-US" altLang="ja-JP" sz="900" b="1" i="0" u="none" strike="noStrike" baseline="0">
            <a:solidFill>
              <a:srgbClr val="00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南越前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493484</xdr:colOff>
      <xdr:row>3</xdr:row>
      <xdr:rowOff>96156</xdr:rowOff>
    </xdr:from>
    <xdr:ext cx="357187" cy="252165"/>
    <xdr:sp macro="" textlink="">
      <xdr:nvSpPr>
        <xdr:cNvPr id="1829" name="Text Box 1620">
          <a:extLst>
            <a:ext uri="{FF2B5EF4-FFF2-40B4-BE49-F238E27FC236}">
              <a16:creationId xmlns:a16="http://schemas.microsoft.com/office/drawing/2014/main" id="{D41AD7C0-E97C-4618-B154-E6974218F4A9}"/>
            </a:ext>
          </a:extLst>
        </xdr:cNvPr>
        <xdr:cNvSpPr txBox="1">
          <a:spLocks noChangeArrowheads="1"/>
        </xdr:cNvSpPr>
      </xdr:nvSpPr>
      <xdr:spPr bwMode="auto">
        <a:xfrm>
          <a:off x="14819084" y="580570"/>
          <a:ext cx="357187" cy="25216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18288" rIns="0" bIns="18288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敦賀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南越前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398421</xdr:colOff>
      <xdr:row>7</xdr:row>
      <xdr:rowOff>110938</xdr:rowOff>
    </xdr:from>
    <xdr:ext cx="354508" cy="166649"/>
    <xdr:sp macro="" textlink="">
      <xdr:nvSpPr>
        <xdr:cNvPr id="1830" name="Text Box 1620">
          <a:extLst>
            <a:ext uri="{FF2B5EF4-FFF2-40B4-BE49-F238E27FC236}">
              <a16:creationId xmlns:a16="http://schemas.microsoft.com/office/drawing/2014/main" id="{3312D1EF-F074-43F9-A137-ECB4CCF87040}"/>
            </a:ext>
          </a:extLst>
        </xdr:cNvPr>
        <xdr:cNvSpPr txBox="1">
          <a:spLocks noChangeArrowheads="1"/>
        </xdr:cNvSpPr>
      </xdr:nvSpPr>
      <xdr:spPr bwMode="auto">
        <a:xfrm>
          <a:off x="14724021" y="1284781"/>
          <a:ext cx="354508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21</xdr:col>
      <xdr:colOff>366085</xdr:colOff>
      <xdr:row>6</xdr:row>
      <xdr:rowOff>20269</xdr:rowOff>
    </xdr:from>
    <xdr:to>
      <xdr:col>22</xdr:col>
      <xdr:colOff>264991</xdr:colOff>
      <xdr:row>7</xdr:row>
      <xdr:rowOff>160418</xdr:rowOff>
    </xdr:to>
    <xdr:sp macro="" textlink="">
      <xdr:nvSpPr>
        <xdr:cNvPr id="1831" name="AutoShape 1653">
          <a:extLst>
            <a:ext uri="{FF2B5EF4-FFF2-40B4-BE49-F238E27FC236}">
              <a16:creationId xmlns:a16="http://schemas.microsoft.com/office/drawing/2014/main" id="{4A2FB7D2-AF65-4B75-8697-61A108602EC4}"/>
            </a:ext>
          </a:extLst>
        </xdr:cNvPr>
        <xdr:cNvSpPr>
          <a:spLocks/>
        </xdr:cNvSpPr>
      </xdr:nvSpPr>
      <xdr:spPr bwMode="auto">
        <a:xfrm rot="7406693">
          <a:off x="14837764" y="875676"/>
          <a:ext cx="312506" cy="60466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22</xdr:col>
      <xdr:colOff>174103</xdr:colOff>
      <xdr:row>2</xdr:row>
      <xdr:rowOff>107549</xdr:rowOff>
    </xdr:from>
    <xdr:to>
      <xdr:col>22</xdr:col>
      <xdr:colOff>312369</xdr:colOff>
      <xdr:row>5</xdr:row>
      <xdr:rowOff>92185</xdr:rowOff>
    </xdr:to>
    <xdr:sp macro="" textlink="">
      <xdr:nvSpPr>
        <xdr:cNvPr id="1832" name="Text Box 1563">
          <a:extLst>
            <a:ext uri="{FF2B5EF4-FFF2-40B4-BE49-F238E27FC236}">
              <a16:creationId xmlns:a16="http://schemas.microsoft.com/office/drawing/2014/main" id="{C06BEC54-62CF-4E6F-B927-BD81374512B2}"/>
            </a:ext>
          </a:extLst>
        </xdr:cNvPr>
        <xdr:cNvSpPr txBox="1">
          <a:spLocks noChangeArrowheads="1"/>
        </xdr:cNvSpPr>
      </xdr:nvSpPr>
      <xdr:spPr bwMode="auto">
        <a:xfrm>
          <a:off x="15170857" y="419928"/>
          <a:ext cx="138266" cy="49929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0" tIns="18288" rIns="0" bIns="0" anchor="ctr" upright="1"/>
        <a:lstStyle/>
        <a:p>
          <a:pPr algn="l" rtl="0">
            <a:lnSpc>
              <a:spcPts val="11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北陸本線</a:t>
          </a:r>
        </a:p>
      </xdr:txBody>
    </xdr:sp>
    <xdr:clientData/>
  </xdr:twoCellAnchor>
  <xdr:oneCellAnchor>
    <xdr:from>
      <xdr:col>23</xdr:col>
      <xdr:colOff>55272</xdr:colOff>
      <xdr:row>3</xdr:row>
      <xdr:rowOff>0</xdr:rowOff>
    </xdr:from>
    <xdr:ext cx="333117" cy="101600"/>
    <xdr:sp macro="" textlink="">
      <xdr:nvSpPr>
        <xdr:cNvPr id="1705" name="Text Box 1194">
          <a:extLst>
            <a:ext uri="{FF2B5EF4-FFF2-40B4-BE49-F238E27FC236}">
              <a16:creationId xmlns:a16="http://schemas.microsoft.com/office/drawing/2014/main" id="{61ED0B39-31F5-4018-A016-58C57EF31447}"/>
            </a:ext>
          </a:extLst>
        </xdr:cNvPr>
        <xdr:cNvSpPr txBox="1">
          <a:spLocks noChangeArrowheads="1"/>
        </xdr:cNvSpPr>
      </xdr:nvSpPr>
      <xdr:spPr bwMode="auto">
        <a:xfrm>
          <a:off x="15780681" y="482356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+6.8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232748</xdr:colOff>
      <xdr:row>3</xdr:row>
      <xdr:rowOff>102212</xdr:rowOff>
    </xdr:from>
    <xdr:to>
      <xdr:col>23</xdr:col>
      <xdr:colOff>415195</xdr:colOff>
      <xdr:row>4</xdr:row>
      <xdr:rowOff>51210</xdr:rowOff>
    </xdr:to>
    <xdr:sp macro="" textlink="">
      <xdr:nvSpPr>
        <xdr:cNvPr id="1706" name="六角形 1705">
          <a:extLst>
            <a:ext uri="{FF2B5EF4-FFF2-40B4-BE49-F238E27FC236}">
              <a16:creationId xmlns:a16="http://schemas.microsoft.com/office/drawing/2014/main" id="{71B85B2F-F41C-4C58-9D43-596AE8759C81}"/>
            </a:ext>
          </a:extLst>
        </xdr:cNvPr>
        <xdr:cNvSpPr/>
      </xdr:nvSpPr>
      <xdr:spPr bwMode="auto">
        <a:xfrm>
          <a:off x="15958157" y="584568"/>
          <a:ext cx="182447" cy="11995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18318</xdr:colOff>
      <xdr:row>3</xdr:row>
      <xdr:rowOff>93014</xdr:rowOff>
    </xdr:from>
    <xdr:to>
      <xdr:col>23</xdr:col>
      <xdr:colOff>187311</xdr:colOff>
      <xdr:row>4</xdr:row>
      <xdr:rowOff>58891</xdr:rowOff>
    </xdr:to>
    <xdr:sp macro="" textlink="">
      <xdr:nvSpPr>
        <xdr:cNvPr id="1718" name="六角形 1717">
          <a:extLst>
            <a:ext uri="{FF2B5EF4-FFF2-40B4-BE49-F238E27FC236}">
              <a16:creationId xmlns:a16="http://schemas.microsoft.com/office/drawing/2014/main" id="{05F8431F-8415-4E8C-99C8-7F530A6CF8E0}"/>
            </a:ext>
          </a:extLst>
        </xdr:cNvPr>
        <xdr:cNvSpPr/>
      </xdr:nvSpPr>
      <xdr:spPr bwMode="auto">
        <a:xfrm>
          <a:off x="15743727" y="575370"/>
          <a:ext cx="168993" cy="13683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23</xdr:col>
      <xdr:colOff>6106</xdr:colOff>
      <xdr:row>4</xdr:row>
      <xdr:rowOff>54954</xdr:rowOff>
    </xdr:from>
    <xdr:ext cx="262927" cy="134114"/>
    <xdr:sp macro="" textlink="">
      <xdr:nvSpPr>
        <xdr:cNvPr id="1723" name="Text Box 1300">
          <a:extLst>
            <a:ext uri="{FF2B5EF4-FFF2-40B4-BE49-F238E27FC236}">
              <a16:creationId xmlns:a16="http://schemas.microsoft.com/office/drawing/2014/main" id="{7CF82B9B-9E3F-4D5C-92AB-C8D718EC5E9C}"/>
            </a:ext>
          </a:extLst>
        </xdr:cNvPr>
        <xdr:cNvSpPr txBox="1">
          <a:spLocks noChangeArrowheads="1"/>
        </xdr:cNvSpPr>
      </xdr:nvSpPr>
      <xdr:spPr bwMode="auto">
        <a:xfrm>
          <a:off x="15731515" y="708271"/>
          <a:ext cx="262927" cy="134114"/>
        </a:xfrm>
        <a:prstGeom prst="rect">
          <a:avLst/>
        </a:prstGeom>
        <a:solidFill>
          <a:schemeClr val="bg1"/>
        </a:solidFill>
        <a:ln>
          <a:solidFill>
            <a:schemeClr val="tx2"/>
          </a:solidFill>
        </a:ln>
      </xdr:spPr>
      <xdr:txBody>
        <a:bodyPr vertOverflow="overflow" horzOverflow="overflow" vert="horz" wrap="none" lIns="0" tIns="1800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23</xdr:col>
      <xdr:colOff>100373</xdr:colOff>
      <xdr:row>5</xdr:row>
      <xdr:rowOff>34876</xdr:rowOff>
    </xdr:from>
    <xdr:ext cx="653690" cy="326243"/>
    <xdr:sp macro="" textlink="">
      <xdr:nvSpPr>
        <xdr:cNvPr id="1750" name="Text Box 616">
          <a:extLst>
            <a:ext uri="{FF2B5EF4-FFF2-40B4-BE49-F238E27FC236}">
              <a16:creationId xmlns:a16="http://schemas.microsoft.com/office/drawing/2014/main" id="{E6860F8C-F6E3-4693-A91C-0C5186F24F86}"/>
            </a:ext>
          </a:extLst>
        </xdr:cNvPr>
        <xdr:cNvSpPr txBox="1">
          <a:spLocks noChangeArrowheads="1"/>
        </xdr:cNvSpPr>
      </xdr:nvSpPr>
      <xdr:spPr bwMode="auto">
        <a:xfrm>
          <a:off x="15776936" y="856974"/>
          <a:ext cx="653690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ﾌｧﾐﾘｰﾏｰﾄ</a:t>
          </a:r>
          <a:endParaRPr lang="en-US" altLang="ja-JP" sz="1000" b="1" i="0" u="none" strike="noStrike" baseline="0">
            <a:solidFill>
              <a:srgbClr val="000000"/>
            </a:solidFill>
            <a:effectLst/>
            <a:latin typeface="ＭＳ Ｐゴシック"/>
            <a:ea typeface="ＭＳ Ｐゴシック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南条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23</xdr:col>
      <xdr:colOff>583970</xdr:colOff>
      <xdr:row>6</xdr:row>
      <xdr:rowOff>17009</xdr:rowOff>
    </xdr:from>
    <xdr:to>
      <xdr:col>24</xdr:col>
      <xdr:colOff>119063</xdr:colOff>
      <xdr:row>9</xdr:row>
      <xdr:rowOff>5670</xdr:rowOff>
    </xdr:to>
    <xdr:sp macro="" textlink="">
      <xdr:nvSpPr>
        <xdr:cNvPr id="1752" name="Freeform 601">
          <a:extLst>
            <a:ext uri="{FF2B5EF4-FFF2-40B4-BE49-F238E27FC236}">
              <a16:creationId xmlns:a16="http://schemas.microsoft.com/office/drawing/2014/main" id="{D9A78D53-BC76-4013-B938-46791001497E}"/>
            </a:ext>
          </a:extLst>
        </xdr:cNvPr>
        <xdr:cNvSpPr>
          <a:spLocks/>
        </xdr:cNvSpPr>
      </xdr:nvSpPr>
      <xdr:spPr bwMode="auto">
        <a:xfrm>
          <a:off x="16260533" y="1009197"/>
          <a:ext cx="238128" cy="49892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53802</xdr:colOff>
      <xdr:row>6</xdr:row>
      <xdr:rowOff>65971</xdr:rowOff>
    </xdr:from>
    <xdr:to>
      <xdr:col>24</xdr:col>
      <xdr:colOff>194317</xdr:colOff>
      <xdr:row>7</xdr:row>
      <xdr:rowOff>9352</xdr:rowOff>
    </xdr:to>
    <xdr:sp macro="" textlink="">
      <xdr:nvSpPr>
        <xdr:cNvPr id="1771" name="AutoShape 605">
          <a:extLst>
            <a:ext uri="{FF2B5EF4-FFF2-40B4-BE49-F238E27FC236}">
              <a16:creationId xmlns:a16="http://schemas.microsoft.com/office/drawing/2014/main" id="{457BFB97-2060-4F44-B2D7-EF0F8353B67D}"/>
            </a:ext>
          </a:extLst>
        </xdr:cNvPr>
        <xdr:cNvSpPr>
          <a:spLocks noChangeArrowheads="1"/>
        </xdr:cNvSpPr>
      </xdr:nvSpPr>
      <xdr:spPr bwMode="auto">
        <a:xfrm>
          <a:off x="16433400" y="1058159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646336</xdr:colOff>
      <xdr:row>3</xdr:row>
      <xdr:rowOff>45357</xdr:rowOff>
    </xdr:from>
    <xdr:to>
      <xdr:col>24</xdr:col>
      <xdr:colOff>113392</xdr:colOff>
      <xdr:row>5</xdr:row>
      <xdr:rowOff>68036</xdr:rowOff>
    </xdr:to>
    <xdr:sp macro="" textlink="">
      <xdr:nvSpPr>
        <xdr:cNvPr id="1775" name="Freeform 601">
          <a:extLst>
            <a:ext uri="{FF2B5EF4-FFF2-40B4-BE49-F238E27FC236}">
              <a16:creationId xmlns:a16="http://schemas.microsoft.com/office/drawing/2014/main" id="{1F6860FE-BD7B-49D2-B0B1-819B191E37C9}"/>
            </a:ext>
          </a:extLst>
        </xdr:cNvPr>
        <xdr:cNvSpPr>
          <a:spLocks/>
        </xdr:cNvSpPr>
      </xdr:nvSpPr>
      <xdr:spPr bwMode="auto">
        <a:xfrm rot="-5400000" flipH="1" flipV="1">
          <a:off x="16226516" y="623660"/>
          <a:ext cx="362857" cy="17009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23</xdr:col>
      <xdr:colOff>299528</xdr:colOff>
      <xdr:row>4</xdr:row>
      <xdr:rowOff>89976</xdr:rowOff>
    </xdr:from>
    <xdr:ext cx="467754" cy="128783"/>
    <xdr:sp macro="" textlink="">
      <xdr:nvSpPr>
        <xdr:cNvPr id="1777" name="Text Box 303">
          <a:extLst>
            <a:ext uri="{FF2B5EF4-FFF2-40B4-BE49-F238E27FC236}">
              <a16:creationId xmlns:a16="http://schemas.microsoft.com/office/drawing/2014/main" id="{37B5E47A-D0D1-4DA9-A00C-E558F2C089A1}"/>
            </a:ext>
          </a:extLst>
        </xdr:cNvPr>
        <xdr:cNvSpPr txBox="1">
          <a:spLocks noChangeArrowheads="1"/>
        </xdr:cNvSpPr>
      </xdr:nvSpPr>
      <xdr:spPr bwMode="auto">
        <a:xfrm>
          <a:off x="15994811" y="742948"/>
          <a:ext cx="467754" cy="12878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0" tIns="18000" rIns="0" bIns="0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24</xdr:col>
      <xdr:colOff>107112</xdr:colOff>
      <xdr:row>5</xdr:row>
      <xdr:rowOff>25559</xdr:rowOff>
    </xdr:from>
    <xdr:to>
      <xdr:col>25</xdr:col>
      <xdr:colOff>2584</xdr:colOff>
      <xdr:row>5</xdr:row>
      <xdr:rowOff>33807</xdr:rowOff>
    </xdr:to>
    <xdr:sp macro="" textlink="">
      <xdr:nvSpPr>
        <xdr:cNvPr id="1778" name="Line 72">
          <a:extLst>
            <a:ext uri="{FF2B5EF4-FFF2-40B4-BE49-F238E27FC236}">
              <a16:creationId xmlns:a16="http://schemas.microsoft.com/office/drawing/2014/main" id="{6D996C8E-9239-4288-99CE-ACE259C685FB}"/>
            </a:ext>
          </a:extLst>
        </xdr:cNvPr>
        <xdr:cNvSpPr>
          <a:spLocks noChangeShapeType="1"/>
        </xdr:cNvSpPr>
      </xdr:nvSpPr>
      <xdr:spPr bwMode="auto">
        <a:xfrm>
          <a:off x="16486710" y="847657"/>
          <a:ext cx="598508" cy="824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24</xdr:col>
      <xdr:colOff>78560</xdr:colOff>
      <xdr:row>3</xdr:row>
      <xdr:rowOff>168024</xdr:rowOff>
    </xdr:from>
    <xdr:ext cx="340994" cy="251524"/>
    <xdr:grpSp>
      <xdr:nvGrpSpPr>
        <xdr:cNvPr id="1804" name="Group 6672">
          <a:extLst>
            <a:ext uri="{FF2B5EF4-FFF2-40B4-BE49-F238E27FC236}">
              <a16:creationId xmlns:a16="http://schemas.microsoft.com/office/drawing/2014/main" id="{716108E6-89CF-4F13-B08A-FB6DD997F980}"/>
            </a:ext>
          </a:extLst>
        </xdr:cNvPr>
        <xdr:cNvGrpSpPr>
          <a:grpSpLocks/>
        </xdr:cNvGrpSpPr>
      </xdr:nvGrpSpPr>
      <xdr:grpSpPr bwMode="auto">
        <a:xfrm>
          <a:off x="16504516" y="653612"/>
          <a:ext cx="340994" cy="251524"/>
          <a:chOff x="536" y="109"/>
          <a:chExt cx="46" cy="44"/>
        </a:xfrm>
      </xdr:grpSpPr>
      <xdr:pic>
        <xdr:nvPicPr>
          <xdr:cNvPr id="1805" name="Picture 6673" descr="route2">
            <a:extLst>
              <a:ext uri="{FF2B5EF4-FFF2-40B4-BE49-F238E27FC236}">
                <a16:creationId xmlns:a16="http://schemas.microsoft.com/office/drawing/2014/main" id="{C570EA81-EBB4-CF84-2A02-DE88A577B1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10" name="Text Box 6674">
            <a:extLst>
              <a:ext uri="{FF2B5EF4-FFF2-40B4-BE49-F238E27FC236}">
                <a16:creationId xmlns:a16="http://schemas.microsoft.com/office/drawing/2014/main" id="{2266A331-7E8B-00CE-F62C-E05DF62A35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23</xdr:col>
      <xdr:colOff>249463</xdr:colOff>
      <xdr:row>8</xdr:row>
      <xdr:rowOff>84293</xdr:rowOff>
    </xdr:from>
    <xdr:to>
      <xdr:col>24</xdr:col>
      <xdr:colOff>425329</xdr:colOff>
      <xdr:row>8</xdr:row>
      <xdr:rowOff>89857</xdr:rowOff>
    </xdr:to>
    <xdr:sp macro="" textlink="">
      <xdr:nvSpPr>
        <xdr:cNvPr id="1722" name="Line 927">
          <a:extLst>
            <a:ext uri="{FF2B5EF4-FFF2-40B4-BE49-F238E27FC236}">
              <a16:creationId xmlns:a16="http://schemas.microsoft.com/office/drawing/2014/main" id="{DA7062DC-7E95-46E8-88FD-03FCDE123513}"/>
            </a:ext>
          </a:extLst>
        </xdr:cNvPr>
        <xdr:cNvSpPr>
          <a:spLocks noChangeShapeType="1"/>
        </xdr:cNvSpPr>
      </xdr:nvSpPr>
      <xdr:spPr bwMode="auto">
        <a:xfrm flipH="1" flipV="1">
          <a:off x="15944746" y="1420189"/>
          <a:ext cx="879758" cy="55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51350</xdr:colOff>
      <xdr:row>8</xdr:row>
      <xdr:rowOff>18288</xdr:rowOff>
    </xdr:from>
    <xdr:to>
      <xdr:col>24</xdr:col>
      <xdr:colOff>163364</xdr:colOff>
      <xdr:row>8</xdr:row>
      <xdr:rowOff>136931</xdr:rowOff>
    </xdr:to>
    <xdr:sp macro="" textlink="">
      <xdr:nvSpPr>
        <xdr:cNvPr id="1733" name="Oval 1295">
          <a:extLst>
            <a:ext uri="{FF2B5EF4-FFF2-40B4-BE49-F238E27FC236}">
              <a16:creationId xmlns:a16="http://schemas.microsoft.com/office/drawing/2014/main" id="{4C5690F1-8CAB-407F-8038-EC9B1C4CEB78}"/>
            </a:ext>
          </a:extLst>
        </xdr:cNvPr>
        <xdr:cNvSpPr>
          <a:spLocks noChangeArrowheads="1"/>
        </xdr:cNvSpPr>
      </xdr:nvSpPr>
      <xdr:spPr bwMode="auto">
        <a:xfrm>
          <a:off x="16450525" y="1354184"/>
          <a:ext cx="112014" cy="1186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23</xdr:col>
      <xdr:colOff>402546</xdr:colOff>
      <xdr:row>7</xdr:row>
      <xdr:rowOff>145762</xdr:rowOff>
    </xdr:from>
    <xdr:to>
      <xdr:col>23</xdr:col>
      <xdr:colOff>634999</xdr:colOff>
      <xdr:row>8</xdr:row>
      <xdr:rowOff>130402</xdr:rowOff>
    </xdr:to>
    <xdr:sp macro="" textlink="">
      <xdr:nvSpPr>
        <xdr:cNvPr id="1802" name="六角形 1801">
          <a:extLst>
            <a:ext uri="{FF2B5EF4-FFF2-40B4-BE49-F238E27FC236}">
              <a16:creationId xmlns:a16="http://schemas.microsoft.com/office/drawing/2014/main" id="{5E199A11-07B6-4B85-A8DD-E743D4C315C9}"/>
            </a:ext>
          </a:extLst>
        </xdr:cNvPr>
        <xdr:cNvSpPr/>
      </xdr:nvSpPr>
      <xdr:spPr bwMode="auto">
        <a:xfrm>
          <a:off x="16079109" y="1308039"/>
          <a:ext cx="232453" cy="1547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24</xdr:col>
      <xdr:colOff>146768</xdr:colOff>
      <xdr:row>7</xdr:row>
      <xdr:rowOff>122809</xdr:rowOff>
    </xdr:from>
    <xdr:ext cx="550597" cy="124090"/>
    <xdr:sp macro="" textlink="">
      <xdr:nvSpPr>
        <xdr:cNvPr id="1820" name="Text Box 1300">
          <a:extLst>
            <a:ext uri="{FF2B5EF4-FFF2-40B4-BE49-F238E27FC236}">
              <a16:creationId xmlns:a16="http://schemas.microsoft.com/office/drawing/2014/main" id="{9F67A76B-3DD0-47DE-8CA8-048D1E1999B6}"/>
            </a:ext>
          </a:extLst>
        </xdr:cNvPr>
        <xdr:cNvSpPr txBox="1">
          <a:spLocks noChangeArrowheads="1"/>
        </xdr:cNvSpPr>
      </xdr:nvSpPr>
      <xdr:spPr bwMode="auto">
        <a:xfrm>
          <a:off x="16545943" y="1287974"/>
          <a:ext cx="550597" cy="124090"/>
        </a:xfrm>
        <a:prstGeom prst="rect">
          <a:avLst/>
        </a:prstGeom>
        <a:solidFill>
          <a:schemeClr val="bg1"/>
        </a:solidFill>
        <a:ln>
          <a:solidFill>
            <a:schemeClr val="tx2"/>
          </a:solidFill>
        </a:ln>
      </xdr:spPr>
      <xdr:txBody>
        <a:bodyPr vertOverflow="overflow" horzOverflow="overflow" vert="horz" wrap="none" lIns="0" tIns="1800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南条駅入口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26</xdr:col>
      <xdr:colOff>48147</xdr:colOff>
      <xdr:row>4</xdr:row>
      <xdr:rowOff>113082</xdr:rowOff>
    </xdr:from>
    <xdr:to>
      <xdr:col>26</xdr:col>
      <xdr:colOff>656746</xdr:colOff>
      <xdr:row>8</xdr:row>
      <xdr:rowOff>23925</xdr:rowOff>
    </xdr:to>
    <xdr:sp macro="" textlink="">
      <xdr:nvSpPr>
        <xdr:cNvPr id="1855" name="Freeform 570">
          <a:extLst>
            <a:ext uri="{FF2B5EF4-FFF2-40B4-BE49-F238E27FC236}">
              <a16:creationId xmlns:a16="http://schemas.microsoft.com/office/drawing/2014/main" id="{93B5BE66-C9F7-4E67-8226-C11960802CE3}"/>
            </a:ext>
          </a:extLst>
        </xdr:cNvPr>
        <xdr:cNvSpPr>
          <a:spLocks/>
        </xdr:cNvSpPr>
      </xdr:nvSpPr>
      <xdr:spPr bwMode="auto">
        <a:xfrm rot="5400000">
          <a:off x="17876922" y="762372"/>
          <a:ext cx="598035" cy="608599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136 w 10000"/>
            <a:gd name="connsiteY0" fmla="*/ 15912 h 15912"/>
            <a:gd name="connsiteX1" fmla="*/ 0 w 10000"/>
            <a:gd name="connsiteY1" fmla="*/ 73 h 15912"/>
            <a:gd name="connsiteX2" fmla="*/ 10000 w 10000"/>
            <a:gd name="connsiteY2" fmla="*/ 4 h 15912"/>
            <a:gd name="connsiteX0" fmla="*/ 136 w 6909"/>
            <a:gd name="connsiteY0" fmla="*/ 16003 h 16003"/>
            <a:gd name="connsiteX1" fmla="*/ 0 w 6909"/>
            <a:gd name="connsiteY1" fmla="*/ 164 h 16003"/>
            <a:gd name="connsiteX2" fmla="*/ 6909 w 6909"/>
            <a:gd name="connsiteY2" fmla="*/ 0 h 16003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0 w 24506"/>
            <a:gd name="connsiteY0" fmla="*/ 5055 h 5055"/>
            <a:gd name="connsiteX1" fmla="*/ 14506 w 24506"/>
            <a:gd name="connsiteY1" fmla="*/ 102 h 5055"/>
            <a:gd name="connsiteX2" fmla="*/ 24506 w 24506"/>
            <a:gd name="connsiteY2" fmla="*/ 0 h 5055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000"/>
            <a:gd name="connsiteX1" fmla="*/ 5966 w 10000"/>
            <a:gd name="connsiteY1" fmla="*/ 9915 h 10000"/>
            <a:gd name="connsiteX2" fmla="*/ 5919 w 10000"/>
            <a:gd name="connsiteY2" fmla="*/ 202 h 10000"/>
            <a:gd name="connsiteX3" fmla="*/ 10000 w 10000"/>
            <a:gd name="connsiteY3" fmla="*/ 0 h 10000"/>
            <a:gd name="connsiteX0" fmla="*/ 0 w 10303"/>
            <a:gd name="connsiteY0" fmla="*/ 9799 h 9915"/>
            <a:gd name="connsiteX1" fmla="*/ 6269 w 10303"/>
            <a:gd name="connsiteY1" fmla="*/ 9915 h 9915"/>
            <a:gd name="connsiteX2" fmla="*/ 6222 w 10303"/>
            <a:gd name="connsiteY2" fmla="*/ 202 h 9915"/>
            <a:gd name="connsiteX3" fmla="*/ 10303 w 10303"/>
            <a:gd name="connsiteY3" fmla="*/ 0 h 9915"/>
            <a:gd name="connsiteX0" fmla="*/ 0 w 10000"/>
            <a:gd name="connsiteY0" fmla="*/ 9883 h 10024"/>
            <a:gd name="connsiteX1" fmla="*/ 6085 w 10000"/>
            <a:gd name="connsiteY1" fmla="*/ 10000 h 10024"/>
            <a:gd name="connsiteX2" fmla="*/ 6039 w 10000"/>
            <a:gd name="connsiteY2" fmla="*/ 204 h 10024"/>
            <a:gd name="connsiteX3" fmla="*/ 10000 w 10000"/>
            <a:gd name="connsiteY3" fmla="*/ 0 h 10024"/>
            <a:gd name="connsiteX0" fmla="*/ 46 w 3961"/>
            <a:gd name="connsiteY0" fmla="*/ 10000 h 10000"/>
            <a:gd name="connsiteX1" fmla="*/ 0 w 3961"/>
            <a:gd name="connsiteY1" fmla="*/ 204 h 10000"/>
            <a:gd name="connsiteX2" fmla="*/ 3961 w 3961"/>
            <a:gd name="connsiteY2" fmla="*/ 0 h 10000"/>
            <a:gd name="connsiteX0" fmla="*/ 0 w 10195"/>
            <a:gd name="connsiteY0" fmla="*/ 732 h 5873"/>
            <a:gd name="connsiteX1" fmla="*/ 195 w 10195"/>
            <a:gd name="connsiteY1" fmla="*/ 4580 h 5873"/>
            <a:gd name="connsiteX2" fmla="*/ 10195 w 10195"/>
            <a:gd name="connsiteY2" fmla="*/ 4376 h 5873"/>
            <a:gd name="connsiteX0" fmla="*/ 0 w 10000"/>
            <a:gd name="connsiteY0" fmla="*/ 1119 h 12601"/>
            <a:gd name="connsiteX1" fmla="*/ 191 w 10000"/>
            <a:gd name="connsiteY1" fmla="*/ 10612 h 12601"/>
            <a:gd name="connsiteX2" fmla="*/ 10000 w 10000"/>
            <a:gd name="connsiteY2" fmla="*/ 10265 h 12601"/>
            <a:gd name="connsiteX0" fmla="*/ 0 w 10000"/>
            <a:gd name="connsiteY0" fmla="*/ 1922 h 11415"/>
            <a:gd name="connsiteX1" fmla="*/ 191 w 10000"/>
            <a:gd name="connsiteY1" fmla="*/ 11415 h 11415"/>
            <a:gd name="connsiteX2" fmla="*/ 10000 w 10000"/>
            <a:gd name="connsiteY2" fmla="*/ 11068 h 11415"/>
            <a:gd name="connsiteX0" fmla="*/ 0 w 10000"/>
            <a:gd name="connsiteY0" fmla="*/ 0 h 9493"/>
            <a:gd name="connsiteX1" fmla="*/ 191 w 10000"/>
            <a:gd name="connsiteY1" fmla="*/ 9493 h 9493"/>
            <a:gd name="connsiteX2" fmla="*/ 10000 w 10000"/>
            <a:gd name="connsiteY2" fmla="*/ 9146 h 9493"/>
            <a:gd name="connsiteX0" fmla="*/ 0 w 10000"/>
            <a:gd name="connsiteY0" fmla="*/ 0 h 10000"/>
            <a:gd name="connsiteX1" fmla="*/ 191 w 10000"/>
            <a:gd name="connsiteY1" fmla="*/ 10000 h 10000"/>
            <a:gd name="connsiteX2" fmla="*/ 10000 w 10000"/>
            <a:gd name="connsiteY2" fmla="*/ 9634 h 10000"/>
            <a:gd name="connsiteX0" fmla="*/ 0 w 10000"/>
            <a:gd name="connsiteY0" fmla="*/ 0 h 10000"/>
            <a:gd name="connsiteX1" fmla="*/ 191 w 10000"/>
            <a:gd name="connsiteY1" fmla="*/ 10000 h 10000"/>
            <a:gd name="connsiteX2" fmla="*/ 10000 w 10000"/>
            <a:gd name="connsiteY2" fmla="*/ 9634 h 10000"/>
            <a:gd name="connsiteX0" fmla="*/ 0 w 10000"/>
            <a:gd name="connsiteY0" fmla="*/ 0 h 10000"/>
            <a:gd name="connsiteX1" fmla="*/ 191 w 10000"/>
            <a:gd name="connsiteY1" fmla="*/ 10000 h 10000"/>
            <a:gd name="connsiteX2" fmla="*/ 10000 w 10000"/>
            <a:gd name="connsiteY2" fmla="*/ 9875 h 10000"/>
            <a:gd name="connsiteX0" fmla="*/ 0 w 12406"/>
            <a:gd name="connsiteY0" fmla="*/ 0 h 10955"/>
            <a:gd name="connsiteX1" fmla="*/ 2597 w 12406"/>
            <a:gd name="connsiteY1" fmla="*/ 10955 h 10955"/>
            <a:gd name="connsiteX2" fmla="*/ 12406 w 12406"/>
            <a:gd name="connsiteY2" fmla="*/ 10830 h 10955"/>
            <a:gd name="connsiteX0" fmla="*/ 0 w 12406"/>
            <a:gd name="connsiteY0" fmla="*/ 0 h 10955"/>
            <a:gd name="connsiteX1" fmla="*/ 2597 w 12406"/>
            <a:gd name="connsiteY1" fmla="*/ 10955 h 10955"/>
            <a:gd name="connsiteX2" fmla="*/ 12406 w 12406"/>
            <a:gd name="connsiteY2" fmla="*/ 10830 h 10955"/>
            <a:gd name="connsiteX0" fmla="*/ 0 w 14117"/>
            <a:gd name="connsiteY0" fmla="*/ 0 h 10653"/>
            <a:gd name="connsiteX1" fmla="*/ 4308 w 14117"/>
            <a:gd name="connsiteY1" fmla="*/ 10653 h 10653"/>
            <a:gd name="connsiteX2" fmla="*/ 14117 w 14117"/>
            <a:gd name="connsiteY2" fmla="*/ 10528 h 10653"/>
            <a:gd name="connsiteX0" fmla="*/ 0 w 14117"/>
            <a:gd name="connsiteY0" fmla="*/ 0 h 10653"/>
            <a:gd name="connsiteX1" fmla="*/ 4979 w 14117"/>
            <a:gd name="connsiteY1" fmla="*/ 3616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5287 w 14117"/>
            <a:gd name="connsiteY1" fmla="*/ 3235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5287 w 14117"/>
            <a:gd name="connsiteY1" fmla="*/ 3235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5698 w 14117"/>
            <a:gd name="connsiteY1" fmla="*/ 2854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5698 w 14117"/>
            <a:gd name="connsiteY1" fmla="*/ 2854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6879 w 14117"/>
            <a:gd name="connsiteY1" fmla="*/ 2626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6879 w 14117"/>
            <a:gd name="connsiteY1" fmla="*/ 2626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6879 w 14117"/>
            <a:gd name="connsiteY1" fmla="*/ 2626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7598 w 14117"/>
            <a:gd name="connsiteY1" fmla="*/ 2398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7598 w 14117"/>
            <a:gd name="connsiteY1" fmla="*/ 2398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7598 w 14117"/>
            <a:gd name="connsiteY1" fmla="*/ 2398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7598 w 14117"/>
            <a:gd name="connsiteY1" fmla="*/ 2398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7598 w 14117"/>
            <a:gd name="connsiteY1" fmla="*/ 2398 h 10653"/>
            <a:gd name="connsiteX2" fmla="*/ 4308 w 14117"/>
            <a:gd name="connsiteY2" fmla="*/ 10653 h 10653"/>
            <a:gd name="connsiteX3" fmla="*/ 14117 w 14117"/>
            <a:gd name="connsiteY3" fmla="*/ 10528 h 106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117" h="10653">
              <a:moveTo>
                <a:pt x="0" y="0"/>
              </a:moveTo>
              <a:cubicBezTo>
                <a:pt x="6742" y="494"/>
                <a:pt x="6777" y="-367"/>
                <a:pt x="7598" y="2398"/>
              </a:cubicBezTo>
              <a:cubicBezTo>
                <a:pt x="7546" y="4325"/>
                <a:pt x="6593" y="7489"/>
                <a:pt x="4308" y="10653"/>
              </a:cubicBezTo>
              <a:cubicBezTo>
                <a:pt x="4274" y="10655"/>
                <a:pt x="8154" y="10543"/>
                <a:pt x="14117" y="1052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47846</xdr:colOff>
      <xdr:row>1</xdr:row>
      <xdr:rowOff>56538</xdr:rowOff>
    </xdr:from>
    <xdr:to>
      <xdr:col>26</xdr:col>
      <xdr:colOff>67415</xdr:colOff>
      <xdr:row>5</xdr:row>
      <xdr:rowOff>117432</xdr:rowOff>
    </xdr:to>
    <xdr:sp macro="" textlink="">
      <xdr:nvSpPr>
        <xdr:cNvPr id="1856" name="Line 927">
          <a:extLst>
            <a:ext uri="{FF2B5EF4-FFF2-40B4-BE49-F238E27FC236}">
              <a16:creationId xmlns:a16="http://schemas.microsoft.com/office/drawing/2014/main" id="{A84A3BB0-1062-4672-9EB9-2436B9A73E7D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17507081" y="559974"/>
          <a:ext cx="748086" cy="195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97859</xdr:colOff>
      <xdr:row>4</xdr:row>
      <xdr:rowOff>147878</xdr:rowOff>
    </xdr:from>
    <xdr:to>
      <xdr:col>26</xdr:col>
      <xdr:colOff>306626</xdr:colOff>
      <xdr:row>5</xdr:row>
      <xdr:rowOff>154401</xdr:rowOff>
    </xdr:to>
    <xdr:sp macro="" textlink="">
      <xdr:nvSpPr>
        <xdr:cNvPr id="1858" name="六角形 1857">
          <a:extLst>
            <a:ext uri="{FF2B5EF4-FFF2-40B4-BE49-F238E27FC236}">
              <a16:creationId xmlns:a16="http://schemas.microsoft.com/office/drawing/2014/main" id="{F965023F-364C-4D12-BBDA-21285CC1AEFC}"/>
            </a:ext>
          </a:extLst>
        </xdr:cNvPr>
        <xdr:cNvSpPr/>
      </xdr:nvSpPr>
      <xdr:spPr bwMode="auto">
        <a:xfrm>
          <a:off x="17921352" y="802450"/>
          <a:ext cx="208767" cy="1783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25</xdr:col>
      <xdr:colOff>445806</xdr:colOff>
      <xdr:row>7</xdr:row>
      <xdr:rowOff>39144</xdr:rowOff>
    </xdr:from>
    <xdr:ext cx="340994" cy="251524"/>
    <xdr:grpSp>
      <xdr:nvGrpSpPr>
        <xdr:cNvPr id="1859" name="Group 6672">
          <a:extLst>
            <a:ext uri="{FF2B5EF4-FFF2-40B4-BE49-F238E27FC236}">
              <a16:creationId xmlns:a16="http://schemas.microsoft.com/office/drawing/2014/main" id="{1A9687C9-243C-42DA-8FC2-91E15E290704}"/>
            </a:ext>
          </a:extLst>
        </xdr:cNvPr>
        <xdr:cNvGrpSpPr>
          <a:grpSpLocks/>
        </xdr:cNvGrpSpPr>
      </xdr:nvGrpSpPr>
      <xdr:grpSpPr bwMode="auto">
        <a:xfrm>
          <a:off x="17576799" y="1215762"/>
          <a:ext cx="340994" cy="251524"/>
          <a:chOff x="536" y="109"/>
          <a:chExt cx="46" cy="44"/>
        </a:xfrm>
      </xdr:grpSpPr>
      <xdr:pic>
        <xdr:nvPicPr>
          <xdr:cNvPr id="1860" name="Picture 6673" descr="route2">
            <a:extLst>
              <a:ext uri="{FF2B5EF4-FFF2-40B4-BE49-F238E27FC236}">
                <a16:creationId xmlns:a16="http://schemas.microsoft.com/office/drawing/2014/main" id="{70BF30C1-0A00-7032-6373-C3F539D196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61" name="Text Box 6674">
            <a:extLst>
              <a:ext uri="{FF2B5EF4-FFF2-40B4-BE49-F238E27FC236}">
                <a16:creationId xmlns:a16="http://schemas.microsoft.com/office/drawing/2014/main" id="{D8864A5A-6CE6-2C2D-A909-202F27733E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5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25</xdr:col>
      <xdr:colOff>461034</xdr:colOff>
      <xdr:row>2</xdr:row>
      <xdr:rowOff>82637</xdr:rowOff>
    </xdr:from>
    <xdr:ext cx="340994" cy="251524"/>
    <xdr:grpSp>
      <xdr:nvGrpSpPr>
        <xdr:cNvPr id="1862" name="Group 6672">
          <a:extLst>
            <a:ext uri="{FF2B5EF4-FFF2-40B4-BE49-F238E27FC236}">
              <a16:creationId xmlns:a16="http://schemas.microsoft.com/office/drawing/2014/main" id="{C312CD89-D7A1-4FB7-A922-46A608BA2528}"/>
            </a:ext>
          </a:extLst>
        </xdr:cNvPr>
        <xdr:cNvGrpSpPr>
          <a:grpSpLocks/>
        </xdr:cNvGrpSpPr>
      </xdr:nvGrpSpPr>
      <xdr:grpSpPr bwMode="auto">
        <a:xfrm>
          <a:off x="17592027" y="395468"/>
          <a:ext cx="340994" cy="251524"/>
          <a:chOff x="536" y="109"/>
          <a:chExt cx="46" cy="44"/>
        </a:xfrm>
      </xdr:grpSpPr>
      <xdr:pic>
        <xdr:nvPicPr>
          <xdr:cNvPr id="1863" name="Picture 6673" descr="route2">
            <a:extLst>
              <a:ext uri="{FF2B5EF4-FFF2-40B4-BE49-F238E27FC236}">
                <a16:creationId xmlns:a16="http://schemas.microsoft.com/office/drawing/2014/main" id="{F1FD03DC-9F29-55B6-F05A-03CB75E084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64" name="Text Box 6674">
            <a:extLst>
              <a:ext uri="{FF2B5EF4-FFF2-40B4-BE49-F238E27FC236}">
                <a16:creationId xmlns:a16="http://schemas.microsoft.com/office/drawing/2014/main" id="{5BEFB356-BA2F-73CD-C74E-A824281907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25</xdr:col>
      <xdr:colOff>691545</xdr:colOff>
      <xdr:row>6</xdr:row>
      <xdr:rowOff>16678</xdr:rowOff>
    </xdr:from>
    <xdr:to>
      <xdr:col>26</xdr:col>
      <xdr:colOff>128302</xdr:colOff>
      <xdr:row>6</xdr:row>
      <xdr:rowOff>134832</xdr:rowOff>
    </xdr:to>
    <xdr:sp macro="" textlink="">
      <xdr:nvSpPr>
        <xdr:cNvPr id="1868" name="AutoShape 711">
          <a:extLst>
            <a:ext uri="{FF2B5EF4-FFF2-40B4-BE49-F238E27FC236}">
              <a16:creationId xmlns:a16="http://schemas.microsoft.com/office/drawing/2014/main" id="{80F6FF01-3B04-49A8-BB2B-1DC639E5A8F7}"/>
            </a:ext>
          </a:extLst>
        </xdr:cNvPr>
        <xdr:cNvSpPr>
          <a:spLocks noChangeArrowheads="1"/>
        </xdr:cNvSpPr>
      </xdr:nvSpPr>
      <xdr:spPr bwMode="auto">
        <a:xfrm>
          <a:off x="17810449" y="1014846"/>
          <a:ext cx="141346" cy="1181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311869</xdr:colOff>
      <xdr:row>2</xdr:row>
      <xdr:rowOff>149668</xdr:rowOff>
    </xdr:from>
    <xdr:to>
      <xdr:col>26</xdr:col>
      <xdr:colOff>357588</xdr:colOff>
      <xdr:row>9</xdr:row>
      <xdr:rowOff>219</xdr:rowOff>
    </xdr:to>
    <xdr:grpSp>
      <xdr:nvGrpSpPr>
        <xdr:cNvPr id="1872" name="グループ化 1871">
          <a:extLst>
            <a:ext uri="{FF2B5EF4-FFF2-40B4-BE49-F238E27FC236}">
              <a16:creationId xmlns:a16="http://schemas.microsoft.com/office/drawing/2014/main" id="{DDCA6077-B625-4CF4-B987-1325F0CEF367}"/>
            </a:ext>
          </a:extLst>
        </xdr:cNvPr>
        <xdr:cNvGrpSpPr/>
      </xdr:nvGrpSpPr>
      <xdr:grpSpPr>
        <a:xfrm rot="294260">
          <a:off x="18147898" y="462499"/>
          <a:ext cx="45719" cy="1059852"/>
          <a:chOff x="1512360" y="838933"/>
          <a:chExt cx="49597" cy="1269827"/>
        </a:xfrm>
      </xdr:grpSpPr>
      <xdr:sp macro="" textlink="">
        <xdr:nvSpPr>
          <xdr:cNvPr id="1873" name="Line 76">
            <a:extLst>
              <a:ext uri="{FF2B5EF4-FFF2-40B4-BE49-F238E27FC236}">
                <a16:creationId xmlns:a16="http://schemas.microsoft.com/office/drawing/2014/main" id="{38E5D3E6-06BA-7064-1E23-F8A3F1299DAE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4" name="Line 76">
            <a:extLst>
              <a:ext uri="{FF2B5EF4-FFF2-40B4-BE49-F238E27FC236}">
                <a16:creationId xmlns:a16="http://schemas.microsoft.com/office/drawing/2014/main" id="{EE75253B-91B8-888A-BF66-2A60CC971A5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5" name="Line 76">
            <a:extLst>
              <a:ext uri="{FF2B5EF4-FFF2-40B4-BE49-F238E27FC236}">
                <a16:creationId xmlns:a16="http://schemas.microsoft.com/office/drawing/2014/main" id="{930AB208-48FB-9A0D-9E24-A7C7036E1995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25</xdr:col>
      <xdr:colOff>8701</xdr:colOff>
      <xdr:row>4</xdr:row>
      <xdr:rowOff>54364</xdr:rowOff>
    </xdr:from>
    <xdr:to>
      <xdr:col>26</xdr:col>
      <xdr:colOff>89858</xdr:colOff>
      <xdr:row>5</xdr:row>
      <xdr:rowOff>104835</xdr:rowOff>
    </xdr:to>
    <xdr:pic>
      <xdr:nvPicPr>
        <xdr:cNvPr id="1879" name="図 1878">
          <a:extLst>
            <a:ext uri="{FF2B5EF4-FFF2-40B4-BE49-F238E27FC236}">
              <a16:creationId xmlns:a16="http://schemas.microsoft.com/office/drawing/2014/main" id="{84C91F3F-F716-D413-D634-C833E590D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17111767" y="707336"/>
          <a:ext cx="785049" cy="221202"/>
        </a:xfrm>
        <a:prstGeom prst="rect">
          <a:avLst/>
        </a:prstGeom>
      </xdr:spPr>
    </xdr:pic>
    <xdr:clientData/>
  </xdr:twoCellAnchor>
  <xdr:twoCellAnchor>
    <xdr:from>
      <xdr:col>26</xdr:col>
      <xdr:colOff>526272</xdr:colOff>
      <xdr:row>6</xdr:row>
      <xdr:rowOff>89164</xdr:rowOff>
    </xdr:from>
    <xdr:to>
      <xdr:col>26</xdr:col>
      <xdr:colOff>550956</xdr:colOff>
      <xdr:row>8</xdr:row>
      <xdr:rowOff>149412</xdr:rowOff>
    </xdr:to>
    <xdr:sp macro="" textlink="">
      <xdr:nvSpPr>
        <xdr:cNvPr id="1833" name="Line 927">
          <a:extLst>
            <a:ext uri="{FF2B5EF4-FFF2-40B4-BE49-F238E27FC236}">
              <a16:creationId xmlns:a16="http://schemas.microsoft.com/office/drawing/2014/main" id="{3BE5F2C0-5A3B-4AC9-AAE4-2100BE731531}"/>
            </a:ext>
          </a:extLst>
        </xdr:cNvPr>
        <xdr:cNvSpPr>
          <a:spLocks noChangeShapeType="1"/>
        </xdr:cNvSpPr>
      </xdr:nvSpPr>
      <xdr:spPr bwMode="auto">
        <a:xfrm rot="5400000" flipH="1">
          <a:off x="18171761" y="1283564"/>
          <a:ext cx="405763" cy="246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426235</xdr:colOff>
      <xdr:row>4</xdr:row>
      <xdr:rowOff>133721</xdr:rowOff>
    </xdr:from>
    <xdr:to>
      <xdr:col>26</xdr:col>
      <xdr:colOff>608901</xdr:colOff>
      <xdr:row>5</xdr:row>
      <xdr:rowOff>96752</xdr:rowOff>
    </xdr:to>
    <xdr:sp macro="" textlink="">
      <xdr:nvSpPr>
        <xdr:cNvPr id="1834" name="六角形 1833">
          <a:extLst>
            <a:ext uri="{FF2B5EF4-FFF2-40B4-BE49-F238E27FC236}">
              <a16:creationId xmlns:a16="http://schemas.microsoft.com/office/drawing/2014/main" id="{6232CC4A-E58A-4546-AA3A-A4B71A53BD31}"/>
            </a:ext>
          </a:extLst>
        </xdr:cNvPr>
        <xdr:cNvSpPr/>
      </xdr:nvSpPr>
      <xdr:spPr bwMode="auto">
        <a:xfrm>
          <a:off x="18233193" y="786693"/>
          <a:ext cx="182666" cy="1337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687196</xdr:colOff>
      <xdr:row>3</xdr:row>
      <xdr:rowOff>145704</xdr:rowOff>
    </xdr:from>
    <xdr:to>
      <xdr:col>28</xdr:col>
      <xdr:colOff>208767</xdr:colOff>
      <xdr:row>4</xdr:row>
      <xdr:rowOff>130479</xdr:rowOff>
    </xdr:to>
    <xdr:sp macro="" textlink="">
      <xdr:nvSpPr>
        <xdr:cNvPr id="1892" name="六角形 1891">
          <a:extLst>
            <a:ext uri="{FF2B5EF4-FFF2-40B4-BE49-F238E27FC236}">
              <a16:creationId xmlns:a16="http://schemas.microsoft.com/office/drawing/2014/main" id="{008A58E9-BABF-48D1-BFDD-4ACEC8502130}"/>
            </a:ext>
          </a:extLst>
        </xdr:cNvPr>
        <xdr:cNvSpPr/>
      </xdr:nvSpPr>
      <xdr:spPr bwMode="auto">
        <a:xfrm>
          <a:off x="19215278" y="628478"/>
          <a:ext cx="226160" cy="1565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603296</xdr:colOff>
      <xdr:row>6</xdr:row>
      <xdr:rowOff>13050</xdr:rowOff>
    </xdr:from>
    <xdr:to>
      <xdr:col>27</xdr:col>
      <xdr:colOff>679496</xdr:colOff>
      <xdr:row>8</xdr:row>
      <xdr:rowOff>156771</xdr:rowOff>
    </xdr:to>
    <xdr:sp macro="" textlink="">
      <xdr:nvSpPr>
        <xdr:cNvPr id="1903" name="Freeform 396">
          <a:extLst>
            <a:ext uri="{FF2B5EF4-FFF2-40B4-BE49-F238E27FC236}">
              <a16:creationId xmlns:a16="http://schemas.microsoft.com/office/drawing/2014/main" id="{A45C0B0D-D33F-4CBB-851D-ED3B1FBF40E5}"/>
            </a:ext>
          </a:extLst>
        </xdr:cNvPr>
        <xdr:cNvSpPr>
          <a:spLocks/>
        </xdr:cNvSpPr>
      </xdr:nvSpPr>
      <xdr:spPr bwMode="auto">
        <a:xfrm>
          <a:off x="19131378" y="1011218"/>
          <a:ext cx="76200" cy="487317"/>
        </a:xfrm>
        <a:custGeom>
          <a:avLst/>
          <a:gdLst>
            <a:gd name="T0" fmla="*/ 0 w 1"/>
            <a:gd name="T1" fmla="*/ 2147483647 h 29"/>
            <a:gd name="T2" fmla="*/ 0 w 1"/>
            <a:gd name="T3" fmla="*/ 2147483647 h 29"/>
            <a:gd name="T4" fmla="*/ 0 w 1"/>
            <a:gd name="T5" fmla="*/ 0 h 2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29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528469</xdr:colOff>
      <xdr:row>6</xdr:row>
      <xdr:rowOff>130576</xdr:rowOff>
    </xdr:from>
    <xdr:to>
      <xdr:col>27</xdr:col>
      <xdr:colOff>680667</xdr:colOff>
      <xdr:row>7</xdr:row>
      <xdr:rowOff>86985</xdr:rowOff>
    </xdr:to>
    <xdr:sp macro="" textlink="">
      <xdr:nvSpPr>
        <xdr:cNvPr id="1905" name="AutoShape 93">
          <a:extLst>
            <a:ext uri="{FF2B5EF4-FFF2-40B4-BE49-F238E27FC236}">
              <a16:creationId xmlns:a16="http://schemas.microsoft.com/office/drawing/2014/main" id="{121D5C31-9339-461A-B436-D031206E2791}"/>
            </a:ext>
          </a:extLst>
        </xdr:cNvPr>
        <xdr:cNvSpPr>
          <a:spLocks noChangeArrowheads="1"/>
        </xdr:cNvSpPr>
      </xdr:nvSpPr>
      <xdr:spPr bwMode="auto">
        <a:xfrm>
          <a:off x="19056551" y="1128744"/>
          <a:ext cx="152198" cy="1282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479004</xdr:colOff>
      <xdr:row>6</xdr:row>
      <xdr:rowOff>31363</xdr:rowOff>
    </xdr:from>
    <xdr:to>
      <xdr:col>27</xdr:col>
      <xdr:colOff>688988</xdr:colOff>
      <xdr:row>6</xdr:row>
      <xdr:rowOff>160992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0559A217-25EE-3B56-8036-FE6C86F424E0}"/>
            </a:ext>
          </a:extLst>
        </xdr:cNvPr>
        <xdr:cNvGrpSpPr/>
      </xdr:nvGrpSpPr>
      <xdr:grpSpPr>
        <a:xfrm>
          <a:off x="19020070" y="1035223"/>
          <a:ext cx="209984" cy="129629"/>
          <a:chOff x="19046234" y="1042581"/>
          <a:chExt cx="209984" cy="129629"/>
        </a:xfrm>
      </xdr:grpSpPr>
      <xdr:sp macro="" textlink="">
        <xdr:nvSpPr>
          <xdr:cNvPr id="1904" name="Freeform 395">
            <a:extLst>
              <a:ext uri="{FF2B5EF4-FFF2-40B4-BE49-F238E27FC236}">
                <a16:creationId xmlns:a16="http://schemas.microsoft.com/office/drawing/2014/main" id="{562DAD4A-DB52-4F3E-812F-A7B3F760D217}"/>
              </a:ext>
            </a:extLst>
          </xdr:cNvPr>
          <xdr:cNvSpPr>
            <a:spLocks/>
          </xdr:cNvSpPr>
        </xdr:nvSpPr>
        <xdr:spPr bwMode="auto">
          <a:xfrm>
            <a:off x="19046234" y="1042581"/>
            <a:ext cx="209984" cy="129629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0 w 10000"/>
              <a:gd name="connsiteY0" fmla="*/ 7500 h 8125"/>
              <a:gd name="connsiteX1" fmla="*/ 1429 w 10000"/>
              <a:gd name="connsiteY1" fmla="*/ 0 h 8125"/>
              <a:gd name="connsiteX2" fmla="*/ 8095 w 10000"/>
              <a:gd name="connsiteY2" fmla="*/ 0 h 8125"/>
              <a:gd name="connsiteX3" fmla="*/ 10000 w 10000"/>
              <a:gd name="connsiteY3" fmla="*/ 8125 h 8125"/>
              <a:gd name="connsiteX0" fmla="*/ 0 w 10632"/>
              <a:gd name="connsiteY0" fmla="*/ 10405 h 11174"/>
              <a:gd name="connsiteX1" fmla="*/ 1429 w 10632"/>
              <a:gd name="connsiteY1" fmla="*/ 1174 h 11174"/>
              <a:gd name="connsiteX2" fmla="*/ 10632 w 10632"/>
              <a:gd name="connsiteY2" fmla="*/ 0 h 11174"/>
              <a:gd name="connsiteX3" fmla="*/ 10000 w 10632"/>
              <a:gd name="connsiteY3" fmla="*/ 11174 h 11174"/>
              <a:gd name="connsiteX0" fmla="*/ 0 w 10023"/>
              <a:gd name="connsiteY0" fmla="*/ 9231 h 10000"/>
              <a:gd name="connsiteX1" fmla="*/ 1429 w 10023"/>
              <a:gd name="connsiteY1" fmla="*/ 0 h 10000"/>
              <a:gd name="connsiteX2" fmla="*/ 9110 w 10023"/>
              <a:gd name="connsiteY2" fmla="*/ 168 h 10000"/>
              <a:gd name="connsiteX3" fmla="*/ 10000 w 10023"/>
              <a:gd name="connsiteY3" fmla="*/ 10000 h 10000"/>
              <a:gd name="connsiteX0" fmla="*/ 0 w 10125"/>
              <a:gd name="connsiteY0" fmla="*/ 9231 h 10000"/>
              <a:gd name="connsiteX1" fmla="*/ 1429 w 10125"/>
              <a:gd name="connsiteY1" fmla="*/ 0 h 10000"/>
              <a:gd name="connsiteX2" fmla="*/ 10125 w 10125"/>
              <a:gd name="connsiteY2" fmla="*/ 0 h 10000"/>
              <a:gd name="connsiteX3" fmla="*/ 10000 w 10125"/>
              <a:gd name="connsiteY3" fmla="*/ 10000 h 10000"/>
              <a:gd name="connsiteX0" fmla="*/ 0 w 8696"/>
              <a:gd name="connsiteY0" fmla="*/ 0 h 10000"/>
              <a:gd name="connsiteX1" fmla="*/ 8696 w 8696"/>
              <a:gd name="connsiteY1" fmla="*/ 0 h 10000"/>
              <a:gd name="connsiteX2" fmla="*/ 8571 w 8696"/>
              <a:gd name="connsiteY2" fmla="*/ 10000 h 10000"/>
              <a:gd name="connsiteX0" fmla="*/ 0 w 12042"/>
              <a:gd name="connsiteY0" fmla="*/ 671 h 10000"/>
              <a:gd name="connsiteX1" fmla="*/ 12042 w 12042"/>
              <a:gd name="connsiteY1" fmla="*/ 0 h 10000"/>
              <a:gd name="connsiteX2" fmla="*/ 11898 w 12042"/>
              <a:gd name="connsiteY2" fmla="*/ 10000 h 10000"/>
              <a:gd name="connsiteX0" fmla="*/ 0 w 12042"/>
              <a:gd name="connsiteY0" fmla="*/ 0 h 10503"/>
              <a:gd name="connsiteX1" fmla="*/ 12042 w 12042"/>
              <a:gd name="connsiteY1" fmla="*/ 503 h 10503"/>
              <a:gd name="connsiteX2" fmla="*/ 11898 w 12042"/>
              <a:gd name="connsiteY2" fmla="*/ 10503 h 10503"/>
              <a:gd name="connsiteX0" fmla="*/ 0 w 14084"/>
              <a:gd name="connsiteY0" fmla="*/ 336 h 10000"/>
              <a:gd name="connsiteX1" fmla="*/ 14084 w 14084"/>
              <a:gd name="connsiteY1" fmla="*/ 0 h 10000"/>
              <a:gd name="connsiteX2" fmla="*/ 13940 w 14084"/>
              <a:gd name="connsiteY2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084" h="10000">
                <a:moveTo>
                  <a:pt x="0" y="336"/>
                </a:moveTo>
                <a:lnTo>
                  <a:pt x="14084" y="0"/>
                </a:lnTo>
                <a:cubicBezTo>
                  <a:pt x="13841" y="3725"/>
                  <a:pt x="14183" y="6275"/>
                  <a:pt x="13940" y="10000"/>
                </a:cubicBez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06" name="Line 927">
            <a:extLst>
              <a:ext uri="{FF2B5EF4-FFF2-40B4-BE49-F238E27FC236}">
                <a16:creationId xmlns:a16="http://schemas.microsoft.com/office/drawing/2014/main" id="{DA2E5CBF-C357-4F28-B808-768B873643A5}"/>
              </a:ext>
            </a:extLst>
          </xdr:cNvPr>
          <xdr:cNvSpPr>
            <a:spLocks noChangeShapeType="1"/>
          </xdr:cNvSpPr>
        </xdr:nvSpPr>
        <xdr:spPr bwMode="auto">
          <a:xfrm rot="5400000" flipH="1" flipV="1">
            <a:off x="19032602" y="1109075"/>
            <a:ext cx="123956" cy="217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604549</xdr:colOff>
      <xdr:row>3</xdr:row>
      <xdr:rowOff>54361</xdr:rowOff>
    </xdr:from>
    <xdr:to>
      <xdr:col>27</xdr:col>
      <xdr:colOff>607194</xdr:colOff>
      <xdr:row>6</xdr:row>
      <xdr:rowOff>18689</xdr:rowOff>
    </xdr:to>
    <xdr:sp macro="" textlink="">
      <xdr:nvSpPr>
        <xdr:cNvPr id="1907" name="Freeform 394">
          <a:extLst>
            <a:ext uri="{FF2B5EF4-FFF2-40B4-BE49-F238E27FC236}">
              <a16:creationId xmlns:a16="http://schemas.microsoft.com/office/drawing/2014/main" id="{F2A174C5-5D1D-46B2-A002-47B3108EBC85}"/>
            </a:ext>
          </a:extLst>
        </xdr:cNvPr>
        <xdr:cNvSpPr>
          <a:spLocks/>
        </xdr:cNvSpPr>
      </xdr:nvSpPr>
      <xdr:spPr bwMode="auto">
        <a:xfrm>
          <a:off x="19132631" y="537135"/>
          <a:ext cx="2645" cy="479722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  <a:gd name="connsiteX0" fmla="*/ 4369 w 5038"/>
            <a:gd name="connsiteY0" fmla="*/ 10353 h 10353"/>
            <a:gd name="connsiteX1" fmla="*/ 670 w 5038"/>
            <a:gd name="connsiteY1" fmla="*/ 0 h 10353"/>
            <a:gd name="connsiteX0" fmla="*/ 8393 w 12144"/>
            <a:gd name="connsiteY0" fmla="*/ 10000 h 10000"/>
            <a:gd name="connsiteX1" fmla="*/ 1051 w 12144"/>
            <a:gd name="connsiteY1" fmla="*/ 0 h 10000"/>
            <a:gd name="connsiteX0" fmla="*/ 7343 w 14547"/>
            <a:gd name="connsiteY0" fmla="*/ 10000 h 10000"/>
            <a:gd name="connsiteX1" fmla="*/ 1 w 14547"/>
            <a:gd name="connsiteY1" fmla="*/ 0 h 10000"/>
            <a:gd name="connsiteX0" fmla="*/ 7343 w 8773"/>
            <a:gd name="connsiteY0" fmla="*/ 10000 h 10000"/>
            <a:gd name="connsiteX1" fmla="*/ 1 w 8773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773" h="10000">
              <a:moveTo>
                <a:pt x="7343" y="10000"/>
              </a:moveTo>
              <a:cubicBezTo>
                <a:pt x="7162" y="6030"/>
                <a:pt x="13776" y="3629"/>
                <a:pt x="1" y="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28</xdr:col>
      <xdr:colOff>4347</xdr:colOff>
      <xdr:row>5</xdr:row>
      <xdr:rowOff>0</xdr:rowOff>
    </xdr:from>
    <xdr:ext cx="263138" cy="126130"/>
    <xdr:sp macro="" textlink="">
      <xdr:nvSpPr>
        <xdr:cNvPr id="1908" name="Text Box 1300">
          <a:extLst>
            <a:ext uri="{FF2B5EF4-FFF2-40B4-BE49-F238E27FC236}">
              <a16:creationId xmlns:a16="http://schemas.microsoft.com/office/drawing/2014/main" id="{CA68209C-CD9D-4DE0-877B-A7B758BBF0F6}"/>
            </a:ext>
          </a:extLst>
        </xdr:cNvPr>
        <xdr:cNvSpPr txBox="1">
          <a:spLocks noChangeArrowheads="1"/>
        </xdr:cNvSpPr>
      </xdr:nvSpPr>
      <xdr:spPr bwMode="auto">
        <a:xfrm>
          <a:off x="19237018" y="826370"/>
          <a:ext cx="263138" cy="12613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ﾄﾝﾈﾙは続く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対向車注意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！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395375</xdr:colOff>
      <xdr:row>28</xdr:row>
      <xdr:rowOff>110825</xdr:rowOff>
    </xdr:from>
    <xdr:to>
      <xdr:col>11</xdr:col>
      <xdr:colOff>584078</xdr:colOff>
      <xdr:row>29</xdr:row>
      <xdr:rowOff>71887</xdr:rowOff>
    </xdr:to>
    <xdr:sp macro="" textlink="">
      <xdr:nvSpPr>
        <xdr:cNvPr id="1835" name="Line 72">
          <a:extLst>
            <a:ext uri="{FF2B5EF4-FFF2-40B4-BE49-F238E27FC236}">
              <a16:creationId xmlns:a16="http://schemas.microsoft.com/office/drawing/2014/main" id="{999D6BCB-7C91-4F7B-B911-1F726A131289}"/>
            </a:ext>
          </a:extLst>
        </xdr:cNvPr>
        <xdr:cNvSpPr>
          <a:spLocks noChangeShapeType="1"/>
        </xdr:cNvSpPr>
      </xdr:nvSpPr>
      <xdr:spPr bwMode="auto">
        <a:xfrm rot="16200000" flipV="1">
          <a:off x="7672415" y="4832889"/>
          <a:ext cx="131793" cy="18870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254015</xdr:colOff>
      <xdr:row>3</xdr:row>
      <xdr:rowOff>107829</xdr:rowOff>
    </xdr:from>
    <xdr:to>
      <xdr:col>30</xdr:col>
      <xdr:colOff>269575</xdr:colOff>
      <xdr:row>8</xdr:row>
      <xdr:rowOff>151291</xdr:rowOff>
    </xdr:to>
    <xdr:sp macro="" textlink="">
      <xdr:nvSpPr>
        <xdr:cNvPr id="1841" name="Line 927">
          <a:extLst>
            <a:ext uri="{FF2B5EF4-FFF2-40B4-BE49-F238E27FC236}">
              <a16:creationId xmlns:a16="http://schemas.microsoft.com/office/drawing/2014/main" id="{7E1896F1-6595-4095-AEA5-751FA9DF6D04}"/>
            </a:ext>
          </a:extLst>
        </xdr:cNvPr>
        <xdr:cNvSpPr>
          <a:spLocks noChangeShapeType="1"/>
        </xdr:cNvSpPr>
      </xdr:nvSpPr>
      <xdr:spPr bwMode="auto">
        <a:xfrm flipV="1">
          <a:off x="20876539" y="590070"/>
          <a:ext cx="15560" cy="8971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196119</xdr:colOff>
      <xdr:row>6</xdr:row>
      <xdr:rowOff>13600</xdr:rowOff>
    </xdr:from>
    <xdr:to>
      <xdr:col>30</xdr:col>
      <xdr:colOff>336634</xdr:colOff>
      <xdr:row>6</xdr:row>
      <xdr:rowOff>127712</xdr:rowOff>
    </xdr:to>
    <xdr:sp macro="" textlink="">
      <xdr:nvSpPr>
        <xdr:cNvPr id="1843" name="AutoShape 605">
          <a:extLst>
            <a:ext uri="{FF2B5EF4-FFF2-40B4-BE49-F238E27FC236}">
              <a16:creationId xmlns:a16="http://schemas.microsoft.com/office/drawing/2014/main" id="{5F9B2D7A-060B-419A-8500-26DF78076282}"/>
            </a:ext>
          </a:extLst>
        </xdr:cNvPr>
        <xdr:cNvSpPr>
          <a:spLocks noChangeArrowheads="1"/>
        </xdr:cNvSpPr>
      </xdr:nvSpPr>
      <xdr:spPr bwMode="auto">
        <a:xfrm>
          <a:off x="20818643" y="1008034"/>
          <a:ext cx="140515" cy="11411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38938</xdr:colOff>
      <xdr:row>5</xdr:row>
      <xdr:rowOff>35942</xdr:rowOff>
    </xdr:from>
    <xdr:to>
      <xdr:col>29</xdr:col>
      <xdr:colOff>476249</xdr:colOff>
      <xdr:row>5</xdr:row>
      <xdr:rowOff>92853</xdr:rowOff>
    </xdr:to>
    <xdr:sp macro="" textlink="">
      <xdr:nvSpPr>
        <xdr:cNvPr id="1844" name="Line 927">
          <a:extLst>
            <a:ext uri="{FF2B5EF4-FFF2-40B4-BE49-F238E27FC236}">
              <a16:creationId xmlns:a16="http://schemas.microsoft.com/office/drawing/2014/main" id="{3D4CD639-E5A8-4BB2-833D-18AB09515DDA}"/>
            </a:ext>
          </a:extLst>
        </xdr:cNvPr>
        <xdr:cNvSpPr>
          <a:spLocks noChangeShapeType="1"/>
        </xdr:cNvSpPr>
      </xdr:nvSpPr>
      <xdr:spPr bwMode="auto">
        <a:xfrm flipV="1">
          <a:off x="19957570" y="859645"/>
          <a:ext cx="437311" cy="569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2992</xdr:colOff>
      <xdr:row>2</xdr:row>
      <xdr:rowOff>104834</xdr:rowOff>
    </xdr:from>
    <xdr:to>
      <xdr:col>30</xdr:col>
      <xdr:colOff>5986</xdr:colOff>
      <xdr:row>7</xdr:row>
      <xdr:rowOff>127328</xdr:rowOff>
    </xdr:to>
    <xdr:sp macro="" textlink="">
      <xdr:nvSpPr>
        <xdr:cNvPr id="1845" name="Line 927">
          <a:extLst>
            <a:ext uri="{FF2B5EF4-FFF2-40B4-BE49-F238E27FC236}">
              <a16:creationId xmlns:a16="http://schemas.microsoft.com/office/drawing/2014/main" id="{45A0E31B-840E-41A9-BA0A-4F238A74CADB}"/>
            </a:ext>
          </a:extLst>
        </xdr:cNvPr>
        <xdr:cNvSpPr>
          <a:spLocks noChangeShapeType="1"/>
        </xdr:cNvSpPr>
      </xdr:nvSpPr>
      <xdr:spPr bwMode="auto">
        <a:xfrm flipH="1" flipV="1">
          <a:off x="20625516" y="416343"/>
          <a:ext cx="2994" cy="876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125801</xdr:colOff>
      <xdr:row>2</xdr:row>
      <xdr:rowOff>107834</xdr:rowOff>
    </xdr:from>
    <xdr:to>
      <xdr:col>30</xdr:col>
      <xdr:colOff>128795</xdr:colOff>
      <xdr:row>7</xdr:row>
      <xdr:rowOff>130328</xdr:rowOff>
    </xdr:to>
    <xdr:sp macro="" textlink="">
      <xdr:nvSpPr>
        <xdr:cNvPr id="1846" name="Line 927">
          <a:extLst>
            <a:ext uri="{FF2B5EF4-FFF2-40B4-BE49-F238E27FC236}">
              <a16:creationId xmlns:a16="http://schemas.microsoft.com/office/drawing/2014/main" id="{1F732D21-6F51-400B-9363-215C41184366}"/>
            </a:ext>
          </a:extLst>
        </xdr:cNvPr>
        <xdr:cNvSpPr>
          <a:spLocks noChangeShapeType="1"/>
        </xdr:cNvSpPr>
      </xdr:nvSpPr>
      <xdr:spPr bwMode="auto">
        <a:xfrm flipH="1" flipV="1">
          <a:off x="20748325" y="419343"/>
          <a:ext cx="2994" cy="876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179717</xdr:colOff>
      <xdr:row>4</xdr:row>
      <xdr:rowOff>44929</xdr:rowOff>
    </xdr:from>
    <xdr:to>
      <xdr:col>30</xdr:col>
      <xdr:colOff>405180</xdr:colOff>
      <xdr:row>5</xdr:row>
      <xdr:rowOff>29704</xdr:rowOff>
    </xdr:to>
    <xdr:sp macro="" textlink="">
      <xdr:nvSpPr>
        <xdr:cNvPr id="1847" name="六角形 1846">
          <a:extLst>
            <a:ext uri="{FF2B5EF4-FFF2-40B4-BE49-F238E27FC236}">
              <a16:creationId xmlns:a16="http://schemas.microsoft.com/office/drawing/2014/main" id="{0BE007BA-6F9A-4710-9450-5AE56202E6A3}"/>
            </a:ext>
          </a:extLst>
        </xdr:cNvPr>
        <xdr:cNvSpPr/>
      </xdr:nvSpPr>
      <xdr:spPr bwMode="auto">
        <a:xfrm>
          <a:off x="20802241" y="697901"/>
          <a:ext cx="225463" cy="1555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302523</xdr:colOff>
      <xdr:row>7</xdr:row>
      <xdr:rowOff>11980</xdr:rowOff>
    </xdr:from>
    <xdr:to>
      <xdr:col>30</xdr:col>
      <xdr:colOff>527986</xdr:colOff>
      <xdr:row>7</xdr:row>
      <xdr:rowOff>167486</xdr:rowOff>
    </xdr:to>
    <xdr:sp macro="" textlink="">
      <xdr:nvSpPr>
        <xdr:cNvPr id="1848" name="六角形 1847">
          <a:extLst>
            <a:ext uri="{FF2B5EF4-FFF2-40B4-BE49-F238E27FC236}">
              <a16:creationId xmlns:a16="http://schemas.microsoft.com/office/drawing/2014/main" id="{ADC4805F-99C7-4841-9CB2-FB3FB3BD9B6C}"/>
            </a:ext>
          </a:extLst>
        </xdr:cNvPr>
        <xdr:cNvSpPr/>
      </xdr:nvSpPr>
      <xdr:spPr bwMode="auto">
        <a:xfrm>
          <a:off x="20925047" y="1177145"/>
          <a:ext cx="225463" cy="1555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673937</xdr:colOff>
      <xdr:row>1</xdr:row>
      <xdr:rowOff>15390</xdr:rowOff>
    </xdr:from>
    <xdr:to>
      <xdr:col>30</xdr:col>
      <xdr:colOff>161742</xdr:colOff>
      <xdr:row>2</xdr:row>
      <xdr:rowOff>23968</xdr:rowOff>
    </xdr:to>
    <xdr:sp macro="" textlink="">
      <xdr:nvSpPr>
        <xdr:cNvPr id="1851" name="Freeform 395">
          <a:extLst>
            <a:ext uri="{FF2B5EF4-FFF2-40B4-BE49-F238E27FC236}">
              <a16:creationId xmlns:a16="http://schemas.microsoft.com/office/drawing/2014/main" id="{CE46FCB0-13A7-4572-AE8E-9506DD1C0E34}"/>
            </a:ext>
          </a:extLst>
        </xdr:cNvPr>
        <xdr:cNvSpPr>
          <a:spLocks/>
        </xdr:cNvSpPr>
      </xdr:nvSpPr>
      <xdr:spPr bwMode="auto">
        <a:xfrm>
          <a:off x="20592569" y="156168"/>
          <a:ext cx="191697" cy="17930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102 h 10102"/>
            <a:gd name="connsiteX1" fmla="*/ 4564 w 10000"/>
            <a:gd name="connsiteY1" fmla="*/ 135 h 10102"/>
            <a:gd name="connsiteX2" fmla="*/ 10000 w 10000"/>
            <a:gd name="connsiteY2" fmla="*/ 9903 h 10102"/>
            <a:gd name="connsiteX0" fmla="*/ 0 w 10000"/>
            <a:gd name="connsiteY0" fmla="*/ 10366 h 10366"/>
            <a:gd name="connsiteX1" fmla="*/ 4564 w 10000"/>
            <a:gd name="connsiteY1" fmla="*/ 399 h 10366"/>
            <a:gd name="connsiteX2" fmla="*/ 10000 w 10000"/>
            <a:gd name="connsiteY2" fmla="*/ 10167 h 10366"/>
            <a:gd name="connsiteX0" fmla="*/ 0 w 10000"/>
            <a:gd name="connsiteY0" fmla="*/ 10064 h 10064"/>
            <a:gd name="connsiteX1" fmla="*/ 4564 w 10000"/>
            <a:gd name="connsiteY1" fmla="*/ 97 h 10064"/>
            <a:gd name="connsiteX2" fmla="*/ 10000 w 10000"/>
            <a:gd name="connsiteY2" fmla="*/ 9865 h 10064"/>
            <a:gd name="connsiteX0" fmla="*/ 0 w 10000"/>
            <a:gd name="connsiteY0" fmla="*/ 10064 h 10064"/>
            <a:gd name="connsiteX1" fmla="*/ 4564 w 10000"/>
            <a:gd name="connsiteY1" fmla="*/ 97 h 10064"/>
            <a:gd name="connsiteX2" fmla="*/ 10000 w 10000"/>
            <a:gd name="connsiteY2" fmla="*/ 9865 h 10064"/>
            <a:gd name="connsiteX0" fmla="*/ 0 w 10000"/>
            <a:gd name="connsiteY0" fmla="*/ 10036 h 10036"/>
            <a:gd name="connsiteX1" fmla="*/ 4564 w 10000"/>
            <a:gd name="connsiteY1" fmla="*/ 69 h 10036"/>
            <a:gd name="connsiteX2" fmla="*/ 10000 w 10000"/>
            <a:gd name="connsiteY2" fmla="*/ 9837 h 100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36">
              <a:moveTo>
                <a:pt x="0" y="10036"/>
              </a:moveTo>
              <a:cubicBezTo>
                <a:pt x="956" y="5347"/>
                <a:pt x="2118" y="-715"/>
                <a:pt x="4564" y="69"/>
              </a:cubicBezTo>
              <a:cubicBezTo>
                <a:pt x="6950" y="-610"/>
                <a:pt x="8987" y="6543"/>
                <a:pt x="10000" y="9837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30</xdr:col>
      <xdr:colOff>146769</xdr:colOff>
      <xdr:row>1</xdr:row>
      <xdr:rowOff>23962</xdr:rowOff>
    </xdr:from>
    <xdr:ext cx="263138" cy="126130"/>
    <xdr:sp macro="" textlink="">
      <xdr:nvSpPr>
        <xdr:cNvPr id="1852" name="Text Box 1300">
          <a:extLst>
            <a:ext uri="{FF2B5EF4-FFF2-40B4-BE49-F238E27FC236}">
              <a16:creationId xmlns:a16="http://schemas.microsoft.com/office/drawing/2014/main" id="{4EBF5C1E-B1CE-44FD-AF01-A4651384E678}"/>
            </a:ext>
          </a:extLst>
        </xdr:cNvPr>
        <xdr:cNvSpPr txBox="1">
          <a:spLocks noChangeArrowheads="1"/>
        </xdr:cNvSpPr>
      </xdr:nvSpPr>
      <xdr:spPr bwMode="auto">
        <a:xfrm>
          <a:off x="20769293" y="164740"/>
          <a:ext cx="263138" cy="12613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杉津ﾄﾝﾈﾙ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29</xdr:col>
      <xdr:colOff>14983</xdr:colOff>
      <xdr:row>5</xdr:row>
      <xdr:rowOff>131788</xdr:rowOff>
    </xdr:from>
    <xdr:to>
      <xdr:col>29</xdr:col>
      <xdr:colOff>698980</xdr:colOff>
      <xdr:row>8</xdr:row>
      <xdr:rowOff>137201</xdr:rowOff>
    </xdr:to>
    <xdr:grpSp>
      <xdr:nvGrpSpPr>
        <xdr:cNvPr id="1836" name="グループ化 1835">
          <a:extLst>
            <a:ext uri="{FF2B5EF4-FFF2-40B4-BE49-F238E27FC236}">
              <a16:creationId xmlns:a16="http://schemas.microsoft.com/office/drawing/2014/main" id="{858D2F20-4D46-4DD8-8A0D-1BA400F0A63A}"/>
            </a:ext>
          </a:extLst>
        </xdr:cNvPr>
        <xdr:cNvGrpSpPr/>
      </xdr:nvGrpSpPr>
      <xdr:grpSpPr>
        <a:xfrm>
          <a:off x="19966123" y="962891"/>
          <a:ext cx="683997" cy="523685"/>
          <a:chOff x="4823850" y="8421591"/>
          <a:chExt cx="683997" cy="517606"/>
        </a:xfrm>
      </xdr:grpSpPr>
      <xdr:sp macro="" textlink="">
        <xdr:nvSpPr>
          <xdr:cNvPr id="1837" name="Text Box 1563">
            <a:extLst>
              <a:ext uri="{FF2B5EF4-FFF2-40B4-BE49-F238E27FC236}">
                <a16:creationId xmlns:a16="http://schemas.microsoft.com/office/drawing/2014/main" id="{C04FCA3C-5024-85BE-1015-1B6DCAE678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23850" y="8421591"/>
            <a:ext cx="683997" cy="517606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900" b="1" i="0" u="none" strike="noStrike" baseline="0">
                <a:solidFill>
                  <a:schemeClr val="bg1"/>
                </a:solidFill>
                <a:latin typeface="+mj-ea"/>
                <a:ea typeface="+mj-ea"/>
              </a:rPr>
              <a:t>敦賀</a:t>
            </a:r>
            <a:r>
              <a:rPr lang="ja-JP" altLang="en-US" sz="800" b="1" i="0" u="none" strike="noStrike" baseline="0">
                <a:solidFill>
                  <a:schemeClr val="bg1"/>
                </a:solidFill>
                <a:latin typeface="+mj-ea"/>
                <a:ea typeface="+mj-ea"/>
              </a:rPr>
              <a:t>市街</a:t>
            </a:r>
            <a:endParaRPr lang="en-US" altLang="ja-JP" sz="800" b="1" i="0" u="none" strike="noStrike" baseline="0">
              <a:solidFill>
                <a:schemeClr val="bg1"/>
              </a:solidFill>
              <a:latin typeface="+mj-ea"/>
              <a:ea typeface="+mj-ea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+mj-ea"/>
                <a:ea typeface="+mj-ea"/>
              </a:rPr>
              <a:t>　　　　　杉津</a:t>
            </a:r>
            <a:endParaRPr lang="en-US" altLang="ja-JP" sz="800" b="1" i="0" u="none" strike="noStrike" baseline="0">
              <a:solidFill>
                <a:schemeClr val="bg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838" name="Line 2669">
            <a:extLst>
              <a:ext uri="{FF2B5EF4-FFF2-40B4-BE49-F238E27FC236}">
                <a16:creationId xmlns:a16="http://schemas.microsoft.com/office/drawing/2014/main" id="{FCE2DFF0-7786-C8DA-205F-1E857200E77B}"/>
              </a:ext>
            </a:extLst>
          </xdr:cNvPr>
          <xdr:cNvSpPr>
            <a:spLocks noChangeShapeType="1"/>
          </xdr:cNvSpPr>
        </xdr:nvSpPr>
        <xdr:spPr bwMode="auto">
          <a:xfrm rot="10800000" flipH="1">
            <a:off x="4960343" y="8613285"/>
            <a:ext cx="484207" cy="322935"/>
          </a:xfrm>
          <a:custGeom>
            <a:avLst/>
            <a:gdLst>
              <a:gd name="connsiteX0" fmla="*/ 0 w 453925"/>
              <a:gd name="connsiteY0" fmla="*/ 0 h 760810"/>
              <a:gd name="connsiteX1" fmla="*/ 453925 w 453925"/>
              <a:gd name="connsiteY1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0 w 420439"/>
              <a:gd name="connsiteY0" fmla="*/ 0 h 757089"/>
              <a:gd name="connsiteX1" fmla="*/ 23990 w 420439"/>
              <a:gd name="connsiteY1" fmla="*/ 637810 h 757089"/>
              <a:gd name="connsiteX2" fmla="*/ 420439 w 420439"/>
              <a:gd name="connsiteY2" fmla="*/ 757089 h 757089"/>
              <a:gd name="connsiteX0" fmla="*/ 58787 w 479226"/>
              <a:gd name="connsiteY0" fmla="*/ 0 h 757089"/>
              <a:gd name="connsiteX1" fmla="*/ 82777 w 479226"/>
              <a:gd name="connsiteY1" fmla="*/ 637810 h 757089"/>
              <a:gd name="connsiteX2" fmla="*/ 479226 w 479226"/>
              <a:gd name="connsiteY2" fmla="*/ 757089 h 757089"/>
              <a:gd name="connsiteX0" fmla="*/ 14927 w 505335"/>
              <a:gd name="connsiteY0" fmla="*/ 0 h 778983"/>
              <a:gd name="connsiteX1" fmla="*/ 108886 w 505335"/>
              <a:gd name="connsiteY1" fmla="*/ 659704 h 778983"/>
              <a:gd name="connsiteX2" fmla="*/ 505335 w 505335"/>
              <a:gd name="connsiteY2" fmla="*/ 778983 h 778983"/>
              <a:gd name="connsiteX0" fmla="*/ 14927 w 505335"/>
              <a:gd name="connsiteY0" fmla="*/ 0 h 812134"/>
              <a:gd name="connsiteX1" fmla="*/ 108886 w 505335"/>
              <a:gd name="connsiteY1" fmla="*/ 659704 h 812134"/>
              <a:gd name="connsiteX2" fmla="*/ 505335 w 505335"/>
              <a:gd name="connsiteY2" fmla="*/ 812134 h 812134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434337"/>
              <a:gd name="connsiteY0" fmla="*/ 0 h 788874"/>
              <a:gd name="connsiteX1" fmla="*/ 108886 w 434337"/>
              <a:gd name="connsiteY1" fmla="*/ 659704 h 788874"/>
              <a:gd name="connsiteX2" fmla="*/ 434337 w 434337"/>
              <a:gd name="connsiteY2" fmla="*/ 788874 h 788874"/>
              <a:gd name="connsiteX0" fmla="*/ 14927 w 427197"/>
              <a:gd name="connsiteY0" fmla="*/ 0 h 794355"/>
              <a:gd name="connsiteX1" fmla="*/ 108886 w 427197"/>
              <a:gd name="connsiteY1" fmla="*/ 659704 h 794355"/>
              <a:gd name="connsiteX2" fmla="*/ 427197 w 427197"/>
              <a:gd name="connsiteY2" fmla="*/ 794355 h 794355"/>
              <a:gd name="connsiteX0" fmla="*/ 14927 w 441552"/>
              <a:gd name="connsiteY0" fmla="*/ 0 h 769890"/>
              <a:gd name="connsiteX1" fmla="*/ 108886 w 441552"/>
              <a:gd name="connsiteY1" fmla="*/ 659704 h 769890"/>
              <a:gd name="connsiteX2" fmla="*/ 441552 w 441552"/>
              <a:gd name="connsiteY2" fmla="*/ 769891 h 769890"/>
              <a:gd name="connsiteX0" fmla="*/ 14927 w 108887"/>
              <a:gd name="connsiteY0" fmla="*/ 0 h 659703"/>
              <a:gd name="connsiteX1" fmla="*/ 108886 w 108887"/>
              <a:gd name="connsiteY1" fmla="*/ 659704 h 659703"/>
              <a:gd name="connsiteX0" fmla="*/ 124276 w 124812"/>
              <a:gd name="connsiteY0" fmla="*/ 0 h 823303"/>
              <a:gd name="connsiteX1" fmla="*/ 64219 w 124812"/>
              <a:gd name="connsiteY1" fmla="*/ 823301 h 823303"/>
              <a:gd name="connsiteX0" fmla="*/ 60057 w 66876"/>
              <a:gd name="connsiteY0" fmla="*/ 0 h 823299"/>
              <a:gd name="connsiteX1" fmla="*/ 0 w 66876"/>
              <a:gd name="connsiteY1" fmla="*/ 823301 h 823299"/>
              <a:gd name="connsiteX0" fmla="*/ 322108 w 322620"/>
              <a:gd name="connsiteY0" fmla="*/ 0 h 997960"/>
              <a:gd name="connsiteX1" fmla="*/ 0 w 322620"/>
              <a:gd name="connsiteY1" fmla="*/ 997962 h 997960"/>
              <a:gd name="connsiteX0" fmla="*/ 962330 w 962483"/>
              <a:gd name="connsiteY0" fmla="*/ -1 h 481986"/>
              <a:gd name="connsiteX1" fmla="*/ 0 w 962483"/>
              <a:gd name="connsiteY1" fmla="*/ 481984 h 481986"/>
              <a:gd name="connsiteX0" fmla="*/ 626555 w 626796"/>
              <a:gd name="connsiteY0" fmla="*/ 8943 h 141324"/>
              <a:gd name="connsiteX1" fmla="*/ -1 w 626796"/>
              <a:gd name="connsiteY1" fmla="*/ 141182 h 141324"/>
              <a:gd name="connsiteX0" fmla="*/ 626555 w 626858"/>
              <a:gd name="connsiteY0" fmla="*/ -1 h 228600"/>
              <a:gd name="connsiteX1" fmla="*/ -1 w 626858"/>
              <a:gd name="connsiteY1" fmla="*/ 132238 h 228600"/>
              <a:gd name="connsiteX0" fmla="*/ 847267 w 847472"/>
              <a:gd name="connsiteY0" fmla="*/ 84999 h 249102"/>
              <a:gd name="connsiteX1" fmla="*/ -1 w 847472"/>
              <a:gd name="connsiteY1" fmla="*/ -1 h 249102"/>
              <a:gd name="connsiteX0" fmla="*/ 847267 w 847268"/>
              <a:gd name="connsiteY0" fmla="*/ 84999 h 85000"/>
              <a:gd name="connsiteX1" fmla="*/ -1 w 847268"/>
              <a:gd name="connsiteY1" fmla="*/ -1 h 85000"/>
              <a:gd name="connsiteX0" fmla="*/ 870148 w 870149"/>
              <a:gd name="connsiteY0" fmla="*/ 194357 h 194358"/>
              <a:gd name="connsiteX1" fmla="*/ 0 w 870149"/>
              <a:gd name="connsiteY1" fmla="*/ 0 h 194358"/>
              <a:gd name="connsiteX0" fmla="*/ 914083 w 914084"/>
              <a:gd name="connsiteY0" fmla="*/ 172115 h 172116"/>
              <a:gd name="connsiteX1" fmla="*/ 0 w 914084"/>
              <a:gd name="connsiteY1" fmla="*/ 2 h 172116"/>
              <a:gd name="connsiteX0" fmla="*/ 914083 w 914084"/>
              <a:gd name="connsiteY0" fmla="*/ 172115 h 172116"/>
              <a:gd name="connsiteX1" fmla="*/ 0 w 914084"/>
              <a:gd name="connsiteY1" fmla="*/ 2 h 172116"/>
              <a:gd name="connsiteX0" fmla="*/ 880339 w 880338"/>
              <a:gd name="connsiteY0" fmla="*/ 78772 h 78773"/>
              <a:gd name="connsiteX1" fmla="*/ 0 w 880338"/>
              <a:gd name="connsiteY1" fmla="*/ -2 h 78773"/>
              <a:gd name="connsiteX0" fmla="*/ 858979 w 858980"/>
              <a:gd name="connsiteY0" fmla="*/ 90851 h 90849"/>
              <a:gd name="connsiteX1" fmla="*/ 0 w 858980"/>
              <a:gd name="connsiteY1" fmla="*/ 2 h 90849"/>
              <a:gd name="connsiteX0" fmla="*/ 858979 w 859777"/>
              <a:gd name="connsiteY0" fmla="*/ 90847 h 90849"/>
              <a:gd name="connsiteX1" fmla="*/ 0 w 859777"/>
              <a:gd name="connsiteY1" fmla="*/ -2 h 90849"/>
              <a:gd name="connsiteX0" fmla="*/ 654649 w 655839"/>
              <a:gd name="connsiteY0" fmla="*/ 86733 h 86731"/>
              <a:gd name="connsiteX1" fmla="*/ -1 w 655839"/>
              <a:gd name="connsiteY1" fmla="*/ -1 h 86731"/>
              <a:gd name="connsiteX0" fmla="*/ 654649 w 655369"/>
              <a:gd name="connsiteY0" fmla="*/ 86733 h 86735"/>
              <a:gd name="connsiteX1" fmla="*/ -1 w 655369"/>
              <a:gd name="connsiteY1" fmla="*/ -1 h 86735"/>
              <a:gd name="connsiteX0" fmla="*/ 675511 w 676208"/>
              <a:gd name="connsiteY0" fmla="*/ 23898 h 23898"/>
              <a:gd name="connsiteX1" fmla="*/ 0 w 676208"/>
              <a:gd name="connsiteY1" fmla="*/ 0 h 23898"/>
              <a:gd name="connsiteX0" fmla="*/ 671095 w 671796"/>
              <a:gd name="connsiteY0" fmla="*/ 529 h 18355"/>
              <a:gd name="connsiteX1" fmla="*/ 0 w 671796"/>
              <a:gd name="connsiteY1" fmla="*/ 16440 h 18355"/>
              <a:gd name="connsiteX0" fmla="*/ 675025 w 675723"/>
              <a:gd name="connsiteY0" fmla="*/ 367 h 32383"/>
              <a:gd name="connsiteX1" fmla="*/ 0 w 675723"/>
              <a:gd name="connsiteY1" fmla="*/ 31018 h 32383"/>
              <a:gd name="connsiteX0" fmla="*/ 780296 w 780904"/>
              <a:gd name="connsiteY0" fmla="*/ 333 h 37223"/>
              <a:gd name="connsiteX1" fmla="*/ 0 w 780904"/>
              <a:gd name="connsiteY1" fmla="*/ 35979 h 37223"/>
              <a:gd name="connsiteX0" fmla="*/ 592722 w 593513"/>
              <a:gd name="connsiteY0" fmla="*/ 479 h 21694"/>
              <a:gd name="connsiteX1" fmla="*/ 0 w 593513"/>
              <a:gd name="connsiteY1" fmla="*/ 19950 h 21694"/>
              <a:gd name="connsiteX0" fmla="*/ 503278 w 504201"/>
              <a:gd name="connsiteY0" fmla="*/ 90692 h 90692"/>
              <a:gd name="connsiteX1" fmla="*/ 0 w 504201"/>
              <a:gd name="connsiteY1" fmla="*/ 0 h 90692"/>
              <a:gd name="connsiteX0" fmla="*/ 511355 w 512264"/>
              <a:gd name="connsiteY0" fmla="*/ 429 h 25758"/>
              <a:gd name="connsiteX1" fmla="*/ 0 w 512264"/>
              <a:gd name="connsiteY1" fmla="*/ 24182 h 25758"/>
              <a:gd name="connsiteX0" fmla="*/ 534571 w 535441"/>
              <a:gd name="connsiteY0" fmla="*/ 238424 h 238424"/>
              <a:gd name="connsiteX1" fmla="*/ 0 w 535441"/>
              <a:gd name="connsiteY1" fmla="*/ 0 h 238424"/>
              <a:gd name="connsiteX0" fmla="*/ 358965 w 360230"/>
              <a:gd name="connsiteY0" fmla="*/ 299290 h 299290"/>
              <a:gd name="connsiteX1" fmla="*/ 0 w 360230"/>
              <a:gd name="connsiteY1" fmla="*/ 0 h 299290"/>
              <a:gd name="connsiteX0" fmla="*/ 358965 w 415711"/>
              <a:gd name="connsiteY0" fmla="*/ 299290 h 299290"/>
              <a:gd name="connsiteX1" fmla="*/ 0 w 415711"/>
              <a:gd name="connsiteY1" fmla="*/ 0 h 299290"/>
              <a:gd name="connsiteX0" fmla="*/ 197064 w 269403"/>
              <a:gd name="connsiteY0" fmla="*/ 321858 h 321858"/>
              <a:gd name="connsiteX1" fmla="*/ 0 w 269403"/>
              <a:gd name="connsiteY1" fmla="*/ 0 h 321858"/>
              <a:gd name="connsiteX0" fmla="*/ 197064 w 375677"/>
              <a:gd name="connsiteY0" fmla="*/ 321858 h 321858"/>
              <a:gd name="connsiteX1" fmla="*/ 0 w 375677"/>
              <a:gd name="connsiteY1" fmla="*/ 0 h 321858"/>
              <a:gd name="connsiteX0" fmla="*/ 147968 w 335564"/>
              <a:gd name="connsiteY0" fmla="*/ 360809 h 360809"/>
              <a:gd name="connsiteX1" fmla="*/ 0 w 335564"/>
              <a:gd name="connsiteY1" fmla="*/ 0 h 360809"/>
              <a:gd name="connsiteX0" fmla="*/ 116795 w 310571"/>
              <a:gd name="connsiteY0" fmla="*/ 368424 h 368424"/>
              <a:gd name="connsiteX1" fmla="*/ 0 w 310571"/>
              <a:gd name="connsiteY1" fmla="*/ 0 h 368424"/>
              <a:gd name="connsiteX0" fmla="*/ 116795 w 309215"/>
              <a:gd name="connsiteY0" fmla="*/ 368424 h 368424"/>
              <a:gd name="connsiteX1" fmla="*/ 0 w 309215"/>
              <a:gd name="connsiteY1" fmla="*/ 0 h 368424"/>
              <a:gd name="connsiteX0" fmla="*/ 148056 w 334289"/>
              <a:gd name="connsiteY0" fmla="*/ 399730 h 399730"/>
              <a:gd name="connsiteX1" fmla="*/ 1 w 334289"/>
              <a:gd name="connsiteY1" fmla="*/ 0 h 399730"/>
              <a:gd name="connsiteX0" fmla="*/ 111514 w 305019"/>
              <a:gd name="connsiteY0" fmla="*/ 420637 h 420637"/>
              <a:gd name="connsiteX1" fmla="*/ 0 w 305019"/>
              <a:gd name="connsiteY1" fmla="*/ 0 h 420637"/>
              <a:gd name="connsiteX0" fmla="*/ 95290 w 292203"/>
              <a:gd name="connsiteY0" fmla="*/ 408623 h 408623"/>
              <a:gd name="connsiteX1" fmla="*/ 0 w 292203"/>
              <a:gd name="connsiteY1" fmla="*/ 0 h 408623"/>
              <a:gd name="connsiteX0" fmla="*/ 205084 w 205085"/>
              <a:gd name="connsiteY0" fmla="*/ 408623 h 408623"/>
              <a:gd name="connsiteX1" fmla="*/ 109794 w 205085"/>
              <a:gd name="connsiteY1" fmla="*/ 0 h 408623"/>
              <a:gd name="connsiteX0" fmla="*/ 169955 w 200348"/>
              <a:gd name="connsiteY0" fmla="*/ 362489 h 362489"/>
              <a:gd name="connsiteX1" fmla="*/ 200120 w 200348"/>
              <a:gd name="connsiteY1" fmla="*/ 0 h 362489"/>
              <a:gd name="connsiteX0" fmla="*/ 186002 w 186004"/>
              <a:gd name="connsiteY0" fmla="*/ 394444 h 394444"/>
              <a:gd name="connsiteX1" fmla="*/ 153076 w 186004"/>
              <a:gd name="connsiteY1" fmla="*/ 0 h 394444"/>
              <a:gd name="connsiteX0" fmla="*/ 157881 w 157881"/>
              <a:gd name="connsiteY0" fmla="*/ 394444 h 394444"/>
              <a:gd name="connsiteX1" fmla="*/ 124955 w 157881"/>
              <a:gd name="connsiteY1" fmla="*/ 0 h 394444"/>
              <a:gd name="connsiteX0" fmla="*/ 137588 w 174130"/>
              <a:gd name="connsiteY0" fmla="*/ 394444 h 394444"/>
              <a:gd name="connsiteX1" fmla="*/ 104662 w 174130"/>
              <a:gd name="connsiteY1" fmla="*/ 0 h 394444"/>
              <a:gd name="connsiteX0" fmla="*/ 150986 w 184970"/>
              <a:gd name="connsiteY0" fmla="*/ 394444 h 394444"/>
              <a:gd name="connsiteX1" fmla="*/ 118060 w 184970"/>
              <a:gd name="connsiteY1" fmla="*/ 0 h 394444"/>
              <a:gd name="connsiteX0" fmla="*/ 135656 w 265861"/>
              <a:gd name="connsiteY0" fmla="*/ 491204 h 491205"/>
              <a:gd name="connsiteX1" fmla="*/ 206620 w 265861"/>
              <a:gd name="connsiteY1" fmla="*/ 0 h 491205"/>
              <a:gd name="connsiteX0" fmla="*/ 150831 w 185680"/>
              <a:gd name="connsiteY0" fmla="*/ 577523 h 577523"/>
              <a:gd name="connsiteX1" fmla="*/ 118849 w 185680"/>
              <a:gd name="connsiteY1" fmla="*/ -1 h 577523"/>
              <a:gd name="connsiteX0" fmla="*/ 130746 w 224847"/>
              <a:gd name="connsiteY0" fmla="*/ 577524 h 577524"/>
              <a:gd name="connsiteX1" fmla="*/ 98764 w 224847"/>
              <a:gd name="connsiteY1" fmla="*/ 0 h 577524"/>
              <a:gd name="connsiteX0" fmla="*/ 205288 w 282001"/>
              <a:gd name="connsiteY0" fmla="*/ 577524 h 577524"/>
              <a:gd name="connsiteX1" fmla="*/ 173306 w 282001"/>
              <a:gd name="connsiteY1" fmla="*/ 0 h 577524"/>
              <a:gd name="connsiteX0" fmla="*/ 232338 w 232339"/>
              <a:gd name="connsiteY0" fmla="*/ 647814 h 647815"/>
              <a:gd name="connsiteX1" fmla="*/ 44706 w 232339"/>
              <a:gd name="connsiteY1" fmla="*/ 0 h 647815"/>
              <a:gd name="connsiteX0" fmla="*/ 318128 w 318129"/>
              <a:gd name="connsiteY0" fmla="*/ 647814 h 647814"/>
              <a:gd name="connsiteX1" fmla="*/ 130496 w 318129"/>
              <a:gd name="connsiteY1" fmla="*/ 0 h 647814"/>
              <a:gd name="connsiteX0" fmla="*/ 283823 w 371175"/>
              <a:gd name="connsiteY0" fmla="*/ 598516 h 598516"/>
              <a:gd name="connsiteX1" fmla="*/ 278502 w 371175"/>
              <a:gd name="connsiteY1" fmla="*/ 0 h 598516"/>
              <a:gd name="connsiteX0" fmla="*/ 252994 w 536495"/>
              <a:gd name="connsiteY0" fmla="*/ 613884 h 613884"/>
              <a:gd name="connsiteX1" fmla="*/ 455569 w 536495"/>
              <a:gd name="connsiteY1" fmla="*/ 0 h 613884"/>
              <a:gd name="connsiteX0" fmla="*/ 15641 w 349665"/>
              <a:gd name="connsiteY0" fmla="*/ 613884 h 613884"/>
              <a:gd name="connsiteX1" fmla="*/ 218216 w 349665"/>
              <a:gd name="connsiteY1" fmla="*/ 0 h 613884"/>
              <a:gd name="connsiteX0" fmla="*/ 27658 w 235226"/>
              <a:gd name="connsiteY0" fmla="*/ 613884 h 613884"/>
              <a:gd name="connsiteX1" fmla="*/ 230233 w 235226"/>
              <a:gd name="connsiteY1" fmla="*/ 0 h 613884"/>
              <a:gd name="connsiteX0" fmla="*/ 19791 w 413750"/>
              <a:gd name="connsiteY0" fmla="*/ 636937 h 636937"/>
              <a:gd name="connsiteX1" fmla="*/ 410305 w 413750"/>
              <a:gd name="connsiteY1" fmla="*/ 0 h 636937"/>
              <a:gd name="connsiteX0" fmla="*/ 21902 w 412416"/>
              <a:gd name="connsiteY0" fmla="*/ 636937 h 636937"/>
              <a:gd name="connsiteX1" fmla="*/ 412416 w 412416"/>
              <a:gd name="connsiteY1" fmla="*/ 0 h 636937"/>
              <a:gd name="connsiteX0" fmla="*/ 21447 w 411961"/>
              <a:gd name="connsiteY0" fmla="*/ 636937 h 636937"/>
              <a:gd name="connsiteX1" fmla="*/ 411961 w 411961"/>
              <a:gd name="connsiteY1" fmla="*/ 0 h 636937"/>
              <a:gd name="connsiteX0" fmla="*/ 20769 w 431241"/>
              <a:gd name="connsiteY0" fmla="*/ 633095 h 633095"/>
              <a:gd name="connsiteX1" fmla="*/ 431241 w 431241"/>
              <a:gd name="connsiteY1" fmla="*/ 0 h 633095"/>
              <a:gd name="connsiteX0" fmla="*/ 0 w 410472"/>
              <a:gd name="connsiteY0" fmla="*/ 633095 h 633095"/>
              <a:gd name="connsiteX1" fmla="*/ 410472 w 410472"/>
              <a:gd name="connsiteY1" fmla="*/ 0 h 633095"/>
              <a:gd name="connsiteX0" fmla="*/ 0 w 410472"/>
              <a:gd name="connsiteY0" fmla="*/ 633095 h 633095"/>
              <a:gd name="connsiteX1" fmla="*/ 410472 w 410472"/>
              <a:gd name="connsiteY1" fmla="*/ 0 h 633095"/>
              <a:gd name="connsiteX0" fmla="*/ 429 w 410901"/>
              <a:gd name="connsiteY0" fmla="*/ 633095 h 633095"/>
              <a:gd name="connsiteX1" fmla="*/ 410901 w 410901"/>
              <a:gd name="connsiteY1" fmla="*/ 0 h 63309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410901" h="633095">
                <a:moveTo>
                  <a:pt x="429" y="633095"/>
                </a:moveTo>
                <a:cubicBezTo>
                  <a:pt x="-15379" y="-226735"/>
                  <a:pt x="410574" y="505964"/>
                  <a:pt x="410901" y="0"/>
                </a:cubicBezTo>
              </a:path>
            </a:pathLst>
          </a:custGeom>
          <a:noFill/>
          <a:ln w="31750">
            <a:solidFill>
              <a:schemeClr val="bg1"/>
            </a:solidFill>
            <a:round/>
            <a:headEnd type="triangle"/>
            <a:tailEnd type="none" w="med" len="med"/>
          </a:ln>
        </xdr:spPr>
      </xdr:sp>
      <xdr:sp macro="" textlink="">
        <xdr:nvSpPr>
          <xdr:cNvPr id="1839" name="Line 2669">
            <a:extLst>
              <a:ext uri="{FF2B5EF4-FFF2-40B4-BE49-F238E27FC236}">
                <a16:creationId xmlns:a16="http://schemas.microsoft.com/office/drawing/2014/main" id="{C9B706B1-E1CA-112B-DCEC-7C62167441AE}"/>
              </a:ext>
            </a:extLst>
          </xdr:cNvPr>
          <xdr:cNvSpPr>
            <a:spLocks noChangeShapeType="1"/>
          </xdr:cNvSpPr>
        </xdr:nvSpPr>
        <xdr:spPr bwMode="auto">
          <a:xfrm rot="11078823" flipH="1">
            <a:off x="5421300" y="8483917"/>
            <a:ext cx="45719" cy="441333"/>
          </a:xfrm>
          <a:custGeom>
            <a:avLst/>
            <a:gdLst>
              <a:gd name="connsiteX0" fmla="*/ 0 w 453925"/>
              <a:gd name="connsiteY0" fmla="*/ 0 h 760810"/>
              <a:gd name="connsiteX1" fmla="*/ 453925 w 453925"/>
              <a:gd name="connsiteY1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0 w 420439"/>
              <a:gd name="connsiteY0" fmla="*/ 0 h 757089"/>
              <a:gd name="connsiteX1" fmla="*/ 23990 w 420439"/>
              <a:gd name="connsiteY1" fmla="*/ 637810 h 757089"/>
              <a:gd name="connsiteX2" fmla="*/ 420439 w 420439"/>
              <a:gd name="connsiteY2" fmla="*/ 757089 h 757089"/>
              <a:gd name="connsiteX0" fmla="*/ 58787 w 479226"/>
              <a:gd name="connsiteY0" fmla="*/ 0 h 757089"/>
              <a:gd name="connsiteX1" fmla="*/ 82777 w 479226"/>
              <a:gd name="connsiteY1" fmla="*/ 637810 h 757089"/>
              <a:gd name="connsiteX2" fmla="*/ 479226 w 479226"/>
              <a:gd name="connsiteY2" fmla="*/ 757089 h 757089"/>
              <a:gd name="connsiteX0" fmla="*/ 14927 w 505335"/>
              <a:gd name="connsiteY0" fmla="*/ 0 h 778983"/>
              <a:gd name="connsiteX1" fmla="*/ 108886 w 505335"/>
              <a:gd name="connsiteY1" fmla="*/ 659704 h 778983"/>
              <a:gd name="connsiteX2" fmla="*/ 505335 w 505335"/>
              <a:gd name="connsiteY2" fmla="*/ 778983 h 778983"/>
              <a:gd name="connsiteX0" fmla="*/ 14927 w 505335"/>
              <a:gd name="connsiteY0" fmla="*/ 0 h 812134"/>
              <a:gd name="connsiteX1" fmla="*/ 108886 w 505335"/>
              <a:gd name="connsiteY1" fmla="*/ 659704 h 812134"/>
              <a:gd name="connsiteX2" fmla="*/ 505335 w 505335"/>
              <a:gd name="connsiteY2" fmla="*/ 812134 h 812134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434337"/>
              <a:gd name="connsiteY0" fmla="*/ 0 h 788874"/>
              <a:gd name="connsiteX1" fmla="*/ 108886 w 434337"/>
              <a:gd name="connsiteY1" fmla="*/ 659704 h 788874"/>
              <a:gd name="connsiteX2" fmla="*/ 434337 w 434337"/>
              <a:gd name="connsiteY2" fmla="*/ 788874 h 788874"/>
              <a:gd name="connsiteX0" fmla="*/ 14927 w 427197"/>
              <a:gd name="connsiteY0" fmla="*/ 0 h 794355"/>
              <a:gd name="connsiteX1" fmla="*/ 108886 w 427197"/>
              <a:gd name="connsiteY1" fmla="*/ 659704 h 794355"/>
              <a:gd name="connsiteX2" fmla="*/ 427197 w 427197"/>
              <a:gd name="connsiteY2" fmla="*/ 794355 h 794355"/>
              <a:gd name="connsiteX0" fmla="*/ 14927 w 441552"/>
              <a:gd name="connsiteY0" fmla="*/ 0 h 769890"/>
              <a:gd name="connsiteX1" fmla="*/ 108886 w 441552"/>
              <a:gd name="connsiteY1" fmla="*/ 659704 h 769890"/>
              <a:gd name="connsiteX2" fmla="*/ 441552 w 441552"/>
              <a:gd name="connsiteY2" fmla="*/ 769891 h 769890"/>
              <a:gd name="connsiteX0" fmla="*/ 14927 w 108887"/>
              <a:gd name="connsiteY0" fmla="*/ 0 h 659703"/>
              <a:gd name="connsiteX1" fmla="*/ 108886 w 108887"/>
              <a:gd name="connsiteY1" fmla="*/ 659704 h 659703"/>
              <a:gd name="connsiteX0" fmla="*/ 124276 w 124812"/>
              <a:gd name="connsiteY0" fmla="*/ 0 h 823303"/>
              <a:gd name="connsiteX1" fmla="*/ 64219 w 124812"/>
              <a:gd name="connsiteY1" fmla="*/ 823301 h 823303"/>
              <a:gd name="connsiteX0" fmla="*/ 60057 w 66876"/>
              <a:gd name="connsiteY0" fmla="*/ 0 h 823299"/>
              <a:gd name="connsiteX1" fmla="*/ 0 w 66876"/>
              <a:gd name="connsiteY1" fmla="*/ 823301 h 823299"/>
              <a:gd name="connsiteX0" fmla="*/ 322108 w 322620"/>
              <a:gd name="connsiteY0" fmla="*/ 0 h 997960"/>
              <a:gd name="connsiteX1" fmla="*/ 0 w 322620"/>
              <a:gd name="connsiteY1" fmla="*/ 997962 h 997960"/>
              <a:gd name="connsiteX0" fmla="*/ 962330 w 962483"/>
              <a:gd name="connsiteY0" fmla="*/ -1 h 481986"/>
              <a:gd name="connsiteX1" fmla="*/ 0 w 962483"/>
              <a:gd name="connsiteY1" fmla="*/ 481984 h 481986"/>
              <a:gd name="connsiteX0" fmla="*/ 626555 w 626796"/>
              <a:gd name="connsiteY0" fmla="*/ 8943 h 141324"/>
              <a:gd name="connsiteX1" fmla="*/ -1 w 626796"/>
              <a:gd name="connsiteY1" fmla="*/ 141182 h 141324"/>
              <a:gd name="connsiteX0" fmla="*/ 626555 w 626858"/>
              <a:gd name="connsiteY0" fmla="*/ -1 h 228600"/>
              <a:gd name="connsiteX1" fmla="*/ -1 w 626858"/>
              <a:gd name="connsiteY1" fmla="*/ 132238 h 228600"/>
              <a:gd name="connsiteX0" fmla="*/ 847267 w 847472"/>
              <a:gd name="connsiteY0" fmla="*/ 84999 h 249102"/>
              <a:gd name="connsiteX1" fmla="*/ -1 w 847472"/>
              <a:gd name="connsiteY1" fmla="*/ -1 h 249102"/>
              <a:gd name="connsiteX0" fmla="*/ 847267 w 847268"/>
              <a:gd name="connsiteY0" fmla="*/ 84999 h 85000"/>
              <a:gd name="connsiteX1" fmla="*/ -1 w 847268"/>
              <a:gd name="connsiteY1" fmla="*/ -1 h 85000"/>
              <a:gd name="connsiteX0" fmla="*/ 870148 w 870149"/>
              <a:gd name="connsiteY0" fmla="*/ 194357 h 194358"/>
              <a:gd name="connsiteX1" fmla="*/ 0 w 870149"/>
              <a:gd name="connsiteY1" fmla="*/ 0 h 194358"/>
              <a:gd name="connsiteX0" fmla="*/ 914083 w 914084"/>
              <a:gd name="connsiteY0" fmla="*/ 172115 h 172116"/>
              <a:gd name="connsiteX1" fmla="*/ 0 w 914084"/>
              <a:gd name="connsiteY1" fmla="*/ 2 h 172116"/>
              <a:gd name="connsiteX0" fmla="*/ 914083 w 914084"/>
              <a:gd name="connsiteY0" fmla="*/ 172115 h 172116"/>
              <a:gd name="connsiteX1" fmla="*/ 0 w 914084"/>
              <a:gd name="connsiteY1" fmla="*/ 2 h 172116"/>
              <a:gd name="connsiteX0" fmla="*/ 880339 w 880338"/>
              <a:gd name="connsiteY0" fmla="*/ 78772 h 78773"/>
              <a:gd name="connsiteX1" fmla="*/ 0 w 880338"/>
              <a:gd name="connsiteY1" fmla="*/ -2 h 78773"/>
              <a:gd name="connsiteX0" fmla="*/ 858979 w 858980"/>
              <a:gd name="connsiteY0" fmla="*/ 90851 h 90849"/>
              <a:gd name="connsiteX1" fmla="*/ 0 w 858980"/>
              <a:gd name="connsiteY1" fmla="*/ 2 h 90849"/>
              <a:gd name="connsiteX0" fmla="*/ 858979 w 859777"/>
              <a:gd name="connsiteY0" fmla="*/ 90847 h 90849"/>
              <a:gd name="connsiteX1" fmla="*/ 0 w 859777"/>
              <a:gd name="connsiteY1" fmla="*/ -2 h 90849"/>
              <a:gd name="connsiteX0" fmla="*/ 654649 w 655839"/>
              <a:gd name="connsiteY0" fmla="*/ 86733 h 86731"/>
              <a:gd name="connsiteX1" fmla="*/ -1 w 655839"/>
              <a:gd name="connsiteY1" fmla="*/ -1 h 86731"/>
              <a:gd name="connsiteX0" fmla="*/ 654649 w 655369"/>
              <a:gd name="connsiteY0" fmla="*/ 86733 h 86735"/>
              <a:gd name="connsiteX1" fmla="*/ -1 w 655369"/>
              <a:gd name="connsiteY1" fmla="*/ -1 h 86735"/>
              <a:gd name="connsiteX0" fmla="*/ 675511 w 676208"/>
              <a:gd name="connsiteY0" fmla="*/ 23898 h 23898"/>
              <a:gd name="connsiteX1" fmla="*/ 0 w 676208"/>
              <a:gd name="connsiteY1" fmla="*/ 0 h 23898"/>
              <a:gd name="connsiteX0" fmla="*/ 671095 w 671796"/>
              <a:gd name="connsiteY0" fmla="*/ 529 h 18355"/>
              <a:gd name="connsiteX1" fmla="*/ 0 w 671796"/>
              <a:gd name="connsiteY1" fmla="*/ 16440 h 18355"/>
              <a:gd name="connsiteX0" fmla="*/ 675025 w 675723"/>
              <a:gd name="connsiteY0" fmla="*/ 367 h 32383"/>
              <a:gd name="connsiteX1" fmla="*/ 0 w 675723"/>
              <a:gd name="connsiteY1" fmla="*/ 31018 h 32383"/>
              <a:gd name="connsiteX0" fmla="*/ 780296 w 780904"/>
              <a:gd name="connsiteY0" fmla="*/ 333 h 37223"/>
              <a:gd name="connsiteX1" fmla="*/ 0 w 780904"/>
              <a:gd name="connsiteY1" fmla="*/ 35979 h 37223"/>
              <a:gd name="connsiteX0" fmla="*/ 592722 w 593513"/>
              <a:gd name="connsiteY0" fmla="*/ 479 h 21694"/>
              <a:gd name="connsiteX1" fmla="*/ 0 w 593513"/>
              <a:gd name="connsiteY1" fmla="*/ 19950 h 21694"/>
              <a:gd name="connsiteX0" fmla="*/ 503278 w 504201"/>
              <a:gd name="connsiteY0" fmla="*/ 90692 h 90692"/>
              <a:gd name="connsiteX1" fmla="*/ 0 w 504201"/>
              <a:gd name="connsiteY1" fmla="*/ 0 h 90692"/>
              <a:gd name="connsiteX0" fmla="*/ 511355 w 512264"/>
              <a:gd name="connsiteY0" fmla="*/ 429 h 25758"/>
              <a:gd name="connsiteX1" fmla="*/ 0 w 512264"/>
              <a:gd name="connsiteY1" fmla="*/ 24182 h 25758"/>
              <a:gd name="connsiteX0" fmla="*/ 534571 w 535441"/>
              <a:gd name="connsiteY0" fmla="*/ 238424 h 238424"/>
              <a:gd name="connsiteX1" fmla="*/ 0 w 535441"/>
              <a:gd name="connsiteY1" fmla="*/ 0 h 238424"/>
              <a:gd name="connsiteX0" fmla="*/ 358965 w 360230"/>
              <a:gd name="connsiteY0" fmla="*/ 299290 h 299290"/>
              <a:gd name="connsiteX1" fmla="*/ 0 w 360230"/>
              <a:gd name="connsiteY1" fmla="*/ 0 h 299290"/>
              <a:gd name="connsiteX0" fmla="*/ 358965 w 415711"/>
              <a:gd name="connsiteY0" fmla="*/ 299290 h 299290"/>
              <a:gd name="connsiteX1" fmla="*/ 0 w 415711"/>
              <a:gd name="connsiteY1" fmla="*/ 0 h 299290"/>
              <a:gd name="connsiteX0" fmla="*/ 197064 w 269403"/>
              <a:gd name="connsiteY0" fmla="*/ 321858 h 321858"/>
              <a:gd name="connsiteX1" fmla="*/ 0 w 269403"/>
              <a:gd name="connsiteY1" fmla="*/ 0 h 321858"/>
              <a:gd name="connsiteX0" fmla="*/ 197064 w 375677"/>
              <a:gd name="connsiteY0" fmla="*/ 321858 h 321858"/>
              <a:gd name="connsiteX1" fmla="*/ 0 w 375677"/>
              <a:gd name="connsiteY1" fmla="*/ 0 h 321858"/>
              <a:gd name="connsiteX0" fmla="*/ 147968 w 335564"/>
              <a:gd name="connsiteY0" fmla="*/ 360809 h 360809"/>
              <a:gd name="connsiteX1" fmla="*/ 0 w 335564"/>
              <a:gd name="connsiteY1" fmla="*/ 0 h 360809"/>
              <a:gd name="connsiteX0" fmla="*/ 116795 w 310571"/>
              <a:gd name="connsiteY0" fmla="*/ 368424 h 368424"/>
              <a:gd name="connsiteX1" fmla="*/ 0 w 310571"/>
              <a:gd name="connsiteY1" fmla="*/ 0 h 368424"/>
              <a:gd name="connsiteX0" fmla="*/ 116795 w 309215"/>
              <a:gd name="connsiteY0" fmla="*/ 368424 h 368424"/>
              <a:gd name="connsiteX1" fmla="*/ 0 w 309215"/>
              <a:gd name="connsiteY1" fmla="*/ 0 h 368424"/>
              <a:gd name="connsiteX0" fmla="*/ 148056 w 334289"/>
              <a:gd name="connsiteY0" fmla="*/ 399730 h 399730"/>
              <a:gd name="connsiteX1" fmla="*/ 1 w 334289"/>
              <a:gd name="connsiteY1" fmla="*/ 0 h 399730"/>
              <a:gd name="connsiteX0" fmla="*/ 111514 w 305019"/>
              <a:gd name="connsiteY0" fmla="*/ 420637 h 420637"/>
              <a:gd name="connsiteX1" fmla="*/ 0 w 305019"/>
              <a:gd name="connsiteY1" fmla="*/ 0 h 420637"/>
              <a:gd name="connsiteX0" fmla="*/ 95290 w 292203"/>
              <a:gd name="connsiteY0" fmla="*/ 408623 h 408623"/>
              <a:gd name="connsiteX1" fmla="*/ 0 w 292203"/>
              <a:gd name="connsiteY1" fmla="*/ 0 h 408623"/>
              <a:gd name="connsiteX0" fmla="*/ 205084 w 205085"/>
              <a:gd name="connsiteY0" fmla="*/ 408623 h 408623"/>
              <a:gd name="connsiteX1" fmla="*/ 109794 w 205085"/>
              <a:gd name="connsiteY1" fmla="*/ 0 h 408623"/>
              <a:gd name="connsiteX0" fmla="*/ 169955 w 200348"/>
              <a:gd name="connsiteY0" fmla="*/ 362489 h 362489"/>
              <a:gd name="connsiteX1" fmla="*/ 200120 w 200348"/>
              <a:gd name="connsiteY1" fmla="*/ 0 h 362489"/>
              <a:gd name="connsiteX0" fmla="*/ 186002 w 186004"/>
              <a:gd name="connsiteY0" fmla="*/ 394444 h 394444"/>
              <a:gd name="connsiteX1" fmla="*/ 153076 w 186004"/>
              <a:gd name="connsiteY1" fmla="*/ 0 h 394444"/>
              <a:gd name="connsiteX0" fmla="*/ 157881 w 157881"/>
              <a:gd name="connsiteY0" fmla="*/ 394444 h 394444"/>
              <a:gd name="connsiteX1" fmla="*/ 124955 w 157881"/>
              <a:gd name="connsiteY1" fmla="*/ 0 h 394444"/>
              <a:gd name="connsiteX0" fmla="*/ 137588 w 174130"/>
              <a:gd name="connsiteY0" fmla="*/ 394444 h 394444"/>
              <a:gd name="connsiteX1" fmla="*/ 104662 w 174130"/>
              <a:gd name="connsiteY1" fmla="*/ 0 h 394444"/>
              <a:gd name="connsiteX0" fmla="*/ 150986 w 184970"/>
              <a:gd name="connsiteY0" fmla="*/ 394444 h 394444"/>
              <a:gd name="connsiteX1" fmla="*/ 118060 w 184970"/>
              <a:gd name="connsiteY1" fmla="*/ 0 h 394444"/>
              <a:gd name="connsiteX0" fmla="*/ 135656 w 265861"/>
              <a:gd name="connsiteY0" fmla="*/ 491204 h 491205"/>
              <a:gd name="connsiteX1" fmla="*/ 206620 w 265861"/>
              <a:gd name="connsiteY1" fmla="*/ 0 h 491205"/>
              <a:gd name="connsiteX0" fmla="*/ 150831 w 185680"/>
              <a:gd name="connsiteY0" fmla="*/ 577523 h 577523"/>
              <a:gd name="connsiteX1" fmla="*/ 118849 w 185680"/>
              <a:gd name="connsiteY1" fmla="*/ -1 h 577523"/>
              <a:gd name="connsiteX0" fmla="*/ 130746 w 224847"/>
              <a:gd name="connsiteY0" fmla="*/ 577524 h 577524"/>
              <a:gd name="connsiteX1" fmla="*/ 98764 w 224847"/>
              <a:gd name="connsiteY1" fmla="*/ 0 h 577524"/>
              <a:gd name="connsiteX0" fmla="*/ 205288 w 282001"/>
              <a:gd name="connsiteY0" fmla="*/ 577524 h 577524"/>
              <a:gd name="connsiteX1" fmla="*/ 173306 w 282001"/>
              <a:gd name="connsiteY1" fmla="*/ 0 h 577524"/>
              <a:gd name="connsiteX0" fmla="*/ 232338 w 232339"/>
              <a:gd name="connsiteY0" fmla="*/ 647814 h 647815"/>
              <a:gd name="connsiteX1" fmla="*/ 44706 w 232339"/>
              <a:gd name="connsiteY1" fmla="*/ 0 h 647815"/>
              <a:gd name="connsiteX0" fmla="*/ 318128 w 318129"/>
              <a:gd name="connsiteY0" fmla="*/ 647814 h 647814"/>
              <a:gd name="connsiteX1" fmla="*/ 130496 w 318129"/>
              <a:gd name="connsiteY1" fmla="*/ 0 h 647814"/>
              <a:gd name="connsiteX0" fmla="*/ 283823 w 371175"/>
              <a:gd name="connsiteY0" fmla="*/ 598516 h 598516"/>
              <a:gd name="connsiteX1" fmla="*/ 278502 w 371175"/>
              <a:gd name="connsiteY1" fmla="*/ 0 h 598516"/>
              <a:gd name="connsiteX0" fmla="*/ 572643 w 572643"/>
              <a:gd name="connsiteY0" fmla="*/ 379179 h 379179"/>
              <a:gd name="connsiteX1" fmla="*/ -1 w 572643"/>
              <a:gd name="connsiteY1" fmla="*/ 1 h 379179"/>
              <a:gd name="connsiteX0" fmla="*/ 572643 w 572643"/>
              <a:gd name="connsiteY0" fmla="*/ 379178 h 379178"/>
              <a:gd name="connsiteX1" fmla="*/ -1 w 572643"/>
              <a:gd name="connsiteY1" fmla="*/ 0 h 379178"/>
              <a:gd name="connsiteX0" fmla="*/ 697065 w 697065"/>
              <a:gd name="connsiteY0" fmla="*/ 276365 h 276365"/>
              <a:gd name="connsiteX1" fmla="*/ -1 w 697065"/>
              <a:gd name="connsiteY1" fmla="*/ 0 h 276365"/>
              <a:gd name="connsiteX0" fmla="*/ 697065 w 697065"/>
              <a:gd name="connsiteY0" fmla="*/ 276365 h 276365"/>
              <a:gd name="connsiteX1" fmla="*/ -1 w 697065"/>
              <a:gd name="connsiteY1" fmla="*/ 0 h 276365"/>
              <a:gd name="connsiteX0" fmla="*/ 674488 w 674487"/>
              <a:gd name="connsiteY0" fmla="*/ 287399 h 287399"/>
              <a:gd name="connsiteX1" fmla="*/ -1 w 674487"/>
              <a:gd name="connsiteY1" fmla="*/ 0 h 287399"/>
              <a:gd name="connsiteX0" fmla="*/ 371684 w 371685"/>
              <a:gd name="connsiteY0" fmla="*/ 254071 h 254071"/>
              <a:gd name="connsiteX1" fmla="*/ -1 w 371685"/>
              <a:gd name="connsiteY1" fmla="*/ 0 h 254071"/>
              <a:gd name="connsiteX0" fmla="*/ 165823 w 235835"/>
              <a:gd name="connsiteY0" fmla="*/ 247232 h 247232"/>
              <a:gd name="connsiteX1" fmla="*/ 118696 w 235835"/>
              <a:gd name="connsiteY1" fmla="*/ 0 h 247232"/>
              <a:gd name="connsiteX0" fmla="*/ 253155 w 253156"/>
              <a:gd name="connsiteY0" fmla="*/ 247316 h 247316"/>
              <a:gd name="connsiteX1" fmla="*/ 206028 w 253156"/>
              <a:gd name="connsiteY1" fmla="*/ 84 h 247316"/>
              <a:gd name="connsiteX0" fmla="*/ 254188 w 254188"/>
              <a:gd name="connsiteY0" fmla="*/ 254298 h 254297"/>
              <a:gd name="connsiteX1" fmla="*/ 203754 w 254188"/>
              <a:gd name="connsiteY1" fmla="*/ 74 h 254297"/>
              <a:gd name="connsiteX0" fmla="*/ 62758 w 62758"/>
              <a:gd name="connsiteY0" fmla="*/ 254240 h 254240"/>
              <a:gd name="connsiteX1" fmla="*/ 12324 w 62758"/>
              <a:gd name="connsiteY1" fmla="*/ 16 h 254240"/>
              <a:gd name="connsiteX0" fmla="*/ 21709 w 21709"/>
              <a:gd name="connsiteY0" fmla="*/ 259016 h 259016"/>
              <a:gd name="connsiteX1" fmla="*/ 20429 w 21709"/>
              <a:gd name="connsiteY1" fmla="*/ 15 h 259016"/>
              <a:gd name="connsiteX0" fmla="*/ 714 w 52385"/>
              <a:gd name="connsiteY0" fmla="*/ 316155 h 316155"/>
              <a:gd name="connsiteX1" fmla="*/ 52385 w 52385"/>
              <a:gd name="connsiteY1" fmla="*/ 12 h 316155"/>
              <a:gd name="connsiteX0" fmla="*/ 253 w 51924"/>
              <a:gd name="connsiteY0" fmla="*/ 316143 h 316143"/>
              <a:gd name="connsiteX1" fmla="*/ 51924 w 51924"/>
              <a:gd name="connsiteY1" fmla="*/ 0 h 316143"/>
              <a:gd name="connsiteX0" fmla="*/ 282 w 47366"/>
              <a:gd name="connsiteY0" fmla="*/ 371147 h 371147"/>
              <a:gd name="connsiteX1" fmla="*/ 47365 w 47366"/>
              <a:gd name="connsiteY1" fmla="*/ 0 h 371147"/>
              <a:gd name="connsiteX0" fmla="*/ 175 w 71714"/>
              <a:gd name="connsiteY0" fmla="*/ 358698 h 358698"/>
              <a:gd name="connsiteX1" fmla="*/ 71713 w 71714"/>
              <a:gd name="connsiteY1" fmla="*/ 0 h 358698"/>
              <a:gd name="connsiteX0" fmla="*/ 196 w 64911"/>
              <a:gd name="connsiteY0" fmla="*/ 427499 h 427499"/>
              <a:gd name="connsiteX1" fmla="*/ 64910 w 64911"/>
              <a:gd name="connsiteY1" fmla="*/ 0 h 4274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64911" h="427499">
                <a:moveTo>
                  <a:pt x="196" y="427499"/>
                </a:moveTo>
                <a:cubicBezTo>
                  <a:pt x="-3623" y="408250"/>
                  <a:pt x="50014" y="3630"/>
                  <a:pt x="64910" y="0"/>
                </a:cubicBezTo>
              </a:path>
            </a:pathLst>
          </a:custGeom>
          <a:noFill/>
          <a:ln w="31750">
            <a:solidFill>
              <a:schemeClr val="bg1"/>
            </a:solidFill>
            <a:round/>
            <a:headEnd type="triangle"/>
            <a:tailEnd type="none" w="med" len="med"/>
          </a:ln>
        </xdr:spPr>
      </xdr:sp>
      <xdr:sp macro="" textlink="">
        <xdr:nvSpPr>
          <xdr:cNvPr id="1840" name="六角形 1839">
            <a:extLst>
              <a:ext uri="{FF2B5EF4-FFF2-40B4-BE49-F238E27FC236}">
                <a16:creationId xmlns:a16="http://schemas.microsoft.com/office/drawing/2014/main" id="{C496F47F-F2D3-F598-9766-C1E04436F60C}"/>
              </a:ext>
            </a:extLst>
          </xdr:cNvPr>
          <xdr:cNvSpPr/>
        </xdr:nvSpPr>
        <xdr:spPr bwMode="auto">
          <a:xfrm>
            <a:off x="5216269" y="8677644"/>
            <a:ext cx="199905" cy="117578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25400" cap="flat" cmpd="dbl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18288" tIns="0" rIns="0" bIns="0" rtlCol="0" anchor="ctr" upright="1"/>
          <a:lstStyle/>
          <a:p>
            <a:pPr algn="r"/>
            <a:r>
              <a:rPr kumimoji="1" lang="en-US" altLang="ja-JP" sz="800" b="1">
                <a:solidFill>
                  <a:schemeClr val="bg1"/>
                </a:solidFill>
                <a:latin typeface="+mj-ea"/>
                <a:ea typeface="+mj-ea"/>
              </a:rPr>
              <a:t>207</a:t>
            </a:r>
            <a:endParaRPr kumimoji="1" lang="ja-JP" altLang="en-US" sz="800" b="1">
              <a:solidFill>
                <a:schemeClr val="bg1"/>
              </a:solidFill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21</xdr:col>
      <xdr:colOff>7132</xdr:colOff>
      <xdr:row>9</xdr:row>
      <xdr:rowOff>15238</xdr:rowOff>
    </xdr:from>
    <xdr:to>
      <xdr:col>21</xdr:col>
      <xdr:colOff>218657</xdr:colOff>
      <xdr:row>10</xdr:row>
      <xdr:rowOff>5991</xdr:rowOff>
    </xdr:to>
    <xdr:sp macro="" textlink="">
      <xdr:nvSpPr>
        <xdr:cNvPr id="1870" name="六角形 1869">
          <a:extLst>
            <a:ext uri="{FF2B5EF4-FFF2-40B4-BE49-F238E27FC236}">
              <a16:creationId xmlns:a16="http://schemas.microsoft.com/office/drawing/2014/main" id="{371E6416-69A6-40FB-84C6-5D9025509BD1}"/>
            </a:ext>
          </a:extLst>
        </xdr:cNvPr>
        <xdr:cNvSpPr/>
      </xdr:nvSpPr>
      <xdr:spPr bwMode="auto">
        <a:xfrm>
          <a:off x="14294632" y="1521865"/>
          <a:ext cx="211525" cy="16148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0</xdr:colOff>
      <xdr:row>8</xdr:row>
      <xdr:rowOff>170731</xdr:rowOff>
    </xdr:from>
    <xdr:to>
      <xdr:col>23</xdr:col>
      <xdr:colOff>215660</xdr:colOff>
      <xdr:row>10</xdr:row>
      <xdr:rowOff>5991</xdr:rowOff>
    </xdr:to>
    <xdr:sp macro="" textlink="">
      <xdr:nvSpPr>
        <xdr:cNvPr id="1871" name="六角形 1870">
          <a:extLst>
            <a:ext uri="{FF2B5EF4-FFF2-40B4-BE49-F238E27FC236}">
              <a16:creationId xmlns:a16="http://schemas.microsoft.com/office/drawing/2014/main" id="{64E84EC5-A0BC-4471-B272-2933A95332D4}"/>
            </a:ext>
          </a:extLst>
        </xdr:cNvPr>
        <xdr:cNvSpPr/>
      </xdr:nvSpPr>
      <xdr:spPr bwMode="auto">
        <a:xfrm>
          <a:off x="15695283" y="1506627"/>
          <a:ext cx="215660" cy="17672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15875</xdr:colOff>
      <xdr:row>9</xdr:row>
      <xdr:rowOff>9525</xdr:rowOff>
    </xdr:from>
    <xdr:to>
      <xdr:col>25</xdr:col>
      <xdr:colOff>235815</xdr:colOff>
      <xdr:row>10</xdr:row>
      <xdr:rowOff>9525</xdr:rowOff>
    </xdr:to>
    <xdr:sp macro="" textlink="">
      <xdr:nvSpPr>
        <xdr:cNvPr id="1876" name="六角形 1875">
          <a:extLst>
            <a:ext uri="{FF2B5EF4-FFF2-40B4-BE49-F238E27FC236}">
              <a16:creationId xmlns:a16="http://schemas.microsoft.com/office/drawing/2014/main" id="{E62D1BDC-1582-49F5-9ABE-24C8BF6D2F3A}"/>
            </a:ext>
          </a:extLst>
        </xdr:cNvPr>
        <xdr:cNvSpPr/>
      </xdr:nvSpPr>
      <xdr:spPr bwMode="auto">
        <a:xfrm>
          <a:off x="25009475" y="2917825"/>
          <a:ext cx="219940" cy="1778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12700</xdr:colOff>
      <xdr:row>9</xdr:row>
      <xdr:rowOff>9856</xdr:rowOff>
    </xdr:from>
    <xdr:to>
      <xdr:col>27</xdr:col>
      <xdr:colOff>233632</xdr:colOff>
      <xdr:row>9</xdr:row>
      <xdr:rowOff>164739</xdr:rowOff>
    </xdr:to>
    <xdr:sp macro="" textlink="">
      <xdr:nvSpPr>
        <xdr:cNvPr id="1877" name="六角形 1876">
          <a:extLst>
            <a:ext uri="{FF2B5EF4-FFF2-40B4-BE49-F238E27FC236}">
              <a16:creationId xmlns:a16="http://schemas.microsoft.com/office/drawing/2014/main" id="{0C492FAC-B472-4C0F-ADD4-03B1146E48CA}"/>
            </a:ext>
          </a:extLst>
        </xdr:cNvPr>
        <xdr:cNvSpPr/>
      </xdr:nvSpPr>
      <xdr:spPr bwMode="auto">
        <a:xfrm>
          <a:off x="18523549" y="1516483"/>
          <a:ext cx="220932" cy="15488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3417</xdr:colOff>
      <xdr:row>9</xdr:row>
      <xdr:rowOff>15238</xdr:rowOff>
    </xdr:from>
    <xdr:to>
      <xdr:col>29</xdr:col>
      <xdr:colOff>197957</xdr:colOff>
      <xdr:row>9</xdr:row>
      <xdr:rowOff>177163</xdr:rowOff>
    </xdr:to>
    <xdr:sp macro="" textlink="">
      <xdr:nvSpPr>
        <xdr:cNvPr id="1878" name="六角形 1877">
          <a:extLst>
            <a:ext uri="{FF2B5EF4-FFF2-40B4-BE49-F238E27FC236}">
              <a16:creationId xmlns:a16="http://schemas.microsoft.com/office/drawing/2014/main" id="{61BA3E37-98CD-4CDD-BEDF-9A16CE2A6895}"/>
            </a:ext>
          </a:extLst>
        </xdr:cNvPr>
        <xdr:cNvSpPr/>
      </xdr:nvSpPr>
      <xdr:spPr bwMode="auto">
        <a:xfrm>
          <a:off x="27816417" y="2923538"/>
          <a:ext cx="194540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21</xdr:col>
      <xdr:colOff>575095</xdr:colOff>
      <xdr:row>11</xdr:row>
      <xdr:rowOff>17971</xdr:rowOff>
    </xdr:from>
    <xdr:ext cx="340994" cy="251524"/>
    <xdr:grpSp>
      <xdr:nvGrpSpPr>
        <xdr:cNvPr id="1880" name="Group 6672">
          <a:extLst>
            <a:ext uri="{FF2B5EF4-FFF2-40B4-BE49-F238E27FC236}">
              <a16:creationId xmlns:a16="http://schemas.microsoft.com/office/drawing/2014/main" id="{9F782AB0-82DD-41C0-B703-7B11F7590E93}"/>
            </a:ext>
          </a:extLst>
        </xdr:cNvPr>
        <xdr:cNvGrpSpPr>
          <a:grpSpLocks/>
        </xdr:cNvGrpSpPr>
      </xdr:nvGrpSpPr>
      <xdr:grpSpPr bwMode="auto">
        <a:xfrm>
          <a:off x="14885941" y="1885618"/>
          <a:ext cx="340994" cy="251524"/>
          <a:chOff x="536" y="109"/>
          <a:chExt cx="46" cy="44"/>
        </a:xfrm>
      </xdr:grpSpPr>
      <xdr:pic>
        <xdr:nvPicPr>
          <xdr:cNvPr id="1881" name="Picture 6673" descr="route2">
            <a:extLst>
              <a:ext uri="{FF2B5EF4-FFF2-40B4-BE49-F238E27FC236}">
                <a16:creationId xmlns:a16="http://schemas.microsoft.com/office/drawing/2014/main" id="{74C74D6A-B6D0-D6D0-A84C-5B137CF86F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82" name="Text Box 6674">
            <a:extLst>
              <a:ext uri="{FF2B5EF4-FFF2-40B4-BE49-F238E27FC236}">
                <a16:creationId xmlns:a16="http://schemas.microsoft.com/office/drawing/2014/main" id="{B2FB2664-5C4A-6294-BFB9-0755FF3185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</a:p>
        </xdr:txBody>
      </xdr:sp>
    </xdr:grpSp>
    <xdr:clientData/>
  </xdr:oneCellAnchor>
  <xdr:twoCellAnchor>
    <xdr:from>
      <xdr:col>12</xdr:col>
      <xdr:colOff>155758</xdr:colOff>
      <xdr:row>32</xdr:row>
      <xdr:rowOff>2998</xdr:rowOff>
    </xdr:from>
    <xdr:to>
      <xdr:col>12</xdr:col>
      <xdr:colOff>332480</xdr:colOff>
      <xdr:row>32</xdr:row>
      <xdr:rowOff>128800</xdr:rowOff>
    </xdr:to>
    <xdr:sp macro="" textlink="">
      <xdr:nvSpPr>
        <xdr:cNvPr id="1886" name="六角形 1885">
          <a:extLst>
            <a:ext uri="{FF2B5EF4-FFF2-40B4-BE49-F238E27FC236}">
              <a16:creationId xmlns:a16="http://schemas.microsoft.com/office/drawing/2014/main" id="{3DDC2B21-188F-4BB7-B541-4CA982ED737A}"/>
            </a:ext>
          </a:extLst>
        </xdr:cNvPr>
        <xdr:cNvSpPr/>
      </xdr:nvSpPr>
      <xdr:spPr bwMode="auto">
        <a:xfrm>
          <a:off x="8108234" y="5436441"/>
          <a:ext cx="176722" cy="1258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207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506204</xdr:colOff>
      <xdr:row>32</xdr:row>
      <xdr:rowOff>71888</xdr:rowOff>
    </xdr:from>
    <xdr:to>
      <xdr:col>12</xdr:col>
      <xdr:colOff>383398</xdr:colOff>
      <xdr:row>32</xdr:row>
      <xdr:rowOff>137785</xdr:rowOff>
    </xdr:to>
    <xdr:sp macro="" textlink="">
      <xdr:nvSpPr>
        <xdr:cNvPr id="1888" name="Line 120">
          <a:extLst>
            <a:ext uri="{FF2B5EF4-FFF2-40B4-BE49-F238E27FC236}">
              <a16:creationId xmlns:a16="http://schemas.microsoft.com/office/drawing/2014/main" id="{C12725DA-4916-403D-8008-1B9628D8FC68}"/>
            </a:ext>
          </a:extLst>
        </xdr:cNvPr>
        <xdr:cNvSpPr>
          <a:spLocks noChangeShapeType="1"/>
        </xdr:cNvSpPr>
      </xdr:nvSpPr>
      <xdr:spPr bwMode="auto">
        <a:xfrm>
          <a:off x="7754789" y="5505331"/>
          <a:ext cx="581085" cy="658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29</xdr:col>
      <xdr:colOff>221650</xdr:colOff>
      <xdr:row>1</xdr:row>
      <xdr:rowOff>41933</xdr:rowOff>
    </xdr:from>
    <xdr:ext cx="392383" cy="176723"/>
    <xdr:sp macro="" textlink="">
      <xdr:nvSpPr>
        <xdr:cNvPr id="1889" name="Text Box 1300">
          <a:extLst>
            <a:ext uri="{FF2B5EF4-FFF2-40B4-BE49-F238E27FC236}">
              <a16:creationId xmlns:a16="http://schemas.microsoft.com/office/drawing/2014/main" id="{A1D3CA3F-8827-400E-9962-C9221A1BDB70}"/>
            </a:ext>
          </a:extLst>
        </xdr:cNvPr>
        <xdr:cNvSpPr txBox="1">
          <a:spLocks noChangeArrowheads="1"/>
        </xdr:cNvSpPr>
      </xdr:nvSpPr>
      <xdr:spPr bwMode="auto">
        <a:xfrm>
          <a:off x="20140282" y="182711"/>
          <a:ext cx="392383" cy="17672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曽路地谷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29</xdr:col>
      <xdr:colOff>272571</xdr:colOff>
      <xdr:row>3</xdr:row>
      <xdr:rowOff>116816</xdr:rowOff>
    </xdr:from>
    <xdr:ext cx="45719" cy="185707"/>
    <xdr:sp macro="" textlink="">
      <xdr:nvSpPr>
        <xdr:cNvPr id="1890" name="Text Box 1300">
          <a:extLst>
            <a:ext uri="{FF2B5EF4-FFF2-40B4-BE49-F238E27FC236}">
              <a16:creationId xmlns:a16="http://schemas.microsoft.com/office/drawing/2014/main" id="{AA9210B0-B3CF-45CC-A1D2-589ABF413667}"/>
            </a:ext>
          </a:extLst>
        </xdr:cNvPr>
        <xdr:cNvSpPr txBox="1">
          <a:spLocks noChangeArrowheads="1"/>
        </xdr:cNvSpPr>
      </xdr:nvSpPr>
      <xdr:spPr bwMode="auto">
        <a:xfrm>
          <a:off x="20191203" y="599057"/>
          <a:ext cx="45719" cy="18570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22</xdr:col>
      <xdr:colOff>438704</xdr:colOff>
      <xdr:row>12</xdr:row>
      <xdr:rowOff>94462</xdr:rowOff>
    </xdr:from>
    <xdr:to>
      <xdr:col>22</xdr:col>
      <xdr:colOff>660101</xdr:colOff>
      <xdr:row>13</xdr:row>
      <xdr:rowOff>159891</xdr:rowOff>
    </xdr:to>
    <xdr:grpSp>
      <xdr:nvGrpSpPr>
        <xdr:cNvPr id="1891" name="グループ化 1890">
          <a:extLst>
            <a:ext uri="{FF2B5EF4-FFF2-40B4-BE49-F238E27FC236}">
              <a16:creationId xmlns:a16="http://schemas.microsoft.com/office/drawing/2014/main" id="{58E59D7C-1F9E-408C-BDB2-DFA0CC4AB576}"/>
            </a:ext>
          </a:extLst>
        </xdr:cNvPr>
        <xdr:cNvGrpSpPr/>
      </xdr:nvGrpSpPr>
      <xdr:grpSpPr>
        <a:xfrm rot="5400000">
          <a:off x="15446191" y="2143261"/>
          <a:ext cx="238187" cy="221397"/>
          <a:chOff x="1456766" y="5311588"/>
          <a:chExt cx="156881" cy="106456"/>
        </a:xfrm>
      </xdr:grpSpPr>
      <xdr:sp macro="" textlink="">
        <xdr:nvSpPr>
          <xdr:cNvPr id="1899" name="Line 2970">
            <a:extLst>
              <a:ext uri="{FF2B5EF4-FFF2-40B4-BE49-F238E27FC236}">
                <a16:creationId xmlns:a16="http://schemas.microsoft.com/office/drawing/2014/main" id="{3EFB462E-4944-DF91-6687-583AAC063661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0" name="Line 2970">
            <a:extLst>
              <a:ext uri="{FF2B5EF4-FFF2-40B4-BE49-F238E27FC236}">
                <a16:creationId xmlns:a16="http://schemas.microsoft.com/office/drawing/2014/main" id="{E38F5B19-5B9F-64B3-038A-9E0E125EEAD8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1" name="Line 2970">
            <a:extLst>
              <a:ext uri="{FF2B5EF4-FFF2-40B4-BE49-F238E27FC236}">
                <a16:creationId xmlns:a16="http://schemas.microsoft.com/office/drawing/2014/main" id="{DD6E3EEB-3264-9D92-D508-0CE0439929F9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2" name="Line 2970">
            <a:extLst>
              <a:ext uri="{FF2B5EF4-FFF2-40B4-BE49-F238E27FC236}">
                <a16:creationId xmlns:a16="http://schemas.microsoft.com/office/drawing/2014/main" id="{9A4E4C49-8CB8-2659-FC38-BD2273453C4C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402334</xdr:colOff>
      <xdr:row>12</xdr:row>
      <xdr:rowOff>32940</xdr:rowOff>
    </xdr:from>
    <xdr:to>
      <xdr:col>22</xdr:col>
      <xdr:colOff>398557</xdr:colOff>
      <xdr:row>16</xdr:row>
      <xdr:rowOff>81395</xdr:rowOff>
    </xdr:to>
    <xdr:sp macro="" textlink="">
      <xdr:nvSpPr>
        <xdr:cNvPr id="1913" name="Line 75">
          <a:extLst>
            <a:ext uri="{FF2B5EF4-FFF2-40B4-BE49-F238E27FC236}">
              <a16:creationId xmlns:a16="http://schemas.microsoft.com/office/drawing/2014/main" id="{3A38FC1D-F255-495E-A6DE-E337AF7F7F01}"/>
            </a:ext>
          </a:extLst>
        </xdr:cNvPr>
        <xdr:cNvSpPr>
          <a:spLocks noChangeShapeType="1"/>
        </xdr:cNvSpPr>
      </xdr:nvSpPr>
      <xdr:spPr bwMode="auto">
        <a:xfrm flipV="1">
          <a:off x="14689834" y="2051761"/>
          <a:ext cx="700115" cy="73137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288011 w 288039"/>
            <a:gd name="connsiteY0" fmla="*/ 0 h 10168"/>
            <a:gd name="connsiteX1" fmla="*/ 28 w 288039"/>
            <a:gd name="connsiteY1" fmla="*/ 10168 h 10168"/>
            <a:gd name="connsiteX0" fmla="*/ 468032 w 468049"/>
            <a:gd name="connsiteY0" fmla="*/ 0 h 8934"/>
            <a:gd name="connsiteX1" fmla="*/ 17 w 468049"/>
            <a:gd name="connsiteY1" fmla="*/ 8934 h 8934"/>
            <a:gd name="connsiteX0" fmla="*/ 11459 w 11459"/>
            <a:gd name="connsiteY0" fmla="*/ 0 h 13266"/>
            <a:gd name="connsiteX1" fmla="*/ 0 w 11459"/>
            <a:gd name="connsiteY1" fmla="*/ 13266 h 13266"/>
            <a:gd name="connsiteX0" fmla="*/ 11459 w 11459"/>
            <a:gd name="connsiteY0" fmla="*/ 0 h 13266"/>
            <a:gd name="connsiteX1" fmla="*/ 1014 w 11459"/>
            <a:gd name="connsiteY1" fmla="*/ 8681 h 13266"/>
            <a:gd name="connsiteX2" fmla="*/ 0 w 11459"/>
            <a:gd name="connsiteY2" fmla="*/ 13266 h 13266"/>
            <a:gd name="connsiteX0" fmla="*/ 12700 w 12700"/>
            <a:gd name="connsiteY0" fmla="*/ 0 h 13266"/>
            <a:gd name="connsiteX1" fmla="*/ 0 w 12700"/>
            <a:gd name="connsiteY1" fmla="*/ 8241 h 13266"/>
            <a:gd name="connsiteX2" fmla="*/ 1241 w 12700"/>
            <a:gd name="connsiteY2" fmla="*/ 13266 h 13266"/>
            <a:gd name="connsiteX0" fmla="*/ 12725 w 12725"/>
            <a:gd name="connsiteY0" fmla="*/ 0 h 13266"/>
            <a:gd name="connsiteX1" fmla="*/ 25 w 12725"/>
            <a:gd name="connsiteY1" fmla="*/ 8241 h 13266"/>
            <a:gd name="connsiteX2" fmla="*/ 1266 w 12725"/>
            <a:gd name="connsiteY2" fmla="*/ 13266 h 13266"/>
            <a:gd name="connsiteX0" fmla="*/ 12778 w 12778"/>
            <a:gd name="connsiteY0" fmla="*/ 0 h 13392"/>
            <a:gd name="connsiteX1" fmla="*/ 78 w 12778"/>
            <a:gd name="connsiteY1" fmla="*/ 8241 h 13392"/>
            <a:gd name="connsiteX2" fmla="*/ 258 w 12778"/>
            <a:gd name="connsiteY2" fmla="*/ 13392 h 13392"/>
            <a:gd name="connsiteX0" fmla="*/ 12945 w 12945"/>
            <a:gd name="connsiteY0" fmla="*/ 0 h 13455"/>
            <a:gd name="connsiteX1" fmla="*/ 245 w 12945"/>
            <a:gd name="connsiteY1" fmla="*/ 8241 h 13455"/>
            <a:gd name="connsiteX2" fmla="*/ 27 w 12945"/>
            <a:gd name="connsiteY2" fmla="*/ 13455 h 13455"/>
            <a:gd name="connsiteX0" fmla="*/ 12945 w 12945"/>
            <a:gd name="connsiteY0" fmla="*/ 0 h 13455"/>
            <a:gd name="connsiteX1" fmla="*/ 245 w 12945"/>
            <a:gd name="connsiteY1" fmla="*/ 8053 h 13455"/>
            <a:gd name="connsiteX2" fmla="*/ 27 w 12945"/>
            <a:gd name="connsiteY2" fmla="*/ 13455 h 13455"/>
            <a:gd name="connsiteX0" fmla="*/ 12945 w 12945"/>
            <a:gd name="connsiteY0" fmla="*/ 0 h 13455"/>
            <a:gd name="connsiteX1" fmla="*/ 245 w 12945"/>
            <a:gd name="connsiteY1" fmla="*/ 8053 h 13455"/>
            <a:gd name="connsiteX2" fmla="*/ 27 w 12945"/>
            <a:gd name="connsiteY2" fmla="*/ 13455 h 13455"/>
            <a:gd name="connsiteX0" fmla="*/ 12945 w 12970"/>
            <a:gd name="connsiteY0" fmla="*/ 0 h 13455"/>
            <a:gd name="connsiteX1" fmla="*/ 245 w 12970"/>
            <a:gd name="connsiteY1" fmla="*/ 8053 h 13455"/>
            <a:gd name="connsiteX2" fmla="*/ 27 w 12970"/>
            <a:gd name="connsiteY2" fmla="*/ 13455 h 13455"/>
            <a:gd name="connsiteX0" fmla="*/ 13539 w 13562"/>
            <a:gd name="connsiteY0" fmla="*/ 0 h 13455"/>
            <a:gd name="connsiteX1" fmla="*/ 43 w 13562"/>
            <a:gd name="connsiteY1" fmla="*/ 7613 h 13455"/>
            <a:gd name="connsiteX2" fmla="*/ 621 w 13562"/>
            <a:gd name="connsiteY2" fmla="*/ 13455 h 13455"/>
            <a:gd name="connsiteX0" fmla="*/ 13988 w 14011"/>
            <a:gd name="connsiteY0" fmla="*/ 0 h 13581"/>
            <a:gd name="connsiteX1" fmla="*/ 492 w 14011"/>
            <a:gd name="connsiteY1" fmla="*/ 7613 h 13581"/>
            <a:gd name="connsiteX2" fmla="*/ 9 w 14011"/>
            <a:gd name="connsiteY2" fmla="*/ 13581 h 13581"/>
            <a:gd name="connsiteX0" fmla="*/ 13988 w 14015"/>
            <a:gd name="connsiteY0" fmla="*/ 0 h 13581"/>
            <a:gd name="connsiteX1" fmla="*/ 492 w 14015"/>
            <a:gd name="connsiteY1" fmla="*/ 7613 h 13581"/>
            <a:gd name="connsiteX2" fmla="*/ 9 w 14015"/>
            <a:gd name="connsiteY2" fmla="*/ 13581 h 13581"/>
            <a:gd name="connsiteX0" fmla="*/ 13501 w 13528"/>
            <a:gd name="connsiteY0" fmla="*/ 0 h 10306"/>
            <a:gd name="connsiteX1" fmla="*/ 5 w 13528"/>
            <a:gd name="connsiteY1" fmla="*/ 7613 h 10306"/>
            <a:gd name="connsiteX2" fmla="*/ 7788 w 13528"/>
            <a:gd name="connsiteY2" fmla="*/ 10306 h 10306"/>
            <a:gd name="connsiteX0" fmla="*/ 13756 w 13783"/>
            <a:gd name="connsiteY0" fmla="*/ 0 h 10306"/>
            <a:gd name="connsiteX1" fmla="*/ 260 w 13783"/>
            <a:gd name="connsiteY1" fmla="*/ 7613 h 10306"/>
            <a:gd name="connsiteX2" fmla="*/ 8043 w 13783"/>
            <a:gd name="connsiteY2" fmla="*/ 10306 h 10306"/>
            <a:gd name="connsiteX0" fmla="*/ 14274 w 14299"/>
            <a:gd name="connsiteY0" fmla="*/ 0 h 10306"/>
            <a:gd name="connsiteX1" fmla="*/ 154 w 14299"/>
            <a:gd name="connsiteY1" fmla="*/ 9505 h 10306"/>
            <a:gd name="connsiteX2" fmla="*/ 8561 w 14299"/>
            <a:gd name="connsiteY2" fmla="*/ 10306 h 10306"/>
            <a:gd name="connsiteX0" fmla="*/ 14274 w 14289"/>
            <a:gd name="connsiteY0" fmla="*/ 0 h 10306"/>
            <a:gd name="connsiteX1" fmla="*/ 154 w 14289"/>
            <a:gd name="connsiteY1" fmla="*/ 9505 h 10306"/>
            <a:gd name="connsiteX2" fmla="*/ 8561 w 14289"/>
            <a:gd name="connsiteY2" fmla="*/ 10306 h 10306"/>
            <a:gd name="connsiteX0" fmla="*/ 14341 w 14356"/>
            <a:gd name="connsiteY0" fmla="*/ 0 h 10306"/>
            <a:gd name="connsiteX1" fmla="*/ 143 w 14356"/>
            <a:gd name="connsiteY1" fmla="*/ 9869 h 10306"/>
            <a:gd name="connsiteX2" fmla="*/ 8628 w 14356"/>
            <a:gd name="connsiteY2" fmla="*/ 10306 h 10306"/>
            <a:gd name="connsiteX0" fmla="*/ 14409 w 14424"/>
            <a:gd name="connsiteY0" fmla="*/ 0 h 10306"/>
            <a:gd name="connsiteX1" fmla="*/ 133 w 14424"/>
            <a:gd name="connsiteY1" fmla="*/ 10269 h 10306"/>
            <a:gd name="connsiteX2" fmla="*/ 8696 w 14424"/>
            <a:gd name="connsiteY2" fmla="*/ 10306 h 10306"/>
            <a:gd name="connsiteX0" fmla="*/ 14285 w 14300"/>
            <a:gd name="connsiteY0" fmla="*/ 0 h 10597"/>
            <a:gd name="connsiteX1" fmla="*/ 9 w 14300"/>
            <a:gd name="connsiteY1" fmla="*/ 10269 h 10597"/>
            <a:gd name="connsiteX2" fmla="*/ 13641 w 14300"/>
            <a:gd name="connsiteY2" fmla="*/ 10597 h 10597"/>
            <a:gd name="connsiteX0" fmla="*/ 14281 w 14296"/>
            <a:gd name="connsiteY0" fmla="*/ 0 h 10597"/>
            <a:gd name="connsiteX1" fmla="*/ 5 w 14296"/>
            <a:gd name="connsiteY1" fmla="*/ 10269 h 10597"/>
            <a:gd name="connsiteX2" fmla="*/ 13637 w 14296"/>
            <a:gd name="connsiteY2" fmla="*/ 10597 h 10597"/>
            <a:gd name="connsiteX0" fmla="*/ 15527 w 15541"/>
            <a:gd name="connsiteY0" fmla="*/ 0 h 10597"/>
            <a:gd name="connsiteX1" fmla="*/ 3 w 15541"/>
            <a:gd name="connsiteY1" fmla="*/ 10051 h 10597"/>
            <a:gd name="connsiteX2" fmla="*/ 14883 w 15541"/>
            <a:gd name="connsiteY2" fmla="*/ 10597 h 10597"/>
            <a:gd name="connsiteX0" fmla="*/ 15527 w 15685"/>
            <a:gd name="connsiteY0" fmla="*/ 0 h 10597"/>
            <a:gd name="connsiteX1" fmla="*/ 3 w 15685"/>
            <a:gd name="connsiteY1" fmla="*/ 10051 h 10597"/>
            <a:gd name="connsiteX2" fmla="*/ 14883 w 15685"/>
            <a:gd name="connsiteY2" fmla="*/ 10597 h 10597"/>
            <a:gd name="connsiteX0" fmla="*/ 15642 w 15788"/>
            <a:gd name="connsiteY0" fmla="*/ 0 h 10597"/>
            <a:gd name="connsiteX1" fmla="*/ 118 w 15788"/>
            <a:gd name="connsiteY1" fmla="*/ 10051 h 10597"/>
            <a:gd name="connsiteX2" fmla="*/ 14998 w 15788"/>
            <a:gd name="connsiteY2" fmla="*/ 10597 h 10597"/>
            <a:gd name="connsiteX0" fmla="*/ 15641 w 15837"/>
            <a:gd name="connsiteY0" fmla="*/ 0 h 10597"/>
            <a:gd name="connsiteX1" fmla="*/ 117 w 15837"/>
            <a:gd name="connsiteY1" fmla="*/ 10051 h 10597"/>
            <a:gd name="connsiteX2" fmla="*/ 14997 w 15837"/>
            <a:gd name="connsiteY2" fmla="*/ 10597 h 10597"/>
            <a:gd name="connsiteX0" fmla="*/ 15634 w 16051"/>
            <a:gd name="connsiteY0" fmla="*/ 0 h 10597"/>
            <a:gd name="connsiteX1" fmla="*/ 110 w 16051"/>
            <a:gd name="connsiteY1" fmla="*/ 10051 h 10597"/>
            <a:gd name="connsiteX2" fmla="*/ 14990 w 16051"/>
            <a:gd name="connsiteY2" fmla="*/ 10597 h 10597"/>
            <a:gd name="connsiteX0" fmla="*/ 15667 w 16080"/>
            <a:gd name="connsiteY0" fmla="*/ 0 h 10597"/>
            <a:gd name="connsiteX1" fmla="*/ 143 w 16080"/>
            <a:gd name="connsiteY1" fmla="*/ 10051 h 10597"/>
            <a:gd name="connsiteX2" fmla="*/ 15023 w 16080"/>
            <a:gd name="connsiteY2" fmla="*/ 10597 h 10597"/>
            <a:gd name="connsiteX0" fmla="*/ 15612 w 16033"/>
            <a:gd name="connsiteY0" fmla="*/ 0 h 10597"/>
            <a:gd name="connsiteX1" fmla="*/ 88 w 16033"/>
            <a:gd name="connsiteY1" fmla="*/ 10051 h 10597"/>
            <a:gd name="connsiteX2" fmla="*/ 14968 w 16033"/>
            <a:gd name="connsiteY2" fmla="*/ 10597 h 10597"/>
            <a:gd name="connsiteX0" fmla="*/ 15528 w 15794"/>
            <a:gd name="connsiteY0" fmla="*/ 0 h 10597"/>
            <a:gd name="connsiteX1" fmla="*/ 14317 w 15794"/>
            <a:gd name="connsiteY1" fmla="*/ 7398 h 10597"/>
            <a:gd name="connsiteX2" fmla="*/ 4 w 15794"/>
            <a:gd name="connsiteY2" fmla="*/ 10051 h 10597"/>
            <a:gd name="connsiteX3" fmla="*/ 14884 w 15794"/>
            <a:gd name="connsiteY3" fmla="*/ 10597 h 10597"/>
            <a:gd name="connsiteX0" fmla="*/ 15528 w 15794"/>
            <a:gd name="connsiteY0" fmla="*/ 0 h 10597"/>
            <a:gd name="connsiteX1" fmla="*/ 14317 w 15794"/>
            <a:gd name="connsiteY1" fmla="*/ 7398 h 10597"/>
            <a:gd name="connsiteX2" fmla="*/ 4 w 15794"/>
            <a:gd name="connsiteY2" fmla="*/ 10051 h 10597"/>
            <a:gd name="connsiteX3" fmla="*/ 14884 w 15794"/>
            <a:gd name="connsiteY3" fmla="*/ 10597 h 10597"/>
            <a:gd name="connsiteX0" fmla="*/ 15528 w 17130"/>
            <a:gd name="connsiteY0" fmla="*/ 0 h 10597"/>
            <a:gd name="connsiteX1" fmla="*/ 14317 w 17130"/>
            <a:gd name="connsiteY1" fmla="*/ 7398 h 10597"/>
            <a:gd name="connsiteX2" fmla="*/ 4 w 17130"/>
            <a:gd name="connsiteY2" fmla="*/ 10051 h 10597"/>
            <a:gd name="connsiteX3" fmla="*/ 14884 w 17130"/>
            <a:gd name="connsiteY3" fmla="*/ 10597 h 10597"/>
            <a:gd name="connsiteX0" fmla="*/ 15528 w 17130"/>
            <a:gd name="connsiteY0" fmla="*/ 0 h 10597"/>
            <a:gd name="connsiteX1" fmla="*/ 14317 w 17130"/>
            <a:gd name="connsiteY1" fmla="*/ 7986 h 10597"/>
            <a:gd name="connsiteX2" fmla="*/ 4 w 17130"/>
            <a:gd name="connsiteY2" fmla="*/ 10051 h 10597"/>
            <a:gd name="connsiteX3" fmla="*/ 14884 w 17130"/>
            <a:gd name="connsiteY3" fmla="*/ 10597 h 10597"/>
            <a:gd name="connsiteX0" fmla="*/ 15534 w 17136"/>
            <a:gd name="connsiteY0" fmla="*/ 0 h 10597"/>
            <a:gd name="connsiteX1" fmla="*/ 14323 w 17136"/>
            <a:gd name="connsiteY1" fmla="*/ 7986 h 10597"/>
            <a:gd name="connsiteX2" fmla="*/ 10 w 17136"/>
            <a:gd name="connsiteY2" fmla="*/ 10051 h 10597"/>
            <a:gd name="connsiteX3" fmla="*/ 14890 w 17136"/>
            <a:gd name="connsiteY3" fmla="*/ 10597 h 10597"/>
            <a:gd name="connsiteX0" fmla="*/ 15566 w 17168"/>
            <a:gd name="connsiteY0" fmla="*/ 0 h 10597"/>
            <a:gd name="connsiteX1" fmla="*/ 14355 w 17168"/>
            <a:gd name="connsiteY1" fmla="*/ 7986 h 10597"/>
            <a:gd name="connsiteX2" fmla="*/ 42 w 17168"/>
            <a:gd name="connsiteY2" fmla="*/ 10051 h 10597"/>
            <a:gd name="connsiteX3" fmla="*/ 14922 w 17168"/>
            <a:gd name="connsiteY3" fmla="*/ 10597 h 10597"/>
            <a:gd name="connsiteX0" fmla="*/ 15533 w 17135"/>
            <a:gd name="connsiteY0" fmla="*/ 0 h 10597"/>
            <a:gd name="connsiteX1" fmla="*/ 14322 w 17135"/>
            <a:gd name="connsiteY1" fmla="*/ 7986 h 10597"/>
            <a:gd name="connsiteX2" fmla="*/ 9 w 17135"/>
            <a:gd name="connsiteY2" fmla="*/ 10051 h 10597"/>
            <a:gd name="connsiteX3" fmla="*/ 14889 w 17135"/>
            <a:gd name="connsiteY3" fmla="*/ 10597 h 10597"/>
            <a:gd name="connsiteX0" fmla="*/ 15617 w 17219"/>
            <a:gd name="connsiteY0" fmla="*/ 0 h 10597"/>
            <a:gd name="connsiteX1" fmla="*/ 14406 w 17219"/>
            <a:gd name="connsiteY1" fmla="*/ 7986 h 10597"/>
            <a:gd name="connsiteX2" fmla="*/ 93 w 17219"/>
            <a:gd name="connsiteY2" fmla="*/ 10051 h 10597"/>
            <a:gd name="connsiteX3" fmla="*/ 14973 w 17219"/>
            <a:gd name="connsiteY3" fmla="*/ 10597 h 10597"/>
            <a:gd name="connsiteX0" fmla="*/ 15736 w 17338"/>
            <a:gd name="connsiteY0" fmla="*/ 0 h 10597"/>
            <a:gd name="connsiteX1" fmla="*/ 14525 w 17338"/>
            <a:gd name="connsiteY1" fmla="*/ 7986 h 10597"/>
            <a:gd name="connsiteX2" fmla="*/ 212 w 17338"/>
            <a:gd name="connsiteY2" fmla="*/ 10051 h 10597"/>
            <a:gd name="connsiteX3" fmla="*/ 15092 w 17338"/>
            <a:gd name="connsiteY3" fmla="*/ 10597 h 10597"/>
            <a:gd name="connsiteX0" fmla="*/ 15700 w 17302"/>
            <a:gd name="connsiteY0" fmla="*/ 0 h 10597"/>
            <a:gd name="connsiteX1" fmla="*/ 14489 w 17302"/>
            <a:gd name="connsiteY1" fmla="*/ 7986 h 10597"/>
            <a:gd name="connsiteX2" fmla="*/ 176 w 17302"/>
            <a:gd name="connsiteY2" fmla="*/ 10051 h 10597"/>
            <a:gd name="connsiteX3" fmla="*/ 15056 w 17302"/>
            <a:gd name="connsiteY3" fmla="*/ 10597 h 10597"/>
            <a:gd name="connsiteX0" fmla="*/ 15643 w 17245"/>
            <a:gd name="connsiteY0" fmla="*/ 0 h 10597"/>
            <a:gd name="connsiteX1" fmla="*/ 14432 w 17245"/>
            <a:gd name="connsiteY1" fmla="*/ 7986 h 10597"/>
            <a:gd name="connsiteX2" fmla="*/ 119 w 17245"/>
            <a:gd name="connsiteY2" fmla="*/ 10051 h 10597"/>
            <a:gd name="connsiteX3" fmla="*/ 14999 w 17245"/>
            <a:gd name="connsiteY3" fmla="*/ 10597 h 10597"/>
            <a:gd name="connsiteX0" fmla="*/ 15643 w 16051"/>
            <a:gd name="connsiteY0" fmla="*/ 0 h 10597"/>
            <a:gd name="connsiteX1" fmla="*/ 14432 w 16051"/>
            <a:gd name="connsiteY1" fmla="*/ 7986 h 10597"/>
            <a:gd name="connsiteX2" fmla="*/ 119 w 16051"/>
            <a:gd name="connsiteY2" fmla="*/ 10051 h 10597"/>
            <a:gd name="connsiteX3" fmla="*/ 14999 w 16051"/>
            <a:gd name="connsiteY3" fmla="*/ 10597 h 10597"/>
            <a:gd name="connsiteX0" fmla="*/ 15643 w 16109"/>
            <a:gd name="connsiteY0" fmla="*/ 0 h 10597"/>
            <a:gd name="connsiteX1" fmla="*/ 14432 w 16109"/>
            <a:gd name="connsiteY1" fmla="*/ 7986 h 10597"/>
            <a:gd name="connsiteX2" fmla="*/ 119 w 16109"/>
            <a:gd name="connsiteY2" fmla="*/ 10051 h 10597"/>
            <a:gd name="connsiteX3" fmla="*/ 14999 w 16109"/>
            <a:gd name="connsiteY3" fmla="*/ 10597 h 10597"/>
            <a:gd name="connsiteX0" fmla="*/ 15781 w 16165"/>
            <a:gd name="connsiteY0" fmla="*/ 0 h 8979"/>
            <a:gd name="connsiteX1" fmla="*/ 14432 w 16165"/>
            <a:gd name="connsiteY1" fmla="*/ 6368 h 8979"/>
            <a:gd name="connsiteX2" fmla="*/ 119 w 16165"/>
            <a:gd name="connsiteY2" fmla="*/ 8433 h 8979"/>
            <a:gd name="connsiteX3" fmla="*/ 14999 w 16165"/>
            <a:gd name="connsiteY3" fmla="*/ 8979 h 89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165" h="8979">
              <a:moveTo>
                <a:pt x="15781" y="0"/>
              </a:moveTo>
              <a:cubicBezTo>
                <a:pt x="15499" y="1074"/>
                <a:pt x="17503" y="5281"/>
                <a:pt x="14432" y="6368"/>
              </a:cubicBezTo>
              <a:cubicBezTo>
                <a:pt x="5344" y="7234"/>
                <a:pt x="-954" y="3623"/>
                <a:pt x="119" y="8433"/>
              </a:cubicBezTo>
              <a:cubicBezTo>
                <a:pt x="-109" y="8194"/>
                <a:pt x="9625" y="8342"/>
                <a:pt x="14999" y="8979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29779</xdr:colOff>
      <xdr:row>12</xdr:row>
      <xdr:rowOff>4556</xdr:rowOff>
    </xdr:from>
    <xdr:to>
      <xdr:col>21</xdr:col>
      <xdr:colOff>383397</xdr:colOff>
      <xdr:row>12</xdr:row>
      <xdr:rowOff>89859</xdr:rowOff>
    </xdr:to>
    <xdr:sp macro="" textlink="">
      <xdr:nvSpPr>
        <xdr:cNvPr id="1914" name="Line 76">
          <a:extLst>
            <a:ext uri="{FF2B5EF4-FFF2-40B4-BE49-F238E27FC236}">
              <a16:creationId xmlns:a16="http://schemas.microsoft.com/office/drawing/2014/main" id="{28912783-E186-4FF9-B8C2-CE257EBC2DDF}"/>
            </a:ext>
          </a:extLst>
        </xdr:cNvPr>
        <xdr:cNvSpPr>
          <a:spLocks noChangeShapeType="1"/>
        </xdr:cNvSpPr>
      </xdr:nvSpPr>
      <xdr:spPr bwMode="auto">
        <a:xfrm>
          <a:off x="14317279" y="2023377"/>
          <a:ext cx="353618" cy="85303"/>
        </a:xfrm>
        <a:custGeom>
          <a:avLst/>
          <a:gdLst>
            <a:gd name="connsiteX0" fmla="*/ 0 w 464443"/>
            <a:gd name="connsiteY0" fmla="*/ 0 h 70329"/>
            <a:gd name="connsiteX1" fmla="*/ 464443 w 464443"/>
            <a:gd name="connsiteY1" fmla="*/ 70329 h 70329"/>
            <a:gd name="connsiteX0" fmla="*/ 0 w 464443"/>
            <a:gd name="connsiteY0" fmla="*/ 0 h 70503"/>
            <a:gd name="connsiteX1" fmla="*/ 464443 w 464443"/>
            <a:gd name="connsiteY1" fmla="*/ 70329 h 70503"/>
            <a:gd name="connsiteX0" fmla="*/ 0 w 464443"/>
            <a:gd name="connsiteY0" fmla="*/ 0 h 70525"/>
            <a:gd name="connsiteX1" fmla="*/ 464443 w 464443"/>
            <a:gd name="connsiteY1" fmla="*/ 70329 h 70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4443" h="70525">
              <a:moveTo>
                <a:pt x="0" y="0"/>
              </a:moveTo>
              <a:cubicBezTo>
                <a:pt x="76937" y="29434"/>
                <a:pt x="252718" y="73844"/>
                <a:pt x="464443" y="703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335470</xdr:colOff>
      <xdr:row>12</xdr:row>
      <xdr:rowOff>101839</xdr:rowOff>
    </xdr:from>
    <xdr:to>
      <xdr:col>21</xdr:col>
      <xdr:colOff>476119</xdr:colOff>
      <xdr:row>13</xdr:row>
      <xdr:rowOff>49262</xdr:rowOff>
    </xdr:to>
    <xdr:sp macro="" textlink="">
      <xdr:nvSpPr>
        <xdr:cNvPr id="1916" name="AutoShape 711">
          <a:extLst>
            <a:ext uri="{FF2B5EF4-FFF2-40B4-BE49-F238E27FC236}">
              <a16:creationId xmlns:a16="http://schemas.microsoft.com/office/drawing/2014/main" id="{4A508513-92D6-4A26-A3D6-2019DF001C3A}"/>
            </a:ext>
          </a:extLst>
        </xdr:cNvPr>
        <xdr:cNvSpPr>
          <a:spLocks noChangeArrowheads="1"/>
        </xdr:cNvSpPr>
      </xdr:nvSpPr>
      <xdr:spPr bwMode="auto">
        <a:xfrm>
          <a:off x="14622970" y="2120660"/>
          <a:ext cx="140649" cy="1181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511389</xdr:colOff>
      <xdr:row>11</xdr:row>
      <xdr:rowOff>163136</xdr:rowOff>
    </xdr:from>
    <xdr:to>
      <xdr:col>22</xdr:col>
      <xdr:colOff>222036</xdr:colOff>
      <xdr:row>13</xdr:row>
      <xdr:rowOff>4911</xdr:rowOff>
    </xdr:to>
    <xdr:grpSp>
      <xdr:nvGrpSpPr>
        <xdr:cNvPr id="1917" name="Group 405">
          <a:extLst>
            <a:ext uri="{FF2B5EF4-FFF2-40B4-BE49-F238E27FC236}">
              <a16:creationId xmlns:a16="http://schemas.microsoft.com/office/drawing/2014/main" id="{7D744F37-8F96-42C8-A3E6-D3BB13C4791A}"/>
            </a:ext>
          </a:extLst>
        </xdr:cNvPr>
        <xdr:cNvGrpSpPr>
          <a:grpSpLocks/>
        </xdr:cNvGrpSpPr>
      </xdr:nvGrpSpPr>
      <xdr:grpSpPr bwMode="auto">
        <a:xfrm rot="5049831">
          <a:off x="14936432" y="1916586"/>
          <a:ext cx="187290" cy="415683"/>
          <a:chOff x="719" y="99"/>
          <a:chExt cx="22" cy="13"/>
        </a:xfrm>
      </xdr:grpSpPr>
      <xdr:sp macro="" textlink="">
        <xdr:nvSpPr>
          <xdr:cNvPr id="1918" name="Freeform 406">
            <a:extLst>
              <a:ext uri="{FF2B5EF4-FFF2-40B4-BE49-F238E27FC236}">
                <a16:creationId xmlns:a16="http://schemas.microsoft.com/office/drawing/2014/main" id="{325D692E-254A-3186-A123-D7E9B9C38F0A}"/>
              </a:ext>
            </a:extLst>
          </xdr:cNvPr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19" name="Freeform 407">
            <a:extLst>
              <a:ext uri="{FF2B5EF4-FFF2-40B4-BE49-F238E27FC236}">
                <a16:creationId xmlns:a16="http://schemas.microsoft.com/office/drawing/2014/main" id="{F28D10F6-5EED-00C8-FFAB-CB1BD45ED2D5}"/>
              </a:ext>
            </a:extLst>
          </xdr:cNvPr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21</xdr:col>
      <xdr:colOff>11907</xdr:colOff>
      <xdr:row>10</xdr:row>
      <xdr:rowOff>152759</xdr:rowOff>
    </xdr:from>
    <xdr:to>
      <xdr:col>21</xdr:col>
      <xdr:colOff>80799</xdr:colOff>
      <xdr:row>14</xdr:row>
      <xdr:rowOff>63033</xdr:rowOff>
    </xdr:to>
    <xdr:sp macro="" textlink="">
      <xdr:nvSpPr>
        <xdr:cNvPr id="1920" name="Line 927">
          <a:extLst>
            <a:ext uri="{FF2B5EF4-FFF2-40B4-BE49-F238E27FC236}">
              <a16:creationId xmlns:a16="http://schemas.microsoft.com/office/drawing/2014/main" id="{9F7BCAC7-DD70-4104-8F09-68CDFB9B4D9E}"/>
            </a:ext>
          </a:extLst>
        </xdr:cNvPr>
        <xdr:cNvSpPr>
          <a:spLocks noChangeShapeType="1"/>
        </xdr:cNvSpPr>
      </xdr:nvSpPr>
      <xdr:spPr bwMode="auto">
        <a:xfrm flipV="1">
          <a:off x="14351001" y="1827572"/>
          <a:ext cx="68892" cy="592899"/>
        </a:xfrm>
        <a:custGeom>
          <a:avLst/>
          <a:gdLst>
            <a:gd name="connsiteX0" fmla="*/ 0 w 68892"/>
            <a:gd name="connsiteY0" fmla="*/ 0 h 593199"/>
            <a:gd name="connsiteX1" fmla="*/ 68892 w 68892"/>
            <a:gd name="connsiteY1" fmla="*/ 593199 h 593199"/>
            <a:gd name="connsiteX0" fmla="*/ 0 w 68892"/>
            <a:gd name="connsiteY0" fmla="*/ 0 h 593199"/>
            <a:gd name="connsiteX1" fmla="*/ 68892 w 68892"/>
            <a:gd name="connsiteY1" fmla="*/ 593199 h 5931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892" h="593199">
              <a:moveTo>
                <a:pt x="0" y="0"/>
              </a:moveTo>
              <a:cubicBezTo>
                <a:pt x="22964" y="197733"/>
                <a:pt x="9985" y="395466"/>
                <a:pt x="68892" y="593199"/>
              </a:cubicBezTo>
            </a:path>
          </a:pathLst>
        </a:cu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29953</xdr:colOff>
      <xdr:row>10</xdr:row>
      <xdr:rowOff>152759</xdr:rowOff>
    </xdr:from>
    <xdr:to>
      <xdr:col>21</xdr:col>
      <xdr:colOff>240051</xdr:colOff>
      <xdr:row>12</xdr:row>
      <xdr:rowOff>59827</xdr:rowOff>
    </xdr:to>
    <xdr:sp macro="" textlink="">
      <xdr:nvSpPr>
        <xdr:cNvPr id="1921" name="Text Box 1664">
          <a:extLst>
            <a:ext uri="{FF2B5EF4-FFF2-40B4-BE49-F238E27FC236}">
              <a16:creationId xmlns:a16="http://schemas.microsoft.com/office/drawing/2014/main" id="{BE775DA7-655F-44FD-9FF5-90F912366224}"/>
            </a:ext>
          </a:extLst>
        </xdr:cNvPr>
        <xdr:cNvSpPr txBox="1">
          <a:spLocks noChangeArrowheads="1"/>
        </xdr:cNvSpPr>
      </xdr:nvSpPr>
      <xdr:spPr bwMode="auto">
        <a:xfrm>
          <a:off x="14317453" y="1830117"/>
          <a:ext cx="210098" cy="24853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0</xdr:colOff>
      <xdr:row>11</xdr:row>
      <xdr:rowOff>101303</xdr:rowOff>
    </xdr:from>
    <xdr:to>
      <xdr:col>23</xdr:col>
      <xdr:colOff>169333</xdr:colOff>
      <xdr:row>12</xdr:row>
      <xdr:rowOff>49389</xdr:rowOff>
    </xdr:to>
    <xdr:sp macro="" textlink="">
      <xdr:nvSpPr>
        <xdr:cNvPr id="1922" name="六角形 1921">
          <a:extLst>
            <a:ext uri="{FF2B5EF4-FFF2-40B4-BE49-F238E27FC236}">
              <a16:creationId xmlns:a16="http://schemas.microsoft.com/office/drawing/2014/main" id="{12B893CF-91B7-4BFD-A3D2-A122746856A4}"/>
            </a:ext>
          </a:extLst>
        </xdr:cNvPr>
        <xdr:cNvSpPr/>
      </xdr:nvSpPr>
      <xdr:spPr bwMode="auto">
        <a:xfrm>
          <a:off x="15730361" y="1971025"/>
          <a:ext cx="169333" cy="12094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23</xdr:col>
      <xdr:colOff>14975</xdr:colOff>
      <xdr:row>11</xdr:row>
      <xdr:rowOff>0</xdr:rowOff>
    </xdr:from>
    <xdr:ext cx="333117" cy="101600"/>
    <xdr:sp macro="" textlink="">
      <xdr:nvSpPr>
        <xdr:cNvPr id="1924" name="Text Box 1194">
          <a:extLst>
            <a:ext uri="{FF2B5EF4-FFF2-40B4-BE49-F238E27FC236}">
              <a16:creationId xmlns:a16="http://schemas.microsoft.com/office/drawing/2014/main" id="{93E2C3C7-3E6F-4FE8-8C5D-F1C908C03FF0}"/>
            </a:ext>
          </a:extLst>
        </xdr:cNvPr>
        <xdr:cNvSpPr txBox="1">
          <a:spLocks noChangeArrowheads="1"/>
        </xdr:cNvSpPr>
      </xdr:nvSpPr>
      <xdr:spPr bwMode="auto">
        <a:xfrm>
          <a:off x="15710258" y="1848090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6.8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24</xdr:col>
      <xdr:colOff>115391</xdr:colOff>
      <xdr:row>9</xdr:row>
      <xdr:rowOff>17968</xdr:rowOff>
    </xdr:from>
    <xdr:to>
      <xdr:col>24</xdr:col>
      <xdr:colOff>116777</xdr:colOff>
      <xdr:row>11</xdr:row>
      <xdr:rowOff>87936</xdr:rowOff>
    </xdr:to>
    <xdr:sp macro="" textlink="">
      <xdr:nvSpPr>
        <xdr:cNvPr id="1925" name="Line 4803">
          <a:extLst>
            <a:ext uri="{FF2B5EF4-FFF2-40B4-BE49-F238E27FC236}">
              <a16:creationId xmlns:a16="http://schemas.microsoft.com/office/drawing/2014/main" id="{1AE79C30-DA3E-45DD-AA91-0D3D7AA1362F}"/>
            </a:ext>
          </a:extLst>
        </xdr:cNvPr>
        <xdr:cNvSpPr>
          <a:spLocks noChangeShapeType="1"/>
        </xdr:cNvSpPr>
      </xdr:nvSpPr>
      <xdr:spPr bwMode="auto">
        <a:xfrm flipH="1">
          <a:off x="16514566" y="1524595"/>
          <a:ext cx="1386" cy="4114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24</xdr:col>
      <xdr:colOff>42338</xdr:colOff>
      <xdr:row>11</xdr:row>
      <xdr:rowOff>23732</xdr:rowOff>
    </xdr:from>
    <xdr:to>
      <xdr:col>24</xdr:col>
      <xdr:colOff>189200</xdr:colOff>
      <xdr:row>11</xdr:row>
      <xdr:rowOff>167844</xdr:rowOff>
    </xdr:to>
    <xdr:sp macro="" textlink="">
      <xdr:nvSpPr>
        <xdr:cNvPr id="1926" name="Oval 383">
          <a:extLst>
            <a:ext uri="{FF2B5EF4-FFF2-40B4-BE49-F238E27FC236}">
              <a16:creationId xmlns:a16="http://schemas.microsoft.com/office/drawing/2014/main" id="{649596BE-96BC-420E-B3F0-5B7F4FD4FA6C}"/>
            </a:ext>
          </a:extLst>
        </xdr:cNvPr>
        <xdr:cNvSpPr>
          <a:spLocks noChangeArrowheads="1"/>
        </xdr:cNvSpPr>
      </xdr:nvSpPr>
      <xdr:spPr bwMode="auto">
        <a:xfrm>
          <a:off x="16441513" y="1871822"/>
          <a:ext cx="146862" cy="1441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51551</xdr:colOff>
      <xdr:row>12</xdr:row>
      <xdr:rowOff>12044</xdr:rowOff>
    </xdr:from>
    <xdr:to>
      <xdr:col>24</xdr:col>
      <xdr:colOff>193212</xdr:colOff>
      <xdr:row>12</xdr:row>
      <xdr:rowOff>125558</xdr:rowOff>
    </xdr:to>
    <xdr:sp macro="" textlink="">
      <xdr:nvSpPr>
        <xdr:cNvPr id="1928" name="AutoShape 70">
          <a:extLst>
            <a:ext uri="{FF2B5EF4-FFF2-40B4-BE49-F238E27FC236}">
              <a16:creationId xmlns:a16="http://schemas.microsoft.com/office/drawing/2014/main" id="{3E91255B-7624-4DBE-940D-DF6990CFEFA2}"/>
            </a:ext>
          </a:extLst>
        </xdr:cNvPr>
        <xdr:cNvSpPr>
          <a:spLocks noChangeArrowheads="1"/>
        </xdr:cNvSpPr>
      </xdr:nvSpPr>
      <xdr:spPr bwMode="auto">
        <a:xfrm>
          <a:off x="16487468" y="2054627"/>
          <a:ext cx="141661" cy="11351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353578</xdr:colOff>
      <xdr:row>16</xdr:row>
      <xdr:rowOff>18040</xdr:rowOff>
    </xdr:from>
    <xdr:to>
      <xdr:col>24</xdr:col>
      <xdr:colOff>463039</xdr:colOff>
      <xdr:row>16</xdr:row>
      <xdr:rowOff>127628</xdr:rowOff>
    </xdr:to>
    <xdr:sp macro="" textlink="">
      <xdr:nvSpPr>
        <xdr:cNvPr id="1934" name="Oval 1295">
          <a:extLst>
            <a:ext uri="{FF2B5EF4-FFF2-40B4-BE49-F238E27FC236}">
              <a16:creationId xmlns:a16="http://schemas.microsoft.com/office/drawing/2014/main" id="{27B6F7F7-4E64-4A9F-B6DF-C77F61C0CF44}"/>
            </a:ext>
          </a:extLst>
        </xdr:cNvPr>
        <xdr:cNvSpPr>
          <a:spLocks noChangeArrowheads="1"/>
        </xdr:cNvSpPr>
      </xdr:nvSpPr>
      <xdr:spPr bwMode="auto">
        <a:xfrm>
          <a:off x="16786007" y="2727614"/>
          <a:ext cx="109461" cy="1095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25</xdr:col>
      <xdr:colOff>182072</xdr:colOff>
      <xdr:row>14</xdr:row>
      <xdr:rowOff>29452</xdr:rowOff>
    </xdr:from>
    <xdr:ext cx="283595" cy="185707"/>
    <xdr:sp macro="" textlink="">
      <xdr:nvSpPr>
        <xdr:cNvPr id="1939" name="Text Box 1300">
          <a:extLst>
            <a:ext uri="{FF2B5EF4-FFF2-40B4-BE49-F238E27FC236}">
              <a16:creationId xmlns:a16="http://schemas.microsoft.com/office/drawing/2014/main" id="{57E5FC8C-813E-4695-A594-1EC1427AB798}"/>
            </a:ext>
          </a:extLst>
        </xdr:cNvPr>
        <xdr:cNvSpPr txBox="1">
          <a:spLocks noChangeArrowheads="1"/>
        </xdr:cNvSpPr>
      </xdr:nvSpPr>
      <xdr:spPr bwMode="auto">
        <a:xfrm flipH="1">
          <a:off x="17323544" y="2417758"/>
          <a:ext cx="283595" cy="18570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23</xdr:col>
      <xdr:colOff>467261</xdr:colOff>
      <xdr:row>11</xdr:row>
      <xdr:rowOff>110984</xdr:rowOff>
    </xdr:from>
    <xdr:ext cx="209671" cy="137626"/>
    <xdr:sp macro="" textlink="">
      <xdr:nvSpPr>
        <xdr:cNvPr id="1940" name="Text Box 1300">
          <a:extLst>
            <a:ext uri="{FF2B5EF4-FFF2-40B4-BE49-F238E27FC236}">
              <a16:creationId xmlns:a16="http://schemas.microsoft.com/office/drawing/2014/main" id="{766C450A-53CB-459C-8E7C-903A3926D618}"/>
            </a:ext>
          </a:extLst>
        </xdr:cNvPr>
        <xdr:cNvSpPr txBox="1">
          <a:spLocks noChangeArrowheads="1"/>
        </xdr:cNvSpPr>
      </xdr:nvSpPr>
      <xdr:spPr bwMode="auto">
        <a:xfrm>
          <a:off x="16162544" y="1959074"/>
          <a:ext cx="209671" cy="1376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25</xdr:col>
      <xdr:colOff>17971</xdr:colOff>
      <xdr:row>11</xdr:row>
      <xdr:rowOff>0</xdr:rowOff>
    </xdr:from>
    <xdr:ext cx="333117" cy="101600"/>
    <xdr:sp macro="" textlink="">
      <xdr:nvSpPr>
        <xdr:cNvPr id="1943" name="Text Box 1194">
          <a:extLst>
            <a:ext uri="{FF2B5EF4-FFF2-40B4-BE49-F238E27FC236}">
              <a16:creationId xmlns:a16="http://schemas.microsoft.com/office/drawing/2014/main" id="{CD40A122-A06C-40F4-9943-40D56C12FFB2}"/>
            </a:ext>
          </a:extLst>
        </xdr:cNvPr>
        <xdr:cNvSpPr txBox="1">
          <a:spLocks noChangeArrowheads="1"/>
        </xdr:cNvSpPr>
      </xdr:nvSpPr>
      <xdr:spPr bwMode="auto">
        <a:xfrm>
          <a:off x="17121037" y="1848090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1.1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23</xdr:col>
      <xdr:colOff>401368</xdr:colOff>
      <xdr:row>10</xdr:row>
      <xdr:rowOff>86162</xdr:rowOff>
    </xdr:from>
    <xdr:ext cx="377825" cy="152946"/>
    <xdr:sp macro="" textlink="">
      <xdr:nvSpPr>
        <xdr:cNvPr id="1944" name="Text Box 1620">
          <a:extLst>
            <a:ext uri="{FF2B5EF4-FFF2-40B4-BE49-F238E27FC236}">
              <a16:creationId xmlns:a16="http://schemas.microsoft.com/office/drawing/2014/main" id="{9B154158-14A3-4335-9ACC-8F51B26360E9}"/>
            </a:ext>
          </a:extLst>
        </xdr:cNvPr>
        <xdr:cNvSpPr txBox="1">
          <a:spLocks noChangeArrowheads="1"/>
        </xdr:cNvSpPr>
      </xdr:nvSpPr>
      <xdr:spPr bwMode="auto">
        <a:xfrm>
          <a:off x="16096651" y="1763520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敦賀駅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23</xdr:col>
      <xdr:colOff>246145</xdr:colOff>
      <xdr:row>9</xdr:row>
      <xdr:rowOff>35945</xdr:rowOff>
    </xdr:from>
    <xdr:ext cx="631543" cy="164740"/>
    <xdr:sp macro="" textlink="">
      <xdr:nvSpPr>
        <xdr:cNvPr id="1945" name="Text Box 1620">
          <a:extLst>
            <a:ext uri="{FF2B5EF4-FFF2-40B4-BE49-F238E27FC236}">
              <a16:creationId xmlns:a16="http://schemas.microsoft.com/office/drawing/2014/main" id="{70595B5C-AA44-457C-A9FE-BF7583CE3BF6}"/>
            </a:ext>
          </a:extLst>
        </xdr:cNvPr>
        <xdr:cNvSpPr txBox="1">
          <a:spLocks noChangeArrowheads="1"/>
        </xdr:cNvSpPr>
      </xdr:nvSpPr>
      <xdr:spPr bwMode="auto">
        <a:xfrm>
          <a:off x="15976506" y="1559945"/>
          <a:ext cx="631543" cy="1647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気比神社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oneCellAnchor>
  <xdr:twoCellAnchor>
    <xdr:from>
      <xdr:col>25</xdr:col>
      <xdr:colOff>182350</xdr:colOff>
      <xdr:row>11</xdr:row>
      <xdr:rowOff>116456</xdr:rowOff>
    </xdr:from>
    <xdr:to>
      <xdr:col>25</xdr:col>
      <xdr:colOff>362429</xdr:colOff>
      <xdr:row>12</xdr:row>
      <xdr:rowOff>65895</xdr:rowOff>
    </xdr:to>
    <xdr:sp macro="" textlink="">
      <xdr:nvSpPr>
        <xdr:cNvPr id="1942" name="六角形 1941">
          <a:extLst>
            <a:ext uri="{FF2B5EF4-FFF2-40B4-BE49-F238E27FC236}">
              <a16:creationId xmlns:a16="http://schemas.microsoft.com/office/drawing/2014/main" id="{4D1A84AF-20C7-48D4-8DEB-54FFA26F383D}"/>
            </a:ext>
          </a:extLst>
        </xdr:cNvPr>
        <xdr:cNvSpPr/>
      </xdr:nvSpPr>
      <xdr:spPr bwMode="auto">
        <a:xfrm>
          <a:off x="17285416" y="1964546"/>
          <a:ext cx="180079" cy="12017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0</xdr:colOff>
      <xdr:row>11</xdr:row>
      <xdr:rowOff>98847</xdr:rowOff>
    </xdr:from>
    <xdr:to>
      <xdr:col>25</xdr:col>
      <xdr:colOff>182712</xdr:colOff>
      <xdr:row>12</xdr:row>
      <xdr:rowOff>59906</xdr:rowOff>
    </xdr:to>
    <xdr:sp macro="" textlink="">
      <xdr:nvSpPr>
        <xdr:cNvPr id="1941" name="六角形 1940">
          <a:extLst>
            <a:ext uri="{FF2B5EF4-FFF2-40B4-BE49-F238E27FC236}">
              <a16:creationId xmlns:a16="http://schemas.microsoft.com/office/drawing/2014/main" id="{AE0F2D0C-FA47-4723-90F2-4DF58CCD0383}"/>
            </a:ext>
          </a:extLst>
        </xdr:cNvPr>
        <xdr:cNvSpPr/>
      </xdr:nvSpPr>
      <xdr:spPr bwMode="auto">
        <a:xfrm>
          <a:off x="17103066" y="1946937"/>
          <a:ext cx="182712" cy="1317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20905</xdr:colOff>
      <xdr:row>11</xdr:row>
      <xdr:rowOff>86637</xdr:rowOff>
    </xdr:from>
    <xdr:to>
      <xdr:col>26</xdr:col>
      <xdr:colOff>167767</xdr:colOff>
      <xdr:row>12</xdr:row>
      <xdr:rowOff>60018</xdr:rowOff>
    </xdr:to>
    <xdr:sp macro="" textlink="">
      <xdr:nvSpPr>
        <xdr:cNvPr id="1946" name="Oval 383">
          <a:extLst>
            <a:ext uri="{FF2B5EF4-FFF2-40B4-BE49-F238E27FC236}">
              <a16:creationId xmlns:a16="http://schemas.microsoft.com/office/drawing/2014/main" id="{9CC99EAC-6233-4DE0-82C1-AB32F95F9D9D}"/>
            </a:ext>
          </a:extLst>
        </xdr:cNvPr>
        <xdr:cNvSpPr>
          <a:spLocks noChangeArrowheads="1"/>
        </xdr:cNvSpPr>
      </xdr:nvSpPr>
      <xdr:spPr bwMode="auto">
        <a:xfrm>
          <a:off x="17827863" y="1934727"/>
          <a:ext cx="146862" cy="1441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424880</xdr:colOff>
      <xdr:row>11</xdr:row>
      <xdr:rowOff>146932</xdr:rowOff>
    </xdr:from>
    <xdr:to>
      <xdr:col>26</xdr:col>
      <xdr:colOff>461521</xdr:colOff>
      <xdr:row>16</xdr:row>
      <xdr:rowOff>125773</xdr:rowOff>
    </xdr:to>
    <xdr:sp macro="" textlink="">
      <xdr:nvSpPr>
        <xdr:cNvPr id="1947" name="Freeform 527">
          <a:extLst>
            <a:ext uri="{FF2B5EF4-FFF2-40B4-BE49-F238E27FC236}">
              <a16:creationId xmlns:a16="http://schemas.microsoft.com/office/drawing/2014/main" id="{28B690A8-1EB8-4B55-B483-28EFA128E1DB}"/>
            </a:ext>
          </a:extLst>
        </xdr:cNvPr>
        <xdr:cNvSpPr>
          <a:spLocks/>
        </xdr:cNvSpPr>
      </xdr:nvSpPr>
      <xdr:spPr bwMode="auto">
        <a:xfrm flipH="1">
          <a:off x="17527946" y="1995022"/>
          <a:ext cx="740533" cy="83249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7392"/>
            <a:gd name="connsiteY0" fmla="*/ 15308 h 15308"/>
            <a:gd name="connsiteX1" fmla="*/ 7392 w 17392"/>
            <a:gd name="connsiteY1" fmla="*/ 0 h 15308"/>
            <a:gd name="connsiteX2" fmla="*/ 17392 w 17392"/>
            <a:gd name="connsiteY2" fmla="*/ 0 h 15308"/>
            <a:gd name="connsiteX0" fmla="*/ 0 w 17392"/>
            <a:gd name="connsiteY0" fmla="*/ 15308 h 15308"/>
            <a:gd name="connsiteX1" fmla="*/ 7392 w 17392"/>
            <a:gd name="connsiteY1" fmla="*/ 0 h 15308"/>
            <a:gd name="connsiteX2" fmla="*/ 17392 w 17392"/>
            <a:gd name="connsiteY2" fmla="*/ 0 h 15308"/>
            <a:gd name="connsiteX0" fmla="*/ 0 w 17392"/>
            <a:gd name="connsiteY0" fmla="*/ 15308 h 15308"/>
            <a:gd name="connsiteX1" fmla="*/ 7392 w 17392"/>
            <a:gd name="connsiteY1" fmla="*/ 0 h 15308"/>
            <a:gd name="connsiteX2" fmla="*/ 17392 w 17392"/>
            <a:gd name="connsiteY2" fmla="*/ 0 h 15308"/>
            <a:gd name="connsiteX0" fmla="*/ 0 w 17392"/>
            <a:gd name="connsiteY0" fmla="*/ 15308 h 15308"/>
            <a:gd name="connsiteX1" fmla="*/ 7392 w 17392"/>
            <a:gd name="connsiteY1" fmla="*/ 0 h 15308"/>
            <a:gd name="connsiteX2" fmla="*/ 17392 w 17392"/>
            <a:gd name="connsiteY2" fmla="*/ 0 h 15308"/>
            <a:gd name="connsiteX0" fmla="*/ 0 w 17587"/>
            <a:gd name="connsiteY0" fmla="*/ 15359 h 15359"/>
            <a:gd name="connsiteX1" fmla="*/ 7587 w 17587"/>
            <a:gd name="connsiteY1" fmla="*/ 0 h 15359"/>
            <a:gd name="connsiteX2" fmla="*/ 17587 w 17587"/>
            <a:gd name="connsiteY2" fmla="*/ 0 h 15359"/>
            <a:gd name="connsiteX0" fmla="*/ 0 w 17587"/>
            <a:gd name="connsiteY0" fmla="*/ 15359 h 15359"/>
            <a:gd name="connsiteX1" fmla="*/ 7587 w 17587"/>
            <a:gd name="connsiteY1" fmla="*/ 0 h 15359"/>
            <a:gd name="connsiteX2" fmla="*/ 17587 w 17587"/>
            <a:gd name="connsiteY2" fmla="*/ 0 h 15359"/>
            <a:gd name="connsiteX0" fmla="*/ 0 w 17587"/>
            <a:gd name="connsiteY0" fmla="*/ 15359 h 15359"/>
            <a:gd name="connsiteX1" fmla="*/ 7587 w 17587"/>
            <a:gd name="connsiteY1" fmla="*/ 0 h 15359"/>
            <a:gd name="connsiteX2" fmla="*/ 17587 w 17587"/>
            <a:gd name="connsiteY2" fmla="*/ 0 h 15359"/>
            <a:gd name="connsiteX0" fmla="*/ 0 w 17587"/>
            <a:gd name="connsiteY0" fmla="*/ 15359 h 15359"/>
            <a:gd name="connsiteX1" fmla="*/ 7587 w 17587"/>
            <a:gd name="connsiteY1" fmla="*/ 0 h 15359"/>
            <a:gd name="connsiteX2" fmla="*/ 17587 w 17587"/>
            <a:gd name="connsiteY2" fmla="*/ 0 h 15359"/>
            <a:gd name="connsiteX0" fmla="*/ 5383 w 10001"/>
            <a:gd name="connsiteY0" fmla="*/ 11889 h 11889"/>
            <a:gd name="connsiteX1" fmla="*/ 1 w 10001"/>
            <a:gd name="connsiteY1" fmla="*/ 0 h 11889"/>
            <a:gd name="connsiteX2" fmla="*/ 10001 w 10001"/>
            <a:gd name="connsiteY2" fmla="*/ 0 h 11889"/>
            <a:gd name="connsiteX0" fmla="*/ 5385 w 10003"/>
            <a:gd name="connsiteY0" fmla="*/ 11889 h 11889"/>
            <a:gd name="connsiteX1" fmla="*/ 3 w 10003"/>
            <a:gd name="connsiteY1" fmla="*/ 0 h 11889"/>
            <a:gd name="connsiteX2" fmla="*/ 10003 w 10003"/>
            <a:gd name="connsiteY2" fmla="*/ 0 h 11889"/>
            <a:gd name="connsiteX0" fmla="*/ 5383 w 10001"/>
            <a:gd name="connsiteY0" fmla="*/ 11889 h 11890"/>
            <a:gd name="connsiteX1" fmla="*/ 1 w 10001"/>
            <a:gd name="connsiteY1" fmla="*/ 0 h 11890"/>
            <a:gd name="connsiteX2" fmla="*/ 10001 w 10001"/>
            <a:gd name="connsiteY2" fmla="*/ 0 h 11890"/>
            <a:gd name="connsiteX0" fmla="*/ 6281 w 10899"/>
            <a:gd name="connsiteY0" fmla="*/ 11889 h 11889"/>
            <a:gd name="connsiteX1" fmla="*/ 903 w 10899"/>
            <a:gd name="connsiteY1" fmla="*/ 4846 h 11889"/>
            <a:gd name="connsiteX2" fmla="*/ 899 w 10899"/>
            <a:gd name="connsiteY2" fmla="*/ 0 h 11889"/>
            <a:gd name="connsiteX3" fmla="*/ 10899 w 10899"/>
            <a:gd name="connsiteY3" fmla="*/ 0 h 11889"/>
            <a:gd name="connsiteX0" fmla="*/ 5993 w 10611"/>
            <a:gd name="connsiteY0" fmla="*/ 11889 h 11889"/>
            <a:gd name="connsiteX1" fmla="*/ 615 w 10611"/>
            <a:gd name="connsiteY1" fmla="*/ 4846 h 11889"/>
            <a:gd name="connsiteX2" fmla="*/ 611 w 10611"/>
            <a:gd name="connsiteY2" fmla="*/ 0 h 11889"/>
            <a:gd name="connsiteX3" fmla="*/ 10611 w 10611"/>
            <a:gd name="connsiteY3" fmla="*/ 0 h 11889"/>
            <a:gd name="connsiteX0" fmla="*/ 5993 w 10611"/>
            <a:gd name="connsiteY0" fmla="*/ 11889 h 11889"/>
            <a:gd name="connsiteX1" fmla="*/ 615 w 10611"/>
            <a:gd name="connsiteY1" fmla="*/ 4846 h 11889"/>
            <a:gd name="connsiteX2" fmla="*/ 611 w 10611"/>
            <a:gd name="connsiteY2" fmla="*/ 0 h 11889"/>
            <a:gd name="connsiteX3" fmla="*/ 10611 w 10611"/>
            <a:gd name="connsiteY3" fmla="*/ 0 h 11889"/>
            <a:gd name="connsiteX0" fmla="*/ 5482 w 10100"/>
            <a:gd name="connsiteY0" fmla="*/ 11889 h 11889"/>
            <a:gd name="connsiteX1" fmla="*/ 104 w 10100"/>
            <a:gd name="connsiteY1" fmla="*/ 4846 h 11889"/>
            <a:gd name="connsiteX2" fmla="*/ 100 w 10100"/>
            <a:gd name="connsiteY2" fmla="*/ 0 h 11889"/>
            <a:gd name="connsiteX3" fmla="*/ 10100 w 10100"/>
            <a:gd name="connsiteY3" fmla="*/ 0 h 11889"/>
            <a:gd name="connsiteX0" fmla="*/ 5508 w 10126"/>
            <a:gd name="connsiteY0" fmla="*/ 11889 h 11889"/>
            <a:gd name="connsiteX1" fmla="*/ 0 w 10126"/>
            <a:gd name="connsiteY1" fmla="*/ 4438 h 11889"/>
            <a:gd name="connsiteX2" fmla="*/ 126 w 10126"/>
            <a:gd name="connsiteY2" fmla="*/ 0 h 11889"/>
            <a:gd name="connsiteX3" fmla="*/ 10126 w 10126"/>
            <a:gd name="connsiteY3" fmla="*/ 0 h 11889"/>
            <a:gd name="connsiteX0" fmla="*/ 5508 w 8310"/>
            <a:gd name="connsiteY0" fmla="*/ 11991 h 11991"/>
            <a:gd name="connsiteX1" fmla="*/ 0 w 8310"/>
            <a:gd name="connsiteY1" fmla="*/ 4540 h 11991"/>
            <a:gd name="connsiteX2" fmla="*/ 126 w 8310"/>
            <a:gd name="connsiteY2" fmla="*/ 102 h 11991"/>
            <a:gd name="connsiteX3" fmla="*/ 8310 w 8310"/>
            <a:gd name="connsiteY3" fmla="*/ 0 h 11991"/>
            <a:gd name="connsiteX0" fmla="*/ 6628 w 10000"/>
            <a:gd name="connsiteY0" fmla="*/ 10000 h 10000"/>
            <a:gd name="connsiteX1" fmla="*/ 4760 w 10000"/>
            <a:gd name="connsiteY1" fmla="*/ 9148 h 10000"/>
            <a:gd name="connsiteX2" fmla="*/ 0 w 10000"/>
            <a:gd name="connsiteY2" fmla="*/ 3786 h 10000"/>
            <a:gd name="connsiteX3" fmla="*/ 152 w 10000"/>
            <a:gd name="connsiteY3" fmla="*/ 85 h 10000"/>
            <a:gd name="connsiteX4" fmla="*/ 10000 w 10000"/>
            <a:gd name="connsiteY4" fmla="*/ 0 h 10000"/>
            <a:gd name="connsiteX0" fmla="*/ 463 w 10000"/>
            <a:gd name="connsiteY0" fmla="*/ 11319 h 11319"/>
            <a:gd name="connsiteX1" fmla="*/ 4760 w 10000"/>
            <a:gd name="connsiteY1" fmla="*/ 9148 h 11319"/>
            <a:gd name="connsiteX2" fmla="*/ 0 w 10000"/>
            <a:gd name="connsiteY2" fmla="*/ 3786 h 11319"/>
            <a:gd name="connsiteX3" fmla="*/ 152 w 10000"/>
            <a:gd name="connsiteY3" fmla="*/ 85 h 11319"/>
            <a:gd name="connsiteX4" fmla="*/ 10000 w 10000"/>
            <a:gd name="connsiteY4" fmla="*/ 0 h 11319"/>
            <a:gd name="connsiteX0" fmla="*/ 463 w 10000"/>
            <a:gd name="connsiteY0" fmla="*/ 11319 h 11319"/>
            <a:gd name="connsiteX1" fmla="*/ 4760 w 10000"/>
            <a:gd name="connsiteY1" fmla="*/ 9148 h 11319"/>
            <a:gd name="connsiteX2" fmla="*/ 0 w 10000"/>
            <a:gd name="connsiteY2" fmla="*/ 3786 h 11319"/>
            <a:gd name="connsiteX3" fmla="*/ 152 w 10000"/>
            <a:gd name="connsiteY3" fmla="*/ 85 h 11319"/>
            <a:gd name="connsiteX4" fmla="*/ 10000 w 10000"/>
            <a:gd name="connsiteY4" fmla="*/ 0 h 11319"/>
            <a:gd name="connsiteX0" fmla="*/ 463 w 10000"/>
            <a:gd name="connsiteY0" fmla="*/ 11319 h 11319"/>
            <a:gd name="connsiteX1" fmla="*/ 4760 w 10000"/>
            <a:gd name="connsiteY1" fmla="*/ 9148 h 11319"/>
            <a:gd name="connsiteX2" fmla="*/ 0 w 10000"/>
            <a:gd name="connsiteY2" fmla="*/ 3786 h 11319"/>
            <a:gd name="connsiteX3" fmla="*/ 152 w 10000"/>
            <a:gd name="connsiteY3" fmla="*/ 85 h 11319"/>
            <a:gd name="connsiteX4" fmla="*/ 10000 w 10000"/>
            <a:gd name="connsiteY4" fmla="*/ 0 h 11319"/>
            <a:gd name="connsiteX0" fmla="*/ 4 w 11024"/>
            <a:gd name="connsiteY0" fmla="*/ 11319 h 11319"/>
            <a:gd name="connsiteX1" fmla="*/ 5784 w 11024"/>
            <a:gd name="connsiteY1" fmla="*/ 9148 h 11319"/>
            <a:gd name="connsiteX2" fmla="*/ 1024 w 11024"/>
            <a:gd name="connsiteY2" fmla="*/ 3786 h 11319"/>
            <a:gd name="connsiteX3" fmla="*/ 1176 w 11024"/>
            <a:gd name="connsiteY3" fmla="*/ 85 h 11319"/>
            <a:gd name="connsiteX4" fmla="*/ 11024 w 11024"/>
            <a:gd name="connsiteY4" fmla="*/ 0 h 11319"/>
            <a:gd name="connsiteX0" fmla="*/ 3 w 13208"/>
            <a:gd name="connsiteY0" fmla="*/ 11659 h 11659"/>
            <a:gd name="connsiteX1" fmla="*/ 7968 w 13208"/>
            <a:gd name="connsiteY1" fmla="*/ 9148 h 11659"/>
            <a:gd name="connsiteX2" fmla="*/ 3208 w 13208"/>
            <a:gd name="connsiteY2" fmla="*/ 3786 h 11659"/>
            <a:gd name="connsiteX3" fmla="*/ 3360 w 13208"/>
            <a:gd name="connsiteY3" fmla="*/ 85 h 11659"/>
            <a:gd name="connsiteX4" fmla="*/ 13208 w 13208"/>
            <a:gd name="connsiteY4" fmla="*/ 0 h 11659"/>
            <a:gd name="connsiteX0" fmla="*/ 3 w 13208"/>
            <a:gd name="connsiteY0" fmla="*/ 11659 h 11659"/>
            <a:gd name="connsiteX1" fmla="*/ 7968 w 13208"/>
            <a:gd name="connsiteY1" fmla="*/ 9148 h 11659"/>
            <a:gd name="connsiteX2" fmla="*/ 3208 w 13208"/>
            <a:gd name="connsiteY2" fmla="*/ 3786 h 11659"/>
            <a:gd name="connsiteX3" fmla="*/ 3360 w 13208"/>
            <a:gd name="connsiteY3" fmla="*/ 85 h 11659"/>
            <a:gd name="connsiteX4" fmla="*/ 13208 w 13208"/>
            <a:gd name="connsiteY4" fmla="*/ 0 h 11659"/>
            <a:gd name="connsiteX0" fmla="*/ 3 w 13208"/>
            <a:gd name="connsiteY0" fmla="*/ 11659 h 11659"/>
            <a:gd name="connsiteX1" fmla="*/ 8280 w 13208"/>
            <a:gd name="connsiteY1" fmla="*/ 8935 h 11659"/>
            <a:gd name="connsiteX2" fmla="*/ 3208 w 13208"/>
            <a:gd name="connsiteY2" fmla="*/ 3786 h 11659"/>
            <a:gd name="connsiteX3" fmla="*/ 3360 w 13208"/>
            <a:gd name="connsiteY3" fmla="*/ 85 h 11659"/>
            <a:gd name="connsiteX4" fmla="*/ 13208 w 13208"/>
            <a:gd name="connsiteY4" fmla="*/ 0 h 11659"/>
            <a:gd name="connsiteX0" fmla="*/ 3 w 13832"/>
            <a:gd name="connsiteY0" fmla="*/ 11616 h 11616"/>
            <a:gd name="connsiteX1" fmla="*/ 8904 w 13832"/>
            <a:gd name="connsiteY1" fmla="*/ 8935 h 11616"/>
            <a:gd name="connsiteX2" fmla="*/ 3832 w 13832"/>
            <a:gd name="connsiteY2" fmla="*/ 3786 h 11616"/>
            <a:gd name="connsiteX3" fmla="*/ 3984 w 13832"/>
            <a:gd name="connsiteY3" fmla="*/ 85 h 11616"/>
            <a:gd name="connsiteX4" fmla="*/ 13832 w 13832"/>
            <a:gd name="connsiteY4" fmla="*/ 0 h 11616"/>
            <a:gd name="connsiteX0" fmla="*/ 3 w 13832"/>
            <a:gd name="connsiteY0" fmla="*/ 11616 h 11616"/>
            <a:gd name="connsiteX1" fmla="*/ 8904 w 13832"/>
            <a:gd name="connsiteY1" fmla="*/ 8935 h 11616"/>
            <a:gd name="connsiteX2" fmla="*/ 3910 w 13832"/>
            <a:gd name="connsiteY2" fmla="*/ 3403 h 11616"/>
            <a:gd name="connsiteX3" fmla="*/ 3984 w 13832"/>
            <a:gd name="connsiteY3" fmla="*/ 85 h 11616"/>
            <a:gd name="connsiteX4" fmla="*/ 13832 w 13832"/>
            <a:gd name="connsiteY4" fmla="*/ 0 h 11616"/>
            <a:gd name="connsiteX0" fmla="*/ 3 w 13832"/>
            <a:gd name="connsiteY0" fmla="*/ 11616 h 11616"/>
            <a:gd name="connsiteX1" fmla="*/ 9372 w 13832"/>
            <a:gd name="connsiteY1" fmla="*/ 9275 h 11616"/>
            <a:gd name="connsiteX2" fmla="*/ 3910 w 13832"/>
            <a:gd name="connsiteY2" fmla="*/ 3403 h 11616"/>
            <a:gd name="connsiteX3" fmla="*/ 3984 w 13832"/>
            <a:gd name="connsiteY3" fmla="*/ 85 h 11616"/>
            <a:gd name="connsiteX4" fmla="*/ 13832 w 13832"/>
            <a:gd name="connsiteY4" fmla="*/ 0 h 11616"/>
            <a:gd name="connsiteX0" fmla="*/ 3 w 13832"/>
            <a:gd name="connsiteY0" fmla="*/ 11616 h 11616"/>
            <a:gd name="connsiteX1" fmla="*/ 8904 w 13832"/>
            <a:gd name="connsiteY1" fmla="*/ 8126 h 11616"/>
            <a:gd name="connsiteX2" fmla="*/ 3910 w 13832"/>
            <a:gd name="connsiteY2" fmla="*/ 3403 h 11616"/>
            <a:gd name="connsiteX3" fmla="*/ 3984 w 13832"/>
            <a:gd name="connsiteY3" fmla="*/ 85 h 11616"/>
            <a:gd name="connsiteX4" fmla="*/ 13832 w 13832"/>
            <a:gd name="connsiteY4" fmla="*/ 0 h 11616"/>
            <a:gd name="connsiteX0" fmla="*/ 2 w 16250"/>
            <a:gd name="connsiteY0" fmla="*/ 11829 h 11829"/>
            <a:gd name="connsiteX1" fmla="*/ 11322 w 16250"/>
            <a:gd name="connsiteY1" fmla="*/ 8126 h 11829"/>
            <a:gd name="connsiteX2" fmla="*/ 6328 w 16250"/>
            <a:gd name="connsiteY2" fmla="*/ 3403 h 11829"/>
            <a:gd name="connsiteX3" fmla="*/ 6402 w 16250"/>
            <a:gd name="connsiteY3" fmla="*/ 85 h 11829"/>
            <a:gd name="connsiteX4" fmla="*/ 16250 w 16250"/>
            <a:gd name="connsiteY4" fmla="*/ 0 h 11829"/>
            <a:gd name="connsiteX0" fmla="*/ 2 w 16250"/>
            <a:gd name="connsiteY0" fmla="*/ 11829 h 11829"/>
            <a:gd name="connsiteX1" fmla="*/ 11010 w 16250"/>
            <a:gd name="connsiteY1" fmla="*/ 7700 h 11829"/>
            <a:gd name="connsiteX2" fmla="*/ 6328 w 16250"/>
            <a:gd name="connsiteY2" fmla="*/ 3403 h 11829"/>
            <a:gd name="connsiteX3" fmla="*/ 6402 w 16250"/>
            <a:gd name="connsiteY3" fmla="*/ 85 h 11829"/>
            <a:gd name="connsiteX4" fmla="*/ 16250 w 16250"/>
            <a:gd name="connsiteY4" fmla="*/ 0 h 11829"/>
            <a:gd name="connsiteX0" fmla="*/ 2 w 17498"/>
            <a:gd name="connsiteY0" fmla="*/ 11446 h 11446"/>
            <a:gd name="connsiteX1" fmla="*/ 12258 w 17498"/>
            <a:gd name="connsiteY1" fmla="*/ 7700 h 11446"/>
            <a:gd name="connsiteX2" fmla="*/ 7576 w 17498"/>
            <a:gd name="connsiteY2" fmla="*/ 3403 h 11446"/>
            <a:gd name="connsiteX3" fmla="*/ 7650 w 17498"/>
            <a:gd name="connsiteY3" fmla="*/ 85 h 11446"/>
            <a:gd name="connsiteX4" fmla="*/ 17498 w 17498"/>
            <a:gd name="connsiteY4" fmla="*/ 0 h 11446"/>
            <a:gd name="connsiteX0" fmla="*/ 1 w 19292"/>
            <a:gd name="connsiteY0" fmla="*/ 11829 h 11829"/>
            <a:gd name="connsiteX1" fmla="*/ 14052 w 19292"/>
            <a:gd name="connsiteY1" fmla="*/ 7700 h 11829"/>
            <a:gd name="connsiteX2" fmla="*/ 9370 w 19292"/>
            <a:gd name="connsiteY2" fmla="*/ 3403 h 11829"/>
            <a:gd name="connsiteX3" fmla="*/ 9444 w 19292"/>
            <a:gd name="connsiteY3" fmla="*/ 85 h 11829"/>
            <a:gd name="connsiteX4" fmla="*/ 19292 w 19292"/>
            <a:gd name="connsiteY4" fmla="*/ 0 h 11829"/>
            <a:gd name="connsiteX0" fmla="*/ 1 w 19292"/>
            <a:gd name="connsiteY0" fmla="*/ 11829 h 11829"/>
            <a:gd name="connsiteX1" fmla="*/ 14052 w 19292"/>
            <a:gd name="connsiteY1" fmla="*/ 7700 h 11829"/>
            <a:gd name="connsiteX2" fmla="*/ 9370 w 19292"/>
            <a:gd name="connsiteY2" fmla="*/ 3275 h 11829"/>
            <a:gd name="connsiteX3" fmla="*/ 9444 w 19292"/>
            <a:gd name="connsiteY3" fmla="*/ 85 h 11829"/>
            <a:gd name="connsiteX4" fmla="*/ 19292 w 19292"/>
            <a:gd name="connsiteY4" fmla="*/ 0 h 118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9292" h="11829">
              <a:moveTo>
                <a:pt x="1" y="11829"/>
              </a:moveTo>
              <a:cubicBezTo>
                <a:pt x="-193" y="11623"/>
                <a:pt x="13830" y="7800"/>
                <a:pt x="14052" y="7700"/>
              </a:cubicBezTo>
              <a:cubicBezTo>
                <a:pt x="13883" y="7813"/>
                <a:pt x="9943" y="3445"/>
                <a:pt x="9370" y="3275"/>
              </a:cubicBezTo>
              <a:cubicBezTo>
                <a:pt x="9617" y="3325"/>
                <a:pt x="9077" y="262"/>
                <a:pt x="9444" y="85"/>
              </a:cubicBezTo>
              <a:lnTo>
                <a:pt x="1929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30118</xdr:colOff>
      <xdr:row>12</xdr:row>
      <xdr:rowOff>66700</xdr:rowOff>
    </xdr:from>
    <xdr:to>
      <xdr:col>26</xdr:col>
      <xdr:colOff>171779</xdr:colOff>
      <xdr:row>13</xdr:row>
      <xdr:rowOff>9483</xdr:rowOff>
    </xdr:to>
    <xdr:sp macro="" textlink="">
      <xdr:nvSpPr>
        <xdr:cNvPr id="1948" name="AutoShape 70">
          <a:extLst>
            <a:ext uri="{FF2B5EF4-FFF2-40B4-BE49-F238E27FC236}">
              <a16:creationId xmlns:a16="http://schemas.microsoft.com/office/drawing/2014/main" id="{EED965A5-DFC5-4F9B-8B94-24B08063F373}"/>
            </a:ext>
          </a:extLst>
        </xdr:cNvPr>
        <xdr:cNvSpPr>
          <a:spLocks noChangeArrowheads="1"/>
        </xdr:cNvSpPr>
      </xdr:nvSpPr>
      <xdr:spPr bwMode="auto">
        <a:xfrm>
          <a:off x="17837076" y="2085521"/>
          <a:ext cx="141661" cy="11351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278559</xdr:colOff>
      <xdr:row>13</xdr:row>
      <xdr:rowOff>65894</xdr:rowOff>
    </xdr:from>
    <xdr:to>
      <xdr:col>25</xdr:col>
      <xdr:colOff>655966</xdr:colOff>
      <xdr:row>14</xdr:row>
      <xdr:rowOff>125801</xdr:rowOff>
    </xdr:to>
    <xdr:sp macro="" textlink="">
      <xdr:nvSpPr>
        <xdr:cNvPr id="1952" name="Line 4803">
          <a:extLst>
            <a:ext uri="{FF2B5EF4-FFF2-40B4-BE49-F238E27FC236}">
              <a16:creationId xmlns:a16="http://schemas.microsoft.com/office/drawing/2014/main" id="{F8C972B2-C12A-4778-B74D-47788DC8A7B7}"/>
            </a:ext>
          </a:extLst>
        </xdr:cNvPr>
        <xdr:cNvSpPr>
          <a:spLocks noChangeShapeType="1"/>
        </xdr:cNvSpPr>
      </xdr:nvSpPr>
      <xdr:spPr bwMode="auto">
        <a:xfrm flipH="1" flipV="1">
          <a:off x="17381625" y="2255446"/>
          <a:ext cx="377407" cy="2306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25</xdr:col>
      <xdr:colOff>476250</xdr:colOff>
      <xdr:row>15</xdr:row>
      <xdr:rowOff>38938</xdr:rowOff>
    </xdr:from>
    <xdr:to>
      <xdr:col>25</xdr:col>
      <xdr:colOff>611038</xdr:colOff>
      <xdr:row>16</xdr:row>
      <xdr:rowOff>119810</xdr:rowOff>
    </xdr:to>
    <xdr:sp macro="" textlink="">
      <xdr:nvSpPr>
        <xdr:cNvPr id="1953" name="Line 4803">
          <a:extLst>
            <a:ext uri="{FF2B5EF4-FFF2-40B4-BE49-F238E27FC236}">
              <a16:creationId xmlns:a16="http://schemas.microsoft.com/office/drawing/2014/main" id="{BE288876-E25F-45BD-A847-43F880EB5438}"/>
            </a:ext>
          </a:extLst>
        </xdr:cNvPr>
        <xdr:cNvSpPr>
          <a:spLocks noChangeShapeType="1"/>
        </xdr:cNvSpPr>
      </xdr:nvSpPr>
      <xdr:spPr bwMode="auto">
        <a:xfrm flipH="1">
          <a:off x="17579316" y="2569952"/>
          <a:ext cx="134788" cy="2516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25</xdr:col>
      <xdr:colOff>425330</xdr:colOff>
      <xdr:row>14</xdr:row>
      <xdr:rowOff>116816</xdr:rowOff>
    </xdr:from>
    <xdr:to>
      <xdr:col>25</xdr:col>
      <xdr:colOff>608042</xdr:colOff>
      <xdr:row>15</xdr:row>
      <xdr:rowOff>77875</xdr:rowOff>
    </xdr:to>
    <xdr:sp macro="" textlink="">
      <xdr:nvSpPr>
        <xdr:cNvPr id="1954" name="六角形 1953">
          <a:extLst>
            <a:ext uri="{FF2B5EF4-FFF2-40B4-BE49-F238E27FC236}">
              <a16:creationId xmlns:a16="http://schemas.microsoft.com/office/drawing/2014/main" id="{0B0C19C8-4B56-4934-9F62-893B2FFD5DC5}"/>
            </a:ext>
          </a:extLst>
        </xdr:cNvPr>
        <xdr:cNvSpPr/>
      </xdr:nvSpPr>
      <xdr:spPr bwMode="auto">
        <a:xfrm>
          <a:off x="17528396" y="2477099"/>
          <a:ext cx="182712" cy="1317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26</xdr:col>
      <xdr:colOff>267086</xdr:colOff>
      <xdr:row>14</xdr:row>
      <xdr:rowOff>169846</xdr:rowOff>
    </xdr:from>
    <xdr:to>
      <xdr:col>27</xdr:col>
      <xdr:colOff>1966</xdr:colOff>
      <xdr:row>16</xdr:row>
      <xdr:rowOff>157400</xdr:rowOff>
    </xdr:to>
    <xdr:pic>
      <xdr:nvPicPr>
        <xdr:cNvPr id="1958" name="図 1957">
          <a:extLst>
            <a:ext uri="{FF2B5EF4-FFF2-40B4-BE49-F238E27FC236}">
              <a16:creationId xmlns:a16="http://schemas.microsoft.com/office/drawing/2014/main" id="{5736142B-6A73-0ADB-2F04-24B19271D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1800458">
          <a:off x="18050866" y="2520858"/>
          <a:ext cx="437915" cy="327732"/>
        </a:xfrm>
        <a:prstGeom prst="rect">
          <a:avLst/>
        </a:prstGeom>
      </xdr:spPr>
    </xdr:pic>
    <xdr:clientData/>
  </xdr:twoCellAnchor>
  <xdr:oneCellAnchor>
    <xdr:from>
      <xdr:col>25</xdr:col>
      <xdr:colOff>497219</xdr:colOff>
      <xdr:row>10</xdr:row>
      <xdr:rowOff>134787</xdr:rowOff>
    </xdr:from>
    <xdr:ext cx="224644" cy="197689"/>
    <xdr:grpSp>
      <xdr:nvGrpSpPr>
        <xdr:cNvPr id="1959" name="Group 6672">
          <a:extLst>
            <a:ext uri="{FF2B5EF4-FFF2-40B4-BE49-F238E27FC236}">
              <a16:creationId xmlns:a16="http://schemas.microsoft.com/office/drawing/2014/main" id="{49FA1ABE-174F-4719-86B7-3415D5D67F8F}"/>
            </a:ext>
          </a:extLst>
        </xdr:cNvPr>
        <xdr:cNvGrpSpPr>
          <a:grpSpLocks/>
        </xdr:cNvGrpSpPr>
      </xdr:nvGrpSpPr>
      <xdr:grpSpPr bwMode="auto">
        <a:xfrm>
          <a:off x="17628212" y="1829677"/>
          <a:ext cx="224644" cy="197689"/>
          <a:chOff x="536" y="109"/>
          <a:chExt cx="46" cy="44"/>
        </a:xfrm>
      </xdr:grpSpPr>
      <xdr:pic>
        <xdr:nvPicPr>
          <xdr:cNvPr id="1960" name="Picture 6673" descr="route2">
            <a:extLst>
              <a:ext uri="{FF2B5EF4-FFF2-40B4-BE49-F238E27FC236}">
                <a16:creationId xmlns:a16="http://schemas.microsoft.com/office/drawing/2014/main" id="{8DC210A0-4701-800B-8702-E558CFEB40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61" name="Text Box 6674">
            <a:extLst>
              <a:ext uri="{FF2B5EF4-FFF2-40B4-BE49-F238E27FC236}">
                <a16:creationId xmlns:a16="http://schemas.microsoft.com/office/drawing/2014/main" id="{202B95A3-D4E9-DF37-F33E-862D27088F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1" cy="3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twoCellAnchor>
    <xdr:from>
      <xdr:col>27</xdr:col>
      <xdr:colOff>264507</xdr:colOff>
      <xdr:row>11</xdr:row>
      <xdr:rowOff>2963</xdr:rowOff>
    </xdr:from>
    <xdr:to>
      <xdr:col>27</xdr:col>
      <xdr:colOff>619785</xdr:colOff>
      <xdr:row>16</xdr:row>
      <xdr:rowOff>102426</xdr:rowOff>
    </xdr:to>
    <xdr:sp macro="" textlink="">
      <xdr:nvSpPr>
        <xdr:cNvPr id="1962" name="Line 75">
          <a:extLst>
            <a:ext uri="{FF2B5EF4-FFF2-40B4-BE49-F238E27FC236}">
              <a16:creationId xmlns:a16="http://schemas.microsoft.com/office/drawing/2014/main" id="{84142D3D-0EF9-4A98-B877-9F2BEC45CF8D}"/>
            </a:ext>
          </a:extLst>
        </xdr:cNvPr>
        <xdr:cNvSpPr>
          <a:spLocks noChangeShapeType="1"/>
        </xdr:cNvSpPr>
      </xdr:nvSpPr>
      <xdr:spPr bwMode="auto">
        <a:xfrm flipV="1">
          <a:off x="18775356" y="1851053"/>
          <a:ext cx="355278" cy="95311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288011 w 288039"/>
            <a:gd name="connsiteY0" fmla="*/ 0 h 10168"/>
            <a:gd name="connsiteX1" fmla="*/ 28 w 288039"/>
            <a:gd name="connsiteY1" fmla="*/ 10168 h 10168"/>
            <a:gd name="connsiteX0" fmla="*/ 468032 w 468049"/>
            <a:gd name="connsiteY0" fmla="*/ 0 h 8934"/>
            <a:gd name="connsiteX1" fmla="*/ 17 w 468049"/>
            <a:gd name="connsiteY1" fmla="*/ 8934 h 8934"/>
            <a:gd name="connsiteX0" fmla="*/ 11459 w 11459"/>
            <a:gd name="connsiteY0" fmla="*/ 0 h 13266"/>
            <a:gd name="connsiteX1" fmla="*/ 0 w 11459"/>
            <a:gd name="connsiteY1" fmla="*/ 13266 h 13266"/>
            <a:gd name="connsiteX0" fmla="*/ 11459 w 11459"/>
            <a:gd name="connsiteY0" fmla="*/ 0 h 13266"/>
            <a:gd name="connsiteX1" fmla="*/ 1014 w 11459"/>
            <a:gd name="connsiteY1" fmla="*/ 8681 h 13266"/>
            <a:gd name="connsiteX2" fmla="*/ 0 w 11459"/>
            <a:gd name="connsiteY2" fmla="*/ 13266 h 13266"/>
            <a:gd name="connsiteX0" fmla="*/ 12700 w 12700"/>
            <a:gd name="connsiteY0" fmla="*/ 0 h 13266"/>
            <a:gd name="connsiteX1" fmla="*/ 0 w 12700"/>
            <a:gd name="connsiteY1" fmla="*/ 8241 h 13266"/>
            <a:gd name="connsiteX2" fmla="*/ 1241 w 12700"/>
            <a:gd name="connsiteY2" fmla="*/ 13266 h 13266"/>
            <a:gd name="connsiteX0" fmla="*/ 12725 w 12725"/>
            <a:gd name="connsiteY0" fmla="*/ 0 h 13266"/>
            <a:gd name="connsiteX1" fmla="*/ 25 w 12725"/>
            <a:gd name="connsiteY1" fmla="*/ 8241 h 13266"/>
            <a:gd name="connsiteX2" fmla="*/ 1266 w 12725"/>
            <a:gd name="connsiteY2" fmla="*/ 13266 h 13266"/>
            <a:gd name="connsiteX0" fmla="*/ 12778 w 12778"/>
            <a:gd name="connsiteY0" fmla="*/ 0 h 13392"/>
            <a:gd name="connsiteX1" fmla="*/ 78 w 12778"/>
            <a:gd name="connsiteY1" fmla="*/ 8241 h 13392"/>
            <a:gd name="connsiteX2" fmla="*/ 258 w 12778"/>
            <a:gd name="connsiteY2" fmla="*/ 13392 h 13392"/>
            <a:gd name="connsiteX0" fmla="*/ 12945 w 12945"/>
            <a:gd name="connsiteY0" fmla="*/ 0 h 13455"/>
            <a:gd name="connsiteX1" fmla="*/ 245 w 12945"/>
            <a:gd name="connsiteY1" fmla="*/ 8241 h 13455"/>
            <a:gd name="connsiteX2" fmla="*/ 27 w 12945"/>
            <a:gd name="connsiteY2" fmla="*/ 13455 h 13455"/>
            <a:gd name="connsiteX0" fmla="*/ 12945 w 12945"/>
            <a:gd name="connsiteY0" fmla="*/ 0 h 13455"/>
            <a:gd name="connsiteX1" fmla="*/ 245 w 12945"/>
            <a:gd name="connsiteY1" fmla="*/ 8053 h 13455"/>
            <a:gd name="connsiteX2" fmla="*/ 27 w 12945"/>
            <a:gd name="connsiteY2" fmla="*/ 13455 h 13455"/>
            <a:gd name="connsiteX0" fmla="*/ 12945 w 12945"/>
            <a:gd name="connsiteY0" fmla="*/ 0 h 13455"/>
            <a:gd name="connsiteX1" fmla="*/ 245 w 12945"/>
            <a:gd name="connsiteY1" fmla="*/ 8053 h 13455"/>
            <a:gd name="connsiteX2" fmla="*/ 27 w 12945"/>
            <a:gd name="connsiteY2" fmla="*/ 13455 h 13455"/>
            <a:gd name="connsiteX0" fmla="*/ 12945 w 12970"/>
            <a:gd name="connsiteY0" fmla="*/ 0 h 13455"/>
            <a:gd name="connsiteX1" fmla="*/ 245 w 12970"/>
            <a:gd name="connsiteY1" fmla="*/ 8053 h 13455"/>
            <a:gd name="connsiteX2" fmla="*/ 27 w 12970"/>
            <a:gd name="connsiteY2" fmla="*/ 13455 h 13455"/>
            <a:gd name="connsiteX0" fmla="*/ 13539 w 13562"/>
            <a:gd name="connsiteY0" fmla="*/ 0 h 13455"/>
            <a:gd name="connsiteX1" fmla="*/ 43 w 13562"/>
            <a:gd name="connsiteY1" fmla="*/ 7613 h 13455"/>
            <a:gd name="connsiteX2" fmla="*/ 621 w 13562"/>
            <a:gd name="connsiteY2" fmla="*/ 13455 h 13455"/>
            <a:gd name="connsiteX0" fmla="*/ 13988 w 14011"/>
            <a:gd name="connsiteY0" fmla="*/ 0 h 13581"/>
            <a:gd name="connsiteX1" fmla="*/ 492 w 14011"/>
            <a:gd name="connsiteY1" fmla="*/ 7613 h 13581"/>
            <a:gd name="connsiteX2" fmla="*/ 9 w 14011"/>
            <a:gd name="connsiteY2" fmla="*/ 13581 h 13581"/>
            <a:gd name="connsiteX0" fmla="*/ 13988 w 14015"/>
            <a:gd name="connsiteY0" fmla="*/ 0 h 13581"/>
            <a:gd name="connsiteX1" fmla="*/ 492 w 14015"/>
            <a:gd name="connsiteY1" fmla="*/ 7613 h 13581"/>
            <a:gd name="connsiteX2" fmla="*/ 9 w 14015"/>
            <a:gd name="connsiteY2" fmla="*/ 13581 h 13581"/>
            <a:gd name="connsiteX0" fmla="*/ 13981 w 14026"/>
            <a:gd name="connsiteY0" fmla="*/ 0 h 13581"/>
            <a:gd name="connsiteX1" fmla="*/ 3838 w 14026"/>
            <a:gd name="connsiteY1" fmla="*/ 7540 h 13581"/>
            <a:gd name="connsiteX2" fmla="*/ 2 w 14026"/>
            <a:gd name="connsiteY2" fmla="*/ 13581 h 13581"/>
            <a:gd name="connsiteX0" fmla="*/ 13981 w 14129"/>
            <a:gd name="connsiteY0" fmla="*/ 0 h 13581"/>
            <a:gd name="connsiteX1" fmla="*/ 3838 w 14129"/>
            <a:gd name="connsiteY1" fmla="*/ 7540 h 13581"/>
            <a:gd name="connsiteX2" fmla="*/ 2 w 14129"/>
            <a:gd name="connsiteY2" fmla="*/ 13581 h 13581"/>
            <a:gd name="connsiteX0" fmla="*/ 13980 w 17713"/>
            <a:gd name="connsiteY0" fmla="*/ 0 h 13581"/>
            <a:gd name="connsiteX1" fmla="*/ 15067 w 17713"/>
            <a:gd name="connsiteY1" fmla="*/ 6448 h 13581"/>
            <a:gd name="connsiteX2" fmla="*/ 1 w 17713"/>
            <a:gd name="connsiteY2" fmla="*/ 13581 h 13581"/>
            <a:gd name="connsiteX0" fmla="*/ 13980 w 15131"/>
            <a:gd name="connsiteY0" fmla="*/ 0 h 13581"/>
            <a:gd name="connsiteX1" fmla="*/ 15067 w 15131"/>
            <a:gd name="connsiteY1" fmla="*/ 6448 h 13581"/>
            <a:gd name="connsiteX2" fmla="*/ 1 w 15131"/>
            <a:gd name="connsiteY2" fmla="*/ 13581 h 13581"/>
            <a:gd name="connsiteX0" fmla="*/ 13980 w 14309"/>
            <a:gd name="connsiteY0" fmla="*/ 0 h 13581"/>
            <a:gd name="connsiteX1" fmla="*/ 12884 w 14309"/>
            <a:gd name="connsiteY1" fmla="*/ 6521 h 13581"/>
            <a:gd name="connsiteX2" fmla="*/ 1 w 14309"/>
            <a:gd name="connsiteY2" fmla="*/ 13581 h 13581"/>
            <a:gd name="connsiteX0" fmla="*/ 13980 w 15203"/>
            <a:gd name="connsiteY0" fmla="*/ 0 h 13581"/>
            <a:gd name="connsiteX1" fmla="*/ 12884 w 15203"/>
            <a:gd name="connsiteY1" fmla="*/ 6521 h 13581"/>
            <a:gd name="connsiteX2" fmla="*/ 1 w 15203"/>
            <a:gd name="connsiteY2" fmla="*/ 13581 h 13581"/>
            <a:gd name="connsiteX0" fmla="*/ 13980 w 14460"/>
            <a:gd name="connsiteY0" fmla="*/ 0 h 13581"/>
            <a:gd name="connsiteX1" fmla="*/ 10778 w 14460"/>
            <a:gd name="connsiteY1" fmla="*/ 6776 h 13581"/>
            <a:gd name="connsiteX2" fmla="*/ 1 w 14460"/>
            <a:gd name="connsiteY2" fmla="*/ 13581 h 13581"/>
            <a:gd name="connsiteX0" fmla="*/ 13980 w 14460"/>
            <a:gd name="connsiteY0" fmla="*/ 0 h 13581"/>
            <a:gd name="connsiteX1" fmla="*/ 10778 w 14460"/>
            <a:gd name="connsiteY1" fmla="*/ 6776 h 13581"/>
            <a:gd name="connsiteX2" fmla="*/ 1 w 14460"/>
            <a:gd name="connsiteY2" fmla="*/ 13581 h 13581"/>
            <a:gd name="connsiteX0" fmla="*/ 13980 w 15011"/>
            <a:gd name="connsiteY0" fmla="*/ 0 h 13581"/>
            <a:gd name="connsiteX1" fmla="*/ 12494 w 15011"/>
            <a:gd name="connsiteY1" fmla="*/ 6994 h 13581"/>
            <a:gd name="connsiteX2" fmla="*/ 1 w 15011"/>
            <a:gd name="connsiteY2" fmla="*/ 13581 h 13581"/>
            <a:gd name="connsiteX0" fmla="*/ 13980 w 14683"/>
            <a:gd name="connsiteY0" fmla="*/ 0 h 13581"/>
            <a:gd name="connsiteX1" fmla="*/ 12494 w 14683"/>
            <a:gd name="connsiteY1" fmla="*/ 6994 h 13581"/>
            <a:gd name="connsiteX2" fmla="*/ 1 w 14683"/>
            <a:gd name="connsiteY2" fmla="*/ 13581 h 13581"/>
            <a:gd name="connsiteX0" fmla="*/ 13980 w 15899"/>
            <a:gd name="connsiteY0" fmla="*/ 0 h 13581"/>
            <a:gd name="connsiteX1" fmla="*/ 14678 w 15899"/>
            <a:gd name="connsiteY1" fmla="*/ 6448 h 13581"/>
            <a:gd name="connsiteX2" fmla="*/ 1 w 15899"/>
            <a:gd name="connsiteY2" fmla="*/ 13581 h 13581"/>
            <a:gd name="connsiteX0" fmla="*/ 13980 w 14678"/>
            <a:gd name="connsiteY0" fmla="*/ 0 h 13581"/>
            <a:gd name="connsiteX1" fmla="*/ 14678 w 14678"/>
            <a:gd name="connsiteY1" fmla="*/ 6448 h 13581"/>
            <a:gd name="connsiteX2" fmla="*/ 1 w 14678"/>
            <a:gd name="connsiteY2" fmla="*/ 13581 h 13581"/>
            <a:gd name="connsiteX0" fmla="*/ 14536 w 15234"/>
            <a:gd name="connsiteY0" fmla="*/ 0 h 13581"/>
            <a:gd name="connsiteX1" fmla="*/ 15234 w 15234"/>
            <a:gd name="connsiteY1" fmla="*/ 6448 h 13581"/>
            <a:gd name="connsiteX2" fmla="*/ 557 w 15234"/>
            <a:gd name="connsiteY2" fmla="*/ 13581 h 13581"/>
            <a:gd name="connsiteX0" fmla="*/ 12178 w 12876"/>
            <a:gd name="connsiteY0" fmla="*/ 0 h 15401"/>
            <a:gd name="connsiteX1" fmla="*/ 12876 w 12876"/>
            <a:gd name="connsiteY1" fmla="*/ 6448 h 15401"/>
            <a:gd name="connsiteX2" fmla="*/ 1864 w 12876"/>
            <a:gd name="connsiteY2" fmla="*/ 15401 h 15401"/>
            <a:gd name="connsiteX0" fmla="*/ 12239 w 12937"/>
            <a:gd name="connsiteY0" fmla="*/ 0 h 15401"/>
            <a:gd name="connsiteX1" fmla="*/ 12937 w 12937"/>
            <a:gd name="connsiteY1" fmla="*/ 6448 h 15401"/>
            <a:gd name="connsiteX2" fmla="*/ 1925 w 12937"/>
            <a:gd name="connsiteY2" fmla="*/ 15401 h 15401"/>
            <a:gd name="connsiteX0" fmla="*/ 12779 w 13477"/>
            <a:gd name="connsiteY0" fmla="*/ 0 h 15292"/>
            <a:gd name="connsiteX1" fmla="*/ 13477 w 13477"/>
            <a:gd name="connsiteY1" fmla="*/ 6448 h 15292"/>
            <a:gd name="connsiteX2" fmla="*/ 1529 w 13477"/>
            <a:gd name="connsiteY2" fmla="*/ 15292 h 15292"/>
            <a:gd name="connsiteX0" fmla="*/ 13343 w 13823"/>
            <a:gd name="connsiteY0" fmla="*/ 0 h 15114"/>
            <a:gd name="connsiteX1" fmla="*/ 13477 w 13823"/>
            <a:gd name="connsiteY1" fmla="*/ 6270 h 15114"/>
            <a:gd name="connsiteX2" fmla="*/ 1529 w 13823"/>
            <a:gd name="connsiteY2" fmla="*/ 15114 h 15114"/>
            <a:gd name="connsiteX0" fmla="*/ 13343 w 13477"/>
            <a:gd name="connsiteY0" fmla="*/ 0 h 15114"/>
            <a:gd name="connsiteX1" fmla="*/ 13477 w 13477"/>
            <a:gd name="connsiteY1" fmla="*/ 6270 h 15114"/>
            <a:gd name="connsiteX2" fmla="*/ 1529 w 13477"/>
            <a:gd name="connsiteY2" fmla="*/ 15114 h 15114"/>
            <a:gd name="connsiteX0" fmla="*/ 12974 w 13108"/>
            <a:gd name="connsiteY0" fmla="*/ 0 h 13796"/>
            <a:gd name="connsiteX1" fmla="*/ 13108 w 13108"/>
            <a:gd name="connsiteY1" fmla="*/ 6270 h 13796"/>
            <a:gd name="connsiteX2" fmla="*/ 1794 w 13108"/>
            <a:gd name="connsiteY2" fmla="*/ 13796 h 13796"/>
            <a:gd name="connsiteX0" fmla="*/ 13385 w 13519"/>
            <a:gd name="connsiteY0" fmla="*/ 0 h 13333"/>
            <a:gd name="connsiteX1" fmla="*/ 13519 w 13519"/>
            <a:gd name="connsiteY1" fmla="*/ 6270 h 13333"/>
            <a:gd name="connsiteX2" fmla="*/ 1501 w 13519"/>
            <a:gd name="connsiteY2" fmla="*/ 13333 h 13333"/>
            <a:gd name="connsiteX0" fmla="*/ 11888 w 12022"/>
            <a:gd name="connsiteY0" fmla="*/ 0 h 13333"/>
            <a:gd name="connsiteX1" fmla="*/ 12022 w 12022"/>
            <a:gd name="connsiteY1" fmla="*/ 6270 h 13333"/>
            <a:gd name="connsiteX2" fmla="*/ 4 w 12022"/>
            <a:gd name="connsiteY2" fmla="*/ 13333 h 13333"/>
            <a:gd name="connsiteX0" fmla="*/ 8227 w 8361"/>
            <a:gd name="connsiteY0" fmla="*/ 0 h 11338"/>
            <a:gd name="connsiteX1" fmla="*/ 8361 w 8361"/>
            <a:gd name="connsiteY1" fmla="*/ 6270 h 11338"/>
            <a:gd name="connsiteX2" fmla="*/ 6 w 8361"/>
            <a:gd name="connsiteY2" fmla="*/ 11338 h 11338"/>
            <a:gd name="connsiteX0" fmla="*/ 9833 w 9993"/>
            <a:gd name="connsiteY0" fmla="*/ 0 h 10000"/>
            <a:gd name="connsiteX1" fmla="*/ 9993 w 9993"/>
            <a:gd name="connsiteY1" fmla="*/ 5530 h 10000"/>
            <a:gd name="connsiteX2" fmla="*/ 0 w 9993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93" h="10000">
              <a:moveTo>
                <a:pt x="9833" y="0"/>
              </a:moveTo>
              <a:cubicBezTo>
                <a:pt x="9554" y="1001"/>
                <a:pt x="9747" y="3546"/>
                <a:pt x="9993" y="5530"/>
              </a:cubicBezTo>
              <a:cubicBezTo>
                <a:pt x="8756" y="7575"/>
                <a:pt x="3520" y="6857"/>
                <a:pt x="0" y="1000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624221</xdr:colOff>
      <xdr:row>11</xdr:row>
      <xdr:rowOff>23962</xdr:rowOff>
    </xdr:from>
    <xdr:to>
      <xdr:col>28</xdr:col>
      <xdr:colOff>158750</xdr:colOff>
      <xdr:row>13</xdr:row>
      <xdr:rowOff>106402</xdr:rowOff>
    </xdr:to>
    <xdr:sp macro="" textlink="">
      <xdr:nvSpPr>
        <xdr:cNvPr id="1963" name="Line 927">
          <a:extLst>
            <a:ext uri="{FF2B5EF4-FFF2-40B4-BE49-F238E27FC236}">
              <a16:creationId xmlns:a16="http://schemas.microsoft.com/office/drawing/2014/main" id="{2F029782-58DF-4CF5-A9F4-7A12A540D9CE}"/>
            </a:ext>
          </a:extLst>
        </xdr:cNvPr>
        <xdr:cNvSpPr>
          <a:spLocks noChangeShapeType="1"/>
        </xdr:cNvSpPr>
      </xdr:nvSpPr>
      <xdr:spPr bwMode="auto">
        <a:xfrm flipV="1">
          <a:off x="19135070" y="1872052"/>
          <a:ext cx="238421" cy="423902"/>
        </a:xfrm>
        <a:custGeom>
          <a:avLst/>
          <a:gdLst>
            <a:gd name="connsiteX0" fmla="*/ 0 w 193492"/>
            <a:gd name="connsiteY0" fmla="*/ 0 h 468832"/>
            <a:gd name="connsiteX1" fmla="*/ 193492 w 193492"/>
            <a:gd name="connsiteY1" fmla="*/ 468832 h 468832"/>
            <a:gd name="connsiteX0" fmla="*/ 0 w 193492"/>
            <a:gd name="connsiteY0" fmla="*/ 0 h 468832"/>
            <a:gd name="connsiteX1" fmla="*/ 193492 w 193492"/>
            <a:gd name="connsiteY1" fmla="*/ 468832 h 468832"/>
            <a:gd name="connsiteX0" fmla="*/ 0 w 238421"/>
            <a:gd name="connsiteY0" fmla="*/ 0 h 423902"/>
            <a:gd name="connsiteX1" fmla="*/ 238421 w 238421"/>
            <a:gd name="connsiteY1" fmla="*/ 423902 h 423902"/>
            <a:gd name="connsiteX0" fmla="*/ 0 w 238421"/>
            <a:gd name="connsiteY0" fmla="*/ 0 h 423902"/>
            <a:gd name="connsiteX1" fmla="*/ 238421 w 238421"/>
            <a:gd name="connsiteY1" fmla="*/ 423902 h 4239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38421" h="423902">
              <a:moveTo>
                <a:pt x="0" y="0"/>
              </a:moveTo>
              <a:cubicBezTo>
                <a:pt x="31548" y="207197"/>
                <a:pt x="140976" y="282601"/>
                <a:pt x="238421" y="42390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545357</xdr:colOff>
      <xdr:row>14</xdr:row>
      <xdr:rowOff>13641</xdr:rowOff>
    </xdr:from>
    <xdr:to>
      <xdr:col>27</xdr:col>
      <xdr:colOff>685872</xdr:colOff>
      <xdr:row>14</xdr:row>
      <xdr:rowOff>127753</xdr:rowOff>
    </xdr:to>
    <xdr:sp macro="" textlink="">
      <xdr:nvSpPr>
        <xdr:cNvPr id="1964" name="AutoShape 605">
          <a:extLst>
            <a:ext uri="{FF2B5EF4-FFF2-40B4-BE49-F238E27FC236}">
              <a16:creationId xmlns:a16="http://schemas.microsoft.com/office/drawing/2014/main" id="{4B738EE8-2264-4148-8070-FE057927552D}"/>
            </a:ext>
          </a:extLst>
        </xdr:cNvPr>
        <xdr:cNvSpPr>
          <a:spLocks noChangeArrowheads="1"/>
        </xdr:cNvSpPr>
      </xdr:nvSpPr>
      <xdr:spPr bwMode="auto">
        <a:xfrm>
          <a:off x="19056206" y="2373924"/>
          <a:ext cx="140515" cy="11411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548140</xdr:colOff>
      <xdr:row>12</xdr:row>
      <xdr:rowOff>164741</xdr:rowOff>
    </xdr:from>
    <xdr:to>
      <xdr:col>27</xdr:col>
      <xdr:colOff>695002</xdr:colOff>
      <xdr:row>13</xdr:row>
      <xdr:rowOff>138122</xdr:rowOff>
    </xdr:to>
    <xdr:sp macro="" textlink="">
      <xdr:nvSpPr>
        <xdr:cNvPr id="1965" name="Oval 383">
          <a:extLst>
            <a:ext uri="{FF2B5EF4-FFF2-40B4-BE49-F238E27FC236}">
              <a16:creationId xmlns:a16="http://schemas.microsoft.com/office/drawing/2014/main" id="{74DF2FF2-1BB2-4943-A1DE-A438A1196430}"/>
            </a:ext>
          </a:extLst>
        </xdr:cNvPr>
        <xdr:cNvSpPr>
          <a:spLocks noChangeArrowheads="1"/>
        </xdr:cNvSpPr>
      </xdr:nvSpPr>
      <xdr:spPr bwMode="auto">
        <a:xfrm>
          <a:off x="19058989" y="2183562"/>
          <a:ext cx="146862" cy="1441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27</xdr:col>
      <xdr:colOff>289686</xdr:colOff>
      <xdr:row>11</xdr:row>
      <xdr:rowOff>86291</xdr:rowOff>
    </xdr:from>
    <xdr:ext cx="224644" cy="197689"/>
    <xdr:grpSp>
      <xdr:nvGrpSpPr>
        <xdr:cNvPr id="1966" name="Group 6672">
          <a:extLst>
            <a:ext uri="{FF2B5EF4-FFF2-40B4-BE49-F238E27FC236}">
              <a16:creationId xmlns:a16="http://schemas.microsoft.com/office/drawing/2014/main" id="{7D041C6A-2690-474D-9B29-CEE68238D44F}"/>
            </a:ext>
          </a:extLst>
        </xdr:cNvPr>
        <xdr:cNvGrpSpPr>
          <a:grpSpLocks/>
        </xdr:cNvGrpSpPr>
      </xdr:nvGrpSpPr>
      <xdr:grpSpPr bwMode="auto">
        <a:xfrm>
          <a:off x="18830752" y="1953938"/>
          <a:ext cx="224644" cy="197689"/>
          <a:chOff x="536" y="109"/>
          <a:chExt cx="46" cy="44"/>
        </a:xfrm>
      </xdr:grpSpPr>
      <xdr:pic>
        <xdr:nvPicPr>
          <xdr:cNvPr id="1967" name="Picture 6673" descr="route2">
            <a:extLst>
              <a:ext uri="{FF2B5EF4-FFF2-40B4-BE49-F238E27FC236}">
                <a16:creationId xmlns:a16="http://schemas.microsoft.com/office/drawing/2014/main" id="{BCB0D29F-DDFB-67DB-1D61-56913FC8DC3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68" name="Text Box 6674">
            <a:extLst>
              <a:ext uri="{FF2B5EF4-FFF2-40B4-BE49-F238E27FC236}">
                <a16:creationId xmlns:a16="http://schemas.microsoft.com/office/drawing/2014/main" id="{9FB590F7-0C32-1CA7-CCD0-06742C0D53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1" cy="3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oneCellAnchor>
    <xdr:from>
      <xdr:col>28</xdr:col>
      <xdr:colOff>26955</xdr:colOff>
      <xdr:row>11</xdr:row>
      <xdr:rowOff>122806</xdr:rowOff>
    </xdr:from>
    <xdr:ext cx="278561" cy="212665"/>
    <xdr:grpSp>
      <xdr:nvGrpSpPr>
        <xdr:cNvPr id="1970" name="Group 6672">
          <a:extLst>
            <a:ext uri="{FF2B5EF4-FFF2-40B4-BE49-F238E27FC236}">
              <a16:creationId xmlns:a16="http://schemas.microsoft.com/office/drawing/2014/main" id="{378915D5-68BC-4A70-84FC-B9A33155E46E}"/>
            </a:ext>
          </a:extLst>
        </xdr:cNvPr>
        <xdr:cNvGrpSpPr>
          <a:grpSpLocks/>
        </xdr:cNvGrpSpPr>
      </xdr:nvGrpSpPr>
      <xdr:grpSpPr bwMode="auto">
        <a:xfrm>
          <a:off x="19273058" y="1990453"/>
          <a:ext cx="278561" cy="212665"/>
          <a:chOff x="536" y="109"/>
          <a:chExt cx="46" cy="44"/>
        </a:xfrm>
      </xdr:grpSpPr>
      <xdr:pic>
        <xdr:nvPicPr>
          <xdr:cNvPr id="1971" name="Picture 6673" descr="route2">
            <a:extLst>
              <a:ext uri="{FF2B5EF4-FFF2-40B4-BE49-F238E27FC236}">
                <a16:creationId xmlns:a16="http://schemas.microsoft.com/office/drawing/2014/main" id="{17A123F3-7D1D-867A-CDA4-B0828B56D5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72" name="Text Box 6674">
            <a:extLst>
              <a:ext uri="{FF2B5EF4-FFF2-40B4-BE49-F238E27FC236}">
                <a16:creationId xmlns:a16="http://schemas.microsoft.com/office/drawing/2014/main" id="{1344F83F-42DE-3FE7-08E3-9CDA13BBCF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161</a:t>
            </a:r>
          </a:p>
        </xdr:txBody>
      </xdr:sp>
    </xdr:grpSp>
    <xdr:clientData/>
  </xdr:oneCellAnchor>
  <xdr:oneCellAnchor>
    <xdr:from>
      <xdr:col>27</xdr:col>
      <xdr:colOff>640990</xdr:colOff>
      <xdr:row>14</xdr:row>
      <xdr:rowOff>140777</xdr:rowOff>
    </xdr:from>
    <xdr:ext cx="224644" cy="197689"/>
    <xdr:grpSp>
      <xdr:nvGrpSpPr>
        <xdr:cNvPr id="1973" name="Group 6672">
          <a:extLst>
            <a:ext uri="{FF2B5EF4-FFF2-40B4-BE49-F238E27FC236}">
              <a16:creationId xmlns:a16="http://schemas.microsoft.com/office/drawing/2014/main" id="{DDC531B7-7805-4F08-9758-70218ABF9AC0}"/>
            </a:ext>
          </a:extLst>
        </xdr:cNvPr>
        <xdr:cNvGrpSpPr>
          <a:grpSpLocks/>
        </xdr:cNvGrpSpPr>
      </xdr:nvGrpSpPr>
      <xdr:grpSpPr bwMode="auto">
        <a:xfrm>
          <a:off x="19182056" y="2526696"/>
          <a:ext cx="224644" cy="197689"/>
          <a:chOff x="536" y="109"/>
          <a:chExt cx="46" cy="44"/>
        </a:xfrm>
      </xdr:grpSpPr>
      <xdr:pic>
        <xdr:nvPicPr>
          <xdr:cNvPr id="1974" name="Picture 6673" descr="route2">
            <a:extLst>
              <a:ext uri="{FF2B5EF4-FFF2-40B4-BE49-F238E27FC236}">
                <a16:creationId xmlns:a16="http://schemas.microsoft.com/office/drawing/2014/main" id="{B27447AC-5FA3-7492-9093-F84223B338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75" name="Text Box 6674">
            <a:extLst>
              <a:ext uri="{FF2B5EF4-FFF2-40B4-BE49-F238E27FC236}">
                <a16:creationId xmlns:a16="http://schemas.microsoft.com/office/drawing/2014/main" id="{10E15A9C-250F-FC78-338C-62B7465405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1" cy="3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oneCellAnchor>
    <xdr:from>
      <xdr:col>27</xdr:col>
      <xdr:colOff>20965</xdr:colOff>
      <xdr:row>13</xdr:row>
      <xdr:rowOff>74877</xdr:rowOff>
    </xdr:from>
    <xdr:ext cx="263138" cy="126130"/>
    <xdr:sp macro="" textlink="">
      <xdr:nvSpPr>
        <xdr:cNvPr id="1976" name="Text Box 1300">
          <a:extLst>
            <a:ext uri="{FF2B5EF4-FFF2-40B4-BE49-F238E27FC236}">
              <a16:creationId xmlns:a16="http://schemas.microsoft.com/office/drawing/2014/main" id="{3BFFF130-8540-42E2-88B9-1CFCB54502FD}"/>
            </a:ext>
          </a:extLst>
        </xdr:cNvPr>
        <xdr:cNvSpPr txBox="1">
          <a:spLocks noChangeArrowheads="1"/>
        </xdr:cNvSpPr>
      </xdr:nvSpPr>
      <xdr:spPr bwMode="auto">
        <a:xfrm>
          <a:off x="18531814" y="2264429"/>
          <a:ext cx="263138" cy="12613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県境迄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5.7㎞190m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27</xdr:col>
      <xdr:colOff>22639</xdr:colOff>
      <xdr:row>12</xdr:row>
      <xdr:rowOff>67792</xdr:rowOff>
    </xdr:from>
    <xdr:to>
      <xdr:col>27</xdr:col>
      <xdr:colOff>243571</xdr:colOff>
      <xdr:row>13</xdr:row>
      <xdr:rowOff>51944</xdr:rowOff>
    </xdr:to>
    <xdr:sp macro="" textlink="">
      <xdr:nvSpPr>
        <xdr:cNvPr id="1977" name="六角形 1976">
          <a:extLst>
            <a:ext uri="{FF2B5EF4-FFF2-40B4-BE49-F238E27FC236}">
              <a16:creationId xmlns:a16="http://schemas.microsoft.com/office/drawing/2014/main" id="{34E99A11-C949-4326-A2B5-3CEB784DDAAC}"/>
            </a:ext>
          </a:extLst>
        </xdr:cNvPr>
        <xdr:cNvSpPr/>
      </xdr:nvSpPr>
      <xdr:spPr bwMode="auto">
        <a:xfrm>
          <a:off x="18563705" y="2108196"/>
          <a:ext cx="220932" cy="15691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29</xdr:col>
      <xdr:colOff>23961</xdr:colOff>
      <xdr:row>11</xdr:row>
      <xdr:rowOff>0</xdr:rowOff>
    </xdr:from>
    <xdr:ext cx="333117" cy="101600"/>
    <xdr:sp macro="" textlink="">
      <xdr:nvSpPr>
        <xdr:cNvPr id="1978" name="Text Box 1194">
          <a:extLst>
            <a:ext uri="{FF2B5EF4-FFF2-40B4-BE49-F238E27FC236}">
              <a16:creationId xmlns:a16="http://schemas.microsoft.com/office/drawing/2014/main" id="{CF9379E9-140F-4135-A4F1-AAEC7960A758}"/>
            </a:ext>
          </a:extLst>
        </xdr:cNvPr>
        <xdr:cNvSpPr txBox="1">
          <a:spLocks noChangeArrowheads="1"/>
        </xdr:cNvSpPr>
      </xdr:nvSpPr>
      <xdr:spPr bwMode="auto">
        <a:xfrm>
          <a:off x="19942593" y="1848090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5.7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+9.1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29</xdr:col>
      <xdr:colOff>188340</xdr:colOff>
      <xdr:row>11</xdr:row>
      <xdr:rowOff>116456</xdr:rowOff>
    </xdr:from>
    <xdr:to>
      <xdr:col>29</xdr:col>
      <xdr:colOff>368419</xdr:colOff>
      <xdr:row>12</xdr:row>
      <xdr:rowOff>65895</xdr:rowOff>
    </xdr:to>
    <xdr:sp macro="" textlink="">
      <xdr:nvSpPr>
        <xdr:cNvPr id="1979" name="六角形 1978">
          <a:extLst>
            <a:ext uri="{FF2B5EF4-FFF2-40B4-BE49-F238E27FC236}">
              <a16:creationId xmlns:a16="http://schemas.microsoft.com/office/drawing/2014/main" id="{F79B8769-06E4-432E-89EE-9EED40059F6A}"/>
            </a:ext>
          </a:extLst>
        </xdr:cNvPr>
        <xdr:cNvSpPr/>
      </xdr:nvSpPr>
      <xdr:spPr bwMode="auto">
        <a:xfrm>
          <a:off x="20106972" y="1964546"/>
          <a:ext cx="180079" cy="12017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5990</xdr:colOff>
      <xdr:row>11</xdr:row>
      <xdr:rowOff>98847</xdr:rowOff>
    </xdr:from>
    <xdr:to>
      <xdr:col>29</xdr:col>
      <xdr:colOff>188702</xdr:colOff>
      <xdr:row>12</xdr:row>
      <xdr:rowOff>59906</xdr:rowOff>
    </xdr:to>
    <xdr:sp macro="" textlink="">
      <xdr:nvSpPr>
        <xdr:cNvPr id="1980" name="六角形 1979">
          <a:extLst>
            <a:ext uri="{FF2B5EF4-FFF2-40B4-BE49-F238E27FC236}">
              <a16:creationId xmlns:a16="http://schemas.microsoft.com/office/drawing/2014/main" id="{CD9E0574-F188-46A9-B594-5026B70408A8}"/>
            </a:ext>
          </a:extLst>
        </xdr:cNvPr>
        <xdr:cNvSpPr/>
      </xdr:nvSpPr>
      <xdr:spPr bwMode="auto">
        <a:xfrm>
          <a:off x="19924622" y="1946937"/>
          <a:ext cx="182712" cy="1317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96359</xdr:colOff>
      <xdr:row>13</xdr:row>
      <xdr:rowOff>145701</xdr:rowOff>
    </xdr:from>
    <xdr:to>
      <xdr:col>30</xdr:col>
      <xdr:colOff>576969</xdr:colOff>
      <xdr:row>16</xdr:row>
      <xdr:rowOff>46121</xdr:rowOff>
    </xdr:to>
    <xdr:sp macro="" textlink="">
      <xdr:nvSpPr>
        <xdr:cNvPr id="1981" name="Freeform 570">
          <a:extLst>
            <a:ext uri="{FF2B5EF4-FFF2-40B4-BE49-F238E27FC236}">
              <a16:creationId xmlns:a16="http://schemas.microsoft.com/office/drawing/2014/main" id="{CF194AC6-AFB4-42E1-B745-16F85106F55A}"/>
            </a:ext>
          </a:extLst>
        </xdr:cNvPr>
        <xdr:cNvSpPr>
          <a:spLocks/>
        </xdr:cNvSpPr>
      </xdr:nvSpPr>
      <xdr:spPr bwMode="auto">
        <a:xfrm rot="5400000">
          <a:off x="20752881" y="2301255"/>
          <a:ext cx="412613" cy="480610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136 w 10000"/>
            <a:gd name="connsiteY0" fmla="*/ 15912 h 15912"/>
            <a:gd name="connsiteX1" fmla="*/ 0 w 10000"/>
            <a:gd name="connsiteY1" fmla="*/ 73 h 15912"/>
            <a:gd name="connsiteX2" fmla="*/ 10000 w 10000"/>
            <a:gd name="connsiteY2" fmla="*/ 4 h 15912"/>
            <a:gd name="connsiteX0" fmla="*/ 136 w 6909"/>
            <a:gd name="connsiteY0" fmla="*/ 16003 h 16003"/>
            <a:gd name="connsiteX1" fmla="*/ 0 w 6909"/>
            <a:gd name="connsiteY1" fmla="*/ 164 h 16003"/>
            <a:gd name="connsiteX2" fmla="*/ 6909 w 6909"/>
            <a:gd name="connsiteY2" fmla="*/ 0 h 16003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0 w 24506"/>
            <a:gd name="connsiteY0" fmla="*/ 5055 h 5055"/>
            <a:gd name="connsiteX1" fmla="*/ 14506 w 24506"/>
            <a:gd name="connsiteY1" fmla="*/ 102 h 5055"/>
            <a:gd name="connsiteX2" fmla="*/ 24506 w 24506"/>
            <a:gd name="connsiteY2" fmla="*/ 0 h 5055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000"/>
            <a:gd name="connsiteX1" fmla="*/ 5966 w 10000"/>
            <a:gd name="connsiteY1" fmla="*/ 9915 h 10000"/>
            <a:gd name="connsiteX2" fmla="*/ 5919 w 10000"/>
            <a:gd name="connsiteY2" fmla="*/ 202 h 10000"/>
            <a:gd name="connsiteX3" fmla="*/ 10000 w 10000"/>
            <a:gd name="connsiteY3" fmla="*/ 0 h 10000"/>
            <a:gd name="connsiteX0" fmla="*/ 0 w 10303"/>
            <a:gd name="connsiteY0" fmla="*/ 9799 h 9915"/>
            <a:gd name="connsiteX1" fmla="*/ 6269 w 10303"/>
            <a:gd name="connsiteY1" fmla="*/ 9915 h 9915"/>
            <a:gd name="connsiteX2" fmla="*/ 6222 w 10303"/>
            <a:gd name="connsiteY2" fmla="*/ 202 h 9915"/>
            <a:gd name="connsiteX3" fmla="*/ 10303 w 10303"/>
            <a:gd name="connsiteY3" fmla="*/ 0 h 9915"/>
            <a:gd name="connsiteX0" fmla="*/ 0 w 10000"/>
            <a:gd name="connsiteY0" fmla="*/ 9883 h 10024"/>
            <a:gd name="connsiteX1" fmla="*/ 6085 w 10000"/>
            <a:gd name="connsiteY1" fmla="*/ 10000 h 10024"/>
            <a:gd name="connsiteX2" fmla="*/ 6039 w 10000"/>
            <a:gd name="connsiteY2" fmla="*/ 204 h 10024"/>
            <a:gd name="connsiteX3" fmla="*/ 10000 w 10000"/>
            <a:gd name="connsiteY3" fmla="*/ 0 h 10024"/>
            <a:gd name="connsiteX0" fmla="*/ 46 w 3961"/>
            <a:gd name="connsiteY0" fmla="*/ 10000 h 10000"/>
            <a:gd name="connsiteX1" fmla="*/ 0 w 3961"/>
            <a:gd name="connsiteY1" fmla="*/ 204 h 10000"/>
            <a:gd name="connsiteX2" fmla="*/ 3961 w 3961"/>
            <a:gd name="connsiteY2" fmla="*/ 0 h 10000"/>
            <a:gd name="connsiteX0" fmla="*/ 0 w 10195"/>
            <a:gd name="connsiteY0" fmla="*/ 732 h 5873"/>
            <a:gd name="connsiteX1" fmla="*/ 195 w 10195"/>
            <a:gd name="connsiteY1" fmla="*/ 4580 h 5873"/>
            <a:gd name="connsiteX2" fmla="*/ 10195 w 10195"/>
            <a:gd name="connsiteY2" fmla="*/ 4376 h 5873"/>
            <a:gd name="connsiteX0" fmla="*/ 0 w 10000"/>
            <a:gd name="connsiteY0" fmla="*/ 1119 h 12601"/>
            <a:gd name="connsiteX1" fmla="*/ 191 w 10000"/>
            <a:gd name="connsiteY1" fmla="*/ 10612 h 12601"/>
            <a:gd name="connsiteX2" fmla="*/ 10000 w 10000"/>
            <a:gd name="connsiteY2" fmla="*/ 10265 h 12601"/>
            <a:gd name="connsiteX0" fmla="*/ 0 w 10000"/>
            <a:gd name="connsiteY0" fmla="*/ 1922 h 11415"/>
            <a:gd name="connsiteX1" fmla="*/ 191 w 10000"/>
            <a:gd name="connsiteY1" fmla="*/ 11415 h 11415"/>
            <a:gd name="connsiteX2" fmla="*/ 10000 w 10000"/>
            <a:gd name="connsiteY2" fmla="*/ 11068 h 11415"/>
            <a:gd name="connsiteX0" fmla="*/ 0 w 10000"/>
            <a:gd name="connsiteY0" fmla="*/ 0 h 9493"/>
            <a:gd name="connsiteX1" fmla="*/ 191 w 10000"/>
            <a:gd name="connsiteY1" fmla="*/ 9493 h 9493"/>
            <a:gd name="connsiteX2" fmla="*/ 10000 w 10000"/>
            <a:gd name="connsiteY2" fmla="*/ 9146 h 9493"/>
            <a:gd name="connsiteX0" fmla="*/ 0 w 10000"/>
            <a:gd name="connsiteY0" fmla="*/ 0 h 10000"/>
            <a:gd name="connsiteX1" fmla="*/ 191 w 10000"/>
            <a:gd name="connsiteY1" fmla="*/ 10000 h 10000"/>
            <a:gd name="connsiteX2" fmla="*/ 10000 w 10000"/>
            <a:gd name="connsiteY2" fmla="*/ 9634 h 10000"/>
            <a:gd name="connsiteX0" fmla="*/ 0 w 10000"/>
            <a:gd name="connsiteY0" fmla="*/ 0 h 10000"/>
            <a:gd name="connsiteX1" fmla="*/ 191 w 10000"/>
            <a:gd name="connsiteY1" fmla="*/ 10000 h 10000"/>
            <a:gd name="connsiteX2" fmla="*/ 10000 w 10000"/>
            <a:gd name="connsiteY2" fmla="*/ 9634 h 10000"/>
            <a:gd name="connsiteX0" fmla="*/ 0 w 10000"/>
            <a:gd name="connsiteY0" fmla="*/ 0 h 10000"/>
            <a:gd name="connsiteX1" fmla="*/ 191 w 10000"/>
            <a:gd name="connsiteY1" fmla="*/ 10000 h 10000"/>
            <a:gd name="connsiteX2" fmla="*/ 10000 w 10000"/>
            <a:gd name="connsiteY2" fmla="*/ 9875 h 10000"/>
            <a:gd name="connsiteX0" fmla="*/ 0 w 12406"/>
            <a:gd name="connsiteY0" fmla="*/ 0 h 10955"/>
            <a:gd name="connsiteX1" fmla="*/ 2597 w 12406"/>
            <a:gd name="connsiteY1" fmla="*/ 10955 h 10955"/>
            <a:gd name="connsiteX2" fmla="*/ 12406 w 12406"/>
            <a:gd name="connsiteY2" fmla="*/ 10830 h 10955"/>
            <a:gd name="connsiteX0" fmla="*/ 0 w 12406"/>
            <a:gd name="connsiteY0" fmla="*/ 0 h 10955"/>
            <a:gd name="connsiteX1" fmla="*/ 2597 w 12406"/>
            <a:gd name="connsiteY1" fmla="*/ 10955 h 10955"/>
            <a:gd name="connsiteX2" fmla="*/ 12406 w 12406"/>
            <a:gd name="connsiteY2" fmla="*/ 10830 h 10955"/>
            <a:gd name="connsiteX0" fmla="*/ 0 w 14117"/>
            <a:gd name="connsiteY0" fmla="*/ 0 h 10653"/>
            <a:gd name="connsiteX1" fmla="*/ 4308 w 14117"/>
            <a:gd name="connsiteY1" fmla="*/ 10653 h 10653"/>
            <a:gd name="connsiteX2" fmla="*/ 14117 w 14117"/>
            <a:gd name="connsiteY2" fmla="*/ 10528 h 10653"/>
            <a:gd name="connsiteX0" fmla="*/ 0 w 14117"/>
            <a:gd name="connsiteY0" fmla="*/ 0 h 10653"/>
            <a:gd name="connsiteX1" fmla="*/ 4979 w 14117"/>
            <a:gd name="connsiteY1" fmla="*/ 3616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5287 w 14117"/>
            <a:gd name="connsiteY1" fmla="*/ 3235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5287 w 14117"/>
            <a:gd name="connsiteY1" fmla="*/ 3235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5698 w 14117"/>
            <a:gd name="connsiteY1" fmla="*/ 2854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5698 w 14117"/>
            <a:gd name="connsiteY1" fmla="*/ 2854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6879 w 14117"/>
            <a:gd name="connsiteY1" fmla="*/ 2626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6879 w 14117"/>
            <a:gd name="connsiteY1" fmla="*/ 2626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6879 w 14117"/>
            <a:gd name="connsiteY1" fmla="*/ 2626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7598 w 14117"/>
            <a:gd name="connsiteY1" fmla="*/ 2398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7598 w 14117"/>
            <a:gd name="connsiteY1" fmla="*/ 2398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7598 w 14117"/>
            <a:gd name="connsiteY1" fmla="*/ 2398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7598 w 14117"/>
            <a:gd name="connsiteY1" fmla="*/ 2398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0 w 14117"/>
            <a:gd name="connsiteY0" fmla="*/ 0 h 10653"/>
            <a:gd name="connsiteX1" fmla="*/ 7598 w 14117"/>
            <a:gd name="connsiteY1" fmla="*/ 2398 h 10653"/>
            <a:gd name="connsiteX2" fmla="*/ 4308 w 14117"/>
            <a:gd name="connsiteY2" fmla="*/ 10653 h 10653"/>
            <a:gd name="connsiteX3" fmla="*/ 14117 w 14117"/>
            <a:gd name="connsiteY3" fmla="*/ 10528 h 10653"/>
            <a:gd name="connsiteX0" fmla="*/ 3291 w 9810"/>
            <a:gd name="connsiteY0" fmla="*/ 0 h 8255"/>
            <a:gd name="connsiteX1" fmla="*/ 1 w 9810"/>
            <a:gd name="connsiteY1" fmla="*/ 8255 h 8255"/>
            <a:gd name="connsiteX2" fmla="*/ 9810 w 9810"/>
            <a:gd name="connsiteY2" fmla="*/ 8130 h 8255"/>
            <a:gd name="connsiteX0" fmla="*/ 596 w 10000"/>
            <a:gd name="connsiteY0" fmla="*/ 0 h 10127"/>
            <a:gd name="connsiteX1" fmla="*/ 1 w 10000"/>
            <a:gd name="connsiteY1" fmla="*/ 10127 h 10127"/>
            <a:gd name="connsiteX2" fmla="*/ 10000 w 10000"/>
            <a:gd name="connsiteY2" fmla="*/ 9976 h 10127"/>
            <a:gd name="connsiteX0" fmla="*/ 596 w 10000"/>
            <a:gd name="connsiteY0" fmla="*/ 0 h 10127"/>
            <a:gd name="connsiteX1" fmla="*/ 1 w 10000"/>
            <a:gd name="connsiteY1" fmla="*/ 10127 h 10127"/>
            <a:gd name="connsiteX2" fmla="*/ 10000 w 10000"/>
            <a:gd name="connsiteY2" fmla="*/ 9976 h 10127"/>
            <a:gd name="connsiteX0" fmla="*/ 306 w 10000"/>
            <a:gd name="connsiteY0" fmla="*/ 0 h 10191"/>
            <a:gd name="connsiteX1" fmla="*/ 1 w 10000"/>
            <a:gd name="connsiteY1" fmla="*/ 10191 h 10191"/>
            <a:gd name="connsiteX2" fmla="*/ 10000 w 10000"/>
            <a:gd name="connsiteY2" fmla="*/ 10040 h 101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191">
              <a:moveTo>
                <a:pt x="306" y="0"/>
              </a:moveTo>
              <a:cubicBezTo>
                <a:pt x="253" y="2334"/>
                <a:pt x="80" y="10042"/>
                <a:pt x="1" y="10191"/>
              </a:cubicBezTo>
              <a:cubicBezTo>
                <a:pt x="-34" y="10193"/>
                <a:pt x="3922" y="10058"/>
                <a:pt x="10000" y="1004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29874</xdr:colOff>
      <xdr:row>13</xdr:row>
      <xdr:rowOff>167671</xdr:rowOff>
    </xdr:from>
    <xdr:to>
      <xdr:col>30</xdr:col>
      <xdr:colOff>170523</xdr:colOff>
      <xdr:row>14</xdr:row>
      <xdr:rowOff>115094</xdr:rowOff>
    </xdr:to>
    <xdr:sp macro="" textlink="">
      <xdr:nvSpPr>
        <xdr:cNvPr id="1985" name="AutoShape 711">
          <a:extLst>
            <a:ext uri="{FF2B5EF4-FFF2-40B4-BE49-F238E27FC236}">
              <a16:creationId xmlns:a16="http://schemas.microsoft.com/office/drawing/2014/main" id="{BE56108A-2555-499B-AF70-7EAC3D3A6097}"/>
            </a:ext>
          </a:extLst>
        </xdr:cNvPr>
        <xdr:cNvSpPr>
          <a:spLocks noChangeArrowheads="1"/>
        </xdr:cNvSpPr>
      </xdr:nvSpPr>
      <xdr:spPr bwMode="auto">
        <a:xfrm>
          <a:off x="20652398" y="2357223"/>
          <a:ext cx="140649" cy="1181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622219</xdr:colOff>
      <xdr:row>13</xdr:row>
      <xdr:rowOff>136344</xdr:rowOff>
    </xdr:from>
    <xdr:to>
      <xdr:col>30</xdr:col>
      <xdr:colOff>84945</xdr:colOff>
      <xdr:row>16</xdr:row>
      <xdr:rowOff>55125</xdr:rowOff>
    </xdr:to>
    <xdr:sp macro="" textlink="">
      <xdr:nvSpPr>
        <xdr:cNvPr id="1988" name="Line 120">
          <a:extLst>
            <a:ext uri="{FF2B5EF4-FFF2-40B4-BE49-F238E27FC236}">
              <a16:creationId xmlns:a16="http://schemas.microsoft.com/office/drawing/2014/main" id="{B9F6BCC6-8AFE-459B-9A72-F1E4C6F0B720}"/>
            </a:ext>
          </a:extLst>
        </xdr:cNvPr>
        <xdr:cNvSpPr>
          <a:spLocks noChangeShapeType="1"/>
        </xdr:cNvSpPr>
      </xdr:nvSpPr>
      <xdr:spPr bwMode="auto">
        <a:xfrm rot="18343783">
          <a:off x="20408673" y="2458074"/>
          <a:ext cx="430974" cy="166618"/>
        </a:xfrm>
        <a:custGeom>
          <a:avLst/>
          <a:gdLst>
            <a:gd name="connsiteX0" fmla="*/ 0 w 247684"/>
            <a:gd name="connsiteY0" fmla="*/ 0 h 12989"/>
            <a:gd name="connsiteX1" fmla="*/ 247684 w 247684"/>
            <a:gd name="connsiteY1" fmla="*/ 12989 h 12989"/>
            <a:gd name="connsiteX0" fmla="*/ 0 w 252645"/>
            <a:gd name="connsiteY0" fmla="*/ 145850 h 145939"/>
            <a:gd name="connsiteX1" fmla="*/ 252645 w 252645"/>
            <a:gd name="connsiteY1" fmla="*/ 89 h 145939"/>
            <a:gd name="connsiteX0" fmla="*/ 0 w 252645"/>
            <a:gd name="connsiteY0" fmla="*/ 168895 h 168950"/>
            <a:gd name="connsiteX1" fmla="*/ 252645 w 252645"/>
            <a:gd name="connsiteY1" fmla="*/ 23134 h 168950"/>
            <a:gd name="connsiteX0" fmla="*/ 0 w 267528"/>
            <a:gd name="connsiteY0" fmla="*/ 168895 h 168950"/>
            <a:gd name="connsiteX1" fmla="*/ 267528 w 267528"/>
            <a:gd name="connsiteY1" fmla="*/ 23134 h 168950"/>
            <a:gd name="connsiteX0" fmla="*/ 0 w 267528"/>
            <a:gd name="connsiteY0" fmla="*/ 172827 h 172827"/>
            <a:gd name="connsiteX1" fmla="*/ 267528 w 267528"/>
            <a:gd name="connsiteY1" fmla="*/ 27066 h 172827"/>
            <a:gd name="connsiteX0" fmla="*/ 0 w 267603"/>
            <a:gd name="connsiteY0" fmla="*/ 121479 h 121479"/>
            <a:gd name="connsiteX1" fmla="*/ 267603 w 267603"/>
            <a:gd name="connsiteY1" fmla="*/ 34344 h 121479"/>
            <a:gd name="connsiteX0" fmla="*/ 0 w 267603"/>
            <a:gd name="connsiteY0" fmla="*/ 206864 h 206864"/>
            <a:gd name="connsiteX1" fmla="*/ 267603 w 267603"/>
            <a:gd name="connsiteY1" fmla="*/ 119729 h 206864"/>
            <a:gd name="connsiteX0" fmla="*/ 0 w 370661"/>
            <a:gd name="connsiteY0" fmla="*/ 379115 h 379115"/>
            <a:gd name="connsiteX1" fmla="*/ 370661 w 370661"/>
            <a:gd name="connsiteY1" fmla="*/ 87453 h 3791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0661" h="379115">
              <a:moveTo>
                <a:pt x="0" y="379115"/>
              </a:moveTo>
              <a:cubicBezTo>
                <a:pt x="42873" y="333835"/>
                <a:pt x="268241" y="-207312"/>
                <a:pt x="370661" y="8745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30</xdr:col>
      <xdr:colOff>80873</xdr:colOff>
      <xdr:row>15</xdr:row>
      <xdr:rowOff>0</xdr:rowOff>
    </xdr:from>
    <xdr:ext cx="224644" cy="197689"/>
    <xdr:grpSp>
      <xdr:nvGrpSpPr>
        <xdr:cNvPr id="1989" name="Group 6672">
          <a:extLst>
            <a:ext uri="{FF2B5EF4-FFF2-40B4-BE49-F238E27FC236}">
              <a16:creationId xmlns:a16="http://schemas.microsoft.com/office/drawing/2014/main" id="{824ADF6E-9088-44FE-82AD-A054DB81C678}"/>
            </a:ext>
          </a:extLst>
        </xdr:cNvPr>
        <xdr:cNvGrpSpPr>
          <a:grpSpLocks/>
        </xdr:cNvGrpSpPr>
      </xdr:nvGrpSpPr>
      <xdr:grpSpPr bwMode="auto">
        <a:xfrm>
          <a:off x="20737049" y="2558676"/>
          <a:ext cx="224644" cy="197689"/>
          <a:chOff x="536" y="109"/>
          <a:chExt cx="46" cy="44"/>
        </a:xfrm>
      </xdr:grpSpPr>
      <xdr:pic>
        <xdr:nvPicPr>
          <xdr:cNvPr id="1990" name="Picture 6673" descr="route2">
            <a:extLst>
              <a:ext uri="{FF2B5EF4-FFF2-40B4-BE49-F238E27FC236}">
                <a16:creationId xmlns:a16="http://schemas.microsoft.com/office/drawing/2014/main" id="{7899CD85-730F-4D0B-4699-C552A4CA7F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91" name="Text Box 6674">
            <a:extLst>
              <a:ext uri="{FF2B5EF4-FFF2-40B4-BE49-F238E27FC236}">
                <a16:creationId xmlns:a16="http://schemas.microsoft.com/office/drawing/2014/main" id="{A84DF710-BA10-FF14-6720-ECFA75F353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1" cy="3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oneCellAnchor>
    <xdr:from>
      <xdr:col>30</xdr:col>
      <xdr:colOff>83868</xdr:colOff>
      <xdr:row>11</xdr:row>
      <xdr:rowOff>137786</xdr:rowOff>
    </xdr:from>
    <xdr:ext cx="224644" cy="197689"/>
    <xdr:grpSp>
      <xdr:nvGrpSpPr>
        <xdr:cNvPr id="1992" name="Group 6672">
          <a:extLst>
            <a:ext uri="{FF2B5EF4-FFF2-40B4-BE49-F238E27FC236}">
              <a16:creationId xmlns:a16="http://schemas.microsoft.com/office/drawing/2014/main" id="{3E323437-F4C6-436D-BD8B-D563B7998339}"/>
            </a:ext>
          </a:extLst>
        </xdr:cNvPr>
        <xdr:cNvGrpSpPr>
          <a:grpSpLocks/>
        </xdr:cNvGrpSpPr>
      </xdr:nvGrpSpPr>
      <xdr:grpSpPr bwMode="auto">
        <a:xfrm>
          <a:off x="20740044" y="2005433"/>
          <a:ext cx="224644" cy="197689"/>
          <a:chOff x="536" y="109"/>
          <a:chExt cx="46" cy="44"/>
        </a:xfrm>
      </xdr:grpSpPr>
      <xdr:pic>
        <xdr:nvPicPr>
          <xdr:cNvPr id="1993" name="Picture 6673" descr="route2">
            <a:extLst>
              <a:ext uri="{FF2B5EF4-FFF2-40B4-BE49-F238E27FC236}">
                <a16:creationId xmlns:a16="http://schemas.microsoft.com/office/drawing/2014/main" id="{4B344CEB-BDAB-B72A-E33A-F3880F38A9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94" name="Text Box 6674">
            <a:extLst>
              <a:ext uri="{FF2B5EF4-FFF2-40B4-BE49-F238E27FC236}">
                <a16:creationId xmlns:a16="http://schemas.microsoft.com/office/drawing/2014/main" id="{6A285BDD-6856-6A3C-1C0C-AD26B0E16D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1" cy="3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twoCellAnchor>
    <xdr:from>
      <xdr:col>29</xdr:col>
      <xdr:colOff>413347</xdr:colOff>
      <xdr:row>15</xdr:row>
      <xdr:rowOff>1</xdr:rowOff>
    </xdr:from>
    <xdr:to>
      <xdr:col>29</xdr:col>
      <xdr:colOff>629011</xdr:colOff>
      <xdr:row>15</xdr:row>
      <xdr:rowOff>167737</xdr:rowOff>
    </xdr:to>
    <xdr:sp macro="" textlink="">
      <xdr:nvSpPr>
        <xdr:cNvPr id="1996" name="六角形 1995">
          <a:extLst>
            <a:ext uri="{FF2B5EF4-FFF2-40B4-BE49-F238E27FC236}">
              <a16:creationId xmlns:a16="http://schemas.microsoft.com/office/drawing/2014/main" id="{CF1414B2-9219-450C-B539-32B0B28A1A5E}"/>
            </a:ext>
          </a:extLst>
        </xdr:cNvPr>
        <xdr:cNvSpPr/>
      </xdr:nvSpPr>
      <xdr:spPr bwMode="auto">
        <a:xfrm>
          <a:off x="20331979" y="2531015"/>
          <a:ext cx="215664" cy="1677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221650</xdr:colOff>
      <xdr:row>13</xdr:row>
      <xdr:rowOff>134788</xdr:rowOff>
    </xdr:from>
    <xdr:to>
      <xdr:col>30</xdr:col>
      <xdr:colOff>437314</xdr:colOff>
      <xdr:row>14</xdr:row>
      <xdr:rowOff>131793</xdr:rowOff>
    </xdr:to>
    <xdr:sp macro="" textlink="">
      <xdr:nvSpPr>
        <xdr:cNvPr id="1997" name="六角形 1996">
          <a:extLst>
            <a:ext uri="{FF2B5EF4-FFF2-40B4-BE49-F238E27FC236}">
              <a16:creationId xmlns:a16="http://schemas.microsoft.com/office/drawing/2014/main" id="{7B6AC418-33E0-4CAC-AFB7-47C9BA0DA3F9}"/>
            </a:ext>
          </a:extLst>
        </xdr:cNvPr>
        <xdr:cNvSpPr/>
      </xdr:nvSpPr>
      <xdr:spPr bwMode="auto">
        <a:xfrm>
          <a:off x="20844174" y="2324340"/>
          <a:ext cx="215664" cy="1677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29</xdr:col>
      <xdr:colOff>242622</xdr:colOff>
      <xdr:row>13</xdr:row>
      <xdr:rowOff>0</xdr:rowOff>
    </xdr:from>
    <xdr:ext cx="263138" cy="126130"/>
    <xdr:sp macro="" textlink="">
      <xdr:nvSpPr>
        <xdr:cNvPr id="1998" name="Text Box 1300">
          <a:extLst>
            <a:ext uri="{FF2B5EF4-FFF2-40B4-BE49-F238E27FC236}">
              <a16:creationId xmlns:a16="http://schemas.microsoft.com/office/drawing/2014/main" id="{01C7C5C7-2C76-4FFD-9F45-4169D475630C}"/>
            </a:ext>
          </a:extLst>
        </xdr:cNvPr>
        <xdr:cNvSpPr txBox="1">
          <a:spLocks noChangeArrowheads="1"/>
        </xdr:cNvSpPr>
      </xdr:nvSpPr>
      <xdr:spPr bwMode="auto">
        <a:xfrm>
          <a:off x="20161254" y="2189552"/>
          <a:ext cx="263138" cy="12613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信号なし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！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右折注意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167895</xdr:colOff>
      <xdr:row>21</xdr:row>
      <xdr:rowOff>148023</xdr:rowOff>
    </xdr:from>
    <xdr:to>
      <xdr:col>23</xdr:col>
      <xdr:colOff>309456</xdr:colOff>
      <xdr:row>22</xdr:row>
      <xdr:rowOff>117855</xdr:rowOff>
    </xdr:to>
    <xdr:sp macro="" textlink="">
      <xdr:nvSpPr>
        <xdr:cNvPr id="2000" name="六角形 1999">
          <a:extLst>
            <a:ext uri="{FF2B5EF4-FFF2-40B4-BE49-F238E27FC236}">
              <a16:creationId xmlns:a16="http://schemas.microsoft.com/office/drawing/2014/main" id="{42F7AA1A-0AC2-459E-911C-271BA08DE9FF}"/>
            </a:ext>
          </a:extLst>
        </xdr:cNvPr>
        <xdr:cNvSpPr/>
      </xdr:nvSpPr>
      <xdr:spPr bwMode="auto">
        <a:xfrm>
          <a:off x="15894969" y="3714486"/>
          <a:ext cx="141561" cy="141210"/>
        </a:xfrm>
        <a:prstGeom prst="hexagon">
          <a:avLst/>
        </a:prstGeom>
        <a:solidFill>
          <a:schemeClr val="bg1"/>
        </a:solidFill>
        <a:ln w="1270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30238</xdr:colOff>
      <xdr:row>21</xdr:row>
      <xdr:rowOff>130402</xdr:rowOff>
    </xdr:from>
    <xdr:to>
      <xdr:col>22</xdr:col>
      <xdr:colOff>685524</xdr:colOff>
      <xdr:row>22</xdr:row>
      <xdr:rowOff>3283</xdr:rowOff>
    </xdr:to>
    <xdr:sp macro="" textlink="">
      <xdr:nvSpPr>
        <xdr:cNvPr id="2002" name="Line 72">
          <a:extLst>
            <a:ext uri="{FF2B5EF4-FFF2-40B4-BE49-F238E27FC236}">
              <a16:creationId xmlns:a16="http://schemas.microsoft.com/office/drawing/2014/main" id="{21324801-DE9E-4AAD-BE0B-8E3AEC33BE27}"/>
            </a:ext>
          </a:extLst>
        </xdr:cNvPr>
        <xdr:cNvSpPr>
          <a:spLocks noChangeShapeType="1"/>
        </xdr:cNvSpPr>
      </xdr:nvSpPr>
      <xdr:spPr bwMode="auto">
        <a:xfrm rot="16200000" flipH="1">
          <a:off x="12035590" y="1688650"/>
          <a:ext cx="31631" cy="13728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10583</xdr:colOff>
      <xdr:row>17</xdr:row>
      <xdr:rowOff>9525</xdr:rowOff>
    </xdr:from>
    <xdr:to>
      <xdr:col>21</xdr:col>
      <xdr:colOff>209670</xdr:colOff>
      <xdr:row>17</xdr:row>
      <xdr:rowOff>158750</xdr:rowOff>
    </xdr:to>
    <xdr:sp macro="" textlink="">
      <xdr:nvSpPr>
        <xdr:cNvPr id="2003" name="六角形 2002">
          <a:extLst>
            <a:ext uri="{FF2B5EF4-FFF2-40B4-BE49-F238E27FC236}">
              <a16:creationId xmlns:a16="http://schemas.microsoft.com/office/drawing/2014/main" id="{3CEF1755-18CE-4B77-9F27-A59F6F88E5E3}"/>
            </a:ext>
          </a:extLst>
        </xdr:cNvPr>
        <xdr:cNvSpPr/>
      </xdr:nvSpPr>
      <xdr:spPr bwMode="auto">
        <a:xfrm>
          <a:off x="14298083" y="2882001"/>
          <a:ext cx="199087" cy="1492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117</a:t>
          </a:r>
        </a:p>
      </xdr:txBody>
    </xdr:sp>
    <xdr:clientData/>
  </xdr:twoCellAnchor>
  <xdr:twoCellAnchor>
    <xdr:from>
      <xdr:col>22</xdr:col>
      <xdr:colOff>75364</xdr:colOff>
      <xdr:row>20</xdr:row>
      <xdr:rowOff>104244</xdr:rowOff>
    </xdr:from>
    <xdr:to>
      <xdr:col>22</xdr:col>
      <xdr:colOff>300597</xdr:colOff>
      <xdr:row>21</xdr:row>
      <xdr:rowOff>120133</xdr:rowOff>
    </xdr:to>
    <xdr:grpSp>
      <xdr:nvGrpSpPr>
        <xdr:cNvPr id="2004" name="グループ化 1728">
          <a:extLst>
            <a:ext uri="{FF2B5EF4-FFF2-40B4-BE49-F238E27FC236}">
              <a16:creationId xmlns:a16="http://schemas.microsoft.com/office/drawing/2014/main" id="{6168D685-DE96-4BFC-9C63-9D49FBB28AC3}"/>
            </a:ext>
          </a:extLst>
        </xdr:cNvPr>
        <xdr:cNvGrpSpPr>
          <a:grpSpLocks/>
        </xdr:cNvGrpSpPr>
      </xdr:nvGrpSpPr>
      <xdr:grpSpPr bwMode="auto">
        <a:xfrm rot="21098623">
          <a:off x="15091246" y="3526707"/>
          <a:ext cx="225233" cy="188647"/>
          <a:chOff x="1456766" y="5311588"/>
          <a:chExt cx="156881" cy="106456"/>
        </a:xfrm>
      </xdr:grpSpPr>
      <xdr:sp macro="" textlink="">
        <xdr:nvSpPr>
          <xdr:cNvPr id="2005" name="Line 2970">
            <a:extLst>
              <a:ext uri="{FF2B5EF4-FFF2-40B4-BE49-F238E27FC236}">
                <a16:creationId xmlns:a16="http://schemas.microsoft.com/office/drawing/2014/main" id="{79001D8A-AFE9-4414-DE7A-8699146B1707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 cmpd="dbl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6" name="Line 2970">
            <a:extLst>
              <a:ext uri="{FF2B5EF4-FFF2-40B4-BE49-F238E27FC236}">
                <a16:creationId xmlns:a16="http://schemas.microsoft.com/office/drawing/2014/main" id="{258BCA5B-7D32-1C6E-BAAB-6ED87F34AB66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31750" cmpd="dbl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7" name="Line 2970">
            <a:extLst>
              <a:ext uri="{FF2B5EF4-FFF2-40B4-BE49-F238E27FC236}">
                <a16:creationId xmlns:a16="http://schemas.microsoft.com/office/drawing/2014/main" id="{68161C9D-FCC5-7528-B9C1-BACF7F28D02F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 cmpd="dbl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8" name="Line 2970">
            <a:extLst>
              <a:ext uri="{FF2B5EF4-FFF2-40B4-BE49-F238E27FC236}">
                <a16:creationId xmlns:a16="http://schemas.microsoft.com/office/drawing/2014/main" id="{8EE77B78-C259-6CE2-E0AD-D3800AB2D26F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 cmpd="dbl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335831</xdr:colOff>
      <xdr:row>19</xdr:row>
      <xdr:rowOff>49194</xdr:rowOff>
    </xdr:from>
    <xdr:to>
      <xdr:col>22</xdr:col>
      <xdr:colOff>241914</xdr:colOff>
      <xdr:row>20</xdr:row>
      <xdr:rowOff>69842</xdr:rowOff>
    </xdr:to>
    <xdr:sp macro="" textlink="">
      <xdr:nvSpPr>
        <xdr:cNvPr id="2009" name="Text Box 1664">
          <a:extLst>
            <a:ext uri="{FF2B5EF4-FFF2-40B4-BE49-F238E27FC236}">
              <a16:creationId xmlns:a16="http://schemas.microsoft.com/office/drawing/2014/main" id="{DA7B453E-31B3-47AD-90EA-FBC41936B06D}"/>
            </a:ext>
          </a:extLst>
        </xdr:cNvPr>
        <xdr:cNvSpPr txBox="1">
          <a:spLocks noChangeArrowheads="1"/>
        </xdr:cNvSpPr>
      </xdr:nvSpPr>
      <xdr:spPr bwMode="auto">
        <a:xfrm>
          <a:off x="14623331" y="3263133"/>
          <a:ext cx="609975" cy="19137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賤ケ岳ﾄﾝﾈﾙ迄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1km80m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586755</xdr:colOff>
      <xdr:row>22</xdr:row>
      <xdr:rowOff>56893</xdr:rowOff>
    </xdr:from>
    <xdr:to>
      <xdr:col>22</xdr:col>
      <xdr:colOff>484876</xdr:colOff>
      <xdr:row>24</xdr:row>
      <xdr:rowOff>36434</xdr:rowOff>
    </xdr:to>
    <xdr:sp macro="" textlink="">
      <xdr:nvSpPr>
        <xdr:cNvPr id="2010" name="Freeform 1627">
          <a:extLst>
            <a:ext uri="{FF2B5EF4-FFF2-40B4-BE49-F238E27FC236}">
              <a16:creationId xmlns:a16="http://schemas.microsoft.com/office/drawing/2014/main" id="{CA96AD32-5B38-4A7D-A6D7-19FD4A5ACC48}"/>
            </a:ext>
          </a:extLst>
        </xdr:cNvPr>
        <xdr:cNvSpPr>
          <a:spLocks/>
        </xdr:cNvSpPr>
      </xdr:nvSpPr>
      <xdr:spPr bwMode="auto">
        <a:xfrm rot="21344862">
          <a:off x="11921505" y="2444493"/>
          <a:ext cx="615671" cy="322441"/>
        </a:xfrm>
        <a:custGeom>
          <a:avLst/>
          <a:gdLst>
            <a:gd name="T0" fmla="*/ 2147483647 w 19971"/>
            <a:gd name="T1" fmla="*/ 2147483647 h 38995"/>
            <a:gd name="T2" fmla="*/ 2147483647 w 19971"/>
            <a:gd name="T3" fmla="*/ 2147483647 h 38995"/>
            <a:gd name="T4" fmla="*/ 2147483647 w 19971"/>
            <a:gd name="T5" fmla="*/ 2147483647 h 38995"/>
            <a:gd name="T6" fmla="*/ 2147483647 w 19971"/>
            <a:gd name="T7" fmla="*/ 2147483647 h 38995"/>
            <a:gd name="T8" fmla="*/ 2147483647 w 19971"/>
            <a:gd name="T9" fmla="*/ 2147483647 h 38995"/>
            <a:gd name="T10" fmla="*/ 0 w 19971"/>
            <a:gd name="T11" fmla="*/ 2147483647 h 3899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16957 w 16957"/>
            <a:gd name="connsiteY0" fmla="*/ 6485 h 23408"/>
            <a:gd name="connsiteX1" fmla="*/ 6346 w 16957"/>
            <a:gd name="connsiteY1" fmla="*/ 2126 h 23408"/>
            <a:gd name="connsiteX2" fmla="*/ 3764 w 16957"/>
            <a:gd name="connsiteY2" fmla="*/ 856 h 23408"/>
            <a:gd name="connsiteX3" fmla="*/ 2133 w 16957"/>
            <a:gd name="connsiteY3" fmla="*/ 17639 h 23408"/>
            <a:gd name="connsiteX4" fmla="*/ 0 w 16957"/>
            <a:gd name="connsiteY4" fmla="*/ 23408 h 23408"/>
            <a:gd name="connsiteX0" fmla="*/ 16210 w 16210"/>
            <a:gd name="connsiteY0" fmla="*/ 6485 h 54897"/>
            <a:gd name="connsiteX1" fmla="*/ 5599 w 16210"/>
            <a:gd name="connsiteY1" fmla="*/ 2126 h 54897"/>
            <a:gd name="connsiteX2" fmla="*/ 3017 w 16210"/>
            <a:gd name="connsiteY2" fmla="*/ 856 h 54897"/>
            <a:gd name="connsiteX3" fmla="*/ 1386 w 16210"/>
            <a:gd name="connsiteY3" fmla="*/ 17639 h 54897"/>
            <a:gd name="connsiteX4" fmla="*/ 0 w 16210"/>
            <a:gd name="connsiteY4" fmla="*/ 54897 h 54897"/>
            <a:gd name="connsiteX0" fmla="*/ 15448 w 15448"/>
            <a:gd name="connsiteY0" fmla="*/ 6485 h 60221"/>
            <a:gd name="connsiteX1" fmla="*/ 4837 w 15448"/>
            <a:gd name="connsiteY1" fmla="*/ 2126 h 60221"/>
            <a:gd name="connsiteX2" fmla="*/ 2255 w 15448"/>
            <a:gd name="connsiteY2" fmla="*/ 856 h 60221"/>
            <a:gd name="connsiteX3" fmla="*/ 624 w 15448"/>
            <a:gd name="connsiteY3" fmla="*/ 17639 h 60221"/>
            <a:gd name="connsiteX4" fmla="*/ 0 w 15448"/>
            <a:gd name="connsiteY4" fmla="*/ 60221 h 60221"/>
            <a:gd name="connsiteX0" fmla="*/ 16452 w 16452"/>
            <a:gd name="connsiteY0" fmla="*/ 6485 h 59673"/>
            <a:gd name="connsiteX1" fmla="*/ 5841 w 16452"/>
            <a:gd name="connsiteY1" fmla="*/ 2126 h 59673"/>
            <a:gd name="connsiteX2" fmla="*/ 3259 w 16452"/>
            <a:gd name="connsiteY2" fmla="*/ 856 h 59673"/>
            <a:gd name="connsiteX3" fmla="*/ 1628 w 16452"/>
            <a:gd name="connsiteY3" fmla="*/ 17639 h 59673"/>
            <a:gd name="connsiteX4" fmla="*/ 0 w 16452"/>
            <a:gd name="connsiteY4" fmla="*/ 59673 h 596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452" h="59673">
              <a:moveTo>
                <a:pt x="16452" y="6485"/>
              </a:moveTo>
              <a:cubicBezTo>
                <a:pt x="16010" y="6485"/>
                <a:pt x="8040" y="3064"/>
                <a:pt x="5841" y="2126"/>
              </a:cubicBezTo>
              <a:cubicBezTo>
                <a:pt x="3642" y="1188"/>
                <a:pt x="4112" y="-1302"/>
                <a:pt x="3259" y="856"/>
              </a:cubicBezTo>
              <a:cubicBezTo>
                <a:pt x="2406" y="3014"/>
                <a:pt x="2007" y="16763"/>
                <a:pt x="1628" y="17639"/>
              </a:cubicBezTo>
              <a:cubicBezTo>
                <a:pt x="743" y="19306"/>
                <a:pt x="796" y="59673"/>
                <a:pt x="0" y="59673"/>
              </a:cubicBezTo>
            </a:path>
          </a:pathLst>
        </a:custGeom>
        <a:noFill/>
        <a:ln w="15875" cap="flat" cmpd="sng">
          <a:solidFill>
            <a:schemeClr val="accent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555722</xdr:colOff>
      <xdr:row>20</xdr:row>
      <xdr:rowOff>61708</xdr:rowOff>
    </xdr:from>
    <xdr:to>
      <xdr:col>22</xdr:col>
      <xdr:colOff>120650</xdr:colOff>
      <xdr:row>22</xdr:row>
      <xdr:rowOff>8467</xdr:rowOff>
    </xdr:to>
    <xdr:sp macro="" textlink="">
      <xdr:nvSpPr>
        <xdr:cNvPr id="2011" name="Text Box 1664">
          <a:extLst>
            <a:ext uri="{FF2B5EF4-FFF2-40B4-BE49-F238E27FC236}">
              <a16:creationId xmlns:a16="http://schemas.microsoft.com/office/drawing/2014/main" id="{82F85780-763D-46A5-8E14-D56B97FB7DC4}"/>
            </a:ext>
          </a:extLst>
        </xdr:cNvPr>
        <xdr:cNvSpPr txBox="1">
          <a:spLocks noChangeArrowheads="1"/>
        </xdr:cNvSpPr>
      </xdr:nvSpPr>
      <xdr:spPr bwMode="auto">
        <a:xfrm>
          <a:off x="11890472" y="2119108"/>
          <a:ext cx="282478" cy="2769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92m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23</xdr:col>
      <xdr:colOff>279373</xdr:colOff>
      <xdr:row>19</xdr:row>
      <xdr:rowOff>3509</xdr:rowOff>
    </xdr:from>
    <xdr:ext cx="687307" cy="144589"/>
    <xdr:sp macro="" textlink="">
      <xdr:nvSpPr>
        <xdr:cNvPr id="2012" name="Text Box 1664">
          <a:extLst>
            <a:ext uri="{FF2B5EF4-FFF2-40B4-BE49-F238E27FC236}">
              <a16:creationId xmlns:a16="http://schemas.microsoft.com/office/drawing/2014/main" id="{B954C648-EEE2-43A4-B1A1-F28BCFCE32AD}"/>
            </a:ext>
          </a:extLst>
        </xdr:cNvPr>
        <xdr:cNvSpPr txBox="1">
          <a:spLocks noChangeArrowheads="1"/>
        </xdr:cNvSpPr>
      </xdr:nvSpPr>
      <xdr:spPr bwMode="auto">
        <a:xfrm>
          <a:off x="16000292" y="3253215"/>
          <a:ext cx="687307" cy="14458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さざなみ街道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24</xdr:col>
      <xdr:colOff>145438</xdr:colOff>
      <xdr:row>23</xdr:row>
      <xdr:rowOff>136567</xdr:rowOff>
    </xdr:from>
    <xdr:to>
      <xdr:col>24</xdr:col>
      <xdr:colOff>345633</xdr:colOff>
      <xdr:row>24</xdr:row>
      <xdr:rowOff>128604</xdr:rowOff>
    </xdr:to>
    <xdr:sp macro="" textlink="">
      <xdr:nvSpPr>
        <xdr:cNvPr id="2013" name="六角形 2012">
          <a:extLst>
            <a:ext uri="{FF2B5EF4-FFF2-40B4-BE49-F238E27FC236}">
              <a16:creationId xmlns:a16="http://schemas.microsoft.com/office/drawing/2014/main" id="{87EFBEE7-EBEF-46B3-B572-8AE25521CF0F}"/>
            </a:ext>
          </a:extLst>
        </xdr:cNvPr>
        <xdr:cNvSpPr/>
      </xdr:nvSpPr>
      <xdr:spPr bwMode="auto">
        <a:xfrm>
          <a:off x="16581355" y="4080623"/>
          <a:ext cx="200195" cy="1648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331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528195</xdr:colOff>
      <xdr:row>20</xdr:row>
      <xdr:rowOff>129722</xdr:rowOff>
    </xdr:from>
    <xdr:to>
      <xdr:col>22</xdr:col>
      <xdr:colOff>629520</xdr:colOff>
      <xdr:row>24</xdr:row>
      <xdr:rowOff>147803</xdr:rowOff>
    </xdr:to>
    <xdr:sp macro="" textlink="">
      <xdr:nvSpPr>
        <xdr:cNvPr id="2014" name="Freeform 527">
          <a:extLst>
            <a:ext uri="{FF2B5EF4-FFF2-40B4-BE49-F238E27FC236}">
              <a16:creationId xmlns:a16="http://schemas.microsoft.com/office/drawing/2014/main" id="{2AF4CDE5-FE7F-43CA-84E3-D6CF8AAF5592}"/>
            </a:ext>
          </a:extLst>
        </xdr:cNvPr>
        <xdr:cNvSpPr>
          <a:spLocks/>
        </xdr:cNvSpPr>
      </xdr:nvSpPr>
      <xdr:spPr bwMode="auto">
        <a:xfrm>
          <a:off x="11862945" y="2187122"/>
          <a:ext cx="818875" cy="69118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2933"/>
            <a:gd name="connsiteY0" fmla="*/ 6630 h 6630"/>
            <a:gd name="connsiteX1" fmla="*/ 105 w 12933"/>
            <a:gd name="connsiteY1" fmla="*/ 1109 h 6630"/>
            <a:gd name="connsiteX2" fmla="*/ 12933 w 12933"/>
            <a:gd name="connsiteY2" fmla="*/ 0 h 6630"/>
            <a:gd name="connsiteX0" fmla="*/ 0 w 10000"/>
            <a:gd name="connsiteY0" fmla="*/ 10000 h 10000"/>
            <a:gd name="connsiteX1" fmla="*/ 81 w 10000"/>
            <a:gd name="connsiteY1" fmla="*/ 1673 h 10000"/>
            <a:gd name="connsiteX2" fmla="*/ 10000 w 10000"/>
            <a:gd name="connsiteY2" fmla="*/ 0 h 10000"/>
            <a:gd name="connsiteX0" fmla="*/ 0 w 9606"/>
            <a:gd name="connsiteY0" fmla="*/ 8965 h 8965"/>
            <a:gd name="connsiteX1" fmla="*/ 81 w 9606"/>
            <a:gd name="connsiteY1" fmla="*/ 638 h 8965"/>
            <a:gd name="connsiteX2" fmla="*/ 9606 w 9606"/>
            <a:gd name="connsiteY2" fmla="*/ 0 h 8965"/>
            <a:gd name="connsiteX0" fmla="*/ 0 w 10000"/>
            <a:gd name="connsiteY0" fmla="*/ 10000 h 10000"/>
            <a:gd name="connsiteX1" fmla="*/ 84 w 10000"/>
            <a:gd name="connsiteY1" fmla="*/ 712 h 10000"/>
            <a:gd name="connsiteX2" fmla="*/ 10000 w 10000"/>
            <a:gd name="connsiteY2" fmla="*/ 0 h 10000"/>
            <a:gd name="connsiteX0" fmla="*/ 0 w 9487"/>
            <a:gd name="connsiteY0" fmla="*/ 9495 h 9495"/>
            <a:gd name="connsiteX1" fmla="*/ 84 w 9487"/>
            <a:gd name="connsiteY1" fmla="*/ 207 h 9495"/>
            <a:gd name="connsiteX2" fmla="*/ 9487 w 9487"/>
            <a:gd name="connsiteY2" fmla="*/ 20 h 9495"/>
            <a:gd name="connsiteX0" fmla="*/ 0 w 10000"/>
            <a:gd name="connsiteY0" fmla="*/ 9979 h 9979"/>
            <a:gd name="connsiteX1" fmla="*/ 89 w 10000"/>
            <a:gd name="connsiteY1" fmla="*/ 197 h 9979"/>
            <a:gd name="connsiteX2" fmla="*/ 10000 w 10000"/>
            <a:gd name="connsiteY2" fmla="*/ 0 h 9979"/>
            <a:gd name="connsiteX0" fmla="*/ 0 w 10000"/>
            <a:gd name="connsiteY0" fmla="*/ 10000 h 10000"/>
            <a:gd name="connsiteX1" fmla="*/ 89 w 10000"/>
            <a:gd name="connsiteY1" fmla="*/ 197 h 10000"/>
            <a:gd name="connsiteX2" fmla="*/ 10000 w 10000"/>
            <a:gd name="connsiteY2" fmla="*/ 0 h 10000"/>
            <a:gd name="connsiteX0" fmla="*/ 0 w 9892"/>
            <a:gd name="connsiteY0" fmla="*/ 9803 h 9803"/>
            <a:gd name="connsiteX1" fmla="*/ 89 w 9892"/>
            <a:gd name="connsiteY1" fmla="*/ 0 h 9803"/>
            <a:gd name="connsiteX2" fmla="*/ 9892 w 9892"/>
            <a:gd name="connsiteY2" fmla="*/ 135 h 9803"/>
            <a:gd name="connsiteX0" fmla="*/ 0 w 10000"/>
            <a:gd name="connsiteY0" fmla="*/ 10000 h 10000"/>
            <a:gd name="connsiteX1" fmla="*/ 90 w 10000"/>
            <a:gd name="connsiteY1" fmla="*/ 0 h 10000"/>
            <a:gd name="connsiteX2" fmla="*/ 10000 w 10000"/>
            <a:gd name="connsiteY2" fmla="*/ 138 h 10000"/>
            <a:gd name="connsiteX0" fmla="*/ 167 w 9910"/>
            <a:gd name="connsiteY0" fmla="*/ 10107 h 10107"/>
            <a:gd name="connsiteX1" fmla="*/ 0 w 9910"/>
            <a:gd name="connsiteY1" fmla="*/ 0 h 10107"/>
            <a:gd name="connsiteX2" fmla="*/ 9910 w 9910"/>
            <a:gd name="connsiteY2" fmla="*/ 138 h 10107"/>
            <a:gd name="connsiteX0" fmla="*/ 169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137 h 10000"/>
            <a:gd name="connsiteX0" fmla="*/ 169 w 16927"/>
            <a:gd name="connsiteY0" fmla="*/ 14295 h 14295"/>
            <a:gd name="connsiteX1" fmla="*/ 0 w 16927"/>
            <a:gd name="connsiteY1" fmla="*/ 4295 h 14295"/>
            <a:gd name="connsiteX2" fmla="*/ 16927 w 16927"/>
            <a:gd name="connsiteY2" fmla="*/ 0 h 14295"/>
            <a:gd name="connsiteX0" fmla="*/ 169 w 16927"/>
            <a:gd name="connsiteY0" fmla="*/ 14295 h 14295"/>
            <a:gd name="connsiteX1" fmla="*/ 0 w 16927"/>
            <a:gd name="connsiteY1" fmla="*/ 4295 h 14295"/>
            <a:gd name="connsiteX2" fmla="*/ 9393 w 16927"/>
            <a:gd name="connsiteY2" fmla="*/ 4791 h 14295"/>
            <a:gd name="connsiteX3" fmla="*/ 16927 w 16927"/>
            <a:gd name="connsiteY3" fmla="*/ 0 h 14295"/>
            <a:gd name="connsiteX0" fmla="*/ 169 w 16927"/>
            <a:gd name="connsiteY0" fmla="*/ 14295 h 14295"/>
            <a:gd name="connsiteX1" fmla="*/ 0 w 16927"/>
            <a:gd name="connsiteY1" fmla="*/ 4295 h 14295"/>
            <a:gd name="connsiteX2" fmla="*/ 9393 w 16927"/>
            <a:gd name="connsiteY2" fmla="*/ 4791 h 14295"/>
            <a:gd name="connsiteX3" fmla="*/ 16927 w 16927"/>
            <a:gd name="connsiteY3" fmla="*/ 0 h 14295"/>
            <a:gd name="connsiteX0" fmla="*/ 169 w 16927"/>
            <a:gd name="connsiteY0" fmla="*/ 14295 h 14295"/>
            <a:gd name="connsiteX1" fmla="*/ 0 w 16927"/>
            <a:gd name="connsiteY1" fmla="*/ 4295 h 14295"/>
            <a:gd name="connsiteX2" fmla="*/ 9393 w 16927"/>
            <a:gd name="connsiteY2" fmla="*/ 4791 h 14295"/>
            <a:gd name="connsiteX3" fmla="*/ 16927 w 16927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224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224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6779 w 16758"/>
            <a:gd name="connsiteY2" fmla="*/ 8222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987"/>
            <a:gd name="connsiteY0" fmla="*/ 13763 h 13763"/>
            <a:gd name="connsiteX1" fmla="*/ 238 w 16987"/>
            <a:gd name="connsiteY1" fmla="*/ 3906 h 13763"/>
            <a:gd name="connsiteX2" fmla="*/ 9360 w 16987"/>
            <a:gd name="connsiteY2" fmla="*/ 4259 h 13763"/>
            <a:gd name="connsiteX3" fmla="*/ 16987 w 16987"/>
            <a:gd name="connsiteY3" fmla="*/ 0 h 13763"/>
            <a:gd name="connsiteX0" fmla="*/ 0 w 17101"/>
            <a:gd name="connsiteY0" fmla="*/ 13337 h 13337"/>
            <a:gd name="connsiteX1" fmla="*/ 238 w 17101"/>
            <a:gd name="connsiteY1" fmla="*/ 3480 h 13337"/>
            <a:gd name="connsiteX2" fmla="*/ 9360 w 17101"/>
            <a:gd name="connsiteY2" fmla="*/ 3833 h 13337"/>
            <a:gd name="connsiteX3" fmla="*/ 17101 w 17101"/>
            <a:gd name="connsiteY3" fmla="*/ 0 h 133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101" h="13337">
              <a:moveTo>
                <a:pt x="0" y="13337"/>
              </a:moveTo>
              <a:cubicBezTo>
                <a:pt x="71" y="10609"/>
                <a:pt x="238" y="13038"/>
                <a:pt x="238" y="3480"/>
              </a:cubicBezTo>
              <a:cubicBezTo>
                <a:pt x="5714" y="3778"/>
                <a:pt x="4502" y="3977"/>
                <a:pt x="9360" y="3833"/>
              </a:cubicBezTo>
              <a:cubicBezTo>
                <a:pt x="12588" y="2545"/>
                <a:pt x="14080" y="1967"/>
                <a:pt x="1710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444575</xdr:colOff>
      <xdr:row>22</xdr:row>
      <xdr:rowOff>95244</xdr:rowOff>
    </xdr:from>
    <xdr:to>
      <xdr:col>21</xdr:col>
      <xdr:colOff>622788</xdr:colOff>
      <xdr:row>23</xdr:row>
      <xdr:rowOff>87923</xdr:rowOff>
    </xdr:to>
    <xdr:sp macro="" textlink="">
      <xdr:nvSpPr>
        <xdr:cNvPr id="2015" name="AutoShape 70">
          <a:extLst>
            <a:ext uri="{FF2B5EF4-FFF2-40B4-BE49-F238E27FC236}">
              <a16:creationId xmlns:a16="http://schemas.microsoft.com/office/drawing/2014/main" id="{244FDFF8-AD9B-4B5D-BCD9-A79C016D1099}"/>
            </a:ext>
          </a:extLst>
        </xdr:cNvPr>
        <xdr:cNvSpPr>
          <a:spLocks noChangeArrowheads="1"/>
        </xdr:cNvSpPr>
      </xdr:nvSpPr>
      <xdr:spPr bwMode="auto">
        <a:xfrm>
          <a:off x="11779325" y="2482844"/>
          <a:ext cx="178213" cy="1641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253321</xdr:colOff>
      <xdr:row>23</xdr:row>
      <xdr:rowOff>120787</xdr:rowOff>
    </xdr:from>
    <xdr:to>
      <xdr:col>21</xdr:col>
      <xdr:colOff>475909</xdr:colOff>
      <xdr:row>24</xdr:row>
      <xdr:rowOff>113333</xdr:rowOff>
    </xdr:to>
    <xdr:sp macro="" textlink="">
      <xdr:nvSpPr>
        <xdr:cNvPr id="2016" name="六角形 2015">
          <a:extLst>
            <a:ext uri="{FF2B5EF4-FFF2-40B4-BE49-F238E27FC236}">
              <a16:creationId xmlns:a16="http://schemas.microsoft.com/office/drawing/2014/main" id="{392AD1C4-0DE0-4E41-9BDF-193E0FA237BE}"/>
            </a:ext>
          </a:extLst>
        </xdr:cNvPr>
        <xdr:cNvSpPr/>
      </xdr:nvSpPr>
      <xdr:spPr bwMode="auto">
        <a:xfrm>
          <a:off x="11588071" y="2679837"/>
          <a:ext cx="222588" cy="1639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336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446025</xdr:colOff>
      <xdr:row>21</xdr:row>
      <xdr:rowOff>50928</xdr:rowOff>
    </xdr:from>
    <xdr:to>
      <xdr:col>21</xdr:col>
      <xdr:colOff>608135</xdr:colOff>
      <xdr:row>22</xdr:row>
      <xdr:rowOff>43961</xdr:rowOff>
    </xdr:to>
    <xdr:sp macro="" textlink="">
      <xdr:nvSpPr>
        <xdr:cNvPr id="2017" name="Oval 383">
          <a:extLst>
            <a:ext uri="{FF2B5EF4-FFF2-40B4-BE49-F238E27FC236}">
              <a16:creationId xmlns:a16="http://schemas.microsoft.com/office/drawing/2014/main" id="{0764836C-405D-42B0-8F97-CC477E697B73}"/>
            </a:ext>
          </a:extLst>
        </xdr:cNvPr>
        <xdr:cNvSpPr>
          <a:spLocks noChangeArrowheads="1"/>
        </xdr:cNvSpPr>
      </xdr:nvSpPr>
      <xdr:spPr bwMode="auto">
        <a:xfrm>
          <a:off x="11780775" y="2279778"/>
          <a:ext cx="162110" cy="1517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66055</xdr:colOff>
      <xdr:row>21</xdr:row>
      <xdr:rowOff>49961</xdr:rowOff>
    </xdr:from>
    <xdr:to>
      <xdr:col>21</xdr:col>
      <xdr:colOff>217955</xdr:colOff>
      <xdr:row>22</xdr:row>
      <xdr:rowOff>58986</xdr:rowOff>
    </xdr:to>
    <xdr:sp macro="" textlink="">
      <xdr:nvSpPr>
        <xdr:cNvPr id="2018" name="Freeform 395">
          <a:extLst>
            <a:ext uri="{FF2B5EF4-FFF2-40B4-BE49-F238E27FC236}">
              <a16:creationId xmlns:a16="http://schemas.microsoft.com/office/drawing/2014/main" id="{F00D0C2D-01D3-4D4E-B5BF-D29E0358BE5C}"/>
            </a:ext>
          </a:extLst>
        </xdr:cNvPr>
        <xdr:cNvSpPr>
          <a:spLocks/>
        </xdr:cNvSpPr>
      </xdr:nvSpPr>
      <xdr:spPr bwMode="auto">
        <a:xfrm rot="5400000" flipV="1">
          <a:off x="11392867" y="2286749"/>
          <a:ext cx="167775" cy="1519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22</xdr:col>
      <xdr:colOff>444237</xdr:colOff>
      <xdr:row>21</xdr:row>
      <xdr:rowOff>124645</xdr:rowOff>
    </xdr:from>
    <xdr:ext cx="213049" cy="208388"/>
    <xdr:grpSp>
      <xdr:nvGrpSpPr>
        <xdr:cNvPr id="2019" name="Group 6672">
          <a:extLst>
            <a:ext uri="{FF2B5EF4-FFF2-40B4-BE49-F238E27FC236}">
              <a16:creationId xmlns:a16="http://schemas.microsoft.com/office/drawing/2014/main" id="{C020C296-AEBB-4575-9CF3-EE57EBDFE041}"/>
            </a:ext>
          </a:extLst>
        </xdr:cNvPr>
        <xdr:cNvGrpSpPr>
          <a:grpSpLocks/>
        </xdr:cNvGrpSpPr>
      </xdr:nvGrpSpPr>
      <xdr:grpSpPr bwMode="auto">
        <a:xfrm>
          <a:off x="15460119" y="3719866"/>
          <a:ext cx="213049" cy="208388"/>
          <a:chOff x="536" y="108"/>
          <a:chExt cx="37" cy="36"/>
        </a:xfrm>
      </xdr:grpSpPr>
      <xdr:pic>
        <xdr:nvPicPr>
          <xdr:cNvPr id="2020" name="Picture 6673" descr="route2">
            <a:extLst>
              <a:ext uri="{FF2B5EF4-FFF2-40B4-BE49-F238E27FC236}">
                <a16:creationId xmlns:a16="http://schemas.microsoft.com/office/drawing/2014/main" id="{4F194B19-EEC0-3F4C-6960-DCF87CD8E3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21" name="Text Box 6674">
            <a:extLst>
              <a:ext uri="{FF2B5EF4-FFF2-40B4-BE49-F238E27FC236}">
                <a16:creationId xmlns:a16="http://schemas.microsoft.com/office/drawing/2014/main" id="{EE1271E6-1867-3F2A-AD9C-7E82FEFFD0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oneCellAnchor>
    <xdr:from>
      <xdr:col>24</xdr:col>
      <xdr:colOff>148558</xdr:colOff>
      <xdr:row>22</xdr:row>
      <xdr:rowOff>133620</xdr:rowOff>
    </xdr:from>
    <xdr:ext cx="543226" cy="186974"/>
    <xdr:sp macro="" textlink="">
      <xdr:nvSpPr>
        <xdr:cNvPr id="2022" name="Text Box 1664">
          <a:extLst>
            <a:ext uri="{FF2B5EF4-FFF2-40B4-BE49-F238E27FC236}">
              <a16:creationId xmlns:a16="http://schemas.microsoft.com/office/drawing/2014/main" id="{F5A2F600-1CBE-4216-AAD0-822FE07A089F}"/>
            </a:ext>
          </a:extLst>
        </xdr:cNvPr>
        <xdr:cNvSpPr txBox="1">
          <a:spLocks noChangeArrowheads="1"/>
        </xdr:cNvSpPr>
      </xdr:nvSpPr>
      <xdr:spPr bwMode="auto">
        <a:xfrm>
          <a:off x="16606964" y="3856308"/>
          <a:ext cx="54322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24</xdr:col>
      <xdr:colOff>59972</xdr:colOff>
      <xdr:row>20</xdr:row>
      <xdr:rowOff>84667</xdr:rowOff>
    </xdr:from>
    <xdr:ext cx="643924" cy="260847"/>
    <xdr:sp macro="" textlink="">
      <xdr:nvSpPr>
        <xdr:cNvPr id="2023" name="Text Box 1664">
          <a:extLst>
            <a:ext uri="{FF2B5EF4-FFF2-40B4-BE49-F238E27FC236}">
              <a16:creationId xmlns:a16="http://schemas.microsoft.com/office/drawing/2014/main" id="{6BDD92B0-AC14-46FF-9564-F1475FB23D6A}"/>
            </a:ext>
          </a:extLst>
        </xdr:cNvPr>
        <xdr:cNvSpPr txBox="1">
          <a:spLocks noChangeArrowheads="1"/>
        </xdr:cNvSpPr>
      </xdr:nvSpPr>
      <xdr:spPr bwMode="auto">
        <a:xfrm>
          <a:off x="16495889" y="3510139"/>
          <a:ext cx="643924" cy="2608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湖岸道路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瀬田唐橋ﾏﾃﾞ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619295</xdr:colOff>
      <xdr:row>23</xdr:row>
      <xdr:rowOff>105252</xdr:rowOff>
    </xdr:from>
    <xdr:ext cx="425450" cy="165173"/>
    <xdr:sp macro="" textlink="">
      <xdr:nvSpPr>
        <xdr:cNvPr id="2024" name="Text Box 1620">
          <a:extLst>
            <a:ext uri="{FF2B5EF4-FFF2-40B4-BE49-F238E27FC236}">
              <a16:creationId xmlns:a16="http://schemas.microsoft.com/office/drawing/2014/main" id="{26FDF87B-F923-415B-8F72-CC847537B875}"/>
            </a:ext>
          </a:extLst>
        </xdr:cNvPr>
        <xdr:cNvSpPr txBox="1">
          <a:spLocks noChangeArrowheads="1"/>
        </xdr:cNvSpPr>
      </xdr:nvSpPr>
      <xdr:spPr bwMode="auto">
        <a:xfrm>
          <a:off x="14906795" y="4002115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oneCellAnchor>
  <xdr:twoCellAnchor>
    <xdr:from>
      <xdr:col>21</xdr:col>
      <xdr:colOff>527537</xdr:colOff>
      <xdr:row>21</xdr:row>
      <xdr:rowOff>144624</xdr:rowOff>
    </xdr:from>
    <xdr:to>
      <xdr:col>22</xdr:col>
      <xdr:colOff>271096</xdr:colOff>
      <xdr:row>23</xdr:row>
      <xdr:rowOff>124560</xdr:rowOff>
    </xdr:to>
    <xdr:sp macro="" textlink="">
      <xdr:nvSpPr>
        <xdr:cNvPr id="2025" name="AutoShape 1653">
          <a:extLst>
            <a:ext uri="{FF2B5EF4-FFF2-40B4-BE49-F238E27FC236}">
              <a16:creationId xmlns:a16="http://schemas.microsoft.com/office/drawing/2014/main" id="{88302437-AE11-434E-8A05-428AD5B3652B}"/>
            </a:ext>
          </a:extLst>
        </xdr:cNvPr>
        <xdr:cNvSpPr>
          <a:spLocks/>
        </xdr:cNvSpPr>
      </xdr:nvSpPr>
      <xdr:spPr bwMode="auto">
        <a:xfrm rot="5400000">
          <a:off x="11937774" y="2297987"/>
          <a:ext cx="310136" cy="46110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22</xdr:col>
      <xdr:colOff>293080</xdr:colOff>
      <xdr:row>23</xdr:row>
      <xdr:rowOff>58616</xdr:rowOff>
    </xdr:from>
    <xdr:to>
      <xdr:col>22</xdr:col>
      <xdr:colOff>691478</xdr:colOff>
      <xdr:row>24</xdr:row>
      <xdr:rowOff>7328</xdr:rowOff>
    </xdr:to>
    <xdr:sp macro="" textlink="">
      <xdr:nvSpPr>
        <xdr:cNvPr id="2026" name="Text Box 1620">
          <a:extLst>
            <a:ext uri="{FF2B5EF4-FFF2-40B4-BE49-F238E27FC236}">
              <a16:creationId xmlns:a16="http://schemas.microsoft.com/office/drawing/2014/main" id="{AE576541-15C6-4F94-8ADD-73099952F3C4}"/>
            </a:ext>
          </a:extLst>
        </xdr:cNvPr>
        <xdr:cNvSpPr txBox="1">
          <a:spLocks noChangeArrowheads="1"/>
        </xdr:cNvSpPr>
      </xdr:nvSpPr>
      <xdr:spPr bwMode="auto">
        <a:xfrm>
          <a:off x="12345380" y="2617666"/>
          <a:ext cx="398398" cy="1201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琵琶湖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22</xdr:col>
      <xdr:colOff>259848</xdr:colOff>
      <xdr:row>22</xdr:row>
      <xdr:rowOff>33174</xdr:rowOff>
    </xdr:from>
    <xdr:to>
      <xdr:col>22</xdr:col>
      <xdr:colOff>464268</xdr:colOff>
      <xdr:row>22</xdr:row>
      <xdr:rowOff>167736</xdr:rowOff>
    </xdr:to>
    <xdr:sp macro="" textlink="">
      <xdr:nvSpPr>
        <xdr:cNvPr id="2027" name="六角形 2026">
          <a:extLst>
            <a:ext uri="{FF2B5EF4-FFF2-40B4-BE49-F238E27FC236}">
              <a16:creationId xmlns:a16="http://schemas.microsoft.com/office/drawing/2014/main" id="{C05C8672-EF43-4549-A1DA-E63B09E9A362}"/>
            </a:ext>
          </a:extLst>
        </xdr:cNvPr>
        <xdr:cNvSpPr/>
      </xdr:nvSpPr>
      <xdr:spPr bwMode="auto">
        <a:xfrm>
          <a:off x="15251240" y="3759306"/>
          <a:ext cx="204420" cy="13456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23</xdr:col>
      <xdr:colOff>370750</xdr:colOff>
      <xdr:row>19</xdr:row>
      <xdr:rowOff>103322</xdr:rowOff>
    </xdr:from>
    <xdr:ext cx="637672" cy="186974"/>
    <xdr:sp macro="" textlink="">
      <xdr:nvSpPr>
        <xdr:cNvPr id="2028" name="Text Box 1664">
          <a:extLst>
            <a:ext uri="{FF2B5EF4-FFF2-40B4-BE49-F238E27FC236}">
              <a16:creationId xmlns:a16="http://schemas.microsoft.com/office/drawing/2014/main" id="{5CB16382-31C2-4B90-8520-2A10821BBBC8}"/>
            </a:ext>
          </a:extLst>
        </xdr:cNvPr>
        <xdr:cNvSpPr txBox="1">
          <a:spLocks noChangeArrowheads="1"/>
        </xdr:cNvSpPr>
      </xdr:nvSpPr>
      <xdr:spPr bwMode="auto">
        <a:xfrm>
          <a:off x="16101111" y="3355933"/>
          <a:ext cx="63767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⇒長浜市街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24</xdr:col>
      <xdr:colOff>424113</xdr:colOff>
      <xdr:row>23</xdr:row>
      <xdr:rowOff>113109</xdr:rowOff>
    </xdr:from>
    <xdr:ext cx="232889" cy="132407"/>
    <xdr:sp macro="" textlink="">
      <xdr:nvSpPr>
        <xdr:cNvPr id="2029" name="Text Box 849">
          <a:extLst>
            <a:ext uri="{FF2B5EF4-FFF2-40B4-BE49-F238E27FC236}">
              <a16:creationId xmlns:a16="http://schemas.microsoft.com/office/drawing/2014/main" id="{893BA50F-C4C3-4816-AE58-437C1C5B3483}"/>
            </a:ext>
          </a:extLst>
        </xdr:cNvPr>
        <xdr:cNvSpPr txBox="1">
          <a:spLocks noChangeArrowheads="1"/>
        </xdr:cNvSpPr>
      </xdr:nvSpPr>
      <xdr:spPr bwMode="auto">
        <a:xfrm>
          <a:off x="13886113" y="2672159"/>
          <a:ext cx="232889" cy="13240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岸上</a:t>
          </a:r>
        </a:p>
      </xdr:txBody>
    </xdr:sp>
    <xdr:clientData/>
  </xdr:oneCellAnchor>
  <xdr:twoCellAnchor>
    <xdr:from>
      <xdr:col>23</xdr:col>
      <xdr:colOff>20891</xdr:colOff>
      <xdr:row>22</xdr:row>
      <xdr:rowOff>164749</xdr:rowOff>
    </xdr:from>
    <xdr:to>
      <xdr:col>23</xdr:col>
      <xdr:colOff>446761</xdr:colOff>
      <xdr:row>23</xdr:row>
      <xdr:rowOff>16989</xdr:rowOff>
    </xdr:to>
    <xdr:sp macro="" textlink="">
      <xdr:nvSpPr>
        <xdr:cNvPr id="2030" name="Line 420">
          <a:extLst>
            <a:ext uri="{FF2B5EF4-FFF2-40B4-BE49-F238E27FC236}">
              <a16:creationId xmlns:a16="http://schemas.microsoft.com/office/drawing/2014/main" id="{ACD83BBF-8125-43D6-A304-EEBD51047BB6}"/>
            </a:ext>
          </a:extLst>
        </xdr:cNvPr>
        <xdr:cNvSpPr>
          <a:spLocks noChangeShapeType="1"/>
        </xdr:cNvSpPr>
      </xdr:nvSpPr>
      <xdr:spPr bwMode="auto">
        <a:xfrm rot="4604744" flipH="1">
          <a:off x="12979131" y="2351259"/>
          <a:ext cx="23690" cy="4258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359658</xdr:colOff>
      <xdr:row>21</xdr:row>
      <xdr:rowOff>85921</xdr:rowOff>
    </xdr:from>
    <xdr:to>
      <xdr:col>23</xdr:col>
      <xdr:colOff>494597</xdr:colOff>
      <xdr:row>22</xdr:row>
      <xdr:rowOff>136250</xdr:rowOff>
    </xdr:to>
    <xdr:grpSp>
      <xdr:nvGrpSpPr>
        <xdr:cNvPr id="2031" name="グループ化 2030">
          <a:extLst>
            <a:ext uri="{FF2B5EF4-FFF2-40B4-BE49-F238E27FC236}">
              <a16:creationId xmlns:a16="http://schemas.microsoft.com/office/drawing/2014/main" id="{C0F9CF49-4BDC-4B66-BC91-96494E902747}"/>
            </a:ext>
          </a:extLst>
        </xdr:cNvPr>
        <xdr:cNvGrpSpPr/>
      </xdr:nvGrpSpPr>
      <xdr:grpSpPr>
        <a:xfrm>
          <a:off x="16080577" y="3681142"/>
          <a:ext cx="134939" cy="223086"/>
          <a:chOff x="8656166" y="4157534"/>
          <a:chExt cx="134939" cy="224096"/>
        </a:xfrm>
      </xdr:grpSpPr>
      <xdr:sp macro="" textlink="">
        <xdr:nvSpPr>
          <xdr:cNvPr id="2032" name="Freeform 406">
            <a:extLst>
              <a:ext uri="{FF2B5EF4-FFF2-40B4-BE49-F238E27FC236}">
                <a16:creationId xmlns:a16="http://schemas.microsoft.com/office/drawing/2014/main" id="{1C5491A9-7D37-FA80-CF0B-A8E2CECF8B45}"/>
              </a:ext>
            </a:extLst>
          </xdr:cNvPr>
          <xdr:cNvSpPr>
            <a:spLocks/>
          </xdr:cNvSpPr>
        </xdr:nvSpPr>
        <xdr:spPr bwMode="auto">
          <a:xfrm rot="20734129">
            <a:off x="8656166" y="4185288"/>
            <a:ext cx="24079" cy="196342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33" name="Freeform 407">
            <a:extLst>
              <a:ext uri="{FF2B5EF4-FFF2-40B4-BE49-F238E27FC236}">
                <a16:creationId xmlns:a16="http://schemas.microsoft.com/office/drawing/2014/main" id="{E8BD4B36-566A-4E0B-2E83-28E5087A7238}"/>
              </a:ext>
            </a:extLst>
          </xdr:cNvPr>
          <xdr:cNvSpPr>
            <a:spLocks/>
          </xdr:cNvSpPr>
        </xdr:nvSpPr>
        <xdr:spPr bwMode="auto">
          <a:xfrm rot="20734129" flipH="1" flipV="1">
            <a:off x="8761007" y="4157534"/>
            <a:ext cx="30098" cy="196342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23</xdr:col>
      <xdr:colOff>166353</xdr:colOff>
      <xdr:row>21</xdr:row>
      <xdr:rowOff>97224</xdr:rowOff>
    </xdr:from>
    <xdr:to>
      <xdr:col>23</xdr:col>
      <xdr:colOff>329569</xdr:colOff>
      <xdr:row>23</xdr:row>
      <xdr:rowOff>6433</xdr:rowOff>
    </xdr:to>
    <xdr:grpSp>
      <xdr:nvGrpSpPr>
        <xdr:cNvPr id="2034" name="グループ化 2033">
          <a:extLst>
            <a:ext uri="{FF2B5EF4-FFF2-40B4-BE49-F238E27FC236}">
              <a16:creationId xmlns:a16="http://schemas.microsoft.com/office/drawing/2014/main" id="{F2CDAAED-8072-4D93-B483-A1B0F33D0FB3}"/>
            </a:ext>
          </a:extLst>
        </xdr:cNvPr>
        <xdr:cNvGrpSpPr/>
      </xdr:nvGrpSpPr>
      <xdr:grpSpPr>
        <a:xfrm rot="699390">
          <a:off x="15887272" y="3692445"/>
          <a:ext cx="163216" cy="254723"/>
          <a:chOff x="8656166" y="4157534"/>
          <a:chExt cx="134939" cy="224096"/>
        </a:xfrm>
      </xdr:grpSpPr>
      <xdr:sp macro="" textlink="">
        <xdr:nvSpPr>
          <xdr:cNvPr id="2035" name="Freeform 406">
            <a:extLst>
              <a:ext uri="{FF2B5EF4-FFF2-40B4-BE49-F238E27FC236}">
                <a16:creationId xmlns:a16="http://schemas.microsoft.com/office/drawing/2014/main" id="{A61E5BF2-85FE-E2F6-704D-EA2DE3EE11CF}"/>
              </a:ext>
            </a:extLst>
          </xdr:cNvPr>
          <xdr:cNvSpPr>
            <a:spLocks/>
          </xdr:cNvSpPr>
        </xdr:nvSpPr>
        <xdr:spPr bwMode="auto">
          <a:xfrm rot="20734129">
            <a:off x="8656166" y="4185288"/>
            <a:ext cx="24079" cy="196342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36" name="Freeform 407">
            <a:extLst>
              <a:ext uri="{FF2B5EF4-FFF2-40B4-BE49-F238E27FC236}">
                <a16:creationId xmlns:a16="http://schemas.microsoft.com/office/drawing/2014/main" id="{52325122-5E33-E6BA-B0E3-3FB59E853041}"/>
              </a:ext>
            </a:extLst>
          </xdr:cNvPr>
          <xdr:cNvSpPr>
            <a:spLocks/>
          </xdr:cNvSpPr>
        </xdr:nvSpPr>
        <xdr:spPr bwMode="auto">
          <a:xfrm rot="20734129" flipH="1" flipV="1">
            <a:off x="8761007" y="4157534"/>
            <a:ext cx="30098" cy="196342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23</xdr:col>
      <xdr:colOff>487127</xdr:colOff>
      <xdr:row>22</xdr:row>
      <xdr:rowOff>44778</xdr:rowOff>
    </xdr:from>
    <xdr:to>
      <xdr:col>24</xdr:col>
      <xdr:colOff>128352</xdr:colOff>
      <xdr:row>23</xdr:row>
      <xdr:rowOff>4019</xdr:rowOff>
    </xdr:to>
    <xdr:sp macro="" textlink="">
      <xdr:nvSpPr>
        <xdr:cNvPr id="2038" name="Text Box 1620">
          <a:extLst>
            <a:ext uri="{FF2B5EF4-FFF2-40B4-BE49-F238E27FC236}">
              <a16:creationId xmlns:a16="http://schemas.microsoft.com/office/drawing/2014/main" id="{0FE1D6AF-D1D0-407F-B9BD-10CCE4032775}"/>
            </a:ext>
          </a:extLst>
        </xdr:cNvPr>
        <xdr:cNvSpPr txBox="1">
          <a:spLocks noChangeArrowheads="1"/>
        </xdr:cNvSpPr>
      </xdr:nvSpPr>
      <xdr:spPr bwMode="auto">
        <a:xfrm>
          <a:off x="13244277" y="2432378"/>
          <a:ext cx="346075" cy="13069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余呉川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23</xdr:col>
      <xdr:colOff>77347</xdr:colOff>
      <xdr:row>22</xdr:row>
      <xdr:rowOff>68209</xdr:rowOff>
    </xdr:from>
    <xdr:ext cx="77795" cy="442317"/>
    <xdr:sp macro="" textlink="">
      <xdr:nvSpPr>
        <xdr:cNvPr id="2039" name="Text Box 1664">
          <a:extLst>
            <a:ext uri="{FF2B5EF4-FFF2-40B4-BE49-F238E27FC236}">
              <a16:creationId xmlns:a16="http://schemas.microsoft.com/office/drawing/2014/main" id="{F38B1580-6F21-4FA4-BC06-D3B853FBAC5B}"/>
            </a:ext>
          </a:extLst>
        </xdr:cNvPr>
        <xdr:cNvSpPr txBox="1">
          <a:spLocks noChangeArrowheads="1"/>
        </xdr:cNvSpPr>
      </xdr:nvSpPr>
      <xdr:spPr bwMode="auto">
        <a:xfrm>
          <a:off x="15804421" y="3806050"/>
          <a:ext cx="77795" cy="44231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square" lIns="0" tIns="0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伊香具橋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695418</xdr:colOff>
      <xdr:row>21</xdr:row>
      <xdr:rowOff>95877</xdr:rowOff>
    </xdr:from>
    <xdr:ext cx="213049" cy="208388"/>
    <xdr:grpSp>
      <xdr:nvGrpSpPr>
        <xdr:cNvPr id="2040" name="Group 6672">
          <a:extLst>
            <a:ext uri="{FF2B5EF4-FFF2-40B4-BE49-F238E27FC236}">
              <a16:creationId xmlns:a16="http://schemas.microsoft.com/office/drawing/2014/main" id="{904D173E-BEEB-442E-A743-A85DEE95A092}"/>
            </a:ext>
          </a:extLst>
        </xdr:cNvPr>
        <xdr:cNvGrpSpPr>
          <a:grpSpLocks/>
        </xdr:cNvGrpSpPr>
      </xdr:nvGrpSpPr>
      <xdr:grpSpPr bwMode="auto">
        <a:xfrm>
          <a:off x="15006264" y="3691098"/>
          <a:ext cx="213049" cy="208388"/>
          <a:chOff x="536" y="108"/>
          <a:chExt cx="37" cy="36"/>
        </a:xfrm>
      </xdr:grpSpPr>
      <xdr:pic>
        <xdr:nvPicPr>
          <xdr:cNvPr id="2041" name="Picture 6673" descr="route2">
            <a:extLst>
              <a:ext uri="{FF2B5EF4-FFF2-40B4-BE49-F238E27FC236}">
                <a16:creationId xmlns:a16="http://schemas.microsoft.com/office/drawing/2014/main" id="{A2EEEB57-F8D7-FF07-B400-3D25ED607B9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42" name="Text Box 6674">
            <a:extLst>
              <a:ext uri="{FF2B5EF4-FFF2-40B4-BE49-F238E27FC236}">
                <a16:creationId xmlns:a16="http://schemas.microsoft.com/office/drawing/2014/main" id="{E5B4E7F1-64F9-381A-DC7F-63CBA603BF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oneCellAnchor>
    <xdr:from>
      <xdr:col>21</xdr:col>
      <xdr:colOff>200454</xdr:colOff>
      <xdr:row>21</xdr:row>
      <xdr:rowOff>20130</xdr:rowOff>
    </xdr:from>
    <xdr:ext cx="213049" cy="208388"/>
    <xdr:grpSp>
      <xdr:nvGrpSpPr>
        <xdr:cNvPr id="2043" name="Group 6672">
          <a:extLst>
            <a:ext uri="{FF2B5EF4-FFF2-40B4-BE49-F238E27FC236}">
              <a16:creationId xmlns:a16="http://schemas.microsoft.com/office/drawing/2014/main" id="{B11D3BB3-8FC9-4573-9420-1662461AB478}"/>
            </a:ext>
          </a:extLst>
        </xdr:cNvPr>
        <xdr:cNvGrpSpPr>
          <a:grpSpLocks/>
        </xdr:cNvGrpSpPr>
      </xdr:nvGrpSpPr>
      <xdr:grpSpPr bwMode="auto">
        <a:xfrm>
          <a:off x="14511300" y="3615351"/>
          <a:ext cx="213049" cy="208388"/>
          <a:chOff x="536" y="108"/>
          <a:chExt cx="37" cy="36"/>
        </a:xfrm>
      </xdr:grpSpPr>
      <xdr:pic>
        <xdr:nvPicPr>
          <xdr:cNvPr id="2044" name="Picture 6673" descr="route2">
            <a:extLst>
              <a:ext uri="{FF2B5EF4-FFF2-40B4-BE49-F238E27FC236}">
                <a16:creationId xmlns:a16="http://schemas.microsoft.com/office/drawing/2014/main" id="{17274838-378D-D6DD-E504-97F2DFFE60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45" name="Text Box 6674">
            <a:extLst>
              <a:ext uri="{FF2B5EF4-FFF2-40B4-BE49-F238E27FC236}">
                <a16:creationId xmlns:a16="http://schemas.microsoft.com/office/drawing/2014/main" id="{8843A4FA-763D-FF1F-3B88-03D0470BFF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oneCellAnchor>
    <xdr:from>
      <xdr:col>23</xdr:col>
      <xdr:colOff>441182</xdr:colOff>
      <xdr:row>21</xdr:row>
      <xdr:rowOff>56263</xdr:rowOff>
    </xdr:from>
    <xdr:ext cx="225970" cy="130618"/>
    <xdr:sp macro="" textlink="">
      <xdr:nvSpPr>
        <xdr:cNvPr id="2046" name="Text Box 849">
          <a:extLst>
            <a:ext uri="{FF2B5EF4-FFF2-40B4-BE49-F238E27FC236}">
              <a16:creationId xmlns:a16="http://schemas.microsoft.com/office/drawing/2014/main" id="{CA9A5CE9-291E-4FA3-ADC9-865CF17A8582}"/>
            </a:ext>
          </a:extLst>
        </xdr:cNvPr>
        <xdr:cNvSpPr txBox="1">
          <a:spLocks noChangeArrowheads="1"/>
        </xdr:cNvSpPr>
      </xdr:nvSpPr>
      <xdr:spPr bwMode="auto">
        <a:xfrm>
          <a:off x="13198332" y="2285113"/>
          <a:ext cx="225970" cy="13061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大音</a:t>
          </a:r>
        </a:p>
      </xdr:txBody>
    </xdr:sp>
    <xdr:clientData/>
  </xdr:oneCellAnchor>
  <xdr:oneCellAnchor>
    <xdr:from>
      <xdr:col>23</xdr:col>
      <xdr:colOff>12459</xdr:colOff>
      <xdr:row>18</xdr:row>
      <xdr:rowOff>161179</xdr:rowOff>
    </xdr:from>
    <xdr:ext cx="347751" cy="95466"/>
    <xdr:sp macro="" textlink="">
      <xdr:nvSpPr>
        <xdr:cNvPr id="2047" name="Text Box 972">
          <a:extLst>
            <a:ext uri="{FF2B5EF4-FFF2-40B4-BE49-F238E27FC236}">
              <a16:creationId xmlns:a16="http://schemas.microsoft.com/office/drawing/2014/main" id="{90794A4A-2281-488D-9FE9-CBFE386ECFC8}"/>
            </a:ext>
          </a:extLst>
        </xdr:cNvPr>
        <xdr:cNvSpPr txBox="1">
          <a:spLocks noChangeArrowheads="1"/>
        </xdr:cNvSpPr>
      </xdr:nvSpPr>
      <xdr:spPr bwMode="auto">
        <a:xfrm>
          <a:off x="12769609" y="1875679"/>
          <a:ext cx="347751" cy="9546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0.3+2.8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15875</xdr:colOff>
      <xdr:row>19</xdr:row>
      <xdr:rowOff>79381</xdr:rowOff>
    </xdr:from>
    <xdr:to>
      <xdr:col>23</xdr:col>
      <xdr:colOff>197688</xdr:colOff>
      <xdr:row>20</xdr:row>
      <xdr:rowOff>32948</xdr:rowOff>
    </xdr:to>
    <xdr:sp macro="" textlink="">
      <xdr:nvSpPr>
        <xdr:cNvPr id="2048" name="六角形 2047">
          <a:extLst>
            <a:ext uri="{FF2B5EF4-FFF2-40B4-BE49-F238E27FC236}">
              <a16:creationId xmlns:a16="http://schemas.microsoft.com/office/drawing/2014/main" id="{812B1698-3DAF-4595-B79D-2CD57C30306E}"/>
            </a:ext>
          </a:extLst>
        </xdr:cNvPr>
        <xdr:cNvSpPr/>
      </xdr:nvSpPr>
      <xdr:spPr bwMode="auto">
        <a:xfrm>
          <a:off x="15711158" y="3293320"/>
          <a:ext cx="181813" cy="12429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118</a:t>
          </a:r>
        </a:p>
      </xdr:txBody>
    </xdr:sp>
    <xdr:clientData/>
  </xdr:twoCellAnchor>
  <xdr:twoCellAnchor>
    <xdr:from>
      <xdr:col>23</xdr:col>
      <xdr:colOff>229349</xdr:colOff>
      <xdr:row>20</xdr:row>
      <xdr:rowOff>87776</xdr:rowOff>
    </xdr:from>
    <xdr:to>
      <xdr:col>23</xdr:col>
      <xdr:colOff>272068</xdr:colOff>
      <xdr:row>21</xdr:row>
      <xdr:rowOff>88394</xdr:rowOff>
    </xdr:to>
    <xdr:sp macro="" textlink="">
      <xdr:nvSpPr>
        <xdr:cNvPr id="2049" name="Line 420">
          <a:extLst>
            <a:ext uri="{FF2B5EF4-FFF2-40B4-BE49-F238E27FC236}">
              <a16:creationId xmlns:a16="http://schemas.microsoft.com/office/drawing/2014/main" id="{EAB7E651-84AE-4C01-AE32-CD2CE7481B18}"/>
            </a:ext>
          </a:extLst>
        </xdr:cNvPr>
        <xdr:cNvSpPr>
          <a:spLocks noChangeShapeType="1"/>
        </xdr:cNvSpPr>
      </xdr:nvSpPr>
      <xdr:spPr bwMode="auto">
        <a:xfrm rot="4604744" flipH="1" flipV="1">
          <a:off x="12921825" y="2209850"/>
          <a:ext cx="172068" cy="427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191697</xdr:colOff>
      <xdr:row>19</xdr:row>
      <xdr:rowOff>80742</xdr:rowOff>
    </xdr:from>
    <xdr:to>
      <xdr:col>23</xdr:col>
      <xdr:colOff>359434</xdr:colOff>
      <xdr:row>20</xdr:row>
      <xdr:rowOff>32948</xdr:rowOff>
    </xdr:to>
    <xdr:sp macro="" textlink="">
      <xdr:nvSpPr>
        <xdr:cNvPr id="2050" name="六角形 2049">
          <a:extLst>
            <a:ext uri="{FF2B5EF4-FFF2-40B4-BE49-F238E27FC236}">
              <a16:creationId xmlns:a16="http://schemas.microsoft.com/office/drawing/2014/main" id="{CD8D86DE-696A-4B09-AEED-DB4F7F564A79}"/>
            </a:ext>
          </a:extLst>
        </xdr:cNvPr>
        <xdr:cNvSpPr/>
      </xdr:nvSpPr>
      <xdr:spPr bwMode="auto">
        <a:xfrm>
          <a:off x="15886980" y="3294681"/>
          <a:ext cx="167737" cy="12293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119</a:t>
          </a:r>
        </a:p>
      </xdr:txBody>
    </xdr:sp>
    <xdr:clientData/>
  </xdr:twoCellAnchor>
  <xdr:twoCellAnchor>
    <xdr:from>
      <xdr:col>22</xdr:col>
      <xdr:colOff>309641</xdr:colOff>
      <xdr:row>20</xdr:row>
      <xdr:rowOff>132626</xdr:rowOff>
    </xdr:from>
    <xdr:to>
      <xdr:col>22</xdr:col>
      <xdr:colOff>502373</xdr:colOff>
      <xdr:row>21</xdr:row>
      <xdr:rowOff>102484</xdr:rowOff>
    </xdr:to>
    <xdr:sp macro="" textlink="">
      <xdr:nvSpPr>
        <xdr:cNvPr id="2051" name="六角形 2050">
          <a:extLst>
            <a:ext uri="{FF2B5EF4-FFF2-40B4-BE49-F238E27FC236}">
              <a16:creationId xmlns:a16="http://schemas.microsoft.com/office/drawing/2014/main" id="{79B4A5E3-D683-462F-B990-93E969D5A92C}"/>
            </a:ext>
          </a:extLst>
        </xdr:cNvPr>
        <xdr:cNvSpPr/>
      </xdr:nvSpPr>
      <xdr:spPr bwMode="auto">
        <a:xfrm>
          <a:off x="12361941" y="2190026"/>
          <a:ext cx="192732" cy="1413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649977</xdr:colOff>
      <xdr:row>10</xdr:row>
      <xdr:rowOff>100796</xdr:rowOff>
    </xdr:from>
    <xdr:to>
      <xdr:col>30</xdr:col>
      <xdr:colOff>114169</xdr:colOff>
      <xdr:row>11</xdr:row>
      <xdr:rowOff>51510</xdr:rowOff>
    </xdr:to>
    <xdr:sp macro="" textlink="">
      <xdr:nvSpPr>
        <xdr:cNvPr id="2052" name="Freeform 395">
          <a:extLst>
            <a:ext uri="{FF2B5EF4-FFF2-40B4-BE49-F238E27FC236}">
              <a16:creationId xmlns:a16="http://schemas.microsoft.com/office/drawing/2014/main" id="{E6993274-C01A-4A7E-8A50-EEFAA14FC547}"/>
            </a:ext>
          </a:extLst>
        </xdr:cNvPr>
        <xdr:cNvSpPr>
          <a:spLocks/>
        </xdr:cNvSpPr>
      </xdr:nvSpPr>
      <xdr:spPr bwMode="auto">
        <a:xfrm rot="20785715">
          <a:off x="20568609" y="1778154"/>
          <a:ext cx="168084" cy="12144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695834</xdr:colOff>
      <xdr:row>10</xdr:row>
      <xdr:rowOff>8989</xdr:rowOff>
    </xdr:from>
    <xdr:to>
      <xdr:col>30</xdr:col>
      <xdr:colOff>97004</xdr:colOff>
      <xdr:row>13</xdr:row>
      <xdr:rowOff>166799</xdr:rowOff>
    </xdr:to>
    <xdr:sp macro="" textlink="">
      <xdr:nvSpPr>
        <xdr:cNvPr id="2053" name="Line 73">
          <a:extLst>
            <a:ext uri="{FF2B5EF4-FFF2-40B4-BE49-F238E27FC236}">
              <a16:creationId xmlns:a16="http://schemas.microsoft.com/office/drawing/2014/main" id="{44658FE4-C4C4-4B29-A8F6-8903F8BF949C}"/>
            </a:ext>
          </a:extLst>
        </xdr:cNvPr>
        <xdr:cNvSpPr>
          <a:spLocks noChangeShapeType="1"/>
        </xdr:cNvSpPr>
      </xdr:nvSpPr>
      <xdr:spPr bwMode="auto">
        <a:xfrm flipV="1">
          <a:off x="20614466" y="1686347"/>
          <a:ext cx="105062" cy="67000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31828 w 331852"/>
            <a:gd name="connsiteY0" fmla="*/ 0 h 9370"/>
            <a:gd name="connsiteX1" fmla="*/ 24 w 331852"/>
            <a:gd name="connsiteY1" fmla="*/ 9370 h 9370"/>
            <a:gd name="connsiteX0" fmla="*/ 15148 w 15148"/>
            <a:gd name="connsiteY0" fmla="*/ 0 h 9916"/>
            <a:gd name="connsiteX1" fmla="*/ 0 w 15148"/>
            <a:gd name="connsiteY1" fmla="*/ 9916 h 9916"/>
            <a:gd name="connsiteX0" fmla="*/ 10000 w 10000"/>
            <a:gd name="connsiteY0" fmla="*/ 0 h 10000"/>
            <a:gd name="connsiteX1" fmla="*/ 0 w 10000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10067" y="3587"/>
                <a:pt x="5599" y="6244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17</xdr:row>
      <xdr:rowOff>14975</xdr:rowOff>
    </xdr:from>
    <xdr:to>
      <xdr:col>23</xdr:col>
      <xdr:colOff>203679</xdr:colOff>
      <xdr:row>17</xdr:row>
      <xdr:rowOff>167737</xdr:rowOff>
    </xdr:to>
    <xdr:sp macro="" textlink="">
      <xdr:nvSpPr>
        <xdr:cNvPr id="2054" name="六角形 2053">
          <a:extLst>
            <a:ext uri="{FF2B5EF4-FFF2-40B4-BE49-F238E27FC236}">
              <a16:creationId xmlns:a16="http://schemas.microsoft.com/office/drawing/2014/main" id="{300A4155-1679-48F4-9A3B-A63F365D7259}"/>
            </a:ext>
          </a:extLst>
        </xdr:cNvPr>
        <xdr:cNvSpPr/>
      </xdr:nvSpPr>
      <xdr:spPr bwMode="auto">
        <a:xfrm>
          <a:off x="15695283" y="2887451"/>
          <a:ext cx="203679" cy="15276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119</a:t>
          </a:r>
        </a:p>
      </xdr:txBody>
    </xdr:sp>
    <xdr:clientData/>
  </xdr:twoCellAnchor>
  <xdr:twoCellAnchor>
    <xdr:from>
      <xdr:col>24</xdr:col>
      <xdr:colOff>153028</xdr:colOff>
      <xdr:row>21</xdr:row>
      <xdr:rowOff>161905</xdr:rowOff>
    </xdr:from>
    <xdr:to>
      <xdr:col>24</xdr:col>
      <xdr:colOff>329263</xdr:colOff>
      <xdr:row>22</xdr:row>
      <xdr:rowOff>147291</xdr:rowOff>
    </xdr:to>
    <xdr:sp macro="" textlink="">
      <xdr:nvSpPr>
        <xdr:cNvPr id="2055" name="六角形 2054">
          <a:extLst>
            <a:ext uri="{FF2B5EF4-FFF2-40B4-BE49-F238E27FC236}">
              <a16:creationId xmlns:a16="http://schemas.microsoft.com/office/drawing/2014/main" id="{FDF24FF0-30E7-4662-B509-75C5791BC257}"/>
            </a:ext>
          </a:extLst>
        </xdr:cNvPr>
        <xdr:cNvSpPr/>
      </xdr:nvSpPr>
      <xdr:spPr bwMode="auto">
        <a:xfrm>
          <a:off x="16588945" y="3760238"/>
          <a:ext cx="176235" cy="1582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174988</xdr:colOff>
      <xdr:row>20</xdr:row>
      <xdr:rowOff>151530</xdr:rowOff>
    </xdr:from>
    <xdr:to>
      <xdr:col>24</xdr:col>
      <xdr:colOff>444913</xdr:colOff>
      <xdr:row>24</xdr:row>
      <xdr:rowOff>19444</xdr:rowOff>
    </xdr:to>
    <xdr:sp macro="" textlink="">
      <xdr:nvSpPr>
        <xdr:cNvPr id="2058" name="Freeform 2640">
          <a:extLst>
            <a:ext uri="{FF2B5EF4-FFF2-40B4-BE49-F238E27FC236}">
              <a16:creationId xmlns:a16="http://schemas.microsoft.com/office/drawing/2014/main" id="{5E5589E0-2CD5-4A2B-81DB-DE0227C04AE7}"/>
            </a:ext>
          </a:extLst>
        </xdr:cNvPr>
        <xdr:cNvSpPr>
          <a:spLocks/>
        </xdr:cNvSpPr>
      </xdr:nvSpPr>
      <xdr:spPr bwMode="auto">
        <a:xfrm rot="4604744" flipH="1">
          <a:off x="16112989" y="3335688"/>
          <a:ext cx="553426" cy="975280"/>
        </a:xfrm>
        <a:custGeom>
          <a:avLst/>
          <a:gdLst>
            <a:gd name="T0" fmla="*/ 2147483647 w 14065"/>
            <a:gd name="T1" fmla="*/ 2147483647 h 10790"/>
            <a:gd name="T2" fmla="*/ 2147483647 w 14065"/>
            <a:gd name="T3" fmla="*/ 2147483647 h 10790"/>
            <a:gd name="T4" fmla="*/ 2147483647 w 14065"/>
            <a:gd name="T5" fmla="*/ 2147483647 h 10790"/>
            <a:gd name="T6" fmla="*/ 0 w 14065"/>
            <a:gd name="T7" fmla="*/ 2147483647 h 10790"/>
            <a:gd name="T8" fmla="*/ 2147483647 w 14065"/>
            <a:gd name="T9" fmla="*/ 0 h 1079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3037 w 13086"/>
            <a:gd name="connsiteY0" fmla="*/ 10790 h 10790"/>
            <a:gd name="connsiteX1" fmla="*/ 12537 w 13086"/>
            <a:gd name="connsiteY1" fmla="*/ 9313 h 10790"/>
            <a:gd name="connsiteX2" fmla="*/ 9021 w 13086"/>
            <a:gd name="connsiteY2" fmla="*/ 3552 h 10790"/>
            <a:gd name="connsiteX3" fmla="*/ 0 w 13086"/>
            <a:gd name="connsiteY3" fmla="*/ 0 h 10790"/>
            <a:gd name="connsiteX0" fmla="*/ 5054 w 5103"/>
            <a:gd name="connsiteY0" fmla="*/ 11062 h 11062"/>
            <a:gd name="connsiteX1" fmla="*/ 4554 w 5103"/>
            <a:gd name="connsiteY1" fmla="*/ 9585 h 11062"/>
            <a:gd name="connsiteX2" fmla="*/ 1038 w 5103"/>
            <a:gd name="connsiteY2" fmla="*/ 3824 h 11062"/>
            <a:gd name="connsiteX3" fmla="*/ 0 w 5103"/>
            <a:gd name="connsiteY3" fmla="*/ 0 h 11062"/>
            <a:gd name="connsiteX0" fmla="*/ 9904 w 10000"/>
            <a:gd name="connsiteY0" fmla="*/ 10000 h 10000"/>
            <a:gd name="connsiteX1" fmla="*/ 8924 w 10000"/>
            <a:gd name="connsiteY1" fmla="*/ 8665 h 10000"/>
            <a:gd name="connsiteX2" fmla="*/ 2282 w 10000"/>
            <a:gd name="connsiteY2" fmla="*/ 5672 h 10000"/>
            <a:gd name="connsiteX3" fmla="*/ 0 w 10000"/>
            <a:gd name="connsiteY3" fmla="*/ 0 h 10000"/>
            <a:gd name="connsiteX0" fmla="*/ 0 w 24426"/>
            <a:gd name="connsiteY0" fmla="*/ 8195 h 8995"/>
            <a:gd name="connsiteX1" fmla="*/ 24348 w 24426"/>
            <a:gd name="connsiteY1" fmla="*/ 8665 h 8995"/>
            <a:gd name="connsiteX2" fmla="*/ 17706 w 24426"/>
            <a:gd name="connsiteY2" fmla="*/ 5672 h 8995"/>
            <a:gd name="connsiteX3" fmla="*/ 15424 w 24426"/>
            <a:gd name="connsiteY3" fmla="*/ 0 h 8995"/>
            <a:gd name="connsiteX0" fmla="*/ 0 w 7249"/>
            <a:gd name="connsiteY0" fmla="*/ 9111 h 9111"/>
            <a:gd name="connsiteX1" fmla="*/ 5800 w 7249"/>
            <a:gd name="connsiteY1" fmla="*/ 8083 h 9111"/>
            <a:gd name="connsiteX2" fmla="*/ 7249 w 7249"/>
            <a:gd name="connsiteY2" fmla="*/ 6306 h 9111"/>
            <a:gd name="connsiteX3" fmla="*/ 6315 w 7249"/>
            <a:gd name="connsiteY3" fmla="*/ 0 h 9111"/>
            <a:gd name="connsiteX0" fmla="*/ 0 w 10086"/>
            <a:gd name="connsiteY0" fmla="*/ 10000 h 10176"/>
            <a:gd name="connsiteX1" fmla="*/ 8001 w 10086"/>
            <a:gd name="connsiteY1" fmla="*/ 8872 h 10176"/>
            <a:gd name="connsiteX2" fmla="*/ 10000 w 10086"/>
            <a:gd name="connsiteY2" fmla="*/ 6921 h 10176"/>
            <a:gd name="connsiteX3" fmla="*/ 8712 w 10086"/>
            <a:gd name="connsiteY3" fmla="*/ 0 h 10176"/>
            <a:gd name="connsiteX0" fmla="*/ 1 w 10087"/>
            <a:gd name="connsiteY0" fmla="*/ 10000 h 10176"/>
            <a:gd name="connsiteX1" fmla="*/ 8002 w 10087"/>
            <a:gd name="connsiteY1" fmla="*/ 8872 h 10176"/>
            <a:gd name="connsiteX2" fmla="*/ 10001 w 10087"/>
            <a:gd name="connsiteY2" fmla="*/ 6921 h 10176"/>
            <a:gd name="connsiteX3" fmla="*/ 8713 w 10087"/>
            <a:gd name="connsiteY3" fmla="*/ 0 h 10176"/>
            <a:gd name="connsiteX0" fmla="*/ 1 w 10149"/>
            <a:gd name="connsiteY0" fmla="*/ 10000 h 10000"/>
            <a:gd name="connsiteX1" fmla="*/ 8002 w 10149"/>
            <a:gd name="connsiteY1" fmla="*/ 8872 h 10000"/>
            <a:gd name="connsiteX2" fmla="*/ 10001 w 10149"/>
            <a:gd name="connsiteY2" fmla="*/ 6921 h 10000"/>
            <a:gd name="connsiteX3" fmla="*/ 8713 w 10149"/>
            <a:gd name="connsiteY3" fmla="*/ 0 h 10000"/>
            <a:gd name="connsiteX0" fmla="*/ 3 w 10017"/>
            <a:gd name="connsiteY0" fmla="*/ 10000 h 10000"/>
            <a:gd name="connsiteX1" fmla="*/ 6321 w 10017"/>
            <a:gd name="connsiteY1" fmla="*/ 9072 h 10000"/>
            <a:gd name="connsiteX2" fmla="*/ 10003 w 10017"/>
            <a:gd name="connsiteY2" fmla="*/ 6921 h 10000"/>
            <a:gd name="connsiteX3" fmla="*/ 8715 w 10017"/>
            <a:gd name="connsiteY3" fmla="*/ 0 h 10000"/>
            <a:gd name="connsiteX0" fmla="*/ 3 w 10017"/>
            <a:gd name="connsiteY0" fmla="*/ 10000 h 10000"/>
            <a:gd name="connsiteX1" fmla="*/ 6321 w 10017"/>
            <a:gd name="connsiteY1" fmla="*/ 9072 h 10000"/>
            <a:gd name="connsiteX2" fmla="*/ 10003 w 10017"/>
            <a:gd name="connsiteY2" fmla="*/ 6921 h 10000"/>
            <a:gd name="connsiteX3" fmla="*/ 8715 w 10017"/>
            <a:gd name="connsiteY3" fmla="*/ 0 h 10000"/>
            <a:gd name="connsiteX0" fmla="*/ 0 w 3696"/>
            <a:gd name="connsiteY0" fmla="*/ 9072 h 9123"/>
            <a:gd name="connsiteX1" fmla="*/ 3682 w 3696"/>
            <a:gd name="connsiteY1" fmla="*/ 6921 h 9123"/>
            <a:gd name="connsiteX2" fmla="*/ 2394 w 3696"/>
            <a:gd name="connsiteY2" fmla="*/ 0 h 9123"/>
            <a:gd name="connsiteX0" fmla="*/ 0 w 27422"/>
            <a:gd name="connsiteY0" fmla="*/ 9725 h 9796"/>
            <a:gd name="connsiteX1" fmla="*/ 27416 w 27422"/>
            <a:gd name="connsiteY1" fmla="*/ 7586 h 9796"/>
            <a:gd name="connsiteX2" fmla="*/ 23931 w 27422"/>
            <a:gd name="connsiteY2" fmla="*/ 0 h 9796"/>
            <a:gd name="connsiteX0" fmla="*/ 0 w 10291"/>
            <a:gd name="connsiteY0" fmla="*/ 9928 h 10000"/>
            <a:gd name="connsiteX1" fmla="*/ 9998 w 10291"/>
            <a:gd name="connsiteY1" fmla="*/ 7744 h 10000"/>
            <a:gd name="connsiteX2" fmla="*/ 8727 w 10291"/>
            <a:gd name="connsiteY2" fmla="*/ 0 h 10000"/>
            <a:gd name="connsiteX0" fmla="*/ 0 w 10061"/>
            <a:gd name="connsiteY0" fmla="*/ 9816 h 9888"/>
            <a:gd name="connsiteX1" fmla="*/ 9998 w 10061"/>
            <a:gd name="connsiteY1" fmla="*/ 7632 h 9888"/>
            <a:gd name="connsiteX2" fmla="*/ 7205 w 10061"/>
            <a:gd name="connsiteY2" fmla="*/ 0 h 9888"/>
            <a:gd name="connsiteX0" fmla="*/ 0 w 10000"/>
            <a:gd name="connsiteY0" fmla="*/ 9927 h 9927"/>
            <a:gd name="connsiteX1" fmla="*/ 9937 w 10000"/>
            <a:gd name="connsiteY1" fmla="*/ 7718 h 9927"/>
            <a:gd name="connsiteX2" fmla="*/ 7161 w 10000"/>
            <a:gd name="connsiteY2" fmla="*/ 0 h 9927"/>
            <a:gd name="connsiteX0" fmla="*/ 0 w 9965"/>
            <a:gd name="connsiteY0" fmla="*/ 13081 h 13081"/>
            <a:gd name="connsiteX1" fmla="*/ 9937 w 9965"/>
            <a:gd name="connsiteY1" fmla="*/ 10856 h 13081"/>
            <a:gd name="connsiteX2" fmla="*/ 5373 w 9965"/>
            <a:gd name="connsiteY2" fmla="*/ 0 h 13081"/>
            <a:gd name="connsiteX0" fmla="*/ 0 w 9994"/>
            <a:gd name="connsiteY0" fmla="*/ 10000 h 10000"/>
            <a:gd name="connsiteX1" fmla="*/ 9972 w 9994"/>
            <a:gd name="connsiteY1" fmla="*/ 8299 h 10000"/>
            <a:gd name="connsiteX2" fmla="*/ 5392 w 9994"/>
            <a:gd name="connsiteY2" fmla="*/ 0 h 10000"/>
            <a:gd name="connsiteX0" fmla="*/ 0 w 9984"/>
            <a:gd name="connsiteY0" fmla="*/ 10000 h 10000"/>
            <a:gd name="connsiteX1" fmla="*/ 9978 w 9984"/>
            <a:gd name="connsiteY1" fmla="*/ 8299 h 10000"/>
            <a:gd name="connsiteX2" fmla="*/ 5395 w 9984"/>
            <a:gd name="connsiteY2" fmla="*/ 0 h 10000"/>
            <a:gd name="connsiteX0" fmla="*/ 0 w 10000"/>
            <a:gd name="connsiteY0" fmla="*/ 10785 h 10785"/>
            <a:gd name="connsiteX1" fmla="*/ 9994 w 10000"/>
            <a:gd name="connsiteY1" fmla="*/ 8299 h 10785"/>
            <a:gd name="connsiteX2" fmla="*/ 5404 w 10000"/>
            <a:gd name="connsiteY2" fmla="*/ 0 h 10785"/>
            <a:gd name="connsiteX0" fmla="*/ 0 w 10002"/>
            <a:gd name="connsiteY0" fmla="*/ 10785 h 10785"/>
            <a:gd name="connsiteX1" fmla="*/ 9994 w 10002"/>
            <a:gd name="connsiteY1" fmla="*/ 8299 h 10785"/>
            <a:gd name="connsiteX2" fmla="*/ 5404 w 10002"/>
            <a:gd name="connsiteY2" fmla="*/ 0 h 10785"/>
            <a:gd name="connsiteX0" fmla="*/ 0 w 9315"/>
            <a:gd name="connsiteY0" fmla="*/ 10680 h 10680"/>
            <a:gd name="connsiteX1" fmla="*/ 9304 w 9315"/>
            <a:gd name="connsiteY1" fmla="*/ 8299 h 10680"/>
            <a:gd name="connsiteX2" fmla="*/ 4714 w 9315"/>
            <a:gd name="connsiteY2" fmla="*/ 0 h 10680"/>
            <a:gd name="connsiteX0" fmla="*/ 0 w 10000"/>
            <a:gd name="connsiteY0" fmla="*/ 10658 h 10658"/>
            <a:gd name="connsiteX1" fmla="*/ 9988 w 10000"/>
            <a:gd name="connsiteY1" fmla="*/ 8429 h 10658"/>
            <a:gd name="connsiteX2" fmla="*/ 4339 w 10000"/>
            <a:gd name="connsiteY2" fmla="*/ 0 h 10658"/>
            <a:gd name="connsiteX0" fmla="*/ 0 w 10000"/>
            <a:gd name="connsiteY0" fmla="*/ 11273 h 11273"/>
            <a:gd name="connsiteX1" fmla="*/ 9988 w 10000"/>
            <a:gd name="connsiteY1" fmla="*/ 9044 h 11273"/>
            <a:gd name="connsiteX2" fmla="*/ 3978 w 10000"/>
            <a:gd name="connsiteY2" fmla="*/ 0 h 11273"/>
            <a:gd name="connsiteX0" fmla="*/ 0 w 10000"/>
            <a:gd name="connsiteY0" fmla="*/ 10120 h 10120"/>
            <a:gd name="connsiteX1" fmla="*/ 9988 w 10000"/>
            <a:gd name="connsiteY1" fmla="*/ 7891 h 10120"/>
            <a:gd name="connsiteX2" fmla="*/ 4907 w 10000"/>
            <a:gd name="connsiteY2" fmla="*/ 0 h 10120"/>
            <a:gd name="connsiteX0" fmla="*/ 0 w 10000"/>
            <a:gd name="connsiteY0" fmla="*/ 10120 h 10120"/>
            <a:gd name="connsiteX1" fmla="*/ 9988 w 10000"/>
            <a:gd name="connsiteY1" fmla="*/ 7891 h 10120"/>
            <a:gd name="connsiteX2" fmla="*/ 4907 w 10000"/>
            <a:gd name="connsiteY2" fmla="*/ 0 h 10120"/>
            <a:gd name="connsiteX0" fmla="*/ 0 w 10171"/>
            <a:gd name="connsiteY0" fmla="*/ 10120 h 10120"/>
            <a:gd name="connsiteX1" fmla="*/ 10160 w 10171"/>
            <a:gd name="connsiteY1" fmla="*/ 8825 h 10120"/>
            <a:gd name="connsiteX2" fmla="*/ 4907 w 10171"/>
            <a:gd name="connsiteY2" fmla="*/ 0 h 10120"/>
            <a:gd name="connsiteX0" fmla="*/ 0 w 10160"/>
            <a:gd name="connsiteY0" fmla="*/ 10120 h 10120"/>
            <a:gd name="connsiteX1" fmla="*/ 10160 w 10160"/>
            <a:gd name="connsiteY1" fmla="*/ 8825 h 10120"/>
            <a:gd name="connsiteX2" fmla="*/ 4907 w 10160"/>
            <a:gd name="connsiteY2" fmla="*/ 0 h 10120"/>
            <a:gd name="connsiteX0" fmla="*/ 0 w 9495"/>
            <a:gd name="connsiteY0" fmla="*/ 10069 h 10069"/>
            <a:gd name="connsiteX1" fmla="*/ 9495 w 9495"/>
            <a:gd name="connsiteY1" fmla="*/ 8825 h 10069"/>
            <a:gd name="connsiteX2" fmla="*/ 4242 w 9495"/>
            <a:gd name="connsiteY2" fmla="*/ 0 h 10069"/>
            <a:gd name="connsiteX0" fmla="*/ 0 w 10000"/>
            <a:gd name="connsiteY0" fmla="*/ 9861 h 9861"/>
            <a:gd name="connsiteX1" fmla="*/ 10000 w 10000"/>
            <a:gd name="connsiteY1" fmla="*/ 8626 h 9861"/>
            <a:gd name="connsiteX2" fmla="*/ 4041 w 10000"/>
            <a:gd name="connsiteY2" fmla="*/ 0 h 9861"/>
            <a:gd name="connsiteX0" fmla="*/ 0 w 10000"/>
            <a:gd name="connsiteY0" fmla="*/ 10000 h 10000"/>
            <a:gd name="connsiteX1" fmla="*/ 10000 w 10000"/>
            <a:gd name="connsiteY1" fmla="*/ 8748 h 10000"/>
            <a:gd name="connsiteX2" fmla="*/ 4041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10000" y="8748"/>
              </a:lnTo>
              <a:cubicBezTo>
                <a:pt x="9611" y="2157"/>
                <a:pt x="5573" y="3329"/>
                <a:pt x="404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327186</xdr:colOff>
      <xdr:row>20</xdr:row>
      <xdr:rowOff>165295</xdr:rowOff>
    </xdr:from>
    <xdr:to>
      <xdr:col>23</xdr:col>
      <xdr:colOff>449433</xdr:colOff>
      <xdr:row>21</xdr:row>
      <xdr:rowOff>111459</xdr:rowOff>
    </xdr:to>
    <xdr:sp macro="" textlink="">
      <xdr:nvSpPr>
        <xdr:cNvPr id="2059" name="Oval 461">
          <a:extLst>
            <a:ext uri="{FF2B5EF4-FFF2-40B4-BE49-F238E27FC236}">
              <a16:creationId xmlns:a16="http://schemas.microsoft.com/office/drawing/2014/main" id="{768EDBEC-03D3-41DB-88E1-9B77FF6000C2}"/>
            </a:ext>
          </a:extLst>
        </xdr:cNvPr>
        <xdr:cNvSpPr>
          <a:spLocks noChangeArrowheads="1"/>
        </xdr:cNvSpPr>
      </xdr:nvSpPr>
      <xdr:spPr bwMode="auto">
        <a:xfrm rot="4604744">
          <a:off x="16056613" y="3558027"/>
          <a:ext cx="117542" cy="1222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165016</xdr:colOff>
      <xdr:row>21</xdr:row>
      <xdr:rowOff>144506</xdr:rowOff>
    </xdr:from>
    <xdr:to>
      <xdr:col>23</xdr:col>
      <xdr:colOff>319867</xdr:colOff>
      <xdr:row>22</xdr:row>
      <xdr:rowOff>119910</xdr:rowOff>
    </xdr:to>
    <xdr:sp macro="" textlink="">
      <xdr:nvSpPr>
        <xdr:cNvPr id="2037" name="AutoShape 2641">
          <a:extLst>
            <a:ext uri="{FF2B5EF4-FFF2-40B4-BE49-F238E27FC236}">
              <a16:creationId xmlns:a16="http://schemas.microsoft.com/office/drawing/2014/main" id="{B8057110-D100-44B4-8A61-561D9083CC06}"/>
            </a:ext>
          </a:extLst>
        </xdr:cNvPr>
        <xdr:cNvSpPr>
          <a:spLocks noChangeArrowheads="1"/>
        </xdr:cNvSpPr>
      </xdr:nvSpPr>
      <xdr:spPr bwMode="auto">
        <a:xfrm>
          <a:off x="15892090" y="3710969"/>
          <a:ext cx="154851" cy="146782"/>
        </a:xfrm>
        <a:prstGeom prst="triangle">
          <a:avLst>
            <a:gd name="adj" fmla="val 50000"/>
          </a:avLst>
        </a:prstGeom>
        <a:solidFill>
          <a:srgbClr val="FFFFFF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9020</xdr:colOff>
      <xdr:row>21</xdr:row>
      <xdr:rowOff>72160</xdr:rowOff>
    </xdr:from>
    <xdr:to>
      <xdr:col>23</xdr:col>
      <xdr:colOff>311358</xdr:colOff>
      <xdr:row>21</xdr:row>
      <xdr:rowOff>97148</xdr:rowOff>
    </xdr:to>
    <xdr:sp macro="" textlink="">
      <xdr:nvSpPr>
        <xdr:cNvPr id="2061" name="Line 420">
          <a:extLst>
            <a:ext uri="{FF2B5EF4-FFF2-40B4-BE49-F238E27FC236}">
              <a16:creationId xmlns:a16="http://schemas.microsoft.com/office/drawing/2014/main" id="{6A398EAD-8F21-4663-8FE4-8DCBDA0E9A83}"/>
            </a:ext>
          </a:extLst>
        </xdr:cNvPr>
        <xdr:cNvSpPr>
          <a:spLocks noChangeShapeType="1"/>
        </xdr:cNvSpPr>
      </xdr:nvSpPr>
      <xdr:spPr bwMode="auto">
        <a:xfrm rot="4604744" flipV="1">
          <a:off x="15874769" y="3499948"/>
          <a:ext cx="24988" cy="3023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11907</xdr:colOff>
      <xdr:row>43</xdr:row>
      <xdr:rowOff>95254</xdr:rowOff>
    </xdr:from>
    <xdr:to>
      <xdr:col>13</xdr:col>
      <xdr:colOff>140809</xdr:colOff>
      <xdr:row>44</xdr:row>
      <xdr:rowOff>14622</xdr:rowOff>
    </xdr:to>
    <xdr:sp macro="" textlink="">
      <xdr:nvSpPr>
        <xdr:cNvPr id="1949" name="六角形 1948">
          <a:extLst>
            <a:ext uri="{FF2B5EF4-FFF2-40B4-BE49-F238E27FC236}">
              <a16:creationId xmlns:a16="http://schemas.microsoft.com/office/drawing/2014/main" id="{C9C0795C-A0D0-49D4-9DB2-1200CDAA3012}"/>
            </a:ext>
          </a:extLst>
        </xdr:cNvPr>
        <xdr:cNvSpPr/>
      </xdr:nvSpPr>
      <xdr:spPr bwMode="auto">
        <a:xfrm>
          <a:off x="8699501" y="7401723"/>
          <a:ext cx="128902" cy="9002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210350</xdr:colOff>
      <xdr:row>43</xdr:row>
      <xdr:rowOff>103192</xdr:rowOff>
    </xdr:from>
    <xdr:to>
      <xdr:col>13</xdr:col>
      <xdr:colOff>339252</xdr:colOff>
      <xdr:row>44</xdr:row>
      <xdr:rowOff>22560</xdr:rowOff>
    </xdr:to>
    <xdr:sp macro="" textlink="">
      <xdr:nvSpPr>
        <xdr:cNvPr id="1957" name="六角形 1956">
          <a:extLst>
            <a:ext uri="{FF2B5EF4-FFF2-40B4-BE49-F238E27FC236}">
              <a16:creationId xmlns:a16="http://schemas.microsoft.com/office/drawing/2014/main" id="{8089C679-EDF5-44CB-9B8D-C537E9AD42F1}"/>
            </a:ext>
          </a:extLst>
        </xdr:cNvPr>
        <xdr:cNvSpPr/>
      </xdr:nvSpPr>
      <xdr:spPr bwMode="auto">
        <a:xfrm>
          <a:off x="8897944" y="7409661"/>
          <a:ext cx="128902" cy="9002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115096</xdr:colOff>
      <xdr:row>43</xdr:row>
      <xdr:rowOff>0</xdr:rowOff>
    </xdr:from>
    <xdr:ext cx="333117" cy="101600"/>
    <xdr:sp macro="" textlink="">
      <xdr:nvSpPr>
        <xdr:cNvPr id="1969" name="Text Box 1194">
          <a:extLst>
            <a:ext uri="{FF2B5EF4-FFF2-40B4-BE49-F238E27FC236}">
              <a16:creationId xmlns:a16="http://schemas.microsoft.com/office/drawing/2014/main" id="{6A8134D5-53A7-4584-ACD9-F7F59D0E0E1B}"/>
            </a:ext>
          </a:extLst>
        </xdr:cNvPr>
        <xdr:cNvSpPr txBox="1">
          <a:spLocks noChangeArrowheads="1"/>
        </xdr:cNvSpPr>
      </xdr:nvSpPr>
      <xdr:spPr bwMode="auto">
        <a:xfrm>
          <a:off x="8802690" y="7306469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0.4+0.4+5.5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27</xdr:col>
      <xdr:colOff>19839</xdr:colOff>
      <xdr:row>22</xdr:row>
      <xdr:rowOff>154780</xdr:rowOff>
    </xdr:from>
    <xdr:ext cx="948531" cy="281781"/>
    <xdr:sp macro="" textlink="">
      <xdr:nvSpPr>
        <xdr:cNvPr id="1982" name="Text Box 915">
          <a:extLst>
            <a:ext uri="{FF2B5EF4-FFF2-40B4-BE49-F238E27FC236}">
              <a16:creationId xmlns:a16="http://schemas.microsoft.com/office/drawing/2014/main" id="{7C682AB3-C010-4BB1-ABBC-DD5F6983D4B2}"/>
            </a:ext>
          </a:extLst>
        </xdr:cNvPr>
        <xdr:cNvSpPr txBox="1">
          <a:spLocks noChangeArrowheads="1"/>
        </xdr:cNvSpPr>
      </xdr:nvSpPr>
      <xdr:spPr bwMode="auto">
        <a:xfrm>
          <a:off x="17184683" y="3877468"/>
          <a:ext cx="948531" cy="28178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36000" rIns="0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セブンイレブン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長浜ﾊﾞｲｵ大学前店</a:t>
          </a:r>
        </a:p>
      </xdr:txBody>
    </xdr:sp>
    <xdr:clientData/>
  </xdr:oneCellAnchor>
  <xdr:twoCellAnchor>
    <xdr:from>
      <xdr:col>28</xdr:col>
      <xdr:colOff>173636</xdr:colOff>
      <xdr:row>23</xdr:row>
      <xdr:rowOff>99853</xdr:rowOff>
    </xdr:from>
    <xdr:to>
      <xdr:col>28</xdr:col>
      <xdr:colOff>353788</xdr:colOff>
      <xdr:row>24</xdr:row>
      <xdr:rowOff>142875</xdr:rowOff>
    </xdr:to>
    <xdr:sp macro="" textlink="">
      <xdr:nvSpPr>
        <xdr:cNvPr id="1983" name="Freeform 916">
          <a:extLst>
            <a:ext uri="{FF2B5EF4-FFF2-40B4-BE49-F238E27FC236}">
              <a16:creationId xmlns:a16="http://schemas.microsoft.com/office/drawing/2014/main" id="{829D7C6A-B139-4DE0-B871-AF489F9AE894}"/>
            </a:ext>
          </a:extLst>
        </xdr:cNvPr>
        <xdr:cNvSpPr>
          <a:spLocks/>
        </xdr:cNvSpPr>
      </xdr:nvSpPr>
      <xdr:spPr bwMode="auto">
        <a:xfrm>
          <a:off x="12225936" y="4030503"/>
          <a:ext cx="180152" cy="214472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213214</xdr:colOff>
      <xdr:row>21</xdr:row>
      <xdr:rowOff>136814</xdr:rowOff>
    </xdr:from>
    <xdr:to>
      <xdr:col>28</xdr:col>
      <xdr:colOff>358322</xdr:colOff>
      <xdr:row>23</xdr:row>
      <xdr:rowOff>50649</xdr:rowOff>
    </xdr:to>
    <xdr:sp macro="" textlink="">
      <xdr:nvSpPr>
        <xdr:cNvPr id="1984" name="Freeform 917">
          <a:extLst>
            <a:ext uri="{FF2B5EF4-FFF2-40B4-BE49-F238E27FC236}">
              <a16:creationId xmlns:a16="http://schemas.microsoft.com/office/drawing/2014/main" id="{0FFE96AC-70AD-4281-BA85-0825EE300976}"/>
            </a:ext>
          </a:extLst>
        </xdr:cNvPr>
        <xdr:cNvSpPr>
          <a:spLocks/>
        </xdr:cNvSpPr>
      </xdr:nvSpPr>
      <xdr:spPr bwMode="auto">
        <a:xfrm flipV="1">
          <a:off x="19403065" y="3678451"/>
          <a:ext cx="145108" cy="254013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287743</xdr:colOff>
      <xdr:row>23</xdr:row>
      <xdr:rowOff>139599</xdr:rowOff>
    </xdr:from>
    <xdr:to>
      <xdr:col>28</xdr:col>
      <xdr:colOff>430618</xdr:colOff>
      <xdr:row>24</xdr:row>
      <xdr:rowOff>100592</xdr:rowOff>
    </xdr:to>
    <xdr:sp macro="" textlink="">
      <xdr:nvSpPr>
        <xdr:cNvPr id="1986" name="AutoShape 829">
          <a:extLst>
            <a:ext uri="{FF2B5EF4-FFF2-40B4-BE49-F238E27FC236}">
              <a16:creationId xmlns:a16="http://schemas.microsoft.com/office/drawing/2014/main" id="{C79875A4-AF61-4D41-A7BB-15E57D639040}"/>
            </a:ext>
          </a:extLst>
        </xdr:cNvPr>
        <xdr:cNvSpPr>
          <a:spLocks noChangeArrowheads="1"/>
        </xdr:cNvSpPr>
      </xdr:nvSpPr>
      <xdr:spPr bwMode="auto">
        <a:xfrm>
          <a:off x="12340043" y="4070249"/>
          <a:ext cx="142875" cy="1324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132859</xdr:colOff>
      <xdr:row>21</xdr:row>
      <xdr:rowOff>153728</xdr:rowOff>
    </xdr:from>
    <xdr:to>
      <xdr:col>28</xdr:col>
      <xdr:colOff>321469</xdr:colOff>
      <xdr:row>22</xdr:row>
      <xdr:rowOff>111125</xdr:rowOff>
    </xdr:to>
    <xdr:sp macro="" textlink="">
      <xdr:nvSpPr>
        <xdr:cNvPr id="1987" name="六角形 1986">
          <a:extLst>
            <a:ext uri="{FF2B5EF4-FFF2-40B4-BE49-F238E27FC236}">
              <a16:creationId xmlns:a16="http://schemas.microsoft.com/office/drawing/2014/main" id="{D650BB8C-D42E-497C-A735-1A9BC4C4A7FB}"/>
            </a:ext>
          </a:extLst>
        </xdr:cNvPr>
        <xdr:cNvSpPr/>
      </xdr:nvSpPr>
      <xdr:spPr bwMode="auto">
        <a:xfrm>
          <a:off x="18004140" y="3705759"/>
          <a:ext cx="188610" cy="1280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2779</xdr:colOff>
      <xdr:row>17</xdr:row>
      <xdr:rowOff>9681</xdr:rowOff>
    </xdr:from>
    <xdr:to>
      <xdr:col>27</xdr:col>
      <xdr:colOff>189553</xdr:colOff>
      <xdr:row>18</xdr:row>
      <xdr:rowOff>7108</xdr:rowOff>
    </xdr:to>
    <xdr:sp macro="" textlink="">
      <xdr:nvSpPr>
        <xdr:cNvPr id="2063" name="六角形 2062">
          <a:extLst>
            <a:ext uri="{FF2B5EF4-FFF2-40B4-BE49-F238E27FC236}">
              <a16:creationId xmlns:a16="http://schemas.microsoft.com/office/drawing/2014/main" id="{F1E0639F-484A-4E4C-B4E6-FA5BF8007C12}"/>
            </a:ext>
          </a:extLst>
        </xdr:cNvPr>
        <xdr:cNvSpPr/>
      </xdr:nvSpPr>
      <xdr:spPr bwMode="auto">
        <a:xfrm>
          <a:off x="18507816" y="2879028"/>
          <a:ext cx="186774" cy="16802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27</xdr:col>
      <xdr:colOff>98688</xdr:colOff>
      <xdr:row>21</xdr:row>
      <xdr:rowOff>134723</xdr:rowOff>
    </xdr:from>
    <xdr:ext cx="463650" cy="191512"/>
    <xdr:sp macro="" textlink="">
      <xdr:nvSpPr>
        <xdr:cNvPr id="2064" name="Text Box 303">
          <a:extLst>
            <a:ext uri="{FF2B5EF4-FFF2-40B4-BE49-F238E27FC236}">
              <a16:creationId xmlns:a16="http://schemas.microsoft.com/office/drawing/2014/main" id="{BACF876C-5EE9-44EA-8EC8-585D9802A887}"/>
            </a:ext>
          </a:extLst>
        </xdr:cNvPr>
        <xdr:cNvSpPr txBox="1">
          <a:spLocks noChangeArrowheads="1"/>
        </xdr:cNvSpPr>
      </xdr:nvSpPr>
      <xdr:spPr bwMode="auto">
        <a:xfrm flipV="1">
          <a:off x="18676407" y="3686754"/>
          <a:ext cx="463650" cy="19151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25</xdr:col>
      <xdr:colOff>61382</xdr:colOff>
      <xdr:row>17</xdr:row>
      <xdr:rowOff>1057</xdr:rowOff>
    </xdr:from>
    <xdr:to>
      <xdr:col>25</xdr:col>
      <xdr:colOff>240295</xdr:colOff>
      <xdr:row>17</xdr:row>
      <xdr:rowOff>161621</xdr:rowOff>
    </xdr:to>
    <xdr:sp macro="" textlink="">
      <xdr:nvSpPr>
        <xdr:cNvPr id="2066" name="六角形 2065">
          <a:extLst>
            <a:ext uri="{FF2B5EF4-FFF2-40B4-BE49-F238E27FC236}">
              <a16:creationId xmlns:a16="http://schemas.microsoft.com/office/drawing/2014/main" id="{7A1B6C90-4A03-4A35-9767-F56BDAB99627}"/>
            </a:ext>
          </a:extLst>
        </xdr:cNvPr>
        <xdr:cNvSpPr/>
      </xdr:nvSpPr>
      <xdr:spPr bwMode="auto">
        <a:xfrm>
          <a:off x="17187332" y="2883957"/>
          <a:ext cx="178913" cy="1605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234089</xdr:colOff>
      <xdr:row>19</xdr:row>
      <xdr:rowOff>131614</xdr:rowOff>
    </xdr:from>
    <xdr:to>
      <xdr:col>26</xdr:col>
      <xdr:colOff>393084</xdr:colOff>
      <xdr:row>23</xdr:row>
      <xdr:rowOff>123137</xdr:rowOff>
    </xdr:to>
    <xdr:grpSp>
      <xdr:nvGrpSpPr>
        <xdr:cNvPr id="2067" name="グループ化 2066">
          <a:extLst>
            <a:ext uri="{FF2B5EF4-FFF2-40B4-BE49-F238E27FC236}">
              <a16:creationId xmlns:a16="http://schemas.microsoft.com/office/drawing/2014/main" id="{5007EE8F-3ACB-4866-8B15-212470889B60}"/>
            </a:ext>
          </a:extLst>
        </xdr:cNvPr>
        <xdr:cNvGrpSpPr/>
      </xdr:nvGrpSpPr>
      <xdr:grpSpPr>
        <a:xfrm rot="4300223">
          <a:off x="17455822" y="3290580"/>
          <a:ext cx="682552" cy="864031"/>
          <a:chOff x="9896631" y="3218386"/>
          <a:chExt cx="665871" cy="928322"/>
        </a:xfrm>
      </xdr:grpSpPr>
      <xdr:grpSp>
        <xdr:nvGrpSpPr>
          <xdr:cNvPr id="2068" name="グループ化 2067">
            <a:extLst>
              <a:ext uri="{FF2B5EF4-FFF2-40B4-BE49-F238E27FC236}">
                <a16:creationId xmlns:a16="http://schemas.microsoft.com/office/drawing/2014/main" id="{A6636CB8-7502-09B5-994A-256A3375EDAD}"/>
              </a:ext>
            </a:extLst>
          </xdr:cNvPr>
          <xdr:cNvGrpSpPr/>
        </xdr:nvGrpSpPr>
        <xdr:grpSpPr>
          <a:xfrm>
            <a:off x="9896631" y="3218386"/>
            <a:ext cx="665871" cy="928322"/>
            <a:chOff x="9896631" y="3218386"/>
            <a:chExt cx="665871" cy="928322"/>
          </a:xfrm>
        </xdr:grpSpPr>
        <xdr:sp macro="" textlink="">
          <xdr:nvSpPr>
            <xdr:cNvPr id="2070" name="Freeform 1103">
              <a:extLst>
                <a:ext uri="{FF2B5EF4-FFF2-40B4-BE49-F238E27FC236}">
                  <a16:creationId xmlns:a16="http://schemas.microsoft.com/office/drawing/2014/main" id="{237FE96A-67A3-7EFD-980D-2CEA009D0ABB}"/>
                </a:ext>
              </a:extLst>
            </xdr:cNvPr>
            <xdr:cNvSpPr>
              <a:spLocks/>
            </xdr:cNvSpPr>
          </xdr:nvSpPr>
          <xdr:spPr bwMode="auto">
            <a:xfrm rot="6529525">
              <a:off x="9857254" y="3414035"/>
              <a:ext cx="695302" cy="616547"/>
            </a:xfrm>
            <a:custGeom>
              <a:avLst/>
              <a:gdLst>
                <a:gd name="T0" fmla="*/ 2147483647 w 11071"/>
                <a:gd name="T1" fmla="*/ 2147483647 h 16472"/>
                <a:gd name="T2" fmla="*/ 2147483647 w 11071"/>
                <a:gd name="T3" fmla="*/ 2147483647 h 16472"/>
                <a:gd name="T4" fmla="*/ 2147483647 w 11071"/>
                <a:gd name="T5" fmla="*/ 2147483647 h 16472"/>
                <a:gd name="T6" fmla="*/ 2147483647 w 11071"/>
                <a:gd name="T7" fmla="*/ 2147483647 h 16472"/>
                <a:gd name="T8" fmla="*/ 2147483647 w 11071"/>
                <a:gd name="T9" fmla="*/ 2147483647 h 16472"/>
                <a:gd name="T10" fmla="*/ 2147483647 w 11071"/>
                <a:gd name="T11" fmla="*/ 2147483647 h 16472"/>
                <a:gd name="T12" fmla="*/ 0 w 11071"/>
                <a:gd name="T13" fmla="*/ 2147483647 h 1647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connsiteX0" fmla="*/ 12146 w 13053"/>
                <a:gd name="connsiteY0" fmla="*/ 16076 h 17462"/>
                <a:gd name="connsiteX1" fmla="*/ 12476 w 13053"/>
                <a:gd name="connsiteY1" fmla="*/ 11474 h 17462"/>
                <a:gd name="connsiteX2" fmla="*/ 12724 w 13053"/>
                <a:gd name="connsiteY2" fmla="*/ 9323 h 17462"/>
                <a:gd name="connsiteX3" fmla="*/ 13053 w 13053"/>
                <a:gd name="connsiteY3" fmla="*/ 4 h 17462"/>
                <a:gd name="connsiteX4" fmla="*/ 5176 w 13053"/>
                <a:gd name="connsiteY4" fmla="*/ 5028 h 17462"/>
                <a:gd name="connsiteX5" fmla="*/ 4599 w 13053"/>
                <a:gd name="connsiteY5" fmla="*/ 14503 h 17462"/>
                <a:gd name="connsiteX6" fmla="*/ 0 w 13053"/>
                <a:gd name="connsiteY6" fmla="*/ 17462 h 17462"/>
                <a:gd name="connsiteX0" fmla="*/ 12146 w 13053"/>
                <a:gd name="connsiteY0" fmla="*/ 16076 h 17462"/>
                <a:gd name="connsiteX1" fmla="*/ 12476 w 13053"/>
                <a:gd name="connsiteY1" fmla="*/ 11474 h 17462"/>
                <a:gd name="connsiteX2" fmla="*/ 12724 w 13053"/>
                <a:gd name="connsiteY2" fmla="*/ 9323 h 17462"/>
                <a:gd name="connsiteX3" fmla="*/ 13053 w 13053"/>
                <a:gd name="connsiteY3" fmla="*/ 4 h 17462"/>
                <a:gd name="connsiteX4" fmla="*/ 5176 w 13053"/>
                <a:gd name="connsiteY4" fmla="*/ 5028 h 17462"/>
                <a:gd name="connsiteX5" fmla="*/ 4599 w 13053"/>
                <a:gd name="connsiteY5" fmla="*/ 14503 h 17462"/>
                <a:gd name="connsiteX6" fmla="*/ 0 w 13053"/>
                <a:gd name="connsiteY6" fmla="*/ 17462 h 17462"/>
                <a:gd name="connsiteX0" fmla="*/ 12146 w 13053"/>
                <a:gd name="connsiteY0" fmla="*/ 16076 h 17462"/>
                <a:gd name="connsiteX1" fmla="*/ 12476 w 13053"/>
                <a:gd name="connsiteY1" fmla="*/ 11474 h 17462"/>
                <a:gd name="connsiteX2" fmla="*/ 12724 w 13053"/>
                <a:gd name="connsiteY2" fmla="*/ 9323 h 17462"/>
                <a:gd name="connsiteX3" fmla="*/ 13053 w 13053"/>
                <a:gd name="connsiteY3" fmla="*/ 4 h 17462"/>
                <a:gd name="connsiteX4" fmla="*/ 5176 w 13053"/>
                <a:gd name="connsiteY4" fmla="*/ 5028 h 17462"/>
                <a:gd name="connsiteX5" fmla="*/ 4599 w 13053"/>
                <a:gd name="connsiteY5" fmla="*/ 14503 h 17462"/>
                <a:gd name="connsiteX6" fmla="*/ 0 w 13053"/>
                <a:gd name="connsiteY6" fmla="*/ 17462 h 17462"/>
                <a:gd name="connsiteX0" fmla="*/ 12476 w 13053"/>
                <a:gd name="connsiteY0" fmla="*/ 11474 h 17462"/>
                <a:gd name="connsiteX1" fmla="*/ 12724 w 13053"/>
                <a:gd name="connsiteY1" fmla="*/ 9323 h 17462"/>
                <a:gd name="connsiteX2" fmla="*/ 13053 w 13053"/>
                <a:gd name="connsiteY2" fmla="*/ 4 h 17462"/>
                <a:gd name="connsiteX3" fmla="*/ 5176 w 13053"/>
                <a:gd name="connsiteY3" fmla="*/ 5028 h 17462"/>
                <a:gd name="connsiteX4" fmla="*/ 4599 w 13053"/>
                <a:gd name="connsiteY4" fmla="*/ 14503 h 17462"/>
                <a:gd name="connsiteX5" fmla="*/ 0 w 13053"/>
                <a:gd name="connsiteY5" fmla="*/ 17462 h 17462"/>
                <a:gd name="connsiteX0" fmla="*/ 12476 w 13053"/>
                <a:gd name="connsiteY0" fmla="*/ 11474 h 17462"/>
                <a:gd name="connsiteX1" fmla="*/ 12724 w 13053"/>
                <a:gd name="connsiteY1" fmla="*/ 9323 h 17462"/>
                <a:gd name="connsiteX2" fmla="*/ 13053 w 13053"/>
                <a:gd name="connsiteY2" fmla="*/ 4 h 17462"/>
                <a:gd name="connsiteX3" fmla="*/ 5176 w 13053"/>
                <a:gd name="connsiteY3" fmla="*/ 5028 h 17462"/>
                <a:gd name="connsiteX4" fmla="*/ 4599 w 13053"/>
                <a:gd name="connsiteY4" fmla="*/ 14503 h 17462"/>
                <a:gd name="connsiteX5" fmla="*/ 0 w 13053"/>
                <a:gd name="connsiteY5" fmla="*/ 17462 h 17462"/>
                <a:gd name="connsiteX0" fmla="*/ 12724 w 13053"/>
                <a:gd name="connsiteY0" fmla="*/ 9323 h 17462"/>
                <a:gd name="connsiteX1" fmla="*/ 13053 w 13053"/>
                <a:gd name="connsiteY1" fmla="*/ 4 h 17462"/>
                <a:gd name="connsiteX2" fmla="*/ 5176 w 13053"/>
                <a:gd name="connsiteY2" fmla="*/ 5028 h 17462"/>
                <a:gd name="connsiteX3" fmla="*/ 4599 w 13053"/>
                <a:gd name="connsiteY3" fmla="*/ 14503 h 17462"/>
                <a:gd name="connsiteX4" fmla="*/ 0 w 13053"/>
                <a:gd name="connsiteY4" fmla="*/ 17462 h 17462"/>
                <a:gd name="connsiteX0" fmla="*/ 12724 w 13535"/>
                <a:gd name="connsiteY0" fmla="*/ 9323 h 17462"/>
                <a:gd name="connsiteX1" fmla="*/ 12680 w 13535"/>
                <a:gd name="connsiteY1" fmla="*/ 8347 h 17462"/>
                <a:gd name="connsiteX2" fmla="*/ 13053 w 13535"/>
                <a:gd name="connsiteY2" fmla="*/ 4 h 17462"/>
                <a:gd name="connsiteX3" fmla="*/ 5176 w 13535"/>
                <a:gd name="connsiteY3" fmla="*/ 5028 h 17462"/>
                <a:gd name="connsiteX4" fmla="*/ 4599 w 13535"/>
                <a:gd name="connsiteY4" fmla="*/ 14503 h 17462"/>
                <a:gd name="connsiteX5" fmla="*/ 0 w 13535"/>
                <a:gd name="connsiteY5" fmla="*/ 17462 h 17462"/>
                <a:gd name="connsiteX0" fmla="*/ 12724 w 13550"/>
                <a:gd name="connsiteY0" fmla="*/ 9323 h 17462"/>
                <a:gd name="connsiteX1" fmla="*/ 13053 w 13550"/>
                <a:gd name="connsiteY1" fmla="*/ 4 h 17462"/>
                <a:gd name="connsiteX2" fmla="*/ 5176 w 13550"/>
                <a:gd name="connsiteY2" fmla="*/ 5028 h 17462"/>
                <a:gd name="connsiteX3" fmla="*/ 4599 w 13550"/>
                <a:gd name="connsiteY3" fmla="*/ 14503 h 17462"/>
                <a:gd name="connsiteX4" fmla="*/ 0 w 13550"/>
                <a:gd name="connsiteY4" fmla="*/ 17462 h 17462"/>
                <a:gd name="connsiteX0" fmla="*/ 12724 w 13550"/>
                <a:gd name="connsiteY0" fmla="*/ 9323 h 17462"/>
                <a:gd name="connsiteX1" fmla="*/ 13053 w 13550"/>
                <a:gd name="connsiteY1" fmla="*/ 4 h 17462"/>
                <a:gd name="connsiteX2" fmla="*/ 5176 w 13550"/>
                <a:gd name="connsiteY2" fmla="*/ 5028 h 17462"/>
                <a:gd name="connsiteX3" fmla="*/ 4599 w 13550"/>
                <a:gd name="connsiteY3" fmla="*/ 14503 h 17462"/>
                <a:gd name="connsiteX4" fmla="*/ 0 w 13550"/>
                <a:gd name="connsiteY4" fmla="*/ 17462 h 17462"/>
                <a:gd name="connsiteX0" fmla="*/ 13053 w 13053"/>
                <a:gd name="connsiteY0" fmla="*/ 4 h 17462"/>
                <a:gd name="connsiteX1" fmla="*/ 5176 w 13053"/>
                <a:gd name="connsiteY1" fmla="*/ 5028 h 17462"/>
                <a:gd name="connsiteX2" fmla="*/ 4599 w 13053"/>
                <a:gd name="connsiteY2" fmla="*/ 14503 h 17462"/>
                <a:gd name="connsiteX3" fmla="*/ 0 w 13053"/>
                <a:gd name="connsiteY3" fmla="*/ 17462 h 17462"/>
                <a:gd name="connsiteX0" fmla="*/ 11592 w 11592"/>
                <a:gd name="connsiteY0" fmla="*/ 4 h 17193"/>
                <a:gd name="connsiteX1" fmla="*/ 3715 w 11592"/>
                <a:gd name="connsiteY1" fmla="*/ 5028 h 17193"/>
                <a:gd name="connsiteX2" fmla="*/ 3138 w 11592"/>
                <a:gd name="connsiteY2" fmla="*/ 14503 h 17193"/>
                <a:gd name="connsiteX3" fmla="*/ 0 w 11592"/>
                <a:gd name="connsiteY3" fmla="*/ 17193 h 17193"/>
                <a:gd name="connsiteX0" fmla="*/ 10472 w 10472"/>
                <a:gd name="connsiteY0" fmla="*/ 4 h 15943"/>
                <a:gd name="connsiteX1" fmla="*/ 2595 w 10472"/>
                <a:gd name="connsiteY1" fmla="*/ 5028 h 15943"/>
                <a:gd name="connsiteX2" fmla="*/ 2018 w 10472"/>
                <a:gd name="connsiteY2" fmla="*/ 14503 h 15943"/>
                <a:gd name="connsiteX3" fmla="*/ 0 w 10472"/>
                <a:gd name="connsiteY3" fmla="*/ 15943 h 15943"/>
                <a:gd name="connsiteX0" fmla="*/ 8058 w 8058"/>
                <a:gd name="connsiteY0" fmla="*/ 6 h 15169"/>
                <a:gd name="connsiteX1" fmla="*/ 2595 w 8058"/>
                <a:gd name="connsiteY1" fmla="*/ 4254 h 15169"/>
                <a:gd name="connsiteX2" fmla="*/ 2018 w 8058"/>
                <a:gd name="connsiteY2" fmla="*/ 13729 h 15169"/>
                <a:gd name="connsiteX3" fmla="*/ 0 w 8058"/>
                <a:gd name="connsiteY3" fmla="*/ 15169 h 15169"/>
                <a:gd name="connsiteX0" fmla="*/ 10000 w 10000"/>
                <a:gd name="connsiteY0" fmla="*/ 0 h 9996"/>
                <a:gd name="connsiteX1" fmla="*/ 3220 w 10000"/>
                <a:gd name="connsiteY1" fmla="*/ 2800 h 9996"/>
                <a:gd name="connsiteX2" fmla="*/ 2504 w 10000"/>
                <a:gd name="connsiteY2" fmla="*/ 9047 h 9996"/>
                <a:gd name="connsiteX3" fmla="*/ 0 w 10000"/>
                <a:gd name="connsiteY3" fmla="*/ 9996 h 999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000" h="9996">
                  <a:moveTo>
                    <a:pt x="10000" y="0"/>
                  </a:moveTo>
                  <a:cubicBezTo>
                    <a:pt x="7970" y="509"/>
                    <a:pt x="5561" y="1836"/>
                    <a:pt x="3220" y="2800"/>
                  </a:cubicBezTo>
                  <a:cubicBezTo>
                    <a:pt x="1200" y="3883"/>
                    <a:pt x="3165" y="7790"/>
                    <a:pt x="2504" y="9047"/>
                  </a:cubicBezTo>
                  <a:cubicBezTo>
                    <a:pt x="1844" y="10304"/>
                    <a:pt x="269" y="9269"/>
                    <a:pt x="0" y="9996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71" name="Freeform 1147">
              <a:extLst>
                <a:ext uri="{FF2B5EF4-FFF2-40B4-BE49-F238E27FC236}">
                  <a16:creationId xmlns:a16="http://schemas.microsoft.com/office/drawing/2014/main" id="{4BE388BF-D571-4091-05B5-96BC22BCA47C}"/>
                </a:ext>
              </a:extLst>
            </xdr:cNvPr>
            <xdr:cNvSpPr>
              <a:spLocks/>
            </xdr:cNvSpPr>
          </xdr:nvSpPr>
          <xdr:spPr bwMode="auto">
            <a:xfrm rot="15722179">
              <a:off x="10074529" y="3658734"/>
              <a:ext cx="928322" cy="47625"/>
            </a:xfrm>
            <a:custGeom>
              <a:avLst/>
              <a:gdLst>
                <a:gd name="T0" fmla="*/ 2147483647 w 6818"/>
                <a:gd name="T1" fmla="*/ 2147483647 h 6000"/>
                <a:gd name="T2" fmla="*/ 2147483647 w 6818"/>
                <a:gd name="T3" fmla="*/ 2147483647 h 6000"/>
                <a:gd name="T4" fmla="*/ 2147483647 w 6818"/>
                <a:gd name="T5" fmla="*/ 2147483647 h 6000"/>
                <a:gd name="T6" fmla="*/ 2147483647 w 6818"/>
                <a:gd name="T7" fmla="*/ 2147483647 h 6000"/>
                <a:gd name="T8" fmla="*/ 2147483647 w 6818"/>
                <a:gd name="T9" fmla="*/ 2147483647 h 6000"/>
                <a:gd name="T10" fmla="*/ 2147483647 w 6818"/>
                <a:gd name="T11" fmla="*/ 2147483647 h 6000"/>
                <a:gd name="T12" fmla="*/ 0 w 6818"/>
                <a:gd name="T13" fmla="*/ 0 h 6000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6818" h="6000">
                  <a:moveTo>
                    <a:pt x="6818" y="6000"/>
                  </a:moveTo>
                  <a:cubicBezTo>
                    <a:pt x="6666" y="6000"/>
                    <a:pt x="6060" y="4667"/>
                    <a:pt x="5757" y="4667"/>
                  </a:cubicBezTo>
                  <a:lnTo>
                    <a:pt x="5076" y="4667"/>
                  </a:lnTo>
                  <a:cubicBezTo>
                    <a:pt x="4773" y="4667"/>
                    <a:pt x="4318" y="3333"/>
                    <a:pt x="4015" y="3333"/>
                  </a:cubicBezTo>
                  <a:cubicBezTo>
                    <a:pt x="3712" y="3333"/>
                    <a:pt x="3636" y="5333"/>
                    <a:pt x="3257" y="5333"/>
                  </a:cubicBezTo>
                  <a:cubicBezTo>
                    <a:pt x="2879" y="5333"/>
                    <a:pt x="2348" y="4000"/>
                    <a:pt x="1818" y="3333"/>
                  </a:cubicBezTo>
                  <a:cubicBezTo>
                    <a:pt x="1288" y="2667"/>
                    <a:pt x="833" y="1222"/>
                    <a:pt x="0" y="0"/>
                  </a:cubicBezTo>
                </a:path>
              </a:pathLst>
            </a:custGeom>
            <a:noFill/>
            <a:ln w="158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sp macro="" textlink="">
        <xdr:nvSpPr>
          <xdr:cNvPr id="2069" name="Line 1189">
            <a:extLst>
              <a:ext uri="{FF2B5EF4-FFF2-40B4-BE49-F238E27FC236}">
                <a16:creationId xmlns:a16="http://schemas.microsoft.com/office/drawing/2014/main" id="{7C3CDE2C-AC02-9A5C-35C8-7C6F8E6FB0D9}"/>
              </a:ext>
            </a:extLst>
          </xdr:cNvPr>
          <xdr:cNvSpPr>
            <a:spLocks noChangeShapeType="1"/>
          </xdr:cNvSpPr>
        </xdr:nvSpPr>
        <xdr:spPr bwMode="auto">
          <a:xfrm rot="6529525">
            <a:off x="9910856" y="3748306"/>
            <a:ext cx="31005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26</xdr:col>
      <xdr:colOff>171853</xdr:colOff>
      <xdr:row>20</xdr:row>
      <xdr:rowOff>58261</xdr:rowOff>
    </xdr:from>
    <xdr:ext cx="190499" cy="460126"/>
    <xdr:sp macro="" textlink="">
      <xdr:nvSpPr>
        <xdr:cNvPr id="2072" name="Text Box 1664">
          <a:extLst>
            <a:ext uri="{FF2B5EF4-FFF2-40B4-BE49-F238E27FC236}">
              <a16:creationId xmlns:a16="http://schemas.microsoft.com/office/drawing/2014/main" id="{95AB5676-7C77-475B-B00C-6DBDED072AB9}"/>
            </a:ext>
          </a:extLst>
        </xdr:cNvPr>
        <xdr:cNvSpPr txBox="1">
          <a:spLocks noChangeArrowheads="1"/>
        </xdr:cNvSpPr>
      </xdr:nvSpPr>
      <xdr:spPr bwMode="auto">
        <a:xfrm>
          <a:off x="18002653" y="3455511"/>
          <a:ext cx="190499" cy="46012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26</xdr:col>
      <xdr:colOff>145065</xdr:colOff>
      <xdr:row>23</xdr:row>
      <xdr:rowOff>126769</xdr:rowOff>
    </xdr:from>
    <xdr:to>
      <xdr:col>26</xdr:col>
      <xdr:colOff>520488</xdr:colOff>
      <xdr:row>24</xdr:row>
      <xdr:rowOff>86010</xdr:rowOff>
    </xdr:to>
    <xdr:sp macro="" textlink="">
      <xdr:nvSpPr>
        <xdr:cNvPr id="2073" name="Text Box 1620">
          <a:extLst>
            <a:ext uri="{FF2B5EF4-FFF2-40B4-BE49-F238E27FC236}">
              <a16:creationId xmlns:a16="http://schemas.microsoft.com/office/drawing/2014/main" id="{9863BA19-0292-4422-97E3-8E6A53A270C1}"/>
            </a:ext>
          </a:extLst>
        </xdr:cNvPr>
        <xdr:cNvSpPr txBox="1">
          <a:spLocks noChangeArrowheads="1"/>
        </xdr:cNvSpPr>
      </xdr:nvSpPr>
      <xdr:spPr bwMode="auto">
        <a:xfrm>
          <a:off x="17975865" y="4038369"/>
          <a:ext cx="375423" cy="13069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琵琶湖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25</xdr:col>
      <xdr:colOff>492689</xdr:colOff>
      <xdr:row>20</xdr:row>
      <xdr:rowOff>40828</xdr:rowOff>
    </xdr:from>
    <xdr:to>
      <xdr:col>25</xdr:col>
      <xdr:colOff>604002</xdr:colOff>
      <xdr:row>20</xdr:row>
      <xdr:rowOff>147466</xdr:rowOff>
    </xdr:to>
    <xdr:sp macro="" textlink="">
      <xdr:nvSpPr>
        <xdr:cNvPr id="2074" name="六角形 2073">
          <a:extLst>
            <a:ext uri="{FF2B5EF4-FFF2-40B4-BE49-F238E27FC236}">
              <a16:creationId xmlns:a16="http://schemas.microsoft.com/office/drawing/2014/main" id="{330A8902-0AE3-4139-875D-42B709D511FC}"/>
            </a:ext>
          </a:extLst>
        </xdr:cNvPr>
        <xdr:cNvSpPr/>
      </xdr:nvSpPr>
      <xdr:spPr bwMode="auto">
        <a:xfrm>
          <a:off x="17618639" y="3438078"/>
          <a:ext cx="111313" cy="1066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66101</xdr:colOff>
      <xdr:row>19</xdr:row>
      <xdr:rowOff>10583</xdr:rowOff>
    </xdr:from>
    <xdr:to>
      <xdr:col>26</xdr:col>
      <xdr:colOff>221279</xdr:colOff>
      <xdr:row>19</xdr:row>
      <xdr:rowOff>125074</xdr:rowOff>
    </xdr:to>
    <xdr:sp macro="" textlink="">
      <xdr:nvSpPr>
        <xdr:cNvPr id="2075" name="六角形 2074">
          <a:extLst>
            <a:ext uri="{FF2B5EF4-FFF2-40B4-BE49-F238E27FC236}">
              <a16:creationId xmlns:a16="http://schemas.microsoft.com/office/drawing/2014/main" id="{1415ED37-F723-4F33-ADB4-7B833CC2DC43}"/>
            </a:ext>
          </a:extLst>
        </xdr:cNvPr>
        <xdr:cNvSpPr/>
      </xdr:nvSpPr>
      <xdr:spPr bwMode="auto">
        <a:xfrm>
          <a:off x="17937382" y="3221302"/>
          <a:ext cx="155178" cy="1144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25</xdr:col>
      <xdr:colOff>137876</xdr:colOff>
      <xdr:row>22</xdr:row>
      <xdr:rowOff>150712</xdr:rowOff>
    </xdr:from>
    <xdr:to>
      <xdr:col>26</xdr:col>
      <xdr:colOff>185485</xdr:colOff>
      <xdr:row>24</xdr:row>
      <xdr:rowOff>80307</xdr:rowOff>
    </xdr:to>
    <xdr:pic>
      <xdr:nvPicPr>
        <xdr:cNvPr id="2076" name="図 2075">
          <a:extLst>
            <a:ext uri="{FF2B5EF4-FFF2-40B4-BE49-F238E27FC236}">
              <a16:creationId xmlns:a16="http://schemas.microsoft.com/office/drawing/2014/main" id="{DD6B9F62-271A-44C3-AD6A-043E919CD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20483267">
          <a:off x="17268869" y="3918690"/>
          <a:ext cx="752645" cy="275110"/>
        </a:xfrm>
        <a:prstGeom prst="rect">
          <a:avLst/>
        </a:prstGeom>
      </xdr:spPr>
    </xdr:pic>
    <xdr:clientData/>
  </xdr:twoCellAnchor>
  <xdr:twoCellAnchor editAs="oneCell">
    <xdr:from>
      <xdr:col>25</xdr:col>
      <xdr:colOff>702129</xdr:colOff>
      <xdr:row>20</xdr:row>
      <xdr:rowOff>86591</xdr:rowOff>
    </xdr:from>
    <xdr:to>
      <xdr:col>26</xdr:col>
      <xdr:colOff>165465</xdr:colOff>
      <xdr:row>21</xdr:row>
      <xdr:rowOff>70608</xdr:rowOff>
    </xdr:to>
    <xdr:pic>
      <xdr:nvPicPr>
        <xdr:cNvPr id="2077" name="図 2076">
          <a:extLst>
            <a:ext uri="{FF2B5EF4-FFF2-40B4-BE49-F238E27FC236}">
              <a16:creationId xmlns:a16="http://schemas.microsoft.com/office/drawing/2014/main" id="{A5F77091-9520-42CF-A787-7C405C493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17828079" y="3483841"/>
          <a:ext cx="168186" cy="155467"/>
        </a:xfrm>
        <a:prstGeom prst="rect">
          <a:avLst/>
        </a:prstGeom>
      </xdr:spPr>
    </xdr:pic>
    <xdr:clientData/>
  </xdr:twoCellAnchor>
  <xdr:twoCellAnchor editAs="oneCell">
    <xdr:from>
      <xdr:col>26</xdr:col>
      <xdr:colOff>18348</xdr:colOff>
      <xdr:row>21</xdr:row>
      <xdr:rowOff>66524</xdr:rowOff>
    </xdr:from>
    <xdr:to>
      <xdr:col>26</xdr:col>
      <xdr:colOff>171029</xdr:colOff>
      <xdr:row>22</xdr:row>
      <xdr:rowOff>18143</xdr:rowOff>
    </xdr:to>
    <xdr:pic>
      <xdr:nvPicPr>
        <xdr:cNvPr id="2078" name="図 2077">
          <a:extLst>
            <a:ext uri="{FF2B5EF4-FFF2-40B4-BE49-F238E27FC236}">
              <a16:creationId xmlns:a16="http://schemas.microsoft.com/office/drawing/2014/main" id="{D7F8D396-0D75-4593-898A-AB6FE9F1C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17849148" y="3635224"/>
          <a:ext cx="152681" cy="123069"/>
        </a:xfrm>
        <a:prstGeom prst="rect">
          <a:avLst/>
        </a:prstGeom>
      </xdr:spPr>
    </xdr:pic>
    <xdr:clientData/>
  </xdr:twoCellAnchor>
  <xdr:twoCellAnchor>
    <xdr:from>
      <xdr:col>25</xdr:col>
      <xdr:colOff>344542</xdr:colOff>
      <xdr:row>22</xdr:row>
      <xdr:rowOff>6410</xdr:rowOff>
    </xdr:from>
    <xdr:to>
      <xdr:col>25</xdr:col>
      <xdr:colOff>559286</xdr:colOff>
      <xdr:row>23</xdr:row>
      <xdr:rowOff>18319</xdr:rowOff>
    </xdr:to>
    <xdr:sp macro="" textlink="">
      <xdr:nvSpPr>
        <xdr:cNvPr id="2079" name="六角形 2078">
          <a:extLst>
            <a:ext uri="{FF2B5EF4-FFF2-40B4-BE49-F238E27FC236}">
              <a16:creationId xmlns:a16="http://schemas.microsoft.com/office/drawing/2014/main" id="{03A5B51C-CEE7-4B2D-9DF6-FE95E10F159D}"/>
            </a:ext>
          </a:extLst>
        </xdr:cNvPr>
        <xdr:cNvSpPr/>
      </xdr:nvSpPr>
      <xdr:spPr bwMode="auto">
        <a:xfrm>
          <a:off x="17470492" y="3746560"/>
          <a:ext cx="214744" cy="1833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331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371104</xdr:colOff>
      <xdr:row>17</xdr:row>
      <xdr:rowOff>105423</xdr:rowOff>
    </xdr:from>
    <xdr:to>
      <xdr:col>29</xdr:col>
      <xdr:colOff>378734</xdr:colOff>
      <xdr:row>22</xdr:row>
      <xdr:rowOff>138957</xdr:rowOff>
    </xdr:to>
    <xdr:sp macro="" textlink="">
      <xdr:nvSpPr>
        <xdr:cNvPr id="2080" name="Line 73">
          <a:extLst>
            <a:ext uri="{FF2B5EF4-FFF2-40B4-BE49-F238E27FC236}">
              <a16:creationId xmlns:a16="http://schemas.microsoft.com/office/drawing/2014/main" id="{BCD133A4-F973-4B66-AF81-D7076F5C271F}"/>
            </a:ext>
          </a:extLst>
        </xdr:cNvPr>
        <xdr:cNvSpPr>
          <a:spLocks noChangeShapeType="1"/>
        </xdr:cNvSpPr>
      </xdr:nvSpPr>
      <xdr:spPr bwMode="auto">
        <a:xfrm flipV="1">
          <a:off x="8886454" y="3007373"/>
          <a:ext cx="7630" cy="8907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30</xdr:col>
      <xdr:colOff>206567</xdr:colOff>
      <xdr:row>18</xdr:row>
      <xdr:rowOff>152940</xdr:rowOff>
    </xdr:from>
    <xdr:to>
      <xdr:col>30</xdr:col>
      <xdr:colOff>387542</xdr:colOff>
      <xdr:row>23</xdr:row>
      <xdr:rowOff>2880</xdr:rowOff>
    </xdr:to>
    <xdr:sp macro="" textlink="">
      <xdr:nvSpPr>
        <xdr:cNvPr id="2081" name="Freeform 1147">
          <a:extLst>
            <a:ext uri="{FF2B5EF4-FFF2-40B4-BE49-F238E27FC236}">
              <a16:creationId xmlns:a16="http://schemas.microsoft.com/office/drawing/2014/main" id="{12978A43-B42C-4F0C-B69E-5A40BBD25DDE}"/>
            </a:ext>
          </a:extLst>
        </xdr:cNvPr>
        <xdr:cNvSpPr>
          <a:spLocks/>
        </xdr:cNvSpPr>
      </xdr:nvSpPr>
      <xdr:spPr bwMode="auto">
        <a:xfrm rot="5122636">
          <a:off x="9163660" y="3489447"/>
          <a:ext cx="707190" cy="180975"/>
        </a:xfrm>
        <a:custGeom>
          <a:avLst/>
          <a:gdLst>
            <a:gd name="T0" fmla="*/ 2147483647 w 9172"/>
            <a:gd name="T1" fmla="*/ 2147483647 h 11652"/>
            <a:gd name="T2" fmla="*/ 2147483647 w 9172"/>
            <a:gd name="T3" fmla="*/ 2147483647 h 11652"/>
            <a:gd name="T4" fmla="*/ 2147483647 w 9172"/>
            <a:gd name="T5" fmla="*/ 2147483647 h 11652"/>
            <a:gd name="T6" fmla="*/ 2147483647 w 9172"/>
            <a:gd name="T7" fmla="*/ 2147483647 h 11652"/>
            <a:gd name="T8" fmla="*/ 2147483647 w 9172"/>
            <a:gd name="T9" fmla="*/ 2147483647 h 11652"/>
            <a:gd name="T10" fmla="*/ 0 w 9172"/>
            <a:gd name="T11" fmla="*/ 2147483647 h 1165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9172" h="11652">
              <a:moveTo>
                <a:pt x="9172" y="1"/>
              </a:moveTo>
              <a:cubicBezTo>
                <a:pt x="8653" y="-122"/>
                <a:pt x="8974" y="5483"/>
                <a:pt x="8644" y="6936"/>
              </a:cubicBezTo>
              <a:cubicBezTo>
                <a:pt x="8315" y="8390"/>
                <a:pt x="7661" y="8401"/>
                <a:pt x="7195" y="8722"/>
              </a:cubicBezTo>
              <a:cubicBezTo>
                <a:pt x="6729" y="9043"/>
                <a:pt x="6507" y="8380"/>
                <a:pt x="5849" y="8862"/>
              </a:cubicBezTo>
              <a:cubicBezTo>
                <a:pt x="5191" y="9345"/>
                <a:pt x="4193" y="11986"/>
                <a:pt x="3245" y="11617"/>
              </a:cubicBezTo>
              <a:cubicBezTo>
                <a:pt x="2300" y="11248"/>
                <a:pt x="1487" y="10452"/>
                <a:pt x="0" y="9775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11115</xdr:colOff>
      <xdr:row>17</xdr:row>
      <xdr:rowOff>12245</xdr:rowOff>
    </xdr:from>
    <xdr:to>
      <xdr:col>29</xdr:col>
      <xdr:colOff>195231</xdr:colOff>
      <xdr:row>17</xdr:row>
      <xdr:rowOff>168727</xdr:rowOff>
    </xdr:to>
    <xdr:sp macro="" textlink="">
      <xdr:nvSpPr>
        <xdr:cNvPr id="2084" name="六角形 2083">
          <a:extLst>
            <a:ext uri="{FF2B5EF4-FFF2-40B4-BE49-F238E27FC236}">
              <a16:creationId xmlns:a16="http://schemas.microsoft.com/office/drawing/2014/main" id="{E97A211F-FD35-437D-B338-F3E3EC2FA748}"/>
            </a:ext>
          </a:extLst>
        </xdr:cNvPr>
        <xdr:cNvSpPr/>
      </xdr:nvSpPr>
      <xdr:spPr bwMode="auto">
        <a:xfrm>
          <a:off x="8526465" y="2914195"/>
          <a:ext cx="184116" cy="1564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121</a:t>
          </a:r>
        </a:p>
      </xdr:txBody>
    </xdr:sp>
    <xdr:clientData/>
  </xdr:twoCellAnchor>
  <xdr:twoCellAnchor>
    <xdr:from>
      <xdr:col>29</xdr:col>
      <xdr:colOff>21714</xdr:colOff>
      <xdr:row>17</xdr:row>
      <xdr:rowOff>6353</xdr:rowOff>
    </xdr:from>
    <xdr:to>
      <xdr:col>30</xdr:col>
      <xdr:colOff>142872</xdr:colOff>
      <xdr:row>25</xdr:row>
      <xdr:rowOff>3</xdr:rowOff>
    </xdr:to>
    <xdr:grpSp>
      <xdr:nvGrpSpPr>
        <xdr:cNvPr id="2085" name="グループ化 2084">
          <a:extLst>
            <a:ext uri="{FF2B5EF4-FFF2-40B4-BE49-F238E27FC236}">
              <a16:creationId xmlns:a16="http://schemas.microsoft.com/office/drawing/2014/main" id="{AA4EE5E8-2B3B-4A15-AD70-808E5C7F1613}"/>
            </a:ext>
          </a:extLst>
        </xdr:cNvPr>
        <xdr:cNvGrpSpPr/>
      </xdr:nvGrpSpPr>
      <xdr:grpSpPr>
        <a:xfrm rot="5400000">
          <a:off x="19698096" y="3185302"/>
          <a:ext cx="1375709" cy="826194"/>
          <a:chOff x="13909448" y="4837407"/>
          <a:chExt cx="1407417" cy="933543"/>
        </a:xfrm>
      </xdr:grpSpPr>
      <xdr:grpSp>
        <xdr:nvGrpSpPr>
          <xdr:cNvPr id="2086" name="グループ化 2085">
            <a:extLst>
              <a:ext uri="{FF2B5EF4-FFF2-40B4-BE49-F238E27FC236}">
                <a16:creationId xmlns:a16="http://schemas.microsoft.com/office/drawing/2014/main" id="{76C3EC0F-095D-462D-0136-D977F9FF9683}"/>
              </a:ext>
            </a:extLst>
          </xdr:cNvPr>
          <xdr:cNvGrpSpPr/>
        </xdr:nvGrpSpPr>
        <xdr:grpSpPr>
          <a:xfrm>
            <a:off x="13909448" y="4837407"/>
            <a:ext cx="1407417" cy="933543"/>
            <a:chOff x="13904036" y="4837407"/>
            <a:chExt cx="1407417" cy="933543"/>
          </a:xfrm>
        </xdr:grpSpPr>
        <xdr:sp macro="" textlink="">
          <xdr:nvSpPr>
            <xdr:cNvPr id="2088" name="Freeform 1181">
              <a:extLst>
                <a:ext uri="{FF2B5EF4-FFF2-40B4-BE49-F238E27FC236}">
                  <a16:creationId xmlns:a16="http://schemas.microsoft.com/office/drawing/2014/main" id="{EF4CEBDC-5A80-22BB-7759-6ABEE4FF750A}"/>
                </a:ext>
              </a:extLst>
            </xdr:cNvPr>
            <xdr:cNvSpPr>
              <a:spLocks/>
            </xdr:cNvSpPr>
          </xdr:nvSpPr>
          <xdr:spPr bwMode="auto">
            <a:xfrm rot="16200000">
              <a:off x="15177697" y="5345117"/>
              <a:ext cx="31751" cy="204839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89" name="Freeform 2663">
              <a:extLst>
                <a:ext uri="{FF2B5EF4-FFF2-40B4-BE49-F238E27FC236}">
                  <a16:creationId xmlns:a16="http://schemas.microsoft.com/office/drawing/2014/main" id="{94D04F95-8A35-11FE-504F-641CAC4BAE33}"/>
                </a:ext>
              </a:extLst>
            </xdr:cNvPr>
            <xdr:cNvSpPr>
              <a:spLocks/>
            </xdr:cNvSpPr>
          </xdr:nvSpPr>
          <xdr:spPr bwMode="auto">
            <a:xfrm rot="10800000">
              <a:off x="13904036" y="4910756"/>
              <a:ext cx="1386159" cy="477117"/>
            </a:xfrm>
            <a:custGeom>
              <a:avLst/>
              <a:gdLst>
                <a:gd name="T0" fmla="*/ 2147483647 w 49"/>
                <a:gd name="T1" fmla="*/ 2147483647 h 76"/>
                <a:gd name="T2" fmla="*/ 2147483647 w 49"/>
                <a:gd name="T3" fmla="*/ 2147483647 h 76"/>
                <a:gd name="T4" fmla="*/ 2147483647 w 49"/>
                <a:gd name="T5" fmla="*/ 2147483647 h 76"/>
                <a:gd name="T6" fmla="*/ 2147483647 w 49"/>
                <a:gd name="T7" fmla="*/ 2147483647 h 76"/>
                <a:gd name="T8" fmla="*/ 2147483647 w 49"/>
                <a:gd name="T9" fmla="*/ 2147483647 h 76"/>
                <a:gd name="T10" fmla="*/ 0 w 49"/>
                <a:gd name="T11" fmla="*/ 0 h 7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connsiteX0" fmla="*/ 18447 w 18447"/>
                <a:gd name="connsiteY0" fmla="*/ 13099 h 13099"/>
                <a:gd name="connsiteX1" fmla="*/ 10000 w 18447"/>
                <a:gd name="connsiteY1" fmla="*/ 7237 h 13099"/>
                <a:gd name="connsiteX2" fmla="*/ 9592 w 18447"/>
                <a:gd name="connsiteY2" fmla="*/ 4342 h 13099"/>
                <a:gd name="connsiteX3" fmla="*/ 6939 w 18447"/>
                <a:gd name="connsiteY3" fmla="*/ 1842 h 13099"/>
                <a:gd name="connsiteX4" fmla="*/ 4082 w 18447"/>
                <a:gd name="connsiteY4" fmla="*/ 921 h 13099"/>
                <a:gd name="connsiteX5" fmla="*/ 0 w 18447"/>
                <a:gd name="connsiteY5" fmla="*/ 0 h 13099"/>
                <a:gd name="connsiteX0" fmla="*/ 18447 w 18447"/>
                <a:gd name="connsiteY0" fmla="*/ 13099 h 13099"/>
                <a:gd name="connsiteX1" fmla="*/ 11631 w 18447"/>
                <a:gd name="connsiteY1" fmla="*/ 11825 h 13099"/>
                <a:gd name="connsiteX2" fmla="*/ 10000 w 18447"/>
                <a:gd name="connsiteY2" fmla="*/ 7237 h 13099"/>
                <a:gd name="connsiteX3" fmla="*/ 9592 w 18447"/>
                <a:gd name="connsiteY3" fmla="*/ 4342 h 13099"/>
                <a:gd name="connsiteX4" fmla="*/ 6939 w 18447"/>
                <a:gd name="connsiteY4" fmla="*/ 1842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9592 w 18447"/>
                <a:gd name="connsiteY3" fmla="*/ 4342 h 13099"/>
                <a:gd name="connsiteX4" fmla="*/ 6939 w 18447"/>
                <a:gd name="connsiteY4" fmla="*/ 1842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9592 w 18447"/>
                <a:gd name="connsiteY3" fmla="*/ 4342 h 13099"/>
                <a:gd name="connsiteX4" fmla="*/ 6939 w 18447"/>
                <a:gd name="connsiteY4" fmla="*/ 1842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9592 w 18447"/>
                <a:gd name="connsiteY3" fmla="*/ 4342 h 13099"/>
                <a:gd name="connsiteX4" fmla="*/ 6939 w 18447"/>
                <a:gd name="connsiteY4" fmla="*/ 1842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5495 w 18447"/>
                <a:gd name="connsiteY3" fmla="*/ 6462 h 13099"/>
                <a:gd name="connsiteX4" fmla="*/ 6939 w 18447"/>
                <a:gd name="connsiteY4" fmla="*/ 1842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5495 w 18447"/>
                <a:gd name="connsiteY3" fmla="*/ 6462 h 13099"/>
                <a:gd name="connsiteX4" fmla="*/ 1124 w 18447"/>
                <a:gd name="connsiteY4" fmla="*/ 6898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5495 w 18447"/>
                <a:gd name="connsiteY3" fmla="*/ 6462 h 13099"/>
                <a:gd name="connsiteX4" fmla="*/ 1124 w 18447"/>
                <a:gd name="connsiteY4" fmla="*/ 6898 h 13099"/>
                <a:gd name="connsiteX5" fmla="*/ 0 w 18447"/>
                <a:gd name="connsiteY5" fmla="*/ 0 h 13099"/>
                <a:gd name="connsiteX0" fmla="*/ 22676 w 22676"/>
                <a:gd name="connsiteY0" fmla="*/ 7309 h 7309"/>
                <a:gd name="connsiteX1" fmla="*/ 15067 w 22676"/>
                <a:gd name="connsiteY1" fmla="*/ 5383 h 7309"/>
                <a:gd name="connsiteX2" fmla="*/ 14229 w 22676"/>
                <a:gd name="connsiteY2" fmla="*/ 1447 h 7309"/>
                <a:gd name="connsiteX3" fmla="*/ 9724 w 22676"/>
                <a:gd name="connsiteY3" fmla="*/ 672 h 7309"/>
                <a:gd name="connsiteX4" fmla="*/ 5353 w 22676"/>
                <a:gd name="connsiteY4" fmla="*/ 1108 h 7309"/>
                <a:gd name="connsiteX5" fmla="*/ 0 w 22676"/>
                <a:gd name="connsiteY5" fmla="*/ 0 h 7309"/>
                <a:gd name="connsiteX0" fmla="*/ 10000 w 10000"/>
                <a:gd name="connsiteY0" fmla="*/ 10000 h 10000"/>
                <a:gd name="connsiteX1" fmla="*/ 6644 w 10000"/>
                <a:gd name="connsiteY1" fmla="*/ 7365 h 10000"/>
                <a:gd name="connsiteX2" fmla="*/ 6275 w 10000"/>
                <a:gd name="connsiteY2" fmla="*/ 1980 h 10000"/>
                <a:gd name="connsiteX3" fmla="*/ 4288 w 10000"/>
                <a:gd name="connsiteY3" fmla="*/ 1365 h 10000"/>
                <a:gd name="connsiteX4" fmla="*/ 2361 w 10000"/>
                <a:gd name="connsiteY4" fmla="*/ 1516 h 10000"/>
                <a:gd name="connsiteX5" fmla="*/ 0 w 10000"/>
                <a:gd name="connsiteY5" fmla="*/ 0 h 10000"/>
                <a:gd name="connsiteX0" fmla="*/ 10000 w 10000"/>
                <a:gd name="connsiteY0" fmla="*/ 10000 h 10000"/>
                <a:gd name="connsiteX1" fmla="*/ 6644 w 10000"/>
                <a:gd name="connsiteY1" fmla="*/ 7365 h 10000"/>
                <a:gd name="connsiteX2" fmla="*/ 6275 w 10000"/>
                <a:gd name="connsiteY2" fmla="*/ 1980 h 10000"/>
                <a:gd name="connsiteX3" fmla="*/ 4288 w 10000"/>
                <a:gd name="connsiteY3" fmla="*/ 1365 h 10000"/>
                <a:gd name="connsiteX4" fmla="*/ 2244 w 10000"/>
                <a:gd name="connsiteY4" fmla="*/ 847 h 10000"/>
                <a:gd name="connsiteX5" fmla="*/ 0 w 10000"/>
                <a:gd name="connsiteY5" fmla="*/ 0 h 10000"/>
                <a:gd name="connsiteX0" fmla="*/ 10000 w 10000"/>
                <a:gd name="connsiteY0" fmla="*/ 10000 h 10000"/>
                <a:gd name="connsiteX1" fmla="*/ 6644 w 10000"/>
                <a:gd name="connsiteY1" fmla="*/ 7365 h 10000"/>
                <a:gd name="connsiteX2" fmla="*/ 6275 w 10000"/>
                <a:gd name="connsiteY2" fmla="*/ 1980 h 10000"/>
                <a:gd name="connsiteX3" fmla="*/ 4459 w 10000"/>
                <a:gd name="connsiteY3" fmla="*/ 1945 h 10000"/>
                <a:gd name="connsiteX4" fmla="*/ 2244 w 10000"/>
                <a:gd name="connsiteY4" fmla="*/ 847 h 10000"/>
                <a:gd name="connsiteX5" fmla="*/ 0 w 10000"/>
                <a:gd name="connsiteY5" fmla="*/ 0 h 10000"/>
                <a:gd name="connsiteX0" fmla="*/ 10000 w 10000"/>
                <a:gd name="connsiteY0" fmla="*/ 11126 h 11126"/>
                <a:gd name="connsiteX1" fmla="*/ 6644 w 10000"/>
                <a:gd name="connsiteY1" fmla="*/ 8491 h 11126"/>
                <a:gd name="connsiteX2" fmla="*/ 6275 w 10000"/>
                <a:gd name="connsiteY2" fmla="*/ 3106 h 11126"/>
                <a:gd name="connsiteX3" fmla="*/ 4459 w 10000"/>
                <a:gd name="connsiteY3" fmla="*/ 3071 h 11126"/>
                <a:gd name="connsiteX4" fmla="*/ 4465 w 10000"/>
                <a:gd name="connsiteY4" fmla="*/ 0 h 11126"/>
                <a:gd name="connsiteX5" fmla="*/ 0 w 10000"/>
                <a:gd name="connsiteY5" fmla="*/ 1126 h 11126"/>
                <a:gd name="connsiteX0" fmla="*/ 5541 w 5541"/>
                <a:gd name="connsiteY0" fmla="*/ 17543 h 17543"/>
                <a:gd name="connsiteX1" fmla="*/ 2185 w 5541"/>
                <a:gd name="connsiteY1" fmla="*/ 14908 h 17543"/>
                <a:gd name="connsiteX2" fmla="*/ 1816 w 5541"/>
                <a:gd name="connsiteY2" fmla="*/ 9523 h 17543"/>
                <a:gd name="connsiteX3" fmla="*/ 0 w 5541"/>
                <a:gd name="connsiteY3" fmla="*/ 9488 h 17543"/>
                <a:gd name="connsiteX4" fmla="*/ 6 w 5541"/>
                <a:gd name="connsiteY4" fmla="*/ 6417 h 17543"/>
                <a:gd name="connsiteX5" fmla="*/ 582 w 5541"/>
                <a:gd name="connsiteY5" fmla="*/ 0 h 17543"/>
                <a:gd name="connsiteX0" fmla="*/ 10099 w 10099"/>
                <a:gd name="connsiteY0" fmla="*/ 9590 h 9590"/>
                <a:gd name="connsiteX1" fmla="*/ 3943 w 10099"/>
                <a:gd name="connsiteY1" fmla="*/ 8498 h 9590"/>
                <a:gd name="connsiteX2" fmla="*/ 3277 w 10099"/>
                <a:gd name="connsiteY2" fmla="*/ 5428 h 9590"/>
                <a:gd name="connsiteX3" fmla="*/ 0 w 10099"/>
                <a:gd name="connsiteY3" fmla="*/ 5408 h 9590"/>
                <a:gd name="connsiteX4" fmla="*/ 11 w 10099"/>
                <a:gd name="connsiteY4" fmla="*/ 3658 h 9590"/>
                <a:gd name="connsiteX5" fmla="*/ 1050 w 10099"/>
                <a:gd name="connsiteY5" fmla="*/ 0 h 9590"/>
                <a:gd name="connsiteX0" fmla="*/ 10131 w 10131"/>
                <a:gd name="connsiteY0" fmla="*/ 9371 h 9452"/>
                <a:gd name="connsiteX1" fmla="*/ 3904 w 10131"/>
                <a:gd name="connsiteY1" fmla="*/ 8861 h 9452"/>
                <a:gd name="connsiteX2" fmla="*/ 3245 w 10131"/>
                <a:gd name="connsiteY2" fmla="*/ 5660 h 9452"/>
                <a:gd name="connsiteX3" fmla="*/ 0 w 10131"/>
                <a:gd name="connsiteY3" fmla="*/ 5639 h 9452"/>
                <a:gd name="connsiteX4" fmla="*/ 11 w 10131"/>
                <a:gd name="connsiteY4" fmla="*/ 3814 h 9452"/>
                <a:gd name="connsiteX5" fmla="*/ 1040 w 10131"/>
                <a:gd name="connsiteY5" fmla="*/ 0 h 9452"/>
                <a:gd name="connsiteX0" fmla="*/ 9968 w 9968"/>
                <a:gd name="connsiteY0" fmla="*/ 10234 h 10234"/>
                <a:gd name="connsiteX1" fmla="*/ 3854 w 9968"/>
                <a:gd name="connsiteY1" fmla="*/ 9375 h 10234"/>
                <a:gd name="connsiteX2" fmla="*/ 3203 w 9968"/>
                <a:gd name="connsiteY2" fmla="*/ 5988 h 10234"/>
                <a:gd name="connsiteX3" fmla="*/ 0 w 9968"/>
                <a:gd name="connsiteY3" fmla="*/ 5966 h 10234"/>
                <a:gd name="connsiteX4" fmla="*/ 11 w 9968"/>
                <a:gd name="connsiteY4" fmla="*/ 4035 h 10234"/>
                <a:gd name="connsiteX5" fmla="*/ 1027 w 9968"/>
                <a:gd name="connsiteY5" fmla="*/ 0 h 10234"/>
                <a:gd name="connsiteX0" fmla="*/ 10000 w 10000"/>
                <a:gd name="connsiteY0" fmla="*/ 10000 h 10075"/>
                <a:gd name="connsiteX1" fmla="*/ 3866 w 10000"/>
                <a:gd name="connsiteY1" fmla="*/ 9161 h 10075"/>
                <a:gd name="connsiteX2" fmla="*/ 3213 w 10000"/>
                <a:gd name="connsiteY2" fmla="*/ 5851 h 10075"/>
                <a:gd name="connsiteX3" fmla="*/ 0 w 10000"/>
                <a:gd name="connsiteY3" fmla="*/ 5830 h 10075"/>
                <a:gd name="connsiteX4" fmla="*/ 11 w 10000"/>
                <a:gd name="connsiteY4" fmla="*/ 3943 h 10075"/>
                <a:gd name="connsiteX5" fmla="*/ 1030 w 10000"/>
                <a:gd name="connsiteY5" fmla="*/ 0 h 10075"/>
                <a:gd name="connsiteX0" fmla="*/ 10000 w 10000"/>
                <a:gd name="connsiteY0" fmla="*/ 10000 h 10075"/>
                <a:gd name="connsiteX1" fmla="*/ 3866 w 10000"/>
                <a:gd name="connsiteY1" fmla="*/ 9161 h 10075"/>
                <a:gd name="connsiteX2" fmla="*/ 4802 w 10000"/>
                <a:gd name="connsiteY2" fmla="*/ 5955 h 10075"/>
                <a:gd name="connsiteX3" fmla="*/ 0 w 10000"/>
                <a:gd name="connsiteY3" fmla="*/ 5830 h 10075"/>
                <a:gd name="connsiteX4" fmla="*/ 11 w 10000"/>
                <a:gd name="connsiteY4" fmla="*/ 3943 h 10075"/>
                <a:gd name="connsiteX5" fmla="*/ 1030 w 10000"/>
                <a:gd name="connsiteY5" fmla="*/ 0 h 10075"/>
                <a:gd name="connsiteX0" fmla="*/ 10000 w 10000"/>
                <a:gd name="connsiteY0" fmla="*/ 10000 h 10057"/>
                <a:gd name="connsiteX1" fmla="*/ 4579 w 10000"/>
                <a:gd name="connsiteY1" fmla="*/ 9109 h 10057"/>
                <a:gd name="connsiteX2" fmla="*/ 4802 w 10000"/>
                <a:gd name="connsiteY2" fmla="*/ 5955 h 10057"/>
                <a:gd name="connsiteX3" fmla="*/ 0 w 10000"/>
                <a:gd name="connsiteY3" fmla="*/ 5830 h 10057"/>
                <a:gd name="connsiteX4" fmla="*/ 11 w 10000"/>
                <a:gd name="connsiteY4" fmla="*/ 3943 h 10057"/>
                <a:gd name="connsiteX5" fmla="*/ 1030 w 10000"/>
                <a:gd name="connsiteY5" fmla="*/ 0 h 10057"/>
                <a:gd name="connsiteX0" fmla="*/ 10000 w 10000"/>
                <a:gd name="connsiteY0" fmla="*/ 10000 h 10049"/>
                <a:gd name="connsiteX1" fmla="*/ 5357 w 10000"/>
                <a:gd name="connsiteY1" fmla="*/ 9083 h 10049"/>
                <a:gd name="connsiteX2" fmla="*/ 4802 w 10000"/>
                <a:gd name="connsiteY2" fmla="*/ 5955 h 10049"/>
                <a:gd name="connsiteX3" fmla="*/ 0 w 10000"/>
                <a:gd name="connsiteY3" fmla="*/ 5830 h 10049"/>
                <a:gd name="connsiteX4" fmla="*/ 11 w 10000"/>
                <a:gd name="connsiteY4" fmla="*/ 3943 h 10049"/>
                <a:gd name="connsiteX5" fmla="*/ 1030 w 10000"/>
                <a:gd name="connsiteY5" fmla="*/ 0 h 10049"/>
                <a:gd name="connsiteX0" fmla="*/ 10713 w 10713"/>
                <a:gd name="connsiteY0" fmla="*/ 10000 h 10049"/>
                <a:gd name="connsiteX1" fmla="*/ 6070 w 10713"/>
                <a:gd name="connsiteY1" fmla="*/ 9083 h 10049"/>
                <a:gd name="connsiteX2" fmla="*/ 5515 w 10713"/>
                <a:gd name="connsiteY2" fmla="*/ 5955 h 10049"/>
                <a:gd name="connsiteX3" fmla="*/ 0 w 10713"/>
                <a:gd name="connsiteY3" fmla="*/ 5830 h 10049"/>
                <a:gd name="connsiteX4" fmla="*/ 724 w 10713"/>
                <a:gd name="connsiteY4" fmla="*/ 3943 h 10049"/>
                <a:gd name="connsiteX5" fmla="*/ 1743 w 10713"/>
                <a:gd name="connsiteY5" fmla="*/ 0 h 10049"/>
                <a:gd name="connsiteX0" fmla="*/ 10834 w 10834"/>
                <a:gd name="connsiteY0" fmla="*/ 10000 h 10049"/>
                <a:gd name="connsiteX1" fmla="*/ 6191 w 10834"/>
                <a:gd name="connsiteY1" fmla="*/ 9083 h 10049"/>
                <a:gd name="connsiteX2" fmla="*/ 5636 w 10834"/>
                <a:gd name="connsiteY2" fmla="*/ 5955 h 10049"/>
                <a:gd name="connsiteX3" fmla="*/ 121 w 10834"/>
                <a:gd name="connsiteY3" fmla="*/ 5830 h 10049"/>
                <a:gd name="connsiteX4" fmla="*/ 1864 w 10834"/>
                <a:gd name="connsiteY4" fmla="*/ 0 h 10049"/>
                <a:gd name="connsiteX0" fmla="*/ 11266 w 11266"/>
                <a:gd name="connsiteY0" fmla="*/ 9063 h 9112"/>
                <a:gd name="connsiteX1" fmla="*/ 6623 w 11266"/>
                <a:gd name="connsiteY1" fmla="*/ 8146 h 9112"/>
                <a:gd name="connsiteX2" fmla="*/ 6068 w 11266"/>
                <a:gd name="connsiteY2" fmla="*/ 5018 h 9112"/>
                <a:gd name="connsiteX3" fmla="*/ 553 w 11266"/>
                <a:gd name="connsiteY3" fmla="*/ 4893 h 9112"/>
                <a:gd name="connsiteX4" fmla="*/ 221 w 11266"/>
                <a:gd name="connsiteY4" fmla="*/ 0 h 9112"/>
                <a:gd name="connsiteX0" fmla="*/ 9860 w 9860"/>
                <a:gd name="connsiteY0" fmla="*/ 9917 h 9971"/>
                <a:gd name="connsiteX1" fmla="*/ 5739 w 9860"/>
                <a:gd name="connsiteY1" fmla="*/ 8911 h 9971"/>
                <a:gd name="connsiteX2" fmla="*/ 5246 w 9860"/>
                <a:gd name="connsiteY2" fmla="*/ 5478 h 9971"/>
                <a:gd name="connsiteX3" fmla="*/ 351 w 9860"/>
                <a:gd name="connsiteY3" fmla="*/ 5341 h 9971"/>
                <a:gd name="connsiteX4" fmla="*/ 315 w 9860"/>
                <a:gd name="connsiteY4" fmla="*/ 0 h 9971"/>
                <a:gd name="connsiteX0" fmla="*/ 9821 w 9821"/>
                <a:gd name="connsiteY0" fmla="*/ 9946 h 10000"/>
                <a:gd name="connsiteX1" fmla="*/ 5641 w 9821"/>
                <a:gd name="connsiteY1" fmla="*/ 8937 h 10000"/>
                <a:gd name="connsiteX2" fmla="*/ 5141 w 9821"/>
                <a:gd name="connsiteY2" fmla="*/ 5494 h 10000"/>
                <a:gd name="connsiteX3" fmla="*/ 177 w 9821"/>
                <a:gd name="connsiteY3" fmla="*/ 5357 h 10000"/>
                <a:gd name="connsiteX4" fmla="*/ 140 w 9821"/>
                <a:gd name="connsiteY4" fmla="*/ 0 h 10000"/>
                <a:gd name="connsiteX0" fmla="*/ 9857 w 9857"/>
                <a:gd name="connsiteY0" fmla="*/ 9946 h 10000"/>
                <a:gd name="connsiteX1" fmla="*/ 5601 w 9857"/>
                <a:gd name="connsiteY1" fmla="*/ 8937 h 10000"/>
                <a:gd name="connsiteX2" fmla="*/ 5092 w 9857"/>
                <a:gd name="connsiteY2" fmla="*/ 5494 h 10000"/>
                <a:gd name="connsiteX3" fmla="*/ 37 w 9857"/>
                <a:gd name="connsiteY3" fmla="*/ 5357 h 10000"/>
                <a:gd name="connsiteX4" fmla="*/ 0 w 9857"/>
                <a:gd name="connsiteY4" fmla="*/ 0 h 10000"/>
                <a:gd name="connsiteX0" fmla="*/ 9962 w 9962"/>
                <a:gd name="connsiteY0" fmla="*/ 9946 h 10000"/>
                <a:gd name="connsiteX1" fmla="*/ 5644 w 9962"/>
                <a:gd name="connsiteY1" fmla="*/ 8937 h 10000"/>
                <a:gd name="connsiteX2" fmla="*/ 5128 w 9962"/>
                <a:gd name="connsiteY2" fmla="*/ 5494 h 10000"/>
                <a:gd name="connsiteX3" fmla="*/ 0 w 9962"/>
                <a:gd name="connsiteY3" fmla="*/ 5357 h 10000"/>
                <a:gd name="connsiteX4" fmla="*/ 203 w 9962"/>
                <a:gd name="connsiteY4" fmla="*/ 0 h 10000"/>
                <a:gd name="connsiteX0" fmla="*/ 10000 w 10000"/>
                <a:gd name="connsiteY0" fmla="*/ 9713 h 9767"/>
                <a:gd name="connsiteX1" fmla="*/ 5666 w 10000"/>
                <a:gd name="connsiteY1" fmla="*/ 8704 h 9767"/>
                <a:gd name="connsiteX2" fmla="*/ 5148 w 10000"/>
                <a:gd name="connsiteY2" fmla="*/ 5261 h 9767"/>
                <a:gd name="connsiteX3" fmla="*/ 0 w 10000"/>
                <a:gd name="connsiteY3" fmla="*/ 5124 h 9767"/>
                <a:gd name="connsiteX4" fmla="*/ 204 w 10000"/>
                <a:gd name="connsiteY4" fmla="*/ 0 h 9767"/>
                <a:gd name="connsiteX0" fmla="*/ 12639 w 12639"/>
                <a:gd name="connsiteY0" fmla="*/ 9742 h 9874"/>
                <a:gd name="connsiteX1" fmla="*/ 5666 w 12639"/>
                <a:gd name="connsiteY1" fmla="*/ 8912 h 9874"/>
                <a:gd name="connsiteX2" fmla="*/ 5148 w 12639"/>
                <a:gd name="connsiteY2" fmla="*/ 5387 h 9874"/>
                <a:gd name="connsiteX3" fmla="*/ 0 w 12639"/>
                <a:gd name="connsiteY3" fmla="*/ 5246 h 9874"/>
                <a:gd name="connsiteX4" fmla="*/ 204 w 12639"/>
                <a:gd name="connsiteY4" fmla="*/ 0 h 9874"/>
                <a:gd name="connsiteX0" fmla="*/ 10000 w 10000"/>
                <a:gd name="connsiteY0" fmla="*/ 9866 h 9913"/>
                <a:gd name="connsiteX1" fmla="*/ 4461 w 10000"/>
                <a:gd name="connsiteY1" fmla="*/ 8791 h 9913"/>
                <a:gd name="connsiteX2" fmla="*/ 4073 w 10000"/>
                <a:gd name="connsiteY2" fmla="*/ 5456 h 9913"/>
                <a:gd name="connsiteX3" fmla="*/ 0 w 10000"/>
                <a:gd name="connsiteY3" fmla="*/ 5313 h 9913"/>
                <a:gd name="connsiteX4" fmla="*/ 161 w 10000"/>
                <a:gd name="connsiteY4" fmla="*/ 0 h 9913"/>
                <a:gd name="connsiteX0" fmla="*/ 10000 w 10000"/>
                <a:gd name="connsiteY0" fmla="*/ 9953 h 10001"/>
                <a:gd name="connsiteX1" fmla="*/ 4461 w 10000"/>
                <a:gd name="connsiteY1" fmla="*/ 8868 h 10001"/>
                <a:gd name="connsiteX2" fmla="*/ 3893 w 10000"/>
                <a:gd name="connsiteY2" fmla="*/ 5504 h 10001"/>
                <a:gd name="connsiteX3" fmla="*/ 0 w 10000"/>
                <a:gd name="connsiteY3" fmla="*/ 5360 h 10001"/>
                <a:gd name="connsiteX4" fmla="*/ 161 w 10000"/>
                <a:gd name="connsiteY4" fmla="*/ 0 h 10001"/>
                <a:gd name="connsiteX0" fmla="*/ 10000 w 10000"/>
                <a:gd name="connsiteY0" fmla="*/ 9953 h 9993"/>
                <a:gd name="connsiteX1" fmla="*/ 4326 w 10000"/>
                <a:gd name="connsiteY1" fmla="*/ 8838 h 9993"/>
                <a:gd name="connsiteX2" fmla="*/ 3893 w 10000"/>
                <a:gd name="connsiteY2" fmla="*/ 5504 h 9993"/>
                <a:gd name="connsiteX3" fmla="*/ 0 w 10000"/>
                <a:gd name="connsiteY3" fmla="*/ 5360 h 9993"/>
                <a:gd name="connsiteX4" fmla="*/ 161 w 10000"/>
                <a:gd name="connsiteY4" fmla="*/ 0 h 9993"/>
                <a:gd name="connsiteX0" fmla="*/ 10000 w 10000"/>
                <a:gd name="connsiteY0" fmla="*/ 8922 h 8962"/>
                <a:gd name="connsiteX1" fmla="*/ 4326 w 10000"/>
                <a:gd name="connsiteY1" fmla="*/ 7806 h 8962"/>
                <a:gd name="connsiteX2" fmla="*/ 3893 w 10000"/>
                <a:gd name="connsiteY2" fmla="*/ 4470 h 8962"/>
                <a:gd name="connsiteX3" fmla="*/ 0 w 10000"/>
                <a:gd name="connsiteY3" fmla="*/ 4326 h 8962"/>
                <a:gd name="connsiteX4" fmla="*/ 183 w 10000"/>
                <a:gd name="connsiteY4" fmla="*/ 0 h 8962"/>
                <a:gd name="connsiteX0" fmla="*/ 10000 w 10000"/>
                <a:gd name="connsiteY0" fmla="*/ 5128 h 5173"/>
                <a:gd name="connsiteX1" fmla="*/ 4326 w 10000"/>
                <a:gd name="connsiteY1" fmla="*/ 3883 h 5173"/>
                <a:gd name="connsiteX2" fmla="*/ 3893 w 10000"/>
                <a:gd name="connsiteY2" fmla="*/ 161 h 5173"/>
                <a:gd name="connsiteX3" fmla="*/ 0 w 10000"/>
                <a:gd name="connsiteY3" fmla="*/ 0 h 5173"/>
                <a:gd name="connsiteX0" fmla="*/ 11120 w 11120"/>
                <a:gd name="connsiteY0" fmla="*/ 9913 h 9999"/>
                <a:gd name="connsiteX1" fmla="*/ 5446 w 11120"/>
                <a:gd name="connsiteY1" fmla="*/ 7506 h 9999"/>
                <a:gd name="connsiteX2" fmla="*/ 5013 w 11120"/>
                <a:gd name="connsiteY2" fmla="*/ 311 h 9999"/>
                <a:gd name="connsiteX3" fmla="*/ 0 w 11120"/>
                <a:gd name="connsiteY3" fmla="*/ 0 h 9999"/>
                <a:gd name="connsiteX0" fmla="*/ 8462 w 8462"/>
                <a:gd name="connsiteY0" fmla="*/ 9628 h 9714"/>
                <a:gd name="connsiteX1" fmla="*/ 3359 w 8462"/>
                <a:gd name="connsiteY1" fmla="*/ 7221 h 9714"/>
                <a:gd name="connsiteX2" fmla="*/ 2970 w 8462"/>
                <a:gd name="connsiteY2" fmla="*/ 25 h 9714"/>
                <a:gd name="connsiteX3" fmla="*/ 0 w 8462"/>
                <a:gd name="connsiteY3" fmla="*/ 78 h 9714"/>
                <a:gd name="connsiteX0" fmla="*/ 10000 w 10000"/>
                <a:gd name="connsiteY0" fmla="*/ 10205 h 10294"/>
                <a:gd name="connsiteX1" fmla="*/ 3970 w 10000"/>
                <a:gd name="connsiteY1" fmla="*/ 7728 h 10294"/>
                <a:gd name="connsiteX2" fmla="*/ 3510 w 10000"/>
                <a:gd name="connsiteY2" fmla="*/ 320 h 10294"/>
                <a:gd name="connsiteX3" fmla="*/ 0 w 10000"/>
                <a:gd name="connsiteY3" fmla="*/ 0 h 10294"/>
                <a:gd name="connsiteX0" fmla="*/ 10000 w 10000"/>
                <a:gd name="connsiteY0" fmla="*/ 10080 h 10169"/>
                <a:gd name="connsiteX1" fmla="*/ 3970 w 10000"/>
                <a:gd name="connsiteY1" fmla="*/ 7603 h 10169"/>
                <a:gd name="connsiteX2" fmla="*/ 3510 w 10000"/>
                <a:gd name="connsiteY2" fmla="*/ 195 h 10169"/>
                <a:gd name="connsiteX3" fmla="*/ 0 w 10000"/>
                <a:gd name="connsiteY3" fmla="*/ 0 h 10169"/>
                <a:gd name="connsiteX0" fmla="*/ 10318 w 10318"/>
                <a:gd name="connsiteY0" fmla="*/ 10205 h 10264"/>
                <a:gd name="connsiteX1" fmla="*/ 3970 w 10318"/>
                <a:gd name="connsiteY1" fmla="*/ 7603 h 10264"/>
                <a:gd name="connsiteX2" fmla="*/ 3510 w 10318"/>
                <a:gd name="connsiteY2" fmla="*/ 195 h 10264"/>
                <a:gd name="connsiteX3" fmla="*/ 0 w 10318"/>
                <a:gd name="connsiteY3" fmla="*/ 0 h 10264"/>
                <a:gd name="connsiteX0" fmla="*/ 11045 w 11045"/>
                <a:gd name="connsiteY0" fmla="*/ 10205 h 10264"/>
                <a:gd name="connsiteX1" fmla="*/ 4697 w 11045"/>
                <a:gd name="connsiteY1" fmla="*/ 7603 h 10264"/>
                <a:gd name="connsiteX2" fmla="*/ 4237 w 11045"/>
                <a:gd name="connsiteY2" fmla="*/ 195 h 10264"/>
                <a:gd name="connsiteX3" fmla="*/ 0 w 11045"/>
                <a:gd name="connsiteY3" fmla="*/ 0 h 10264"/>
                <a:gd name="connsiteX0" fmla="*/ 11955 w 11955"/>
                <a:gd name="connsiteY0" fmla="*/ 10205 h 10264"/>
                <a:gd name="connsiteX1" fmla="*/ 4697 w 11955"/>
                <a:gd name="connsiteY1" fmla="*/ 7603 h 10264"/>
                <a:gd name="connsiteX2" fmla="*/ 4237 w 11955"/>
                <a:gd name="connsiteY2" fmla="*/ 195 h 10264"/>
                <a:gd name="connsiteX3" fmla="*/ 0 w 11955"/>
                <a:gd name="connsiteY3" fmla="*/ 0 h 10264"/>
                <a:gd name="connsiteX0" fmla="*/ 11107 w 11107"/>
                <a:gd name="connsiteY0" fmla="*/ 10010 h 10069"/>
                <a:gd name="connsiteX1" fmla="*/ 3849 w 11107"/>
                <a:gd name="connsiteY1" fmla="*/ 7408 h 10069"/>
                <a:gd name="connsiteX2" fmla="*/ 3389 w 11107"/>
                <a:gd name="connsiteY2" fmla="*/ 0 h 10069"/>
                <a:gd name="connsiteX3" fmla="*/ 0 w 11107"/>
                <a:gd name="connsiteY3" fmla="*/ 59 h 10069"/>
                <a:gd name="connsiteX0" fmla="*/ 11107 w 11107"/>
                <a:gd name="connsiteY0" fmla="*/ 10289 h 10348"/>
                <a:gd name="connsiteX1" fmla="*/ 3849 w 11107"/>
                <a:gd name="connsiteY1" fmla="*/ 7687 h 10348"/>
                <a:gd name="connsiteX2" fmla="*/ 3389 w 11107"/>
                <a:gd name="connsiteY2" fmla="*/ 279 h 10348"/>
                <a:gd name="connsiteX3" fmla="*/ 0 w 11107"/>
                <a:gd name="connsiteY3" fmla="*/ 0 h 1034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107" h="10348">
                  <a:moveTo>
                    <a:pt x="11107" y="10289"/>
                  </a:moveTo>
                  <a:cubicBezTo>
                    <a:pt x="10073" y="10281"/>
                    <a:pt x="5377" y="10996"/>
                    <a:pt x="3849" y="7687"/>
                  </a:cubicBezTo>
                  <a:cubicBezTo>
                    <a:pt x="3195" y="5213"/>
                    <a:pt x="3560" y="3100"/>
                    <a:pt x="3389" y="279"/>
                  </a:cubicBezTo>
                  <a:lnTo>
                    <a:pt x="0" y="0"/>
                  </a:lnTo>
                </a:path>
              </a:pathLst>
            </a:custGeom>
            <a:solidFill>
              <a:schemeClr val="bg1"/>
            </a:solidFill>
            <a:ln w="254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triangle"/>
              <a:tailEnd type="none" w="med" len="med"/>
            </a:ln>
          </xdr:spPr>
        </xdr:sp>
        <xdr:sp macro="" textlink="">
          <xdr:nvSpPr>
            <xdr:cNvPr id="2090" name="Line 212">
              <a:extLst>
                <a:ext uri="{FF2B5EF4-FFF2-40B4-BE49-F238E27FC236}">
                  <a16:creationId xmlns:a16="http://schemas.microsoft.com/office/drawing/2014/main" id="{A789821B-46DE-1A39-6CE0-7D8F7393C276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 flipV="1">
              <a:off x="14856811" y="5361395"/>
              <a:ext cx="8386" cy="4095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91" name="Freeform 2102">
              <a:extLst>
                <a:ext uri="{FF2B5EF4-FFF2-40B4-BE49-F238E27FC236}">
                  <a16:creationId xmlns:a16="http://schemas.microsoft.com/office/drawing/2014/main" id="{A6C88D71-3ED3-29EF-98AB-93D14766BCB7}"/>
                </a:ext>
              </a:extLst>
            </xdr:cNvPr>
            <xdr:cNvSpPr>
              <a:spLocks/>
            </xdr:cNvSpPr>
          </xdr:nvSpPr>
          <xdr:spPr bwMode="auto">
            <a:xfrm rot="19570798" flipV="1">
              <a:off x="15109014" y="4912020"/>
              <a:ext cx="202439" cy="366650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0135 w 10135"/>
                <a:gd name="connsiteY0" fmla="*/ 7150 h 9023"/>
                <a:gd name="connsiteX1" fmla="*/ 7522 w 10135"/>
                <a:gd name="connsiteY1" fmla="*/ 5000 h 9023"/>
                <a:gd name="connsiteX2" fmla="*/ 4513 w 10135"/>
                <a:gd name="connsiteY2" fmla="*/ 0 h 9023"/>
                <a:gd name="connsiteX3" fmla="*/ 2832 w 10135"/>
                <a:gd name="connsiteY3" fmla="*/ 8333 h 9023"/>
                <a:gd name="connsiteX4" fmla="*/ 0 w 10135"/>
                <a:gd name="connsiteY4" fmla="*/ 6667 h 9023"/>
                <a:gd name="connsiteX0" fmla="*/ 10000 w 10000"/>
                <a:gd name="connsiteY0" fmla="*/ 7924 h 8132"/>
                <a:gd name="connsiteX1" fmla="*/ 7422 w 10000"/>
                <a:gd name="connsiteY1" fmla="*/ 5541 h 8132"/>
                <a:gd name="connsiteX2" fmla="*/ 4453 w 10000"/>
                <a:gd name="connsiteY2" fmla="*/ 0 h 8132"/>
                <a:gd name="connsiteX3" fmla="*/ 1861 w 10000"/>
                <a:gd name="connsiteY3" fmla="*/ 5437 h 8132"/>
                <a:gd name="connsiteX4" fmla="*/ 0 w 10000"/>
                <a:gd name="connsiteY4" fmla="*/ 7389 h 8132"/>
                <a:gd name="connsiteX0" fmla="*/ 10000 w 10000"/>
                <a:gd name="connsiteY0" fmla="*/ 9744 h 10000"/>
                <a:gd name="connsiteX1" fmla="*/ 6358 w 10000"/>
                <a:gd name="connsiteY1" fmla="*/ 3282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9744 h 10000"/>
                <a:gd name="connsiteX1" fmla="*/ 6722 w 10000"/>
                <a:gd name="connsiteY1" fmla="*/ 4459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15940 h 16196"/>
                <a:gd name="connsiteX1" fmla="*/ 7058 w 10000"/>
                <a:gd name="connsiteY1" fmla="*/ 52 h 16196"/>
                <a:gd name="connsiteX2" fmla="*/ 6722 w 10000"/>
                <a:gd name="connsiteY2" fmla="*/ 10655 h 16196"/>
                <a:gd name="connsiteX3" fmla="*/ 4453 w 10000"/>
                <a:gd name="connsiteY3" fmla="*/ 6196 h 16196"/>
                <a:gd name="connsiteX4" fmla="*/ 1861 w 10000"/>
                <a:gd name="connsiteY4" fmla="*/ 12882 h 16196"/>
                <a:gd name="connsiteX5" fmla="*/ 0 w 10000"/>
                <a:gd name="connsiteY5" fmla="*/ 15282 h 16196"/>
                <a:gd name="connsiteX0" fmla="*/ 10000 w 10000"/>
                <a:gd name="connsiteY0" fmla="*/ 15951 h 16207"/>
                <a:gd name="connsiteX1" fmla="*/ 7058 w 10000"/>
                <a:gd name="connsiteY1" fmla="*/ 63 h 16207"/>
                <a:gd name="connsiteX2" fmla="*/ 6582 w 10000"/>
                <a:gd name="connsiteY2" fmla="*/ 8704 h 16207"/>
                <a:gd name="connsiteX3" fmla="*/ 4453 w 10000"/>
                <a:gd name="connsiteY3" fmla="*/ 6207 h 16207"/>
                <a:gd name="connsiteX4" fmla="*/ 1861 w 10000"/>
                <a:gd name="connsiteY4" fmla="*/ 12893 h 16207"/>
                <a:gd name="connsiteX5" fmla="*/ 0 w 10000"/>
                <a:gd name="connsiteY5" fmla="*/ 15293 h 16207"/>
                <a:gd name="connsiteX0" fmla="*/ 10000 w 10000"/>
                <a:gd name="connsiteY0" fmla="*/ 15936 h 16192"/>
                <a:gd name="connsiteX1" fmla="*/ 7058 w 10000"/>
                <a:gd name="connsiteY1" fmla="*/ 48 h 16192"/>
                <a:gd name="connsiteX2" fmla="*/ 6582 w 10000"/>
                <a:gd name="connsiteY2" fmla="*/ 8689 h 16192"/>
                <a:gd name="connsiteX3" fmla="*/ 4453 w 10000"/>
                <a:gd name="connsiteY3" fmla="*/ 6192 h 16192"/>
                <a:gd name="connsiteX4" fmla="*/ 1861 w 10000"/>
                <a:gd name="connsiteY4" fmla="*/ 12878 h 16192"/>
                <a:gd name="connsiteX5" fmla="*/ 0 w 10000"/>
                <a:gd name="connsiteY5" fmla="*/ 15278 h 16192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237 h 19493"/>
                <a:gd name="connsiteX1" fmla="*/ 6750 w 10000"/>
                <a:gd name="connsiteY1" fmla="*/ 209 h 19493"/>
                <a:gd name="connsiteX2" fmla="*/ 4453 w 10000"/>
                <a:gd name="connsiteY2" fmla="*/ 9493 h 19493"/>
                <a:gd name="connsiteX3" fmla="*/ 1861 w 10000"/>
                <a:gd name="connsiteY3" fmla="*/ 16179 h 19493"/>
                <a:gd name="connsiteX4" fmla="*/ 0 w 10000"/>
                <a:gd name="connsiteY4" fmla="*/ 18579 h 19493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714 h 19970"/>
                <a:gd name="connsiteX1" fmla="*/ 6750 w 10000"/>
                <a:gd name="connsiteY1" fmla="*/ 686 h 19970"/>
                <a:gd name="connsiteX2" fmla="*/ 6610 w 10000"/>
                <a:gd name="connsiteY2" fmla="*/ 12461 h 19970"/>
                <a:gd name="connsiteX3" fmla="*/ 4453 w 10000"/>
                <a:gd name="connsiteY3" fmla="*/ 9970 h 19970"/>
                <a:gd name="connsiteX4" fmla="*/ 1861 w 10000"/>
                <a:gd name="connsiteY4" fmla="*/ 16656 h 19970"/>
                <a:gd name="connsiteX5" fmla="*/ 0 w 10000"/>
                <a:gd name="connsiteY5" fmla="*/ 19056 h 19970"/>
                <a:gd name="connsiteX0" fmla="*/ 10168 w 10168"/>
                <a:gd name="connsiteY0" fmla="*/ 14219 h 19970"/>
                <a:gd name="connsiteX1" fmla="*/ 6750 w 10168"/>
                <a:gd name="connsiteY1" fmla="*/ 686 h 19970"/>
                <a:gd name="connsiteX2" fmla="*/ 6610 w 10168"/>
                <a:gd name="connsiteY2" fmla="*/ 12461 h 19970"/>
                <a:gd name="connsiteX3" fmla="*/ 4453 w 10168"/>
                <a:gd name="connsiteY3" fmla="*/ 9970 h 19970"/>
                <a:gd name="connsiteX4" fmla="*/ 1861 w 10168"/>
                <a:gd name="connsiteY4" fmla="*/ 16656 h 19970"/>
                <a:gd name="connsiteX5" fmla="*/ 0 w 10168"/>
                <a:gd name="connsiteY5" fmla="*/ 19056 h 19970"/>
                <a:gd name="connsiteX0" fmla="*/ 10168 w 10168"/>
                <a:gd name="connsiteY0" fmla="*/ 13533 h 19284"/>
                <a:gd name="connsiteX1" fmla="*/ 6750 w 10168"/>
                <a:gd name="connsiteY1" fmla="*/ 0 h 19284"/>
                <a:gd name="connsiteX2" fmla="*/ 6610 w 10168"/>
                <a:gd name="connsiteY2" fmla="*/ 11775 h 19284"/>
                <a:gd name="connsiteX3" fmla="*/ 4453 w 10168"/>
                <a:gd name="connsiteY3" fmla="*/ 9284 h 19284"/>
                <a:gd name="connsiteX4" fmla="*/ 1861 w 10168"/>
                <a:gd name="connsiteY4" fmla="*/ 15970 h 19284"/>
                <a:gd name="connsiteX5" fmla="*/ 0 w 10168"/>
                <a:gd name="connsiteY5" fmla="*/ 18370 h 19284"/>
                <a:gd name="connsiteX0" fmla="*/ 10168 w 10168"/>
                <a:gd name="connsiteY0" fmla="*/ 5017 h 10768"/>
                <a:gd name="connsiteX1" fmla="*/ 6610 w 10168"/>
                <a:gd name="connsiteY1" fmla="*/ 3259 h 10768"/>
                <a:gd name="connsiteX2" fmla="*/ 4453 w 10168"/>
                <a:gd name="connsiteY2" fmla="*/ 768 h 10768"/>
                <a:gd name="connsiteX3" fmla="*/ 1861 w 10168"/>
                <a:gd name="connsiteY3" fmla="*/ 7454 h 10768"/>
                <a:gd name="connsiteX4" fmla="*/ 0 w 10168"/>
                <a:gd name="connsiteY4" fmla="*/ 9854 h 10768"/>
                <a:gd name="connsiteX0" fmla="*/ 10677 w 10677"/>
                <a:gd name="connsiteY0" fmla="*/ 19200 h 21803"/>
                <a:gd name="connsiteX1" fmla="*/ 7119 w 10677"/>
                <a:gd name="connsiteY1" fmla="*/ 17442 h 21803"/>
                <a:gd name="connsiteX2" fmla="*/ 4962 w 10677"/>
                <a:gd name="connsiteY2" fmla="*/ 14951 h 21803"/>
                <a:gd name="connsiteX3" fmla="*/ 2370 w 10677"/>
                <a:gd name="connsiteY3" fmla="*/ 21637 h 21803"/>
                <a:gd name="connsiteX4" fmla="*/ 0 w 10677"/>
                <a:gd name="connsiteY4" fmla="*/ 0 h 21803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2289 w 10677"/>
                <a:gd name="connsiteY2" fmla="*/ 3639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2289 w 10677"/>
                <a:gd name="connsiteY1" fmla="*/ 3639 h 19200"/>
                <a:gd name="connsiteX2" fmla="*/ 1053 w 10677"/>
                <a:gd name="connsiteY2" fmla="*/ 268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2289 w 2289"/>
                <a:gd name="connsiteY0" fmla="*/ 3639 h 6915"/>
                <a:gd name="connsiteX1" fmla="*/ 1053 w 2289"/>
                <a:gd name="connsiteY1" fmla="*/ 2681 h 6915"/>
                <a:gd name="connsiteX2" fmla="*/ 1199 w 2289"/>
                <a:gd name="connsiteY2" fmla="*/ 6437 h 6915"/>
                <a:gd name="connsiteX3" fmla="*/ 0 w 2289"/>
                <a:gd name="connsiteY3" fmla="*/ 0 h 6915"/>
                <a:gd name="connsiteX0" fmla="*/ 10000 w 10000"/>
                <a:gd name="connsiteY0" fmla="*/ 5262 h 10000"/>
                <a:gd name="connsiteX1" fmla="*/ 5267 w 10000"/>
                <a:gd name="connsiteY1" fmla="*/ 2855 h 10000"/>
                <a:gd name="connsiteX2" fmla="*/ 5238 w 10000"/>
                <a:gd name="connsiteY2" fmla="*/ 9309 h 10000"/>
                <a:gd name="connsiteX3" fmla="*/ 0 w 10000"/>
                <a:gd name="connsiteY3" fmla="*/ 0 h 10000"/>
                <a:gd name="connsiteX0" fmla="*/ 10000 w 10000"/>
                <a:gd name="connsiteY0" fmla="*/ 5262 h 5262"/>
                <a:gd name="connsiteX1" fmla="*/ 5267 w 10000"/>
                <a:gd name="connsiteY1" fmla="*/ 2855 h 5262"/>
                <a:gd name="connsiteX2" fmla="*/ 2457 w 10000"/>
                <a:gd name="connsiteY2" fmla="*/ 3686 h 5262"/>
                <a:gd name="connsiteX3" fmla="*/ 0 w 10000"/>
                <a:gd name="connsiteY3" fmla="*/ 0 h 5262"/>
                <a:gd name="connsiteX0" fmla="*/ 10000 w 10000"/>
                <a:gd name="connsiteY0" fmla="*/ 10000 h 10000"/>
                <a:gd name="connsiteX1" fmla="*/ 5267 w 10000"/>
                <a:gd name="connsiteY1" fmla="*/ 5426 h 10000"/>
                <a:gd name="connsiteX2" fmla="*/ 0 w 10000"/>
                <a:gd name="connsiteY2" fmla="*/ 0 h 10000"/>
                <a:gd name="connsiteX0" fmla="*/ 5267 w 5267"/>
                <a:gd name="connsiteY0" fmla="*/ 5426 h 5426"/>
                <a:gd name="connsiteX1" fmla="*/ 0 w 5267"/>
                <a:gd name="connsiteY1" fmla="*/ 0 h 5426"/>
                <a:gd name="connsiteX0" fmla="*/ 5140 w 5140"/>
                <a:gd name="connsiteY0" fmla="*/ 3948 h 3948"/>
                <a:gd name="connsiteX1" fmla="*/ 0 w 5140"/>
                <a:gd name="connsiteY1" fmla="*/ 0 h 3948"/>
                <a:gd name="connsiteX0" fmla="*/ 30598 w 30598"/>
                <a:gd name="connsiteY0" fmla="*/ 4515 h 4515"/>
                <a:gd name="connsiteX1" fmla="*/ 0 w 30598"/>
                <a:gd name="connsiteY1" fmla="*/ 0 h 4515"/>
                <a:gd name="connsiteX0" fmla="*/ 10000 w 10000"/>
                <a:gd name="connsiteY0" fmla="*/ 23201 h 23201"/>
                <a:gd name="connsiteX1" fmla="*/ 4576 w 10000"/>
                <a:gd name="connsiteY1" fmla="*/ 2263 h 23201"/>
                <a:gd name="connsiteX2" fmla="*/ 0 w 10000"/>
                <a:gd name="connsiteY2" fmla="*/ 13201 h 23201"/>
                <a:gd name="connsiteX0" fmla="*/ 10000 w 10000"/>
                <a:gd name="connsiteY0" fmla="*/ 20938 h 20938"/>
                <a:gd name="connsiteX1" fmla="*/ 4576 w 10000"/>
                <a:gd name="connsiteY1" fmla="*/ 0 h 20938"/>
                <a:gd name="connsiteX2" fmla="*/ 0 w 10000"/>
                <a:gd name="connsiteY2" fmla="*/ 10938 h 20938"/>
                <a:gd name="connsiteX0" fmla="*/ 10000 w 10000"/>
                <a:gd name="connsiteY0" fmla="*/ 23919 h 23919"/>
                <a:gd name="connsiteX1" fmla="*/ 5585 w 10000"/>
                <a:gd name="connsiteY1" fmla="*/ 0 h 23919"/>
                <a:gd name="connsiteX2" fmla="*/ 0 w 10000"/>
                <a:gd name="connsiteY2" fmla="*/ 13919 h 23919"/>
                <a:gd name="connsiteX0" fmla="*/ 10000 w 10000"/>
                <a:gd name="connsiteY0" fmla="*/ 23919 h 23919"/>
                <a:gd name="connsiteX1" fmla="*/ 5585 w 10000"/>
                <a:gd name="connsiteY1" fmla="*/ 0 h 23919"/>
                <a:gd name="connsiteX2" fmla="*/ 0 w 10000"/>
                <a:gd name="connsiteY2" fmla="*/ 13919 h 23919"/>
                <a:gd name="connsiteX0" fmla="*/ 7677 w 7677"/>
                <a:gd name="connsiteY0" fmla="*/ 23919 h 32413"/>
                <a:gd name="connsiteX1" fmla="*/ 3262 w 7677"/>
                <a:gd name="connsiteY1" fmla="*/ 0 h 32413"/>
                <a:gd name="connsiteX2" fmla="*/ 0 w 7677"/>
                <a:gd name="connsiteY2" fmla="*/ 32413 h 32413"/>
                <a:gd name="connsiteX0" fmla="*/ 13163 w 13163"/>
                <a:gd name="connsiteY0" fmla="*/ 7382 h 10003"/>
                <a:gd name="connsiteX1" fmla="*/ 7412 w 13163"/>
                <a:gd name="connsiteY1" fmla="*/ 3 h 10003"/>
                <a:gd name="connsiteX2" fmla="*/ 80 w 13163"/>
                <a:gd name="connsiteY2" fmla="*/ 5000 h 10003"/>
                <a:gd name="connsiteX3" fmla="*/ 3163 w 13163"/>
                <a:gd name="connsiteY3" fmla="*/ 10003 h 10003"/>
                <a:gd name="connsiteX0" fmla="*/ 13121 w 13121"/>
                <a:gd name="connsiteY0" fmla="*/ 7382 h 9073"/>
                <a:gd name="connsiteX1" fmla="*/ 7370 w 13121"/>
                <a:gd name="connsiteY1" fmla="*/ 3 h 9073"/>
                <a:gd name="connsiteX2" fmla="*/ 38 w 13121"/>
                <a:gd name="connsiteY2" fmla="*/ 5000 h 9073"/>
                <a:gd name="connsiteX3" fmla="*/ 8619 w 13121"/>
                <a:gd name="connsiteY3" fmla="*/ 9073 h 9073"/>
                <a:gd name="connsiteX0" fmla="*/ 10036 w 10036"/>
                <a:gd name="connsiteY0" fmla="*/ 8136 h 10633"/>
                <a:gd name="connsiteX1" fmla="*/ 5653 w 10036"/>
                <a:gd name="connsiteY1" fmla="*/ 3 h 10633"/>
                <a:gd name="connsiteX2" fmla="*/ 65 w 10036"/>
                <a:gd name="connsiteY2" fmla="*/ 5511 h 10633"/>
                <a:gd name="connsiteX3" fmla="*/ 1856 w 10036"/>
                <a:gd name="connsiteY3" fmla="*/ 10421 h 10633"/>
                <a:gd name="connsiteX4" fmla="*/ 6605 w 10036"/>
                <a:gd name="connsiteY4" fmla="*/ 10000 h 10633"/>
                <a:gd name="connsiteX0" fmla="*/ 10036 w 10036"/>
                <a:gd name="connsiteY0" fmla="*/ 8136 h 11115"/>
                <a:gd name="connsiteX1" fmla="*/ 5653 w 10036"/>
                <a:gd name="connsiteY1" fmla="*/ 3 h 11115"/>
                <a:gd name="connsiteX2" fmla="*/ 65 w 10036"/>
                <a:gd name="connsiteY2" fmla="*/ 5511 h 11115"/>
                <a:gd name="connsiteX3" fmla="*/ 1856 w 10036"/>
                <a:gd name="connsiteY3" fmla="*/ 10421 h 11115"/>
                <a:gd name="connsiteX4" fmla="*/ 5358 w 10036"/>
                <a:gd name="connsiteY4" fmla="*/ 11115 h 11115"/>
                <a:gd name="connsiteX0" fmla="*/ 10618 w 10618"/>
                <a:gd name="connsiteY0" fmla="*/ 9447 h 11115"/>
                <a:gd name="connsiteX1" fmla="*/ 5653 w 10618"/>
                <a:gd name="connsiteY1" fmla="*/ 3 h 11115"/>
                <a:gd name="connsiteX2" fmla="*/ 65 w 10618"/>
                <a:gd name="connsiteY2" fmla="*/ 5511 h 11115"/>
                <a:gd name="connsiteX3" fmla="*/ 1856 w 10618"/>
                <a:gd name="connsiteY3" fmla="*/ 10421 h 11115"/>
                <a:gd name="connsiteX4" fmla="*/ 5358 w 10618"/>
                <a:gd name="connsiteY4" fmla="*/ 11115 h 11115"/>
                <a:gd name="connsiteX0" fmla="*/ 10618 w 10618"/>
                <a:gd name="connsiteY0" fmla="*/ 8811 h 10479"/>
                <a:gd name="connsiteX1" fmla="*/ 6033 w 10618"/>
                <a:gd name="connsiteY1" fmla="*/ 5 h 10479"/>
                <a:gd name="connsiteX2" fmla="*/ 65 w 10618"/>
                <a:gd name="connsiteY2" fmla="*/ 4875 h 10479"/>
                <a:gd name="connsiteX3" fmla="*/ 1856 w 10618"/>
                <a:gd name="connsiteY3" fmla="*/ 9785 h 10479"/>
                <a:gd name="connsiteX4" fmla="*/ 5358 w 10618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08 h 10474"/>
                <a:gd name="connsiteX1" fmla="*/ 6033 w 10373"/>
                <a:gd name="connsiteY1" fmla="*/ 0 h 10474"/>
                <a:gd name="connsiteX2" fmla="*/ 65 w 10373"/>
                <a:gd name="connsiteY2" fmla="*/ 4870 h 10474"/>
                <a:gd name="connsiteX3" fmla="*/ 1856 w 10373"/>
                <a:gd name="connsiteY3" fmla="*/ 9780 h 10474"/>
                <a:gd name="connsiteX4" fmla="*/ 5358 w 10373"/>
                <a:gd name="connsiteY4" fmla="*/ 10474 h 10474"/>
                <a:gd name="connsiteX0" fmla="*/ 10373 w 10373"/>
                <a:gd name="connsiteY0" fmla="*/ 8908 h 10474"/>
                <a:gd name="connsiteX1" fmla="*/ 6033 w 10373"/>
                <a:gd name="connsiteY1" fmla="*/ 0 h 10474"/>
                <a:gd name="connsiteX2" fmla="*/ 65 w 10373"/>
                <a:gd name="connsiteY2" fmla="*/ 4870 h 10474"/>
                <a:gd name="connsiteX3" fmla="*/ 1856 w 10373"/>
                <a:gd name="connsiteY3" fmla="*/ 9780 h 10474"/>
                <a:gd name="connsiteX4" fmla="*/ 5358 w 10373"/>
                <a:gd name="connsiteY4" fmla="*/ 10474 h 10474"/>
                <a:gd name="connsiteX0" fmla="*/ 10308 w 10308"/>
                <a:gd name="connsiteY0" fmla="*/ 8908 h 10474"/>
                <a:gd name="connsiteX1" fmla="*/ 5968 w 10308"/>
                <a:gd name="connsiteY1" fmla="*/ 0 h 10474"/>
                <a:gd name="connsiteX2" fmla="*/ 0 w 10308"/>
                <a:gd name="connsiteY2" fmla="*/ 4870 h 10474"/>
                <a:gd name="connsiteX3" fmla="*/ 1791 w 10308"/>
                <a:gd name="connsiteY3" fmla="*/ 9780 h 10474"/>
                <a:gd name="connsiteX4" fmla="*/ 5293 w 10308"/>
                <a:gd name="connsiteY4" fmla="*/ 10474 h 10474"/>
                <a:gd name="connsiteX0" fmla="*/ 10308 w 10308"/>
                <a:gd name="connsiteY0" fmla="*/ 8908 h 10474"/>
                <a:gd name="connsiteX1" fmla="*/ 5968 w 10308"/>
                <a:gd name="connsiteY1" fmla="*/ 0 h 10474"/>
                <a:gd name="connsiteX2" fmla="*/ 0 w 10308"/>
                <a:gd name="connsiteY2" fmla="*/ 4870 h 10474"/>
                <a:gd name="connsiteX3" fmla="*/ 1791 w 10308"/>
                <a:gd name="connsiteY3" fmla="*/ 9780 h 10474"/>
                <a:gd name="connsiteX4" fmla="*/ 5293 w 10308"/>
                <a:gd name="connsiteY4" fmla="*/ 10474 h 10474"/>
                <a:gd name="connsiteX0" fmla="*/ 10308 w 10308"/>
                <a:gd name="connsiteY0" fmla="*/ 8908 h 11016"/>
                <a:gd name="connsiteX1" fmla="*/ 5968 w 10308"/>
                <a:gd name="connsiteY1" fmla="*/ 0 h 11016"/>
                <a:gd name="connsiteX2" fmla="*/ 0 w 10308"/>
                <a:gd name="connsiteY2" fmla="*/ 4870 h 11016"/>
                <a:gd name="connsiteX3" fmla="*/ 1791 w 10308"/>
                <a:gd name="connsiteY3" fmla="*/ 9780 h 11016"/>
                <a:gd name="connsiteX4" fmla="*/ 4469 w 10308"/>
                <a:gd name="connsiteY4" fmla="*/ 11016 h 11016"/>
                <a:gd name="connsiteX0" fmla="*/ 9996 w 9996"/>
                <a:gd name="connsiteY0" fmla="*/ 9077 h 11016"/>
                <a:gd name="connsiteX1" fmla="*/ 5968 w 9996"/>
                <a:gd name="connsiteY1" fmla="*/ 0 h 11016"/>
                <a:gd name="connsiteX2" fmla="*/ 0 w 9996"/>
                <a:gd name="connsiteY2" fmla="*/ 4870 h 11016"/>
                <a:gd name="connsiteX3" fmla="*/ 1791 w 9996"/>
                <a:gd name="connsiteY3" fmla="*/ 9780 h 11016"/>
                <a:gd name="connsiteX4" fmla="*/ 4469 w 9996"/>
                <a:gd name="connsiteY4" fmla="*/ 11016 h 11016"/>
                <a:gd name="connsiteX0" fmla="*/ 10000 w 10000"/>
                <a:gd name="connsiteY0" fmla="*/ 8240 h 10000"/>
                <a:gd name="connsiteX1" fmla="*/ 5970 w 10000"/>
                <a:gd name="connsiteY1" fmla="*/ 0 h 10000"/>
                <a:gd name="connsiteX2" fmla="*/ 0 w 10000"/>
                <a:gd name="connsiteY2" fmla="*/ 4421 h 10000"/>
                <a:gd name="connsiteX3" fmla="*/ 1792 w 10000"/>
                <a:gd name="connsiteY3" fmla="*/ 8878 h 10000"/>
                <a:gd name="connsiteX4" fmla="*/ 4471 w 10000"/>
                <a:gd name="connsiteY4" fmla="*/ 10000 h 10000"/>
                <a:gd name="connsiteX0" fmla="*/ 10000 w 10000"/>
                <a:gd name="connsiteY0" fmla="*/ 8240 h 8878"/>
                <a:gd name="connsiteX1" fmla="*/ 5970 w 10000"/>
                <a:gd name="connsiteY1" fmla="*/ 0 h 8878"/>
                <a:gd name="connsiteX2" fmla="*/ 0 w 10000"/>
                <a:gd name="connsiteY2" fmla="*/ 4421 h 8878"/>
                <a:gd name="connsiteX3" fmla="*/ 1792 w 10000"/>
                <a:gd name="connsiteY3" fmla="*/ 8878 h 8878"/>
                <a:gd name="connsiteX0" fmla="*/ 9831 w 9831"/>
                <a:gd name="connsiteY0" fmla="*/ 9458 h 10000"/>
                <a:gd name="connsiteX1" fmla="*/ 5970 w 9831"/>
                <a:gd name="connsiteY1" fmla="*/ 0 h 10000"/>
                <a:gd name="connsiteX2" fmla="*/ 0 w 9831"/>
                <a:gd name="connsiteY2" fmla="*/ 4980 h 10000"/>
                <a:gd name="connsiteX3" fmla="*/ 1792 w 9831"/>
                <a:gd name="connsiteY3" fmla="*/ 10000 h 10000"/>
                <a:gd name="connsiteX0" fmla="*/ 6073 w 6073"/>
                <a:gd name="connsiteY0" fmla="*/ 0 h 10000"/>
                <a:gd name="connsiteX1" fmla="*/ 0 w 6073"/>
                <a:gd name="connsiteY1" fmla="*/ 4980 h 10000"/>
                <a:gd name="connsiteX2" fmla="*/ 1823 w 6073"/>
                <a:gd name="connsiteY2" fmla="*/ 10000 h 10000"/>
                <a:gd name="connsiteX0" fmla="*/ 1991 w 17627"/>
                <a:gd name="connsiteY0" fmla="*/ 0 h 17290"/>
                <a:gd name="connsiteX1" fmla="*/ 14625 w 17627"/>
                <a:gd name="connsiteY1" fmla="*/ 12270 h 17290"/>
                <a:gd name="connsiteX2" fmla="*/ 17627 w 17627"/>
                <a:gd name="connsiteY2" fmla="*/ 17290 h 17290"/>
                <a:gd name="connsiteX0" fmla="*/ 2963 w 18599"/>
                <a:gd name="connsiteY0" fmla="*/ 0 h 17290"/>
                <a:gd name="connsiteX1" fmla="*/ 3274 w 18599"/>
                <a:gd name="connsiteY1" fmla="*/ 3520 h 17290"/>
                <a:gd name="connsiteX2" fmla="*/ 18599 w 18599"/>
                <a:gd name="connsiteY2" fmla="*/ 17290 h 17290"/>
                <a:gd name="connsiteX0" fmla="*/ 2831 w 19634"/>
                <a:gd name="connsiteY0" fmla="*/ 0 h 17199"/>
                <a:gd name="connsiteX1" fmla="*/ 4309 w 19634"/>
                <a:gd name="connsiteY1" fmla="*/ 3429 h 17199"/>
                <a:gd name="connsiteX2" fmla="*/ 19634 w 19634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4604"/>
                <a:gd name="connsiteY0" fmla="*/ 0 h 7480"/>
                <a:gd name="connsiteX1" fmla="*/ 1478 w 4604"/>
                <a:gd name="connsiteY1" fmla="*/ 3429 h 7480"/>
                <a:gd name="connsiteX2" fmla="*/ 4604 w 4604"/>
                <a:gd name="connsiteY2" fmla="*/ 7480 h 748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4604" h="7480">
                  <a:moveTo>
                    <a:pt x="0" y="0"/>
                  </a:moveTo>
                  <a:cubicBezTo>
                    <a:pt x="945" y="1623"/>
                    <a:pt x="1795" y="2319"/>
                    <a:pt x="1478" y="3429"/>
                  </a:cubicBezTo>
                  <a:cubicBezTo>
                    <a:pt x="3521" y="6130"/>
                    <a:pt x="1645" y="2483"/>
                    <a:pt x="4604" y="7480"/>
                  </a:cubicBezTo>
                </a:path>
              </a:pathLst>
            </a:custGeom>
            <a:noFill/>
            <a:ln w="12700" cap="flat" cmpd="sng">
              <a:solidFill>
                <a:srgbClr val="0070C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092" name="Freeform 2102">
              <a:extLst>
                <a:ext uri="{FF2B5EF4-FFF2-40B4-BE49-F238E27FC236}">
                  <a16:creationId xmlns:a16="http://schemas.microsoft.com/office/drawing/2014/main" id="{2A2CA08E-A1CD-AC0E-4C12-F36B682DFA09}"/>
                </a:ext>
              </a:extLst>
            </xdr:cNvPr>
            <xdr:cNvSpPr>
              <a:spLocks/>
            </xdr:cNvSpPr>
          </xdr:nvSpPr>
          <xdr:spPr bwMode="auto">
            <a:xfrm rot="19570798" flipV="1">
              <a:off x="15130341" y="5480765"/>
              <a:ext cx="145968" cy="216465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0135 w 10135"/>
                <a:gd name="connsiteY0" fmla="*/ 7150 h 9023"/>
                <a:gd name="connsiteX1" fmla="*/ 7522 w 10135"/>
                <a:gd name="connsiteY1" fmla="*/ 5000 h 9023"/>
                <a:gd name="connsiteX2" fmla="*/ 4513 w 10135"/>
                <a:gd name="connsiteY2" fmla="*/ 0 h 9023"/>
                <a:gd name="connsiteX3" fmla="*/ 2832 w 10135"/>
                <a:gd name="connsiteY3" fmla="*/ 8333 h 9023"/>
                <a:gd name="connsiteX4" fmla="*/ 0 w 10135"/>
                <a:gd name="connsiteY4" fmla="*/ 6667 h 9023"/>
                <a:gd name="connsiteX0" fmla="*/ 10000 w 10000"/>
                <a:gd name="connsiteY0" fmla="*/ 7924 h 8132"/>
                <a:gd name="connsiteX1" fmla="*/ 7422 w 10000"/>
                <a:gd name="connsiteY1" fmla="*/ 5541 h 8132"/>
                <a:gd name="connsiteX2" fmla="*/ 4453 w 10000"/>
                <a:gd name="connsiteY2" fmla="*/ 0 h 8132"/>
                <a:gd name="connsiteX3" fmla="*/ 1861 w 10000"/>
                <a:gd name="connsiteY3" fmla="*/ 5437 h 8132"/>
                <a:gd name="connsiteX4" fmla="*/ 0 w 10000"/>
                <a:gd name="connsiteY4" fmla="*/ 7389 h 8132"/>
                <a:gd name="connsiteX0" fmla="*/ 10000 w 10000"/>
                <a:gd name="connsiteY0" fmla="*/ 9744 h 10000"/>
                <a:gd name="connsiteX1" fmla="*/ 6358 w 10000"/>
                <a:gd name="connsiteY1" fmla="*/ 3282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9744 h 10000"/>
                <a:gd name="connsiteX1" fmla="*/ 6722 w 10000"/>
                <a:gd name="connsiteY1" fmla="*/ 4459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15940 h 16196"/>
                <a:gd name="connsiteX1" fmla="*/ 7058 w 10000"/>
                <a:gd name="connsiteY1" fmla="*/ 52 h 16196"/>
                <a:gd name="connsiteX2" fmla="*/ 6722 w 10000"/>
                <a:gd name="connsiteY2" fmla="*/ 10655 h 16196"/>
                <a:gd name="connsiteX3" fmla="*/ 4453 w 10000"/>
                <a:gd name="connsiteY3" fmla="*/ 6196 h 16196"/>
                <a:gd name="connsiteX4" fmla="*/ 1861 w 10000"/>
                <a:gd name="connsiteY4" fmla="*/ 12882 h 16196"/>
                <a:gd name="connsiteX5" fmla="*/ 0 w 10000"/>
                <a:gd name="connsiteY5" fmla="*/ 15282 h 16196"/>
                <a:gd name="connsiteX0" fmla="*/ 10000 w 10000"/>
                <a:gd name="connsiteY0" fmla="*/ 15951 h 16207"/>
                <a:gd name="connsiteX1" fmla="*/ 7058 w 10000"/>
                <a:gd name="connsiteY1" fmla="*/ 63 h 16207"/>
                <a:gd name="connsiteX2" fmla="*/ 6582 w 10000"/>
                <a:gd name="connsiteY2" fmla="*/ 8704 h 16207"/>
                <a:gd name="connsiteX3" fmla="*/ 4453 w 10000"/>
                <a:gd name="connsiteY3" fmla="*/ 6207 h 16207"/>
                <a:gd name="connsiteX4" fmla="*/ 1861 w 10000"/>
                <a:gd name="connsiteY4" fmla="*/ 12893 h 16207"/>
                <a:gd name="connsiteX5" fmla="*/ 0 w 10000"/>
                <a:gd name="connsiteY5" fmla="*/ 15293 h 16207"/>
                <a:gd name="connsiteX0" fmla="*/ 10000 w 10000"/>
                <a:gd name="connsiteY0" fmla="*/ 15936 h 16192"/>
                <a:gd name="connsiteX1" fmla="*/ 7058 w 10000"/>
                <a:gd name="connsiteY1" fmla="*/ 48 h 16192"/>
                <a:gd name="connsiteX2" fmla="*/ 6582 w 10000"/>
                <a:gd name="connsiteY2" fmla="*/ 8689 h 16192"/>
                <a:gd name="connsiteX3" fmla="*/ 4453 w 10000"/>
                <a:gd name="connsiteY3" fmla="*/ 6192 h 16192"/>
                <a:gd name="connsiteX4" fmla="*/ 1861 w 10000"/>
                <a:gd name="connsiteY4" fmla="*/ 12878 h 16192"/>
                <a:gd name="connsiteX5" fmla="*/ 0 w 10000"/>
                <a:gd name="connsiteY5" fmla="*/ 15278 h 16192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237 h 19493"/>
                <a:gd name="connsiteX1" fmla="*/ 6750 w 10000"/>
                <a:gd name="connsiteY1" fmla="*/ 209 h 19493"/>
                <a:gd name="connsiteX2" fmla="*/ 4453 w 10000"/>
                <a:gd name="connsiteY2" fmla="*/ 9493 h 19493"/>
                <a:gd name="connsiteX3" fmla="*/ 1861 w 10000"/>
                <a:gd name="connsiteY3" fmla="*/ 16179 h 19493"/>
                <a:gd name="connsiteX4" fmla="*/ 0 w 10000"/>
                <a:gd name="connsiteY4" fmla="*/ 18579 h 19493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714 h 19970"/>
                <a:gd name="connsiteX1" fmla="*/ 6750 w 10000"/>
                <a:gd name="connsiteY1" fmla="*/ 686 h 19970"/>
                <a:gd name="connsiteX2" fmla="*/ 6610 w 10000"/>
                <a:gd name="connsiteY2" fmla="*/ 12461 h 19970"/>
                <a:gd name="connsiteX3" fmla="*/ 4453 w 10000"/>
                <a:gd name="connsiteY3" fmla="*/ 9970 h 19970"/>
                <a:gd name="connsiteX4" fmla="*/ 1861 w 10000"/>
                <a:gd name="connsiteY4" fmla="*/ 16656 h 19970"/>
                <a:gd name="connsiteX5" fmla="*/ 0 w 10000"/>
                <a:gd name="connsiteY5" fmla="*/ 19056 h 19970"/>
                <a:gd name="connsiteX0" fmla="*/ 10168 w 10168"/>
                <a:gd name="connsiteY0" fmla="*/ 14219 h 19970"/>
                <a:gd name="connsiteX1" fmla="*/ 6750 w 10168"/>
                <a:gd name="connsiteY1" fmla="*/ 686 h 19970"/>
                <a:gd name="connsiteX2" fmla="*/ 6610 w 10168"/>
                <a:gd name="connsiteY2" fmla="*/ 12461 h 19970"/>
                <a:gd name="connsiteX3" fmla="*/ 4453 w 10168"/>
                <a:gd name="connsiteY3" fmla="*/ 9970 h 19970"/>
                <a:gd name="connsiteX4" fmla="*/ 1861 w 10168"/>
                <a:gd name="connsiteY4" fmla="*/ 16656 h 19970"/>
                <a:gd name="connsiteX5" fmla="*/ 0 w 10168"/>
                <a:gd name="connsiteY5" fmla="*/ 19056 h 19970"/>
                <a:gd name="connsiteX0" fmla="*/ 10168 w 10168"/>
                <a:gd name="connsiteY0" fmla="*/ 13533 h 19284"/>
                <a:gd name="connsiteX1" fmla="*/ 6750 w 10168"/>
                <a:gd name="connsiteY1" fmla="*/ 0 h 19284"/>
                <a:gd name="connsiteX2" fmla="*/ 6610 w 10168"/>
                <a:gd name="connsiteY2" fmla="*/ 11775 h 19284"/>
                <a:gd name="connsiteX3" fmla="*/ 4453 w 10168"/>
                <a:gd name="connsiteY3" fmla="*/ 9284 h 19284"/>
                <a:gd name="connsiteX4" fmla="*/ 1861 w 10168"/>
                <a:gd name="connsiteY4" fmla="*/ 15970 h 19284"/>
                <a:gd name="connsiteX5" fmla="*/ 0 w 10168"/>
                <a:gd name="connsiteY5" fmla="*/ 18370 h 19284"/>
                <a:gd name="connsiteX0" fmla="*/ 10168 w 10168"/>
                <a:gd name="connsiteY0" fmla="*/ 5017 h 10768"/>
                <a:gd name="connsiteX1" fmla="*/ 6610 w 10168"/>
                <a:gd name="connsiteY1" fmla="*/ 3259 h 10768"/>
                <a:gd name="connsiteX2" fmla="*/ 4453 w 10168"/>
                <a:gd name="connsiteY2" fmla="*/ 768 h 10768"/>
                <a:gd name="connsiteX3" fmla="*/ 1861 w 10168"/>
                <a:gd name="connsiteY3" fmla="*/ 7454 h 10768"/>
                <a:gd name="connsiteX4" fmla="*/ 0 w 10168"/>
                <a:gd name="connsiteY4" fmla="*/ 9854 h 10768"/>
                <a:gd name="connsiteX0" fmla="*/ 10677 w 10677"/>
                <a:gd name="connsiteY0" fmla="*/ 19200 h 21803"/>
                <a:gd name="connsiteX1" fmla="*/ 7119 w 10677"/>
                <a:gd name="connsiteY1" fmla="*/ 17442 h 21803"/>
                <a:gd name="connsiteX2" fmla="*/ 4962 w 10677"/>
                <a:gd name="connsiteY2" fmla="*/ 14951 h 21803"/>
                <a:gd name="connsiteX3" fmla="*/ 2370 w 10677"/>
                <a:gd name="connsiteY3" fmla="*/ 21637 h 21803"/>
                <a:gd name="connsiteX4" fmla="*/ 0 w 10677"/>
                <a:gd name="connsiteY4" fmla="*/ 0 h 21803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2289 w 10677"/>
                <a:gd name="connsiteY2" fmla="*/ 3639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2289 w 10677"/>
                <a:gd name="connsiteY1" fmla="*/ 3639 h 19200"/>
                <a:gd name="connsiteX2" fmla="*/ 1053 w 10677"/>
                <a:gd name="connsiteY2" fmla="*/ 268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2289 w 2289"/>
                <a:gd name="connsiteY0" fmla="*/ 3639 h 6915"/>
                <a:gd name="connsiteX1" fmla="*/ 1053 w 2289"/>
                <a:gd name="connsiteY1" fmla="*/ 2681 h 6915"/>
                <a:gd name="connsiteX2" fmla="*/ 1199 w 2289"/>
                <a:gd name="connsiteY2" fmla="*/ 6437 h 6915"/>
                <a:gd name="connsiteX3" fmla="*/ 0 w 2289"/>
                <a:gd name="connsiteY3" fmla="*/ 0 h 6915"/>
                <a:gd name="connsiteX0" fmla="*/ 10000 w 10000"/>
                <a:gd name="connsiteY0" fmla="*/ 5262 h 10000"/>
                <a:gd name="connsiteX1" fmla="*/ 5267 w 10000"/>
                <a:gd name="connsiteY1" fmla="*/ 2855 h 10000"/>
                <a:gd name="connsiteX2" fmla="*/ 5238 w 10000"/>
                <a:gd name="connsiteY2" fmla="*/ 9309 h 10000"/>
                <a:gd name="connsiteX3" fmla="*/ 0 w 10000"/>
                <a:gd name="connsiteY3" fmla="*/ 0 h 10000"/>
                <a:gd name="connsiteX0" fmla="*/ 10000 w 10000"/>
                <a:gd name="connsiteY0" fmla="*/ 5262 h 5262"/>
                <a:gd name="connsiteX1" fmla="*/ 5267 w 10000"/>
                <a:gd name="connsiteY1" fmla="*/ 2855 h 5262"/>
                <a:gd name="connsiteX2" fmla="*/ 2457 w 10000"/>
                <a:gd name="connsiteY2" fmla="*/ 3686 h 5262"/>
                <a:gd name="connsiteX3" fmla="*/ 0 w 10000"/>
                <a:gd name="connsiteY3" fmla="*/ 0 h 5262"/>
                <a:gd name="connsiteX0" fmla="*/ 10000 w 10000"/>
                <a:gd name="connsiteY0" fmla="*/ 10000 h 10000"/>
                <a:gd name="connsiteX1" fmla="*/ 5267 w 10000"/>
                <a:gd name="connsiteY1" fmla="*/ 5426 h 10000"/>
                <a:gd name="connsiteX2" fmla="*/ 0 w 10000"/>
                <a:gd name="connsiteY2" fmla="*/ 0 h 10000"/>
                <a:gd name="connsiteX0" fmla="*/ 5267 w 5267"/>
                <a:gd name="connsiteY0" fmla="*/ 5426 h 5426"/>
                <a:gd name="connsiteX1" fmla="*/ 0 w 5267"/>
                <a:gd name="connsiteY1" fmla="*/ 0 h 5426"/>
                <a:gd name="connsiteX0" fmla="*/ 5140 w 5140"/>
                <a:gd name="connsiteY0" fmla="*/ 3948 h 3948"/>
                <a:gd name="connsiteX1" fmla="*/ 0 w 5140"/>
                <a:gd name="connsiteY1" fmla="*/ 0 h 3948"/>
                <a:gd name="connsiteX0" fmla="*/ 30598 w 30598"/>
                <a:gd name="connsiteY0" fmla="*/ 4515 h 4515"/>
                <a:gd name="connsiteX1" fmla="*/ 0 w 30598"/>
                <a:gd name="connsiteY1" fmla="*/ 0 h 4515"/>
                <a:gd name="connsiteX0" fmla="*/ 10000 w 10000"/>
                <a:gd name="connsiteY0" fmla="*/ 23201 h 23201"/>
                <a:gd name="connsiteX1" fmla="*/ 4576 w 10000"/>
                <a:gd name="connsiteY1" fmla="*/ 2263 h 23201"/>
                <a:gd name="connsiteX2" fmla="*/ 0 w 10000"/>
                <a:gd name="connsiteY2" fmla="*/ 13201 h 23201"/>
                <a:gd name="connsiteX0" fmla="*/ 10000 w 10000"/>
                <a:gd name="connsiteY0" fmla="*/ 20938 h 20938"/>
                <a:gd name="connsiteX1" fmla="*/ 4576 w 10000"/>
                <a:gd name="connsiteY1" fmla="*/ 0 h 20938"/>
                <a:gd name="connsiteX2" fmla="*/ 0 w 10000"/>
                <a:gd name="connsiteY2" fmla="*/ 10938 h 20938"/>
                <a:gd name="connsiteX0" fmla="*/ 10000 w 10000"/>
                <a:gd name="connsiteY0" fmla="*/ 23919 h 23919"/>
                <a:gd name="connsiteX1" fmla="*/ 5585 w 10000"/>
                <a:gd name="connsiteY1" fmla="*/ 0 h 23919"/>
                <a:gd name="connsiteX2" fmla="*/ 0 w 10000"/>
                <a:gd name="connsiteY2" fmla="*/ 13919 h 23919"/>
                <a:gd name="connsiteX0" fmla="*/ 10000 w 10000"/>
                <a:gd name="connsiteY0" fmla="*/ 23919 h 23919"/>
                <a:gd name="connsiteX1" fmla="*/ 5585 w 10000"/>
                <a:gd name="connsiteY1" fmla="*/ 0 h 23919"/>
                <a:gd name="connsiteX2" fmla="*/ 0 w 10000"/>
                <a:gd name="connsiteY2" fmla="*/ 13919 h 23919"/>
                <a:gd name="connsiteX0" fmla="*/ 7677 w 7677"/>
                <a:gd name="connsiteY0" fmla="*/ 23919 h 32413"/>
                <a:gd name="connsiteX1" fmla="*/ 3262 w 7677"/>
                <a:gd name="connsiteY1" fmla="*/ 0 h 32413"/>
                <a:gd name="connsiteX2" fmla="*/ 0 w 7677"/>
                <a:gd name="connsiteY2" fmla="*/ 32413 h 32413"/>
                <a:gd name="connsiteX0" fmla="*/ 13163 w 13163"/>
                <a:gd name="connsiteY0" fmla="*/ 7382 h 10003"/>
                <a:gd name="connsiteX1" fmla="*/ 7412 w 13163"/>
                <a:gd name="connsiteY1" fmla="*/ 3 h 10003"/>
                <a:gd name="connsiteX2" fmla="*/ 80 w 13163"/>
                <a:gd name="connsiteY2" fmla="*/ 5000 h 10003"/>
                <a:gd name="connsiteX3" fmla="*/ 3163 w 13163"/>
                <a:gd name="connsiteY3" fmla="*/ 10003 h 10003"/>
                <a:gd name="connsiteX0" fmla="*/ 13121 w 13121"/>
                <a:gd name="connsiteY0" fmla="*/ 7382 h 9073"/>
                <a:gd name="connsiteX1" fmla="*/ 7370 w 13121"/>
                <a:gd name="connsiteY1" fmla="*/ 3 h 9073"/>
                <a:gd name="connsiteX2" fmla="*/ 38 w 13121"/>
                <a:gd name="connsiteY2" fmla="*/ 5000 h 9073"/>
                <a:gd name="connsiteX3" fmla="*/ 8619 w 13121"/>
                <a:gd name="connsiteY3" fmla="*/ 9073 h 9073"/>
                <a:gd name="connsiteX0" fmla="*/ 10036 w 10036"/>
                <a:gd name="connsiteY0" fmla="*/ 8136 h 10633"/>
                <a:gd name="connsiteX1" fmla="*/ 5653 w 10036"/>
                <a:gd name="connsiteY1" fmla="*/ 3 h 10633"/>
                <a:gd name="connsiteX2" fmla="*/ 65 w 10036"/>
                <a:gd name="connsiteY2" fmla="*/ 5511 h 10633"/>
                <a:gd name="connsiteX3" fmla="*/ 1856 w 10036"/>
                <a:gd name="connsiteY3" fmla="*/ 10421 h 10633"/>
                <a:gd name="connsiteX4" fmla="*/ 6605 w 10036"/>
                <a:gd name="connsiteY4" fmla="*/ 10000 h 10633"/>
                <a:gd name="connsiteX0" fmla="*/ 10036 w 10036"/>
                <a:gd name="connsiteY0" fmla="*/ 8136 h 11115"/>
                <a:gd name="connsiteX1" fmla="*/ 5653 w 10036"/>
                <a:gd name="connsiteY1" fmla="*/ 3 h 11115"/>
                <a:gd name="connsiteX2" fmla="*/ 65 w 10036"/>
                <a:gd name="connsiteY2" fmla="*/ 5511 h 11115"/>
                <a:gd name="connsiteX3" fmla="*/ 1856 w 10036"/>
                <a:gd name="connsiteY3" fmla="*/ 10421 h 11115"/>
                <a:gd name="connsiteX4" fmla="*/ 5358 w 10036"/>
                <a:gd name="connsiteY4" fmla="*/ 11115 h 11115"/>
                <a:gd name="connsiteX0" fmla="*/ 10618 w 10618"/>
                <a:gd name="connsiteY0" fmla="*/ 9447 h 11115"/>
                <a:gd name="connsiteX1" fmla="*/ 5653 w 10618"/>
                <a:gd name="connsiteY1" fmla="*/ 3 h 11115"/>
                <a:gd name="connsiteX2" fmla="*/ 65 w 10618"/>
                <a:gd name="connsiteY2" fmla="*/ 5511 h 11115"/>
                <a:gd name="connsiteX3" fmla="*/ 1856 w 10618"/>
                <a:gd name="connsiteY3" fmla="*/ 10421 h 11115"/>
                <a:gd name="connsiteX4" fmla="*/ 5358 w 10618"/>
                <a:gd name="connsiteY4" fmla="*/ 11115 h 11115"/>
                <a:gd name="connsiteX0" fmla="*/ 10618 w 10618"/>
                <a:gd name="connsiteY0" fmla="*/ 8811 h 10479"/>
                <a:gd name="connsiteX1" fmla="*/ 6033 w 10618"/>
                <a:gd name="connsiteY1" fmla="*/ 5 h 10479"/>
                <a:gd name="connsiteX2" fmla="*/ 65 w 10618"/>
                <a:gd name="connsiteY2" fmla="*/ 4875 h 10479"/>
                <a:gd name="connsiteX3" fmla="*/ 1856 w 10618"/>
                <a:gd name="connsiteY3" fmla="*/ 9785 h 10479"/>
                <a:gd name="connsiteX4" fmla="*/ 5358 w 10618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08 h 10474"/>
                <a:gd name="connsiteX1" fmla="*/ 6033 w 10373"/>
                <a:gd name="connsiteY1" fmla="*/ 0 h 10474"/>
                <a:gd name="connsiteX2" fmla="*/ 65 w 10373"/>
                <a:gd name="connsiteY2" fmla="*/ 4870 h 10474"/>
                <a:gd name="connsiteX3" fmla="*/ 1856 w 10373"/>
                <a:gd name="connsiteY3" fmla="*/ 9780 h 10474"/>
                <a:gd name="connsiteX4" fmla="*/ 5358 w 10373"/>
                <a:gd name="connsiteY4" fmla="*/ 10474 h 10474"/>
                <a:gd name="connsiteX0" fmla="*/ 10373 w 10373"/>
                <a:gd name="connsiteY0" fmla="*/ 8908 h 10474"/>
                <a:gd name="connsiteX1" fmla="*/ 6033 w 10373"/>
                <a:gd name="connsiteY1" fmla="*/ 0 h 10474"/>
                <a:gd name="connsiteX2" fmla="*/ 65 w 10373"/>
                <a:gd name="connsiteY2" fmla="*/ 4870 h 10474"/>
                <a:gd name="connsiteX3" fmla="*/ 1856 w 10373"/>
                <a:gd name="connsiteY3" fmla="*/ 9780 h 10474"/>
                <a:gd name="connsiteX4" fmla="*/ 5358 w 10373"/>
                <a:gd name="connsiteY4" fmla="*/ 10474 h 10474"/>
                <a:gd name="connsiteX0" fmla="*/ 10308 w 10308"/>
                <a:gd name="connsiteY0" fmla="*/ 8908 h 10474"/>
                <a:gd name="connsiteX1" fmla="*/ 5968 w 10308"/>
                <a:gd name="connsiteY1" fmla="*/ 0 h 10474"/>
                <a:gd name="connsiteX2" fmla="*/ 0 w 10308"/>
                <a:gd name="connsiteY2" fmla="*/ 4870 h 10474"/>
                <a:gd name="connsiteX3" fmla="*/ 1791 w 10308"/>
                <a:gd name="connsiteY3" fmla="*/ 9780 h 10474"/>
                <a:gd name="connsiteX4" fmla="*/ 5293 w 10308"/>
                <a:gd name="connsiteY4" fmla="*/ 10474 h 10474"/>
                <a:gd name="connsiteX0" fmla="*/ 10308 w 10308"/>
                <a:gd name="connsiteY0" fmla="*/ 8908 h 10474"/>
                <a:gd name="connsiteX1" fmla="*/ 5968 w 10308"/>
                <a:gd name="connsiteY1" fmla="*/ 0 h 10474"/>
                <a:gd name="connsiteX2" fmla="*/ 0 w 10308"/>
                <a:gd name="connsiteY2" fmla="*/ 4870 h 10474"/>
                <a:gd name="connsiteX3" fmla="*/ 1791 w 10308"/>
                <a:gd name="connsiteY3" fmla="*/ 9780 h 10474"/>
                <a:gd name="connsiteX4" fmla="*/ 5293 w 10308"/>
                <a:gd name="connsiteY4" fmla="*/ 10474 h 10474"/>
                <a:gd name="connsiteX0" fmla="*/ 10308 w 10308"/>
                <a:gd name="connsiteY0" fmla="*/ 8908 h 11016"/>
                <a:gd name="connsiteX1" fmla="*/ 5968 w 10308"/>
                <a:gd name="connsiteY1" fmla="*/ 0 h 11016"/>
                <a:gd name="connsiteX2" fmla="*/ 0 w 10308"/>
                <a:gd name="connsiteY2" fmla="*/ 4870 h 11016"/>
                <a:gd name="connsiteX3" fmla="*/ 1791 w 10308"/>
                <a:gd name="connsiteY3" fmla="*/ 9780 h 11016"/>
                <a:gd name="connsiteX4" fmla="*/ 4469 w 10308"/>
                <a:gd name="connsiteY4" fmla="*/ 11016 h 11016"/>
                <a:gd name="connsiteX0" fmla="*/ 9996 w 9996"/>
                <a:gd name="connsiteY0" fmla="*/ 9077 h 11016"/>
                <a:gd name="connsiteX1" fmla="*/ 5968 w 9996"/>
                <a:gd name="connsiteY1" fmla="*/ 0 h 11016"/>
                <a:gd name="connsiteX2" fmla="*/ 0 w 9996"/>
                <a:gd name="connsiteY2" fmla="*/ 4870 h 11016"/>
                <a:gd name="connsiteX3" fmla="*/ 1791 w 9996"/>
                <a:gd name="connsiteY3" fmla="*/ 9780 h 11016"/>
                <a:gd name="connsiteX4" fmla="*/ 4469 w 9996"/>
                <a:gd name="connsiteY4" fmla="*/ 11016 h 11016"/>
                <a:gd name="connsiteX0" fmla="*/ 10000 w 10000"/>
                <a:gd name="connsiteY0" fmla="*/ 8240 h 10000"/>
                <a:gd name="connsiteX1" fmla="*/ 5970 w 10000"/>
                <a:gd name="connsiteY1" fmla="*/ 0 h 10000"/>
                <a:gd name="connsiteX2" fmla="*/ 0 w 10000"/>
                <a:gd name="connsiteY2" fmla="*/ 4421 h 10000"/>
                <a:gd name="connsiteX3" fmla="*/ 1792 w 10000"/>
                <a:gd name="connsiteY3" fmla="*/ 8878 h 10000"/>
                <a:gd name="connsiteX4" fmla="*/ 4471 w 10000"/>
                <a:gd name="connsiteY4" fmla="*/ 10000 h 10000"/>
                <a:gd name="connsiteX0" fmla="*/ 10000 w 10000"/>
                <a:gd name="connsiteY0" fmla="*/ 8240 h 8878"/>
                <a:gd name="connsiteX1" fmla="*/ 5970 w 10000"/>
                <a:gd name="connsiteY1" fmla="*/ 0 h 8878"/>
                <a:gd name="connsiteX2" fmla="*/ 0 w 10000"/>
                <a:gd name="connsiteY2" fmla="*/ 4421 h 8878"/>
                <a:gd name="connsiteX3" fmla="*/ 1792 w 10000"/>
                <a:gd name="connsiteY3" fmla="*/ 8878 h 8878"/>
                <a:gd name="connsiteX0" fmla="*/ 9831 w 9831"/>
                <a:gd name="connsiteY0" fmla="*/ 9458 h 10000"/>
                <a:gd name="connsiteX1" fmla="*/ 5970 w 9831"/>
                <a:gd name="connsiteY1" fmla="*/ 0 h 10000"/>
                <a:gd name="connsiteX2" fmla="*/ 0 w 9831"/>
                <a:gd name="connsiteY2" fmla="*/ 4980 h 10000"/>
                <a:gd name="connsiteX3" fmla="*/ 1792 w 9831"/>
                <a:gd name="connsiteY3" fmla="*/ 10000 h 10000"/>
                <a:gd name="connsiteX0" fmla="*/ 6073 w 6073"/>
                <a:gd name="connsiteY0" fmla="*/ 0 h 10000"/>
                <a:gd name="connsiteX1" fmla="*/ 0 w 6073"/>
                <a:gd name="connsiteY1" fmla="*/ 4980 h 10000"/>
                <a:gd name="connsiteX2" fmla="*/ 1823 w 6073"/>
                <a:gd name="connsiteY2" fmla="*/ 10000 h 10000"/>
                <a:gd name="connsiteX0" fmla="*/ 1991 w 17627"/>
                <a:gd name="connsiteY0" fmla="*/ 0 h 17290"/>
                <a:gd name="connsiteX1" fmla="*/ 14625 w 17627"/>
                <a:gd name="connsiteY1" fmla="*/ 12270 h 17290"/>
                <a:gd name="connsiteX2" fmla="*/ 17627 w 17627"/>
                <a:gd name="connsiteY2" fmla="*/ 17290 h 17290"/>
                <a:gd name="connsiteX0" fmla="*/ 2963 w 18599"/>
                <a:gd name="connsiteY0" fmla="*/ 0 h 17290"/>
                <a:gd name="connsiteX1" fmla="*/ 3274 w 18599"/>
                <a:gd name="connsiteY1" fmla="*/ 3520 h 17290"/>
                <a:gd name="connsiteX2" fmla="*/ 18599 w 18599"/>
                <a:gd name="connsiteY2" fmla="*/ 17290 h 17290"/>
                <a:gd name="connsiteX0" fmla="*/ 2831 w 19634"/>
                <a:gd name="connsiteY0" fmla="*/ 0 h 17199"/>
                <a:gd name="connsiteX1" fmla="*/ 4309 w 19634"/>
                <a:gd name="connsiteY1" fmla="*/ 3429 h 17199"/>
                <a:gd name="connsiteX2" fmla="*/ 19634 w 19634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4604"/>
                <a:gd name="connsiteY0" fmla="*/ 0 h 7480"/>
                <a:gd name="connsiteX1" fmla="*/ 1478 w 4604"/>
                <a:gd name="connsiteY1" fmla="*/ 3429 h 7480"/>
                <a:gd name="connsiteX2" fmla="*/ 4604 w 4604"/>
                <a:gd name="connsiteY2" fmla="*/ 7480 h 7480"/>
                <a:gd name="connsiteX0" fmla="*/ 0 w 14182"/>
                <a:gd name="connsiteY0" fmla="*/ 0 h 11626"/>
                <a:gd name="connsiteX1" fmla="*/ 7392 w 14182"/>
                <a:gd name="connsiteY1" fmla="*/ 6210 h 11626"/>
                <a:gd name="connsiteX2" fmla="*/ 14182 w 14182"/>
                <a:gd name="connsiteY2" fmla="*/ 11626 h 11626"/>
                <a:gd name="connsiteX0" fmla="*/ 0 w 10810"/>
                <a:gd name="connsiteY0" fmla="*/ 0 h 9028"/>
                <a:gd name="connsiteX1" fmla="*/ 4020 w 10810"/>
                <a:gd name="connsiteY1" fmla="*/ 3612 h 9028"/>
                <a:gd name="connsiteX2" fmla="*/ 10810 w 10810"/>
                <a:gd name="connsiteY2" fmla="*/ 9028 h 9028"/>
                <a:gd name="connsiteX0" fmla="*/ 0 w 10000"/>
                <a:gd name="connsiteY0" fmla="*/ 0 h 10000"/>
                <a:gd name="connsiteX1" fmla="*/ 5646 w 10000"/>
                <a:gd name="connsiteY1" fmla="*/ 5829 h 10000"/>
                <a:gd name="connsiteX2" fmla="*/ 10000 w 10000"/>
                <a:gd name="connsiteY2" fmla="*/ 10000 h 10000"/>
                <a:gd name="connsiteX0" fmla="*/ 0 w 6630"/>
                <a:gd name="connsiteY0" fmla="*/ 0 h 7462"/>
                <a:gd name="connsiteX1" fmla="*/ 2276 w 6630"/>
                <a:gd name="connsiteY1" fmla="*/ 3291 h 7462"/>
                <a:gd name="connsiteX2" fmla="*/ 6630 w 6630"/>
                <a:gd name="connsiteY2" fmla="*/ 7462 h 7462"/>
                <a:gd name="connsiteX0" fmla="*/ 0 w 11204"/>
                <a:gd name="connsiteY0" fmla="*/ 0 h 9249"/>
                <a:gd name="connsiteX1" fmla="*/ 4637 w 11204"/>
                <a:gd name="connsiteY1" fmla="*/ 3659 h 9249"/>
                <a:gd name="connsiteX2" fmla="*/ 11204 w 11204"/>
                <a:gd name="connsiteY2" fmla="*/ 9249 h 9249"/>
                <a:gd name="connsiteX0" fmla="*/ 0 w 10000"/>
                <a:gd name="connsiteY0" fmla="*/ 0 h 10000"/>
                <a:gd name="connsiteX1" fmla="*/ 4139 w 10000"/>
                <a:gd name="connsiteY1" fmla="*/ 3956 h 10000"/>
                <a:gd name="connsiteX2" fmla="*/ 10000 w 10000"/>
                <a:gd name="connsiteY2" fmla="*/ 10000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10000">
                  <a:moveTo>
                    <a:pt x="0" y="0"/>
                  </a:moveTo>
                  <a:cubicBezTo>
                    <a:pt x="2556" y="3484"/>
                    <a:pt x="4996" y="1574"/>
                    <a:pt x="4139" y="3956"/>
                  </a:cubicBezTo>
                  <a:cubicBezTo>
                    <a:pt x="9664" y="9752"/>
                    <a:pt x="7235" y="7214"/>
                    <a:pt x="10000" y="10000"/>
                  </a:cubicBezTo>
                </a:path>
              </a:pathLst>
            </a:custGeom>
            <a:noFill/>
            <a:ln w="12700" cap="flat" cmpd="sng">
              <a:solidFill>
                <a:srgbClr val="0070C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093" name="Line 212">
              <a:extLst>
                <a:ext uri="{FF2B5EF4-FFF2-40B4-BE49-F238E27FC236}">
                  <a16:creationId xmlns:a16="http://schemas.microsoft.com/office/drawing/2014/main" id="{175AF480-4D20-E645-4866-9432FBC092AB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 flipV="1">
              <a:off x="14276167" y="4922078"/>
              <a:ext cx="4033" cy="83270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94" name="Oval 820">
              <a:extLst>
                <a:ext uri="{FF2B5EF4-FFF2-40B4-BE49-F238E27FC236}">
                  <a16:creationId xmlns:a16="http://schemas.microsoft.com/office/drawing/2014/main" id="{8ED19E63-2989-2966-55E8-426B53B73F38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14202024" y="4842513"/>
              <a:ext cx="151962" cy="141749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2095" name="Freeform 1182">
              <a:extLst>
                <a:ext uri="{FF2B5EF4-FFF2-40B4-BE49-F238E27FC236}">
                  <a16:creationId xmlns:a16="http://schemas.microsoft.com/office/drawing/2014/main" id="{355ADE26-A3C8-08AB-0544-73DAEEC89D56}"/>
                </a:ext>
              </a:extLst>
            </xdr:cNvPr>
            <xdr:cNvSpPr>
              <a:spLocks/>
            </xdr:cNvSpPr>
          </xdr:nvSpPr>
          <xdr:spPr bwMode="auto">
            <a:xfrm rot="16200000" flipH="1" flipV="1">
              <a:off x="15178728" y="5206823"/>
              <a:ext cx="37524" cy="204839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96" name="Oval 820">
              <a:extLst>
                <a:ext uri="{FF2B5EF4-FFF2-40B4-BE49-F238E27FC236}">
                  <a16:creationId xmlns:a16="http://schemas.microsoft.com/office/drawing/2014/main" id="{1006BF4C-3CC6-EDCC-AC47-DD0460FBBF9B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14790680" y="5299614"/>
              <a:ext cx="152052" cy="153899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</xdr:grpSp>
      <xdr:sp macro="" textlink="">
        <xdr:nvSpPr>
          <xdr:cNvPr id="2087" name="Oval 820">
            <a:extLst>
              <a:ext uri="{FF2B5EF4-FFF2-40B4-BE49-F238E27FC236}">
                <a16:creationId xmlns:a16="http://schemas.microsoft.com/office/drawing/2014/main" id="{F3320F7C-BDE1-D9D3-CC67-84F78FA8B1EB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4228481" y="5312474"/>
            <a:ext cx="118280" cy="11703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</xdr:spPr>
      </xdr:sp>
    </xdr:grpSp>
    <xdr:clientData/>
  </xdr:twoCellAnchor>
  <xdr:twoCellAnchor>
    <xdr:from>
      <xdr:col>29</xdr:col>
      <xdr:colOff>302199</xdr:colOff>
      <xdr:row>22</xdr:row>
      <xdr:rowOff>169764</xdr:rowOff>
    </xdr:from>
    <xdr:to>
      <xdr:col>29</xdr:col>
      <xdr:colOff>439208</xdr:colOff>
      <xdr:row>23</xdr:row>
      <xdr:rowOff>119061</xdr:rowOff>
    </xdr:to>
    <xdr:sp macro="" textlink="">
      <xdr:nvSpPr>
        <xdr:cNvPr id="2097" name="AutoShape 829">
          <a:extLst>
            <a:ext uri="{FF2B5EF4-FFF2-40B4-BE49-F238E27FC236}">
              <a16:creationId xmlns:a16="http://schemas.microsoft.com/office/drawing/2014/main" id="{E09A4DBE-3157-4506-A2B6-156BBD8B3A82}"/>
            </a:ext>
          </a:extLst>
        </xdr:cNvPr>
        <xdr:cNvSpPr>
          <a:spLocks noChangeArrowheads="1"/>
        </xdr:cNvSpPr>
      </xdr:nvSpPr>
      <xdr:spPr bwMode="auto">
        <a:xfrm>
          <a:off x="8817549" y="3928964"/>
          <a:ext cx="137009" cy="1207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120798</xdr:colOff>
      <xdr:row>22</xdr:row>
      <xdr:rowOff>77025</xdr:rowOff>
    </xdr:from>
    <xdr:to>
      <xdr:col>30</xdr:col>
      <xdr:colOff>306161</xdr:colOff>
      <xdr:row>24</xdr:row>
      <xdr:rowOff>2</xdr:rowOff>
    </xdr:to>
    <xdr:sp macro="" textlink="">
      <xdr:nvSpPr>
        <xdr:cNvPr id="2098" name="Text Box 1118">
          <a:extLst>
            <a:ext uri="{FF2B5EF4-FFF2-40B4-BE49-F238E27FC236}">
              <a16:creationId xmlns:a16="http://schemas.microsoft.com/office/drawing/2014/main" id="{71F60E05-F51A-4D70-8AC9-2D8200BFB939}"/>
            </a:ext>
          </a:extLst>
        </xdr:cNvPr>
        <xdr:cNvSpPr txBox="1">
          <a:spLocks noChangeArrowheads="1"/>
        </xdr:cNvSpPr>
      </xdr:nvSpPr>
      <xdr:spPr bwMode="auto">
        <a:xfrm>
          <a:off x="20716721" y="3788751"/>
          <a:ext cx="185363" cy="26315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315820</xdr:colOff>
      <xdr:row>20</xdr:row>
      <xdr:rowOff>85882</xdr:rowOff>
    </xdr:from>
    <xdr:to>
      <xdr:col>30</xdr:col>
      <xdr:colOff>405605</xdr:colOff>
      <xdr:row>22</xdr:row>
      <xdr:rowOff>54652</xdr:rowOff>
    </xdr:to>
    <xdr:sp macro="" textlink="">
      <xdr:nvSpPr>
        <xdr:cNvPr id="2099" name="Text Box 1118">
          <a:extLst>
            <a:ext uri="{FF2B5EF4-FFF2-40B4-BE49-F238E27FC236}">
              <a16:creationId xmlns:a16="http://schemas.microsoft.com/office/drawing/2014/main" id="{61DCFD8E-1E89-4DE5-A6B2-665CBC8F69CB}"/>
            </a:ext>
          </a:extLst>
        </xdr:cNvPr>
        <xdr:cNvSpPr txBox="1">
          <a:spLocks noChangeArrowheads="1"/>
        </xdr:cNvSpPr>
      </xdr:nvSpPr>
      <xdr:spPr bwMode="auto">
        <a:xfrm>
          <a:off x="9536020" y="3502182"/>
          <a:ext cx="89785" cy="31167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彦根港</a:t>
          </a:r>
        </a:p>
      </xdr:txBody>
    </xdr:sp>
    <xdr:clientData/>
  </xdr:twoCellAnchor>
  <xdr:twoCellAnchor>
    <xdr:from>
      <xdr:col>30</xdr:col>
      <xdr:colOff>38529</xdr:colOff>
      <xdr:row>20</xdr:row>
      <xdr:rowOff>75627</xdr:rowOff>
    </xdr:from>
    <xdr:to>
      <xdr:col>30</xdr:col>
      <xdr:colOff>158870</xdr:colOff>
      <xdr:row>21</xdr:row>
      <xdr:rowOff>25263</xdr:rowOff>
    </xdr:to>
    <xdr:sp macro="" textlink="">
      <xdr:nvSpPr>
        <xdr:cNvPr id="2100" name="六角形 2099">
          <a:extLst>
            <a:ext uri="{FF2B5EF4-FFF2-40B4-BE49-F238E27FC236}">
              <a16:creationId xmlns:a16="http://schemas.microsoft.com/office/drawing/2014/main" id="{65ADB9E8-DDCB-4B94-9932-BD690B613576}"/>
            </a:ext>
          </a:extLst>
        </xdr:cNvPr>
        <xdr:cNvSpPr/>
      </xdr:nvSpPr>
      <xdr:spPr bwMode="auto">
        <a:xfrm>
          <a:off x="20634452" y="3447175"/>
          <a:ext cx="120341" cy="1197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530206</xdr:colOff>
      <xdr:row>19</xdr:row>
      <xdr:rowOff>96490</xdr:rowOff>
    </xdr:from>
    <xdr:to>
      <xdr:col>30</xdr:col>
      <xdr:colOff>281516</xdr:colOff>
      <xdr:row>23</xdr:row>
      <xdr:rowOff>108892</xdr:rowOff>
    </xdr:to>
    <xdr:sp macro="" textlink="">
      <xdr:nvSpPr>
        <xdr:cNvPr id="2101" name="AutoShape 1653">
          <a:extLst>
            <a:ext uri="{FF2B5EF4-FFF2-40B4-BE49-F238E27FC236}">
              <a16:creationId xmlns:a16="http://schemas.microsoft.com/office/drawing/2014/main" id="{0D9884AE-978B-42B7-B235-CAF688725C76}"/>
            </a:ext>
          </a:extLst>
        </xdr:cNvPr>
        <xdr:cNvSpPr>
          <a:spLocks/>
        </xdr:cNvSpPr>
      </xdr:nvSpPr>
      <xdr:spPr bwMode="auto">
        <a:xfrm rot="2070765">
          <a:off x="9045556" y="3341340"/>
          <a:ext cx="456160" cy="698202"/>
        </a:xfrm>
        <a:prstGeom prst="rightBrace">
          <a:avLst>
            <a:gd name="adj1" fmla="val 42094"/>
            <a:gd name="adj2" fmla="val 5598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29</xdr:col>
      <xdr:colOff>121989</xdr:colOff>
      <xdr:row>19</xdr:row>
      <xdr:rowOff>19616</xdr:rowOff>
    </xdr:from>
    <xdr:to>
      <xdr:col>29</xdr:col>
      <xdr:colOff>246772</xdr:colOff>
      <xdr:row>19</xdr:row>
      <xdr:rowOff>116317</xdr:rowOff>
    </xdr:to>
    <xdr:sp macro="" textlink="">
      <xdr:nvSpPr>
        <xdr:cNvPr id="2102" name="六角形 2101">
          <a:extLst>
            <a:ext uri="{FF2B5EF4-FFF2-40B4-BE49-F238E27FC236}">
              <a16:creationId xmlns:a16="http://schemas.microsoft.com/office/drawing/2014/main" id="{866AE760-B055-40A1-9BFA-073D3FB01466}"/>
            </a:ext>
          </a:extLst>
        </xdr:cNvPr>
        <xdr:cNvSpPr/>
      </xdr:nvSpPr>
      <xdr:spPr bwMode="auto">
        <a:xfrm>
          <a:off x="20112583" y="3230335"/>
          <a:ext cx="124783" cy="967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212856</xdr:colOff>
      <xdr:row>24</xdr:row>
      <xdr:rowOff>1853</xdr:rowOff>
    </xdr:from>
    <xdr:to>
      <xdr:col>29</xdr:col>
      <xdr:colOff>318744</xdr:colOff>
      <xdr:row>24</xdr:row>
      <xdr:rowOff>111394</xdr:rowOff>
    </xdr:to>
    <xdr:sp macro="" textlink="">
      <xdr:nvSpPr>
        <xdr:cNvPr id="2103" name="六角形 2102">
          <a:extLst>
            <a:ext uri="{FF2B5EF4-FFF2-40B4-BE49-F238E27FC236}">
              <a16:creationId xmlns:a16="http://schemas.microsoft.com/office/drawing/2014/main" id="{E3387338-8F17-45A7-AF45-A4097C91CB52}"/>
            </a:ext>
          </a:extLst>
        </xdr:cNvPr>
        <xdr:cNvSpPr/>
      </xdr:nvSpPr>
      <xdr:spPr bwMode="auto">
        <a:xfrm>
          <a:off x="8728206" y="4103953"/>
          <a:ext cx="105888" cy="1095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398135</xdr:colOff>
      <xdr:row>17</xdr:row>
      <xdr:rowOff>123425</xdr:rowOff>
    </xdr:from>
    <xdr:to>
      <xdr:col>29</xdr:col>
      <xdr:colOff>486834</xdr:colOff>
      <xdr:row>18</xdr:row>
      <xdr:rowOff>40243</xdr:rowOff>
    </xdr:to>
    <xdr:sp macro="" textlink="">
      <xdr:nvSpPr>
        <xdr:cNvPr id="2104" name="六角形 2103">
          <a:extLst>
            <a:ext uri="{FF2B5EF4-FFF2-40B4-BE49-F238E27FC236}">
              <a16:creationId xmlns:a16="http://schemas.microsoft.com/office/drawing/2014/main" id="{31366D24-F9C6-4E3B-AC4B-412AB21D4227}"/>
            </a:ext>
          </a:extLst>
        </xdr:cNvPr>
        <xdr:cNvSpPr/>
      </xdr:nvSpPr>
      <xdr:spPr bwMode="auto">
        <a:xfrm>
          <a:off x="8913485" y="3025375"/>
          <a:ext cx="88699" cy="882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245303</xdr:colOff>
      <xdr:row>19</xdr:row>
      <xdr:rowOff>163095</xdr:rowOff>
    </xdr:from>
    <xdr:to>
      <xdr:col>29</xdr:col>
      <xdr:colOff>362862</xdr:colOff>
      <xdr:row>20</xdr:row>
      <xdr:rowOff>165810</xdr:rowOff>
    </xdr:to>
    <xdr:sp macro="" textlink="">
      <xdr:nvSpPr>
        <xdr:cNvPr id="2105" name="Text Box 1118">
          <a:extLst>
            <a:ext uri="{FF2B5EF4-FFF2-40B4-BE49-F238E27FC236}">
              <a16:creationId xmlns:a16="http://schemas.microsoft.com/office/drawing/2014/main" id="{32C158C2-6459-4F7A-BE2E-042740FE888E}"/>
            </a:ext>
          </a:extLst>
        </xdr:cNvPr>
        <xdr:cNvSpPr txBox="1">
          <a:spLocks noChangeArrowheads="1"/>
        </xdr:cNvSpPr>
      </xdr:nvSpPr>
      <xdr:spPr bwMode="auto">
        <a:xfrm>
          <a:off x="8760653" y="3407945"/>
          <a:ext cx="117559" cy="17416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twoCellAnchor>
  <xdr:twoCellAnchor>
    <xdr:from>
      <xdr:col>29</xdr:col>
      <xdr:colOff>385259</xdr:colOff>
      <xdr:row>20</xdr:row>
      <xdr:rowOff>162622</xdr:rowOff>
    </xdr:from>
    <xdr:to>
      <xdr:col>29</xdr:col>
      <xdr:colOff>507225</xdr:colOff>
      <xdr:row>22</xdr:row>
      <xdr:rowOff>1264</xdr:rowOff>
    </xdr:to>
    <xdr:sp macro="" textlink="">
      <xdr:nvSpPr>
        <xdr:cNvPr id="2106" name="Text Box 1118">
          <a:extLst>
            <a:ext uri="{FF2B5EF4-FFF2-40B4-BE49-F238E27FC236}">
              <a16:creationId xmlns:a16="http://schemas.microsoft.com/office/drawing/2014/main" id="{987FFC64-D5E0-42F6-8933-90863602FA5E}"/>
            </a:ext>
          </a:extLst>
        </xdr:cNvPr>
        <xdr:cNvSpPr txBox="1">
          <a:spLocks noChangeArrowheads="1"/>
        </xdr:cNvSpPr>
      </xdr:nvSpPr>
      <xdr:spPr bwMode="auto">
        <a:xfrm>
          <a:off x="8900609" y="3578922"/>
          <a:ext cx="121966" cy="1815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ｶｲﾝｽﾞ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ﾓｰﾙ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458106</xdr:colOff>
      <xdr:row>23</xdr:row>
      <xdr:rowOff>20410</xdr:rowOff>
    </xdr:from>
    <xdr:to>
      <xdr:col>29</xdr:col>
      <xdr:colOff>571499</xdr:colOff>
      <xdr:row>24</xdr:row>
      <xdr:rowOff>161017</xdr:rowOff>
    </xdr:to>
    <xdr:sp macro="" textlink="">
      <xdr:nvSpPr>
        <xdr:cNvPr id="2110" name="Text Box 1118">
          <a:extLst>
            <a:ext uri="{FF2B5EF4-FFF2-40B4-BE49-F238E27FC236}">
              <a16:creationId xmlns:a16="http://schemas.microsoft.com/office/drawing/2014/main" id="{0862302F-3EAF-42C5-BE63-63CF68D5BC07}"/>
            </a:ext>
          </a:extLst>
        </xdr:cNvPr>
        <xdr:cNvSpPr txBox="1">
          <a:spLocks noChangeArrowheads="1"/>
        </xdr:cNvSpPr>
      </xdr:nvSpPr>
      <xdr:spPr bwMode="auto">
        <a:xfrm>
          <a:off x="8973456" y="3951060"/>
          <a:ext cx="113393" cy="31205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0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松原橋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29</xdr:col>
      <xdr:colOff>511387</xdr:colOff>
      <xdr:row>19</xdr:row>
      <xdr:rowOff>83909</xdr:rowOff>
    </xdr:from>
    <xdr:ext cx="565461" cy="120196"/>
    <xdr:sp macro="" textlink="">
      <xdr:nvSpPr>
        <xdr:cNvPr id="2111" name="Text Box 2727">
          <a:extLst>
            <a:ext uri="{FF2B5EF4-FFF2-40B4-BE49-F238E27FC236}">
              <a16:creationId xmlns:a16="http://schemas.microsoft.com/office/drawing/2014/main" id="{E95E21FD-3168-4CBB-984A-F71EF1E075B6}"/>
            </a:ext>
          </a:extLst>
        </xdr:cNvPr>
        <xdr:cNvSpPr txBox="1">
          <a:spLocks noChangeArrowheads="1"/>
        </xdr:cNvSpPr>
      </xdr:nvSpPr>
      <xdr:spPr bwMode="auto">
        <a:xfrm>
          <a:off x="9026737" y="3328759"/>
          <a:ext cx="565461" cy="12019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長曽根町北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29</xdr:col>
      <xdr:colOff>524663</xdr:colOff>
      <xdr:row>18</xdr:row>
      <xdr:rowOff>128131</xdr:rowOff>
    </xdr:from>
    <xdr:to>
      <xdr:col>29</xdr:col>
      <xdr:colOff>621775</xdr:colOff>
      <xdr:row>19</xdr:row>
      <xdr:rowOff>38775</xdr:rowOff>
    </xdr:to>
    <xdr:sp macro="" textlink="">
      <xdr:nvSpPr>
        <xdr:cNvPr id="2112" name="六角形 2111">
          <a:extLst>
            <a:ext uri="{FF2B5EF4-FFF2-40B4-BE49-F238E27FC236}">
              <a16:creationId xmlns:a16="http://schemas.microsoft.com/office/drawing/2014/main" id="{E3DC94BB-3E42-4077-995E-A1A82C807F35}"/>
            </a:ext>
          </a:extLst>
        </xdr:cNvPr>
        <xdr:cNvSpPr/>
      </xdr:nvSpPr>
      <xdr:spPr bwMode="auto">
        <a:xfrm>
          <a:off x="9040013" y="3201531"/>
          <a:ext cx="97112" cy="820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34018</xdr:colOff>
      <xdr:row>17</xdr:row>
      <xdr:rowOff>145004</xdr:rowOff>
    </xdr:from>
    <xdr:to>
      <xdr:col>30</xdr:col>
      <xdr:colOff>181428</xdr:colOff>
      <xdr:row>18</xdr:row>
      <xdr:rowOff>83154</xdr:rowOff>
    </xdr:to>
    <xdr:sp macro="" textlink="">
      <xdr:nvSpPr>
        <xdr:cNvPr id="2113" name="六角形 2112">
          <a:extLst>
            <a:ext uri="{FF2B5EF4-FFF2-40B4-BE49-F238E27FC236}">
              <a16:creationId xmlns:a16="http://schemas.microsoft.com/office/drawing/2014/main" id="{B65C04A4-D854-4744-B42B-4020C4216079}"/>
            </a:ext>
          </a:extLst>
        </xdr:cNvPr>
        <xdr:cNvSpPr/>
      </xdr:nvSpPr>
      <xdr:spPr bwMode="auto">
        <a:xfrm>
          <a:off x="20629941" y="3006284"/>
          <a:ext cx="147410" cy="10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27</xdr:col>
      <xdr:colOff>361160</xdr:colOff>
      <xdr:row>18</xdr:row>
      <xdr:rowOff>0</xdr:rowOff>
    </xdr:from>
    <xdr:ext cx="402691" cy="71438"/>
    <xdr:sp macro="" textlink="">
      <xdr:nvSpPr>
        <xdr:cNvPr id="2114" name="Text Box 1194">
          <a:extLst>
            <a:ext uri="{FF2B5EF4-FFF2-40B4-BE49-F238E27FC236}">
              <a16:creationId xmlns:a16="http://schemas.microsoft.com/office/drawing/2014/main" id="{BE8C1E2B-54AA-4499-9126-BCEB680596DC}"/>
            </a:ext>
          </a:extLst>
        </xdr:cNvPr>
        <xdr:cNvSpPr txBox="1">
          <a:spLocks noChangeArrowheads="1"/>
        </xdr:cNvSpPr>
      </xdr:nvSpPr>
      <xdr:spPr bwMode="auto">
        <a:xfrm>
          <a:off x="18938879" y="3040063"/>
          <a:ext cx="402691" cy="7143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22.4-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19.2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27</xdr:col>
      <xdr:colOff>384762</xdr:colOff>
      <xdr:row>18</xdr:row>
      <xdr:rowOff>76768</xdr:rowOff>
    </xdr:from>
    <xdr:to>
      <xdr:col>27</xdr:col>
      <xdr:colOff>564841</xdr:colOff>
      <xdr:row>19</xdr:row>
      <xdr:rowOff>26207</xdr:rowOff>
    </xdr:to>
    <xdr:sp macro="" textlink="">
      <xdr:nvSpPr>
        <xdr:cNvPr id="2115" name="六角形 2114">
          <a:extLst>
            <a:ext uri="{FF2B5EF4-FFF2-40B4-BE49-F238E27FC236}">
              <a16:creationId xmlns:a16="http://schemas.microsoft.com/office/drawing/2014/main" id="{1F9BE15C-89ED-4DFB-A90F-9233FC1B9D81}"/>
            </a:ext>
          </a:extLst>
        </xdr:cNvPr>
        <xdr:cNvSpPr/>
      </xdr:nvSpPr>
      <xdr:spPr bwMode="auto">
        <a:xfrm>
          <a:off x="18962481" y="3116831"/>
          <a:ext cx="180079" cy="12009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583411</xdr:colOff>
      <xdr:row>18</xdr:row>
      <xdr:rowOff>71441</xdr:rowOff>
    </xdr:from>
    <xdr:to>
      <xdr:col>28</xdr:col>
      <xdr:colOff>31754</xdr:colOff>
      <xdr:row>19</xdr:row>
      <xdr:rowOff>27781</xdr:rowOff>
    </xdr:to>
    <xdr:sp macro="" textlink="">
      <xdr:nvSpPr>
        <xdr:cNvPr id="2117" name="六角形 2116">
          <a:extLst>
            <a:ext uri="{FF2B5EF4-FFF2-40B4-BE49-F238E27FC236}">
              <a16:creationId xmlns:a16="http://schemas.microsoft.com/office/drawing/2014/main" id="{820F54CB-5CED-417A-9CDC-9DF0FB78CEE4}"/>
            </a:ext>
          </a:extLst>
        </xdr:cNvPr>
        <xdr:cNvSpPr/>
      </xdr:nvSpPr>
      <xdr:spPr bwMode="auto">
        <a:xfrm>
          <a:off x="19161130" y="3111504"/>
          <a:ext cx="154780" cy="12699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21</xdr:col>
      <xdr:colOff>180726</xdr:colOff>
      <xdr:row>25</xdr:row>
      <xdr:rowOff>156482</xdr:rowOff>
    </xdr:to>
    <xdr:sp macro="" textlink="">
      <xdr:nvSpPr>
        <xdr:cNvPr id="2118" name="六角形 2117">
          <a:extLst>
            <a:ext uri="{FF2B5EF4-FFF2-40B4-BE49-F238E27FC236}">
              <a16:creationId xmlns:a16="http://schemas.microsoft.com/office/drawing/2014/main" id="{BCF3BDC5-341B-4BBF-BEBE-80849990FD58}"/>
            </a:ext>
          </a:extLst>
        </xdr:cNvPr>
        <xdr:cNvSpPr/>
      </xdr:nvSpPr>
      <xdr:spPr bwMode="auto">
        <a:xfrm>
          <a:off x="9925050" y="2901950"/>
          <a:ext cx="180726" cy="1564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285516</xdr:colOff>
      <xdr:row>27</xdr:row>
      <xdr:rowOff>48075</xdr:rowOff>
    </xdr:from>
    <xdr:to>
      <xdr:col>22</xdr:col>
      <xdr:colOff>63698</xdr:colOff>
      <xdr:row>32</xdr:row>
      <xdr:rowOff>139163</xdr:rowOff>
    </xdr:to>
    <xdr:grpSp>
      <xdr:nvGrpSpPr>
        <xdr:cNvPr id="2119" name="グループ化 2118">
          <a:extLst>
            <a:ext uri="{FF2B5EF4-FFF2-40B4-BE49-F238E27FC236}">
              <a16:creationId xmlns:a16="http://schemas.microsoft.com/office/drawing/2014/main" id="{5913BF10-7B01-4063-9B29-6295AF8407B6}"/>
            </a:ext>
          </a:extLst>
        </xdr:cNvPr>
        <xdr:cNvGrpSpPr/>
      </xdr:nvGrpSpPr>
      <xdr:grpSpPr>
        <a:xfrm rot="7933066">
          <a:off x="14360534" y="4915668"/>
          <a:ext cx="954874" cy="483218"/>
          <a:chOff x="11398276" y="713360"/>
          <a:chExt cx="962004" cy="549793"/>
        </a:xfrm>
      </xdr:grpSpPr>
      <xdr:sp macro="" textlink="">
        <xdr:nvSpPr>
          <xdr:cNvPr id="2120" name="Freeform 1288">
            <a:extLst>
              <a:ext uri="{FF2B5EF4-FFF2-40B4-BE49-F238E27FC236}">
                <a16:creationId xmlns:a16="http://schemas.microsoft.com/office/drawing/2014/main" id="{16628AFA-AA90-0FA5-9BE2-7E0A1FF71A44}"/>
              </a:ext>
            </a:extLst>
          </xdr:cNvPr>
          <xdr:cNvSpPr>
            <a:spLocks/>
          </xdr:cNvSpPr>
        </xdr:nvSpPr>
        <xdr:spPr bwMode="auto">
          <a:xfrm rot="13651182" flipH="1">
            <a:off x="11619963" y="522836"/>
            <a:ext cx="541401" cy="939233"/>
          </a:xfrm>
          <a:custGeom>
            <a:avLst/>
            <a:gdLst>
              <a:gd name="T0" fmla="*/ 0 w 10000"/>
              <a:gd name="T1" fmla="*/ 2147483647 h 14286"/>
              <a:gd name="T2" fmla="*/ 0 w 10000"/>
              <a:gd name="T3" fmla="*/ 2147483647 h 14286"/>
              <a:gd name="T4" fmla="*/ 2147483647 w 10000"/>
              <a:gd name="T5" fmla="*/ 0 h 14286"/>
              <a:gd name="T6" fmla="*/ 0 60000 65536"/>
              <a:gd name="T7" fmla="*/ 0 60000 65536"/>
              <a:gd name="T8" fmla="*/ 0 60000 65536"/>
              <a:gd name="connsiteX0" fmla="*/ 0 w 10000"/>
              <a:gd name="connsiteY0" fmla="*/ 16531 h 16531"/>
              <a:gd name="connsiteX1" fmla="*/ 0 w 10000"/>
              <a:gd name="connsiteY1" fmla="*/ 6531 h 16531"/>
              <a:gd name="connsiteX2" fmla="*/ 10000 w 10000"/>
              <a:gd name="connsiteY2" fmla="*/ 0 h 16531"/>
              <a:gd name="connsiteX0" fmla="*/ 0 w 10000"/>
              <a:gd name="connsiteY0" fmla="*/ 16531 h 16531"/>
              <a:gd name="connsiteX1" fmla="*/ 0 w 10000"/>
              <a:gd name="connsiteY1" fmla="*/ 6531 h 16531"/>
              <a:gd name="connsiteX2" fmla="*/ 10000 w 10000"/>
              <a:gd name="connsiteY2" fmla="*/ 0 h 16531"/>
              <a:gd name="connsiteX0" fmla="*/ 0 w 10000"/>
              <a:gd name="connsiteY0" fmla="*/ 16531 h 16531"/>
              <a:gd name="connsiteX1" fmla="*/ 0 w 10000"/>
              <a:gd name="connsiteY1" fmla="*/ 6531 h 16531"/>
              <a:gd name="connsiteX2" fmla="*/ 10000 w 10000"/>
              <a:gd name="connsiteY2" fmla="*/ 0 h 16531"/>
              <a:gd name="connsiteX0" fmla="*/ 0 w 16765"/>
              <a:gd name="connsiteY0" fmla="*/ 20925 h 20925"/>
              <a:gd name="connsiteX1" fmla="*/ 0 w 16765"/>
              <a:gd name="connsiteY1" fmla="*/ 10925 h 20925"/>
              <a:gd name="connsiteX2" fmla="*/ 16765 w 16765"/>
              <a:gd name="connsiteY2" fmla="*/ 0 h 209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765" h="20925">
                <a:moveTo>
                  <a:pt x="0" y="20925"/>
                </a:moveTo>
                <a:lnTo>
                  <a:pt x="0" y="10925"/>
                </a:lnTo>
                <a:cubicBezTo>
                  <a:pt x="8011" y="5414"/>
                  <a:pt x="7691" y="6327"/>
                  <a:pt x="16765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2121" name="グループ化 2120">
            <a:extLst>
              <a:ext uri="{FF2B5EF4-FFF2-40B4-BE49-F238E27FC236}">
                <a16:creationId xmlns:a16="http://schemas.microsoft.com/office/drawing/2014/main" id="{4163C6FE-4939-0079-66E8-DC7A6E3FCBC4}"/>
              </a:ext>
            </a:extLst>
          </xdr:cNvPr>
          <xdr:cNvGrpSpPr/>
        </xdr:nvGrpSpPr>
        <xdr:grpSpPr>
          <a:xfrm rot="5400000">
            <a:off x="11381526" y="730110"/>
            <a:ext cx="471807" cy="438307"/>
            <a:chOff x="8449649" y="2125428"/>
            <a:chExt cx="475762" cy="447047"/>
          </a:xfrm>
        </xdr:grpSpPr>
        <xdr:sp macro="" textlink="">
          <xdr:nvSpPr>
            <xdr:cNvPr id="2122" name="Line 788">
              <a:extLst>
                <a:ext uri="{FF2B5EF4-FFF2-40B4-BE49-F238E27FC236}">
                  <a16:creationId xmlns:a16="http://schemas.microsoft.com/office/drawing/2014/main" id="{A3D42986-E086-7CC6-9B0B-715832631C62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8580601" y="2302362"/>
              <a:ext cx="254717" cy="27011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23" name="Oval 820">
              <a:extLst>
                <a:ext uri="{FF2B5EF4-FFF2-40B4-BE49-F238E27FC236}">
                  <a16:creationId xmlns:a16="http://schemas.microsoft.com/office/drawing/2014/main" id="{8C178F5A-BBD0-C965-561A-A956D8CFEFF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49649" y="2160093"/>
              <a:ext cx="153676" cy="145453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grpSp>
          <xdr:nvGrpSpPr>
            <xdr:cNvPr id="2124" name="Group 1180">
              <a:extLst>
                <a:ext uri="{FF2B5EF4-FFF2-40B4-BE49-F238E27FC236}">
                  <a16:creationId xmlns:a16="http://schemas.microsoft.com/office/drawing/2014/main" id="{3EAE8113-8DED-BDF5-E389-51ED4424D96D}"/>
                </a:ext>
              </a:extLst>
            </xdr:cNvPr>
            <xdr:cNvGrpSpPr>
              <a:grpSpLocks/>
            </xdr:cNvGrpSpPr>
          </xdr:nvGrpSpPr>
          <xdr:grpSpPr bwMode="auto">
            <a:xfrm rot="5400000">
              <a:off x="8673679" y="2100935"/>
              <a:ext cx="227240" cy="276225"/>
              <a:chOff x="718" y="97"/>
              <a:chExt cx="23" cy="15"/>
            </a:xfrm>
          </xdr:grpSpPr>
          <xdr:sp macro="" textlink="">
            <xdr:nvSpPr>
              <xdr:cNvPr id="2125" name="Freeform 1181">
                <a:extLst>
                  <a:ext uri="{FF2B5EF4-FFF2-40B4-BE49-F238E27FC236}">
                    <a16:creationId xmlns:a16="http://schemas.microsoft.com/office/drawing/2014/main" id="{BFD2966A-50D8-6884-3079-9C8A1EF01B0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126" name="Freeform 1182">
                <a:extLst>
                  <a:ext uri="{FF2B5EF4-FFF2-40B4-BE49-F238E27FC236}">
                    <a16:creationId xmlns:a16="http://schemas.microsoft.com/office/drawing/2014/main" id="{C3491D70-86DC-FE7C-08A9-755766A570B7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6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</xdr:grpSp>
    </xdr:grpSp>
    <xdr:clientData/>
  </xdr:twoCellAnchor>
  <xdr:twoCellAnchor>
    <xdr:from>
      <xdr:col>21</xdr:col>
      <xdr:colOff>740894</xdr:colOff>
      <xdr:row>30</xdr:row>
      <xdr:rowOff>157966</xdr:rowOff>
    </xdr:from>
    <xdr:to>
      <xdr:col>22</xdr:col>
      <xdr:colOff>101615</xdr:colOff>
      <xdr:row>31</xdr:row>
      <xdr:rowOff>92966</xdr:rowOff>
    </xdr:to>
    <xdr:sp macro="" textlink="">
      <xdr:nvSpPr>
        <xdr:cNvPr id="2127" name="AutoShape 785">
          <a:extLst>
            <a:ext uri="{FF2B5EF4-FFF2-40B4-BE49-F238E27FC236}">
              <a16:creationId xmlns:a16="http://schemas.microsoft.com/office/drawing/2014/main" id="{3EABD6F6-1D71-4A75-B6B7-C1576DA371A7}"/>
            </a:ext>
          </a:extLst>
        </xdr:cNvPr>
        <xdr:cNvSpPr>
          <a:spLocks noChangeArrowheads="1"/>
        </xdr:cNvSpPr>
      </xdr:nvSpPr>
      <xdr:spPr bwMode="auto">
        <a:xfrm>
          <a:off x="10627844" y="3917166"/>
          <a:ext cx="103671" cy="1064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410794</xdr:colOff>
      <xdr:row>29</xdr:row>
      <xdr:rowOff>87184</xdr:rowOff>
    </xdr:from>
    <xdr:to>
      <xdr:col>21</xdr:col>
      <xdr:colOff>642629</xdr:colOff>
      <xdr:row>30</xdr:row>
      <xdr:rowOff>108169</xdr:rowOff>
    </xdr:to>
    <xdr:sp macro="" textlink="">
      <xdr:nvSpPr>
        <xdr:cNvPr id="2128" name="六角形 2127">
          <a:extLst>
            <a:ext uri="{FF2B5EF4-FFF2-40B4-BE49-F238E27FC236}">
              <a16:creationId xmlns:a16="http://schemas.microsoft.com/office/drawing/2014/main" id="{C99E1DB9-9DE5-470B-AA86-DBA21C074A1A}"/>
            </a:ext>
          </a:extLst>
        </xdr:cNvPr>
        <xdr:cNvSpPr/>
      </xdr:nvSpPr>
      <xdr:spPr bwMode="auto">
        <a:xfrm>
          <a:off x="10335844" y="3674934"/>
          <a:ext cx="231835" cy="1924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112301</xdr:colOff>
      <xdr:row>31</xdr:row>
      <xdr:rowOff>81121</xdr:rowOff>
    </xdr:from>
    <xdr:to>
      <xdr:col>22</xdr:col>
      <xdr:colOff>333374</xdr:colOff>
      <xdr:row>32</xdr:row>
      <xdr:rowOff>103189</xdr:rowOff>
    </xdr:to>
    <xdr:sp macro="" textlink="">
      <xdr:nvSpPr>
        <xdr:cNvPr id="2129" name="六角形 2128">
          <a:extLst>
            <a:ext uri="{FF2B5EF4-FFF2-40B4-BE49-F238E27FC236}">
              <a16:creationId xmlns:a16="http://schemas.microsoft.com/office/drawing/2014/main" id="{F791B2E7-6714-46AD-BACC-7BE0C59ABBDE}"/>
            </a:ext>
          </a:extLst>
        </xdr:cNvPr>
        <xdr:cNvSpPr/>
      </xdr:nvSpPr>
      <xdr:spPr bwMode="auto">
        <a:xfrm>
          <a:off x="10742201" y="4011771"/>
          <a:ext cx="221073" cy="1935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73910</xdr:colOff>
      <xdr:row>27</xdr:row>
      <xdr:rowOff>156778</xdr:rowOff>
    </xdr:from>
    <xdr:to>
      <xdr:col>22</xdr:col>
      <xdr:colOff>276679</xdr:colOff>
      <xdr:row>28</xdr:row>
      <xdr:rowOff>136076</xdr:rowOff>
    </xdr:to>
    <xdr:sp macro="" textlink="">
      <xdr:nvSpPr>
        <xdr:cNvPr id="2130" name="六角形 2129">
          <a:extLst>
            <a:ext uri="{FF2B5EF4-FFF2-40B4-BE49-F238E27FC236}">
              <a16:creationId xmlns:a16="http://schemas.microsoft.com/office/drawing/2014/main" id="{5831D4C7-7C46-4E5F-8E87-D103F8ABE3A9}"/>
            </a:ext>
          </a:extLst>
        </xdr:cNvPr>
        <xdr:cNvSpPr/>
      </xdr:nvSpPr>
      <xdr:spPr bwMode="auto">
        <a:xfrm>
          <a:off x="10703810" y="3401628"/>
          <a:ext cx="202769" cy="1507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22</xdr:col>
      <xdr:colOff>71445</xdr:colOff>
      <xdr:row>30</xdr:row>
      <xdr:rowOff>76208</xdr:rowOff>
    </xdr:from>
    <xdr:ext cx="524246" cy="165173"/>
    <xdr:sp macro="" textlink="">
      <xdr:nvSpPr>
        <xdr:cNvPr id="2131" name="Text Box 972">
          <a:extLst>
            <a:ext uri="{FF2B5EF4-FFF2-40B4-BE49-F238E27FC236}">
              <a16:creationId xmlns:a16="http://schemas.microsoft.com/office/drawing/2014/main" id="{E0F2ABB3-8E5D-4EBD-A4CC-BB7FF42BE14C}"/>
            </a:ext>
          </a:extLst>
        </xdr:cNvPr>
        <xdr:cNvSpPr txBox="1">
          <a:spLocks noChangeArrowheads="1"/>
        </xdr:cNvSpPr>
      </xdr:nvSpPr>
      <xdr:spPr bwMode="auto">
        <a:xfrm>
          <a:off x="10701345" y="3835408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湖岸道路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21</xdr:col>
      <xdr:colOff>88654</xdr:colOff>
      <xdr:row>28</xdr:row>
      <xdr:rowOff>3161</xdr:rowOff>
    </xdr:from>
    <xdr:to>
      <xdr:col>21</xdr:col>
      <xdr:colOff>342446</xdr:colOff>
      <xdr:row>29</xdr:row>
      <xdr:rowOff>45757</xdr:rowOff>
    </xdr:to>
    <xdr:sp macro="" textlink="">
      <xdr:nvSpPr>
        <xdr:cNvPr id="2132" name="六角形 2131">
          <a:extLst>
            <a:ext uri="{FF2B5EF4-FFF2-40B4-BE49-F238E27FC236}">
              <a16:creationId xmlns:a16="http://schemas.microsoft.com/office/drawing/2014/main" id="{C4730478-09D8-47B2-B912-34DDA596239A}"/>
            </a:ext>
          </a:extLst>
        </xdr:cNvPr>
        <xdr:cNvSpPr/>
      </xdr:nvSpPr>
      <xdr:spPr bwMode="auto">
        <a:xfrm>
          <a:off x="10013704" y="3419461"/>
          <a:ext cx="253792" cy="2140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21</xdr:col>
      <xdr:colOff>29276</xdr:colOff>
      <xdr:row>29</xdr:row>
      <xdr:rowOff>55802</xdr:rowOff>
    </xdr:from>
    <xdr:ext cx="427360" cy="337015"/>
    <xdr:sp macro="" textlink="">
      <xdr:nvSpPr>
        <xdr:cNvPr id="2133" name="Text Box 1664">
          <a:extLst>
            <a:ext uri="{FF2B5EF4-FFF2-40B4-BE49-F238E27FC236}">
              <a16:creationId xmlns:a16="http://schemas.microsoft.com/office/drawing/2014/main" id="{BA19B55F-3E30-4B18-9427-E8C44A022B52}"/>
            </a:ext>
          </a:extLst>
        </xdr:cNvPr>
        <xdr:cNvSpPr txBox="1">
          <a:spLocks noChangeArrowheads="1"/>
        </xdr:cNvSpPr>
      </xdr:nvSpPr>
      <xdr:spPr bwMode="auto">
        <a:xfrm>
          <a:off x="9954326" y="3643552"/>
          <a:ext cx="427360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1.6㎞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29308</xdr:colOff>
      <xdr:row>31</xdr:row>
      <xdr:rowOff>1105</xdr:rowOff>
    </xdr:from>
    <xdr:ext cx="607959" cy="139910"/>
    <xdr:sp macro="" textlink="">
      <xdr:nvSpPr>
        <xdr:cNvPr id="2134" name="Text Box 915">
          <a:extLst>
            <a:ext uri="{FF2B5EF4-FFF2-40B4-BE49-F238E27FC236}">
              <a16:creationId xmlns:a16="http://schemas.microsoft.com/office/drawing/2014/main" id="{1687FBA0-CC97-40C4-965D-0BDB1C551531}"/>
            </a:ext>
          </a:extLst>
        </xdr:cNvPr>
        <xdr:cNvSpPr txBox="1">
          <a:spLocks noChangeArrowheads="1"/>
        </xdr:cNvSpPr>
      </xdr:nvSpPr>
      <xdr:spPr bwMode="auto">
        <a:xfrm>
          <a:off x="9954358" y="3931755"/>
          <a:ext cx="607959" cy="13991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湖岸水鳥川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275658</xdr:colOff>
      <xdr:row>26</xdr:row>
      <xdr:rowOff>166361</xdr:rowOff>
    </xdr:from>
    <xdr:to>
      <xdr:col>23</xdr:col>
      <xdr:colOff>279006</xdr:colOff>
      <xdr:row>29</xdr:row>
      <xdr:rowOff>55296</xdr:rowOff>
    </xdr:to>
    <xdr:sp macro="" textlink="">
      <xdr:nvSpPr>
        <xdr:cNvPr id="2135" name="Line 547">
          <a:extLst>
            <a:ext uri="{FF2B5EF4-FFF2-40B4-BE49-F238E27FC236}">
              <a16:creationId xmlns:a16="http://schemas.microsoft.com/office/drawing/2014/main" id="{3207193C-E141-4C9E-B83E-702C47EB3D97}"/>
            </a:ext>
          </a:extLst>
        </xdr:cNvPr>
        <xdr:cNvSpPr>
          <a:spLocks noChangeShapeType="1"/>
        </xdr:cNvSpPr>
      </xdr:nvSpPr>
      <xdr:spPr bwMode="auto">
        <a:xfrm flipV="1">
          <a:off x="13032808" y="3239761"/>
          <a:ext cx="3348" cy="4032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273996</xdr:colOff>
      <xdr:row>28</xdr:row>
      <xdr:rowOff>150415</xdr:rowOff>
    </xdr:from>
    <xdr:to>
      <xdr:col>23</xdr:col>
      <xdr:colOff>276957</xdr:colOff>
      <xdr:row>31</xdr:row>
      <xdr:rowOff>161622</xdr:rowOff>
    </xdr:to>
    <xdr:sp macro="" textlink="">
      <xdr:nvSpPr>
        <xdr:cNvPr id="2136" name="Freeform 527">
          <a:extLst>
            <a:ext uri="{FF2B5EF4-FFF2-40B4-BE49-F238E27FC236}">
              <a16:creationId xmlns:a16="http://schemas.microsoft.com/office/drawing/2014/main" id="{50E030BF-D5E1-43A6-AC9F-BEE41CE5BC71}"/>
            </a:ext>
          </a:extLst>
        </xdr:cNvPr>
        <xdr:cNvSpPr>
          <a:spLocks/>
        </xdr:cNvSpPr>
      </xdr:nvSpPr>
      <xdr:spPr bwMode="auto">
        <a:xfrm>
          <a:off x="16025965" y="4897040"/>
          <a:ext cx="2961" cy="52317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2933"/>
            <a:gd name="connsiteY0" fmla="*/ 6630 h 6630"/>
            <a:gd name="connsiteX1" fmla="*/ 105 w 12933"/>
            <a:gd name="connsiteY1" fmla="*/ 1109 h 6630"/>
            <a:gd name="connsiteX2" fmla="*/ 12933 w 12933"/>
            <a:gd name="connsiteY2" fmla="*/ 0 h 6630"/>
            <a:gd name="connsiteX0" fmla="*/ 0 w 10000"/>
            <a:gd name="connsiteY0" fmla="*/ 10000 h 10000"/>
            <a:gd name="connsiteX1" fmla="*/ 81 w 10000"/>
            <a:gd name="connsiteY1" fmla="*/ 1673 h 10000"/>
            <a:gd name="connsiteX2" fmla="*/ 10000 w 10000"/>
            <a:gd name="connsiteY2" fmla="*/ 0 h 10000"/>
            <a:gd name="connsiteX0" fmla="*/ 0 w 9606"/>
            <a:gd name="connsiteY0" fmla="*/ 8965 h 8965"/>
            <a:gd name="connsiteX1" fmla="*/ 81 w 9606"/>
            <a:gd name="connsiteY1" fmla="*/ 638 h 8965"/>
            <a:gd name="connsiteX2" fmla="*/ 9606 w 9606"/>
            <a:gd name="connsiteY2" fmla="*/ 0 h 8965"/>
            <a:gd name="connsiteX0" fmla="*/ 0 w 10000"/>
            <a:gd name="connsiteY0" fmla="*/ 10000 h 10000"/>
            <a:gd name="connsiteX1" fmla="*/ 84 w 10000"/>
            <a:gd name="connsiteY1" fmla="*/ 712 h 10000"/>
            <a:gd name="connsiteX2" fmla="*/ 10000 w 10000"/>
            <a:gd name="connsiteY2" fmla="*/ 0 h 10000"/>
            <a:gd name="connsiteX0" fmla="*/ 0 w 9487"/>
            <a:gd name="connsiteY0" fmla="*/ 9495 h 9495"/>
            <a:gd name="connsiteX1" fmla="*/ 84 w 9487"/>
            <a:gd name="connsiteY1" fmla="*/ 207 h 9495"/>
            <a:gd name="connsiteX2" fmla="*/ 9487 w 9487"/>
            <a:gd name="connsiteY2" fmla="*/ 20 h 9495"/>
            <a:gd name="connsiteX0" fmla="*/ 0 w 10000"/>
            <a:gd name="connsiteY0" fmla="*/ 9979 h 9979"/>
            <a:gd name="connsiteX1" fmla="*/ 89 w 10000"/>
            <a:gd name="connsiteY1" fmla="*/ 197 h 9979"/>
            <a:gd name="connsiteX2" fmla="*/ 10000 w 10000"/>
            <a:gd name="connsiteY2" fmla="*/ 0 h 9979"/>
            <a:gd name="connsiteX0" fmla="*/ 0 w 10000"/>
            <a:gd name="connsiteY0" fmla="*/ 10000 h 10000"/>
            <a:gd name="connsiteX1" fmla="*/ 89 w 10000"/>
            <a:gd name="connsiteY1" fmla="*/ 197 h 10000"/>
            <a:gd name="connsiteX2" fmla="*/ 10000 w 10000"/>
            <a:gd name="connsiteY2" fmla="*/ 0 h 10000"/>
            <a:gd name="connsiteX0" fmla="*/ 0 w 9892"/>
            <a:gd name="connsiteY0" fmla="*/ 9803 h 9803"/>
            <a:gd name="connsiteX1" fmla="*/ 89 w 9892"/>
            <a:gd name="connsiteY1" fmla="*/ 0 h 9803"/>
            <a:gd name="connsiteX2" fmla="*/ 9892 w 9892"/>
            <a:gd name="connsiteY2" fmla="*/ 135 h 9803"/>
            <a:gd name="connsiteX0" fmla="*/ 0 w 10000"/>
            <a:gd name="connsiteY0" fmla="*/ 10000 h 10000"/>
            <a:gd name="connsiteX1" fmla="*/ 90 w 10000"/>
            <a:gd name="connsiteY1" fmla="*/ 0 h 10000"/>
            <a:gd name="connsiteX2" fmla="*/ 10000 w 10000"/>
            <a:gd name="connsiteY2" fmla="*/ 138 h 10000"/>
            <a:gd name="connsiteX0" fmla="*/ 0 w 9510"/>
            <a:gd name="connsiteY0" fmla="*/ 18816 h 18816"/>
            <a:gd name="connsiteX1" fmla="*/ 90 w 9510"/>
            <a:gd name="connsiteY1" fmla="*/ 8816 h 18816"/>
            <a:gd name="connsiteX2" fmla="*/ 9510 w 9510"/>
            <a:gd name="connsiteY2" fmla="*/ 0 h 18816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000"/>
            <a:gd name="connsiteY0" fmla="*/ 10000 h 10000"/>
            <a:gd name="connsiteX1" fmla="*/ 95 w 10000"/>
            <a:gd name="connsiteY1" fmla="*/ 4685 h 10000"/>
            <a:gd name="connsiteX2" fmla="*/ 9490 w 10000"/>
            <a:gd name="connsiteY2" fmla="*/ 4934 h 10000"/>
            <a:gd name="connsiteX3" fmla="*/ 10000 w 10000"/>
            <a:gd name="connsiteY3" fmla="*/ 0 h 10000"/>
            <a:gd name="connsiteX0" fmla="*/ 0 w 10142"/>
            <a:gd name="connsiteY0" fmla="*/ 10000 h 10000"/>
            <a:gd name="connsiteX1" fmla="*/ 95 w 10142"/>
            <a:gd name="connsiteY1" fmla="*/ 4685 h 10000"/>
            <a:gd name="connsiteX2" fmla="*/ 10134 w 10142"/>
            <a:gd name="connsiteY2" fmla="*/ 5068 h 10000"/>
            <a:gd name="connsiteX3" fmla="*/ 10000 w 10142"/>
            <a:gd name="connsiteY3" fmla="*/ 0 h 10000"/>
            <a:gd name="connsiteX0" fmla="*/ 0 w 10000"/>
            <a:gd name="connsiteY0" fmla="*/ 10000 h 10000"/>
            <a:gd name="connsiteX1" fmla="*/ 95 w 10000"/>
            <a:gd name="connsiteY1" fmla="*/ 4685 h 10000"/>
            <a:gd name="connsiteX2" fmla="*/ 9876 w 10000"/>
            <a:gd name="connsiteY2" fmla="*/ 4934 h 10000"/>
            <a:gd name="connsiteX3" fmla="*/ 10000 w 10000"/>
            <a:gd name="connsiteY3" fmla="*/ 0 h 10000"/>
            <a:gd name="connsiteX0" fmla="*/ 0 w 9880"/>
            <a:gd name="connsiteY0" fmla="*/ 10603 h 10603"/>
            <a:gd name="connsiteX1" fmla="*/ 95 w 9880"/>
            <a:gd name="connsiteY1" fmla="*/ 5288 h 10603"/>
            <a:gd name="connsiteX2" fmla="*/ 9876 w 9880"/>
            <a:gd name="connsiteY2" fmla="*/ 5537 h 10603"/>
            <a:gd name="connsiteX3" fmla="*/ 8970 w 9880"/>
            <a:gd name="connsiteY3" fmla="*/ 0 h 10603"/>
            <a:gd name="connsiteX0" fmla="*/ 0 w 9996"/>
            <a:gd name="connsiteY0" fmla="*/ 10000 h 10000"/>
            <a:gd name="connsiteX1" fmla="*/ 96 w 9996"/>
            <a:gd name="connsiteY1" fmla="*/ 4987 h 10000"/>
            <a:gd name="connsiteX2" fmla="*/ 9996 w 9996"/>
            <a:gd name="connsiteY2" fmla="*/ 5222 h 10000"/>
            <a:gd name="connsiteX3" fmla="*/ 9079 w 9996"/>
            <a:gd name="connsiteY3" fmla="*/ 0 h 10000"/>
            <a:gd name="connsiteX0" fmla="*/ 0 w 11612"/>
            <a:gd name="connsiteY0" fmla="*/ 5138 h 5138"/>
            <a:gd name="connsiteX1" fmla="*/ 96 w 11612"/>
            <a:gd name="connsiteY1" fmla="*/ 125 h 5138"/>
            <a:gd name="connsiteX2" fmla="*/ 10000 w 11612"/>
            <a:gd name="connsiteY2" fmla="*/ 360 h 5138"/>
            <a:gd name="connsiteX3" fmla="*/ 11612 w 11612"/>
            <a:gd name="connsiteY3" fmla="*/ 4268 h 5138"/>
            <a:gd name="connsiteX0" fmla="*/ 0 w 8612"/>
            <a:gd name="connsiteY0" fmla="*/ 9948 h 9948"/>
            <a:gd name="connsiteX1" fmla="*/ 83 w 8612"/>
            <a:gd name="connsiteY1" fmla="*/ 191 h 9948"/>
            <a:gd name="connsiteX2" fmla="*/ 8612 w 8612"/>
            <a:gd name="connsiteY2" fmla="*/ 649 h 9948"/>
            <a:gd name="connsiteX3" fmla="*/ 8132 w 8612"/>
            <a:gd name="connsiteY3" fmla="*/ 9362 h 9948"/>
            <a:gd name="connsiteX0" fmla="*/ 0 w 10000"/>
            <a:gd name="connsiteY0" fmla="*/ 10000 h 10000"/>
            <a:gd name="connsiteX1" fmla="*/ 96 w 10000"/>
            <a:gd name="connsiteY1" fmla="*/ 192 h 10000"/>
            <a:gd name="connsiteX2" fmla="*/ 10000 w 10000"/>
            <a:gd name="connsiteY2" fmla="*/ 652 h 10000"/>
            <a:gd name="connsiteX3" fmla="*/ 9443 w 10000"/>
            <a:gd name="connsiteY3" fmla="*/ 9411 h 10000"/>
            <a:gd name="connsiteX0" fmla="*/ 0 w 10000"/>
            <a:gd name="connsiteY0" fmla="*/ 9990 h 9990"/>
            <a:gd name="connsiteX1" fmla="*/ 96 w 10000"/>
            <a:gd name="connsiteY1" fmla="*/ 182 h 9990"/>
            <a:gd name="connsiteX2" fmla="*/ 10000 w 10000"/>
            <a:gd name="connsiteY2" fmla="*/ 642 h 9990"/>
            <a:gd name="connsiteX3" fmla="*/ 7968 w 10000"/>
            <a:gd name="connsiteY3" fmla="*/ 9658 h 9990"/>
            <a:gd name="connsiteX0" fmla="*/ 0 w 10000"/>
            <a:gd name="connsiteY0" fmla="*/ 10160 h 10160"/>
            <a:gd name="connsiteX1" fmla="*/ 96 w 10000"/>
            <a:gd name="connsiteY1" fmla="*/ 342 h 10160"/>
            <a:gd name="connsiteX2" fmla="*/ 10000 w 10000"/>
            <a:gd name="connsiteY2" fmla="*/ 803 h 10160"/>
            <a:gd name="connsiteX3" fmla="*/ 7968 w 10000"/>
            <a:gd name="connsiteY3" fmla="*/ 9828 h 10160"/>
            <a:gd name="connsiteX0" fmla="*/ 0 w 10000"/>
            <a:gd name="connsiteY0" fmla="*/ 9818 h 9818"/>
            <a:gd name="connsiteX1" fmla="*/ 96 w 10000"/>
            <a:gd name="connsiteY1" fmla="*/ 0 h 9818"/>
            <a:gd name="connsiteX2" fmla="*/ 10000 w 10000"/>
            <a:gd name="connsiteY2" fmla="*/ 461 h 9818"/>
            <a:gd name="connsiteX3" fmla="*/ 7968 w 10000"/>
            <a:gd name="connsiteY3" fmla="*/ 9486 h 9818"/>
            <a:gd name="connsiteX0" fmla="*/ 0 w 10000"/>
            <a:gd name="connsiteY0" fmla="*/ 10000 h 10000"/>
            <a:gd name="connsiteX1" fmla="*/ 96 w 10000"/>
            <a:gd name="connsiteY1" fmla="*/ 0 h 10000"/>
            <a:gd name="connsiteX2" fmla="*/ 10000 w 10000"/>
            <a:gd name="connsiteY2" fmla="*/ 470 h 10000"/>
            <a:gd name="connsiteX3" fmla="*/ 7968 w 10000"/>
            <a:gd name="connsiteY3" fmla="*/ 9662 h 10000"/>
            <a:gd name="connsiteX0" fmla="*/ 0 w 10000"/>
            <a:gd name="connsiteY0" fmla="*/ 10000 h 10000"/>
            <a:gd name="connsiteX1" fmla="*/ 96 w 10000"/>
            <a:gd name="connsiteY1" fmla="*/ 0 h 10000"/>
            <a:gd name="connsiteX2" fmla="*/ 10000 w 10000"/>
            <a:gd name="connsiteY2" fmla="*/ 470 h 10000"/>
            <a:gd name="connsiteX3" fmla="*/ 7968 w 10000"/>
            <a:gd name="connsiteY3" fmla="*/ 9662 h 10000"/>
            <a:gd name="connsiteX0" fmla="*/ 0 w 10000"/>
            <a:gd name="connsiteY0" fmla="*/ 10000 h 10000"/>
            <a:gd name="connsiteX1" fmla="*/ 96 w 10000"/>
            <a:gd name="connsiteY1" fmla="*/ 0 h 10000"/>
            <a:gd name="connsiteX2" fmla="*/ 10000 w 10000"/>
            <a:gd name="connsiteY2" fmla="*/ 470 h 10000"/>
            <a:gd name="connsiteX0" fmla="*/ 0 w 9753"/>
            <a:gd name="connsiteY0" fmla="*/ 10000 h 10000"/>
            <a:gd name="connsiteX1" fmla="*/ 96 w 9753"/>
            <a:gd name="connsiteY1" fmla="*/ 0 h 10000"/>
            <a:gd name="connsiteX2" fmla="*/ 9753 w 9753"/>
            <a:gd name="connsiteY2" fmla="*/ 255 h 10000"/>
            <a:gd name="connsiteX0" fmla="*/ 0 w 10000"/>
            <a:gd name="connsiteY0" fmla="*/ 10047 h 10047"/>
            <a:gd name="connsiteX1" fmla="*/ 98 w 10000"/>
            <a:gd name="connsiteY1" fmla="*/ 47 h 10047"/>
            <a:gd name="connsiteX2" fmla="*/ 10000 w 10000"/>
            <a:gd name="connsiteY2" fmla="*/ 44 h 10047"/>
            <a:gd name="connsiteX0" fmla="*/ 0 w 25817"/>
            <a:gd name="connsiteY0" fmla="*/ 10000 h 10000"/>
            <a:gd name="connsiteX1" fmla="*/ 98 w 25817"/>
            <a:gd name="connsiteY1" fmla="*/ 0 h 10000"/>
            <a:gd name="connsiteX2" fmla="*/ 25817 w 25817"/>
            <a:gd name="connsiteY2" fmla="*/ 88 h 10000"/>
            <a:gd name="connsiteX0" fmla="*/ 0 w 165"/>
            <a:gd name="connsiteY0" fmla="*/ 10000 h 10000"/>
            <a:gd name="connsiteX1" fmla="*/ 98 w 165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5" h="10000">
              <a:moveTo>
                <a:pt x="0" y="10000"/>
              </a:moveTo>
              <a:cubicBezTo>
                <a:pt x="302" y="7621"/>
                <a:pt x="98" y="9659"/>
                <a:pt x="9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22378</xdr:colOff>
      <xdr:row>25</xdr:row>
      <xdr:rowOff>14878</xdr:rowOff>
    </xdr:from>
    <xdr:to>
      <xdr:col>23</xdr:col>
      <xdr:colOff>218281</xdr:colOff>
      <xdr:row>25</xdr:row>
      <xdr:rowOff>166688</xdr:rowOff>
    </xdr:to>
    <xdr:sp macro="" textlink="">
      <xdr:nvSpPr>
        <xdr:cNvPr id="2137" name="六角形 2136">
          <a:extLst>
            <a:ext uri="{FF2B5EF4-FFF2-40B4-BE49-F238E27FC236}">
              <a16:creationId xmlns:a16="http://schemas.microsoft.com/office/drawing/2014/main" id="{945E06D4-946A-4F23-94F6-24BCAE6A5F10}"/>
            </a:ext>
          </a:extLst>
        </xdr:cNvPr>
        <xdr:cNvSpPr/>
      </xdr:nvSpPr>
      <xdr:spPr bwMode="auto">
        <a:xfrm>
          <a:off x="15774347" y="4249534"/>
          <a:ext cx="195903" cy="15181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11412</xdr:colOff>
      <xdr:row>29</xdr:row>
      <xdr:rowOff>61714</xdr:rowOff>
    </xdr:from>
    <xdr:to>
      <xdr:col>23</xdr:col>
      <xdr:colOff>471440</xdr:colOff>
      <xdr:row>29</xdr:row>
      <xdr:rowOff>64642</xdr:rowOff>
    </xdr:to>
    <xdr:sp macro="" textlink="">
      <xdr:nvSpPr>
        <xdr:cNvPr id="2138" name="Line 547">
          <a:extLst>
            <a:ext uri="{FF2B5EF4-FFF2-40B4-BE49-F238E27FC236}">
              <a16:creationId xmlns:a16="http://schemas.microsoft.com/office/drawing/2014/main" id="{7E4F1FEF-E272-4265-AC54-1EF05CD458E1}"/>
            </a:ext>
          </a:extLst>
        </xdr:cNvPr>
        <xdr:cNvSpPr>
          <a:spLocks noChangeShapeType="1"/>
        </xdr:cNvSpPr>
      </xdr:nvSpPr>
      <xdr:spPr bwMode="auto">
        <a:xfrm flipH="1" flipV="1">
          <a:off x="12768562" y="3649464"/>
          <a:ext cx="460028" cy="29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210899</xdr:colOff>
      <xdr:row>29</xdr:row>
      <xdr:rowOff>160649</xdr:rowOff>
    </xdr:from>
    <xdr:to>
      <xdr:col>23</xdr:col>
      <xdr:colOff>350394</xdr:colOff>
      <xdr:row>30</xdr:row>
      <xdr:rowOff>122614</xdr:rowOff>
    </xdr:to>
    <xdr:sp macro="" textlink="">
      <xdr:nvSpPr>
        <xdr:cNvPr id="2139" name="AutoShape 492">
          <a:extLst>
            <a:ext uri="{FF2B5EF4-FFF2-40B4-BE49-F238E27FC236}">
              <a16:creationId xmlns:a16="http://schemas.microsoft.com/office/drawing/2014/main" id="{C5ED5760-D05E-4633-88BA-320B1E52928A}"/>
            </a:ext>
          </a:extLst>
        </xdr:cNvPr>
        <xdr:cNvSpPr>
          <a:spLocks noChangeArrowheads="1"/>
        </xdr:cNvSpPr>
      </xdr:nvSpPr>
      <xdr:spPr bwMode="auto">
        <a:xfrm>
          <a:off x="15918881" y="5114972"/>
          <a:ext cx="139495" cy="1339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286434</xdr:colOff>
      <xdr:row>28</xdr:row>
      <xdr:rowOff>53807</xdr:rowOff>
    </xdr:from>
    <xdr:to>
      <xdr:col>24</xdr:col>
      <xdr:colOff>67349</xdr:colOff>
      <xdr:row>30</xdr:row>
      <xdr:rowOff>59682</xdr:rowOff>
    </xdr:to>
    <xdr:grpSp>
      <xdr:nvGrpSpPr>
        <xdr:cNvPr id="2140" name="グループ化 2139">
          <a:extLst>
            <a:ext uri="{FF2B5EF4-FFF2-40B4-BE49-F238E27FC236}">
              <a16:creationId xmlns:a16="http://schemas.microsoft.com/office/drawing/2014/main" id="{32E0F169-FE4E-4295-9C09-F62E3DB03DA4}"/>
            </a:ext>
          </a:extLst>
        </xdr:cNvPr>
        <xdr:cNvGrpSpPr/>
      </xdr:nvGrpSpPr>
      <xdr:grpSpPr>
        <a:xfrm rot="16200000">
          <a:off x="16074634" y="4791048"/>
          <a:ext cx="351390" cy="485952"/>
          <a:chOff x="8666137" y="2721749"/>
          <a:chExt cx="341224" cy="285386"/>
        </a:xfrm>
      </xdr:grpSpPr>
      <xdr:sp macro="" textlink="">
        <xdr:nvSpPr>
          <xdr:cNvPr id="2141" name="Freeform 371">
            <a:extLst>
              <a:ext uri="{FF2B5EF4-FFF2-40B4-BE49-F238E27FC236}">
                <a16:creationId xmlns:a16="http://schemas.microsoft.com/office/drawing/2014/main" id="{700F480F-54AD-8A45-58B0-FEF3C6EF164E}"/>
              </a:ext>
            </a:extLst>
          </xdr:cNvPr>
          <xdr:cNvSpPr>
            <a:spLocks/>
          </xdr:cNvSpPr>
        </xdr:nvSpPr>
        <xdr:spPr bwMode="auto">
          <a:xfrm flipH="1" flipV="1">
            <a:off x="8913050" y="2721749"/>
            <a:ext cx="94311" cy="274574"/>
          </a:xfrm>
          <a:custGeom>
            <a:avLst/>
            <a:gdLst>
              <a:gd name="T0" fmla="*/ 2147483647 w 3"/>
              <a:gd name="T1" fmla="*/ 0 h 30"/>
              <a:gd name="T2" fmla="*/ 2147483647 w 3"/>
              <a:gd name="T3" fmla="*/ 2147483647 h 30"/>
              <a:gd name="T4" fmla="*/ 2147483647 w 3"/>
              <a:gd name="T5" fmla="*/ 2147483647 h 30"/>
              <a:gd name="T6" fmla="*/ 0 w 3"/>
              <a:gd name="T7" fmla="*/ 2147483647 h 30"/>
              <a:gd name="T8" fmla="*/ 0 60000 65536"/>
              <a:gd name="T9" fmla="*/ 0 60000 65536"/>
              <a:gd name="T10" fmla="*/ 0 60000 65536"/>
              <a:gd name="T11" fmla="*/ 0 60000 65536"/>
              <a:gd name="connsiteX0" fmla="*/ 10000 w 11105"/>
              <a:gd name="connsiteY0" fmla="*/ 0 h 10000"/>
              <a:gd name="connsiteX1" fmla="*/ 10000 w 11105"/>
              <a:gd name="connsiteY1" fmla="*/ 333 h 10000"/>
              <a:gd name="connsiteX2" fmla="*/ 10000 w 11105"/>
              <a:gd name="connsiteY2" fmla="*/ 8667 h 10000"/>
              <a:gd name="connsiteX3" fmla="*/ 0 w 11105"/>
              <a:gd name="connsiteY3" fmla="*/ 10000 h 10000"/>
              <a:gd name="connsiteX0" fmla="*/ 10000 w 10000"/>
              <a:gd name="connsiteY0" fmla="*/ 186 h 10186"/>
              <a:gd name="connsiteX1" fmla="*/ 4197 w 10000"/>
              <a:gd name="connsiteY1" fmla="*/ 0 h 10186"/>
              <a:gd name="connsiteX2" fmla="*/ 10000 w 10000"/>
              <a:gd name="connsiteY2" fmla="*/ 8853 h 10186"/>
              <a:gd name="connsiteX3" fmla="*/ 0 w 10000"/>
              <a:gd name="connsiteY3" fmla="*/ 10186 h 10186"/>
              <a:gd name="connsiteX0" fmla="*/ 10000 w 10000"/>
              <a:gd name="connsiteY0" fmla="*/ 3560 h 13560"/>
              <a:gd name="connsiteX1" fmla="*/ 1710 w 10000"/>
              <a:gd name="connsiteY1" fmla="*/ 0 h 13560"/>
              <a:gd name="connsiteX2" fmla="*/ 10000 w 10000"/>
              <a:gd name="connsiteY2" fmla="*/ 12227 h 13560"/>
              <a:gd name="connsiteX3" fmla="*/ 0 w 10000"/>
              <a:gd name="connsiteY3" fmla="*/ 13560 h 13560"/>
              <a:gd name="connsiteX0" fmla="*/ 10000 w 10000"/>
              <a:gd name="connsiteY0" fmla="*/ 0 h 10000"/>
              <a:gd name="connsiteX1" fmla="*/ 6785 w 10000"/>
              <a:gd name="connsiteY1" fmla="*/ 772 h 10000"/>
              <a:gd name="connsiteX2" fmla="*/ 10000 w 10000"/>
              <a:gd name="connsiteY2" fmla="*/ 8667 h 10000"/>
              <a:gd name="connsiteX3" fmla="*/ 0 w 10000"/>
              <a:gd name="connsiteY3" fmla="*/ 10000 h 10000"/>
              <a:gd name="connsiteX0" fmla="*/ 0 w 10149"/>
              <a:gd name="connsiteY0" fmla="*/ 0 h 9906"/>
              <a:gd name="connsiteX1" fmla="*/ 6934 w 10149"/>
              <a:gd name="connsiteY1" fmla="*/ 678 h 9906"/>
              <a:gd name="connsiteX2" fmla="*/ 10149 w 10149"/>
              <a:gd name="connsiteY2" fmla="*/ 8573 h 9906"/>
              <a:gd name="connsiteX3" fmla="*/ 149 w 10149"/>
              <a:gd name="connsiteY3" fmla="*/ 9906 h 9906"/>
              <a:gd name="connsiteX0" fmla="*/ 0 w 11597"/>
              <a:gd name="connsiteY0" fmla="*/ 0 h 10000"/>
              <a:gd name="connsiteX1" fmla="*/ 10656 w 11597"/>
              <a:gd name="connsiteY1" fmla="*/ 2110 h 10000"/>
              <a:gd name="connsiteX2" fmla="*/ 10000 w 11597"/>
              <a:gd name="connsiteY2" fmla="*/ 8654 h 10000"/>
              <a:gd name="connsiteX3" fmla="*/ 147 w 11597"/>
              <a:gd name="connsiteY3" fmla="*/ 10000 h 10000"/>
              <a:gd name="connsiteX0" fmla="*/ 0 w 10743"/>
              <a:gd name="connsiteY0" fmla="*/ 0 h 10000"/>
              <a:gd name="connsiteX1" fmla="*/ 10656 w 10743"/>
              <a:gd name="connsiteY1" fmla="*/ 2110 h 10000"/>
              <a:gd name="connsiteX2" fmla="*/ 10000 w 10743"/>
              <a:gd name="connsiteY2" fmla="*/ 8654 h 10000"/>
              <a:gd name="connsiteX3" fmla="*/ 147 w 10743"/>
              <a:gd name="connsiteY3" fmla="*/ 10000 h 10000"/>
              <a:gd name="connsiteX0" fmla="*/ 1324 w 10596"/>
              <a:gd name="connsiteY0" fmla="*/ 0 h 9144"/>
              <a:gd name="connsiteX1" fmla="*/ 10509 w 10596"/>
              <a:gd name="connsiteY1" fmla="*/ 1254 h 9144"/>
              <a:gd name="connsiteX2" fmla="*/ 9853 w 10596"/>
              <a:gd name="connsiteY2" fmla="*/ 7798 h 9144"/>
              <a:gd name="connsiteX3" fmla="*/ 0 w 10596"/>
              <a:gd name="connsiteY3" fmla="*/ 9144 h 91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596" h="9144">
                <a:moveTo>
                  <a:pt x="1324" y="0"/>
                </a:moveTo>
                <a:lnTo>
                  <a:pt x="10509" y="1254"/>
                </a:lnTo>
                <a:cubicBezTo>
                  <a:pt x="10901" y="3533"/>
                  <a:pt x="9853" y="4994"/>
                  <a:pt x="9853" y="7798"/>
                </a:cubicBezTo>
                <a:lnTo>
                  <a:pt x="0" y="9144"/>
                </a:lnTo>
              </a:path>
            </a:pathLst>
          </a:custGeom>
          <a:noFill/>
          <a:ln w="95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42" name="Freeform 372">
            <a:extLst>
              <a:ext uri="{FF2B5EF4-FFF2-40B4-BE49-F238E27FC236}">
                <a16:creationId xmlns:a16="http://schemas.microsoft.com/office/drawing/2014/main" id="{5DFB8299-BBB5-43E8-DD50-6FE98D0C83A7}"/>
              </a:ext>
            </a:extLst>
          </xdr:cNvPr>
          <xdr:cNvSpPr>
            <a:spLocks/>
          </xdr:cNvSpPr>
        </xdr:nvSpPr>
        <xdr:spPr bwMode="auto">
          <a:xfrm rot="21306499" flipH="1" flipV="1">
            <a:off x="8666137" y="2731426"/>
            <a:ext cx="129392" cy="275709"/>
          </a:xfrm>
          <a:custGeom>
            <a:avLst/>
            <a:gdLst>
              <a:gd name="T0" fmla="*/ 2147483647 w 10000"/>
              <a:gd name="T1" fmla="*/ 2147483647 h 14854"/>
              <a:gd name="T2" fmla="*/ 0 w 10000"/>
              <a:gd name="T3" fmla="*/ 2147483647 h 14854"/>
              <a:gd name="T4" fmla="*/ 2147483647 w 10000"/>
              <a:gd name="T5" fmla="*/ 0 h 14854"/>
              <a:gd name="T6" fmla="*/ 0 60000 65536"/>
              <a:gd name="T7" fmla="*/ 0 60000 65536"/>
              <a:gd name="T8" fmla="*/ 0 60000 65536"/>
              <a:gd name="connsiteX0" fmla="*/ 5562 w 5562"/>
              <a:gd name="connsiteY0" fmla="*/ 15918 h 15918"/>
              <a:gd name="connsiteX1" fmla="*/ 0 w 5562"/>
              <a:gd name="connsiteY1" fmla="*/ 13549 h 15918"/>
              <a:gd name="connsiteX2" fmla="*/ 2787 w 5562"/>
              <a:gd name="connsiteY2" fmla="*/ 0 h 15918"/>
              <a:gd name="connsiteX0" fmla="*/ 10000 w 10000"/>
              <a:gd name="connsiteY0" fmla="*/ 10000 h 10000"/>
              <a:gd name="connsiteX1" fmla="*/ 0 w 10000"/>
              <a:gd name="connsiteY1" fmla="*/ 8512 h 10000"/>
              <a:gd name="connsiteX2" fmla="*/ 5011 w 10000"/>
              <a:gd name="connsiteY2" fmla="*/ 0 h 10000"/>
              <a:gd name="connsiteX0" fmla="*/ 10000 w 10000"/>
              <a:gd name="connsiteY0" fmla="*/ 6615 h 6615"/>
              <a:gd name="connsiteX1" fmla="*/ 0 w 10000"/>
              <a:gd name="connsiteY1" fmla="*/ 5127 h 6615"/>
              <a:gd name="connsiteX2" fmla="*/ 6137 w 10000"/>
              <a:gd name="connsiteY2" fmla="*/ 0 h 6615"/>
              <a:gd name="connsiteX0" fmla="*/ 10000 w 10000"/>
              <a:gd name="connsiteY0" fmla="*/ 9951 h 9951"/>
              <a:gd name="connsiteX1" fmla="*/ 0 w 10000"/>
              <a:gd name="connsiteY1" fmla="*/ 7702 h 9951"/>
              <a:gd name="connsiteX2" fmla="*/ 4112 w 10000"/>
              <a:gd name="connsiteY2" fmla="*/ 0 h 9951"/>
              <a:gd name="connsiteX0" fmla="*/ 10000 w 10000"/>
              <a:gd name="connsiteY0" fmla="*/ 10000 h 10000"/>
              <a:gd name="connsiteX1" fmla="*/ 0 w 10000"/>
              <a:gd name="connsiteY1" fmla="*/ 7740 h 10000"/>
              <a:gd name="connsiteX2" fmla="*/ 4112 w 10000"/>
              <a:gd name="connsiteY2" fmla="*/ 0 h 10000"/>
              <a:gd name="connsiteX0" fmla="*/ 8730 w 8730"/>
              <a:gd name="connsiteY0" fmla="*/ 9499 h 9499"/>
              <a:gd name="connsiteX1" fmla="*/ 0 w 8730"/>
              <a:gd name="connsiteY1" fmla="*/ 7740 h 9499"/>
              <a:gd name="connsiteX2" fmla="*/ 4112 w 8730"/>
              <a:gd name="connsiteY2" fmla="*/ 0 h 9499"/>
              <a:gd name="connsiteX0" fmla="*/ 10000 w 11676"/>
              <a:gd name="connsiteY0" fmla="*/ 9562 h 9562"/>
              <a:gd name="connsiteX1" fmla="*/ 0 w 11676"/>
              <a:gd name="connsiteY1" fmla="*/ 7710 h 9562"/>
              <a:gd name="connsiteX2" fmla="*/ 11676 w 11676"/>
              <a:gd name="connsiteY2" fmla="*/ 0 h 9562"/>
              <a:gd name="connsiteX0" fmla="*/ 8723 w 10158"/>
              <a:gd name="connsiteY0" fmla="*/ 10000 h 10000"/>
              <a:gd name="connsiteX1" fmla="*/ 158 w 10158"/>
              <a:gd name="connsiteY1" fmla="*/ 8063 h 10000"/>
              <a:gd name="connsiteX2" fmla="*/ 2727 w 10158"/>
              <a:gd name="connsiteY2" fmla="*/ 2435 h 10000"/>
              <a:gd name="connsiteX3" fmla="*/ 10158 w 10158"/>
              <a:gd name="connsiteY3" fmla="*/ 0 h 10000"/>
              <a:gd name="connsiteX0" fmla="*/ 8661 w 10096"/>
              <a:gd name="connsiteY0" fmla="*/ 10000 h 10000"/>
              <a:gd name="connsiteX1" fmla="*/ 96 w 10096"/>
              <a:gd name="connsiteY1" fmla="*/ 8063 h 10000"/>
              <a:gd name="connsiteX2" fmla="*/ 2665 w 10096"/>
              <a:gd name="connsiteY2" fmla="*/ 2435 h 10000"/>
              <a:gd name="connsiteX3" fmla="*/ 10096 w 10096"/>
              <a:gd name="connsiteY3" fmla="*/ 0 h 10000"/>
              <a:gd name="connsiteX0" fmla="*/ 8677 w 10112"/>
              <a:gd name="connsiteY0" fmla="*/ 10000 h 10000"/>
              <a:gd name="connsiteX1" fmla="*/ 112 w 10112"/>
              <a:gd name="connsiteY1" fmla="*/ 8063 h 10000"/>
              <a:gd name="connsiteX2" fmla="*/ 2141 w 10112"/>
              <a:gd name="connsiteY2" fmla="*/ 2471 h 10000"/>
              <a:gd name="connsiteX3" fmla="*/ 10112 w 10112"/>
              <a:gd name="connsiteY3" fmla="*/ 0 h 10000"/>
              <a:gd name="connsiteX0" fmla="*/ 8677 w 9870"/>
              <a:gd name="connsiteY0" fmla="*/ 8911 h 8911"/>
              <a:gd name="connsiteX1" fmla="*/ 112 w 9870"/>
              <a:gd name="connsiteY1" fmla="*/ 6974 h 8911"/>
              <a:gd name="connsiteX2" fmla="*/ 2141 w 9870"/>
              <a:gd name="connsiteY2" fmla="*/ 1382 h 8911"/>
              <a:gd name="connsiteX3" fmla="*/ 9870 w 9870"/>
              <a:gd name="connsiteY3" fmla="*/ 0 h 8911"/>
              <a:gd name="connsiteX0" fmla="*/ 8792 w 10001"/>
              <a:gd name="connsiteY0" fmla="*/ 10000 h 10000"/>
              <a:gd name="connsiteX1" fmla="*/ 114 w 10001"/>
              <a:gd name="connsiteY1" fmla="*/ 7826 h 10000"/>
              <a:gd name="connsiteX2" fmla="*/ 2170 w 10001"/>
              <a:gd name="connsiteY2" fmla="*/ 1551 h 10000"/>
              <a:gd name="connsiteX3" fmla="*/ 10001 w 10001"/>
              <a:gd name="connsiteY3" fmla="*/ 0 h 10000"/>
              <a:gd name="connsiteX0" fmla="*/ 6140 w 10001"/>
              <a:gd name="connsiteY0" fmla="*/ 9445 h 9445"/>
              <a:gd name="connsiteX1" fmla="*/ 114 w 10001"/>
              <a:gd name="connsiteY1" fmla="*/ 7826 h 9445"/>
              <a:gd name="connsiteX2" fmla="*/ 2170 w 10001"/>
              <a:gd name="connsiteY2" fmla="*/ 1551 h 9445"/>
              <a:gd name="connsiteX3" fmla="*/ 10001 w 10001"/>
              <a:gd name="connsiteY3" fmla="*/ 0 h 9445"/>
              <a:gd name="connsiteX0" fmla="*/ 6139 w 10000"/>
              <a:gd name="connsiteY0" fmla="*/ 10000 h 10000"/>
              <a:gd name="connsiteX1" fmla="*/ 114 w 10000"/>
              <a:gd name="connsiteY1" fmla="*/ 8286 h 10000"/>
              <a:gd name="connsiteX2" fmla="*/ 2170 w 10000"/>
              <a:gd name="connsiteY2" fmla="*/ 1642 h 10000"/>
              <a:gd name="connsiteX3" fmla="*/ 10000 w 10000"/>
              <a:gd name="connsiteY3" fmla="*/ 0 h 10000"/>
              <a:gd name="connsiteX0" fmla="*/ 6139 w 10000"/>
              <a:gd name="connsiteY0" fmla="*/ 10000 h 10000"/>
              <a:gd name="connsiteX1" fmla="*/ 114 w 10000"/>
              <a:gd name="connsiteY1" fmla="*/ 8286 h 10000"/>
              <a:gd name="connsiteX2" fmla="*/ 2170 w 10000"/>
              <a:gd name="connsiteY2" fmla="*/ 1642 h 10000"/>
              <a:gd name="connsiteX3" fmla="*/ 10000 w 10000"/>
              <a:gd name="connsiteY3" fmla="*/ 0 h 10000"/>
              <a:gd name="connsiteX0" fmla="*/ 6139 w 8637"/>
              <a:gd name="connsiteY0" fmla="*/ 9638 h 9638"/>
              <a:gd name="connsiteX1" fmla="*/ 114 w 8637"/>
              <a:gd name="connsiteY1" fmla="*/ 7924 h 9638"/>
              <a:gd name="connsiteX2" fmla="*/ 2170 w 8637"/>
              <a:gd name="connsiteY2" fmla="*/ 1280 h 9638"/>
              <a:gd name="connsiteX3" fmla="*/ 8637 w 8637"/>
              <a:gd name="connsiteY3" fmla="*/ 0 h 963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637" h="9638">
                <a:moveTo>
                  <a:pt x="6139" y="9638"/>
                </a:moveTo>
                <a:cubicBezTo>
                  <a:pt x="2356" y="8465"/>
                  <a:pt x="3428" y="8910"/>
                  <a:pt x="114" y="7924"/>
                </a:cubicBezTo>
                <a:cubicBezTo>
                  <a:pt x="-564" y="7037"/>
                  <a:pt x="1995" y="3139"/>
                  <a:pt x="2170" y="1280"/>
                </a:cubicBezTo>
                <a:cubicBezTo>
                  <a:pt x="5932" y="413"/>
                  <a:pt x="6502" y="455"/>
                  <a:pt x="8637" y="0"/>
                </a:cubicBezTo>
              </a:path>
            </a:pathLst>
          </a:custGeom>
          <a:noFill/>
          <a:ln w="95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23</xdr:col>
      <xdr:colOff>392419</xdr:colOff>
      <xdr:row>29</xdr:row>
      <xdr:rowOff>81311</xdr:rowOff>
    </xdr:from>
    <xdr:to>
      <xdr:col>23</xdr:col>
      <xdr:colOff>700822</xdr:colOff>
      <xdr:row>32</xdr:row>
      <xdr:rowOff>95905</xdr:rowOff>
    </xdr:to>
    <xdr:grpSp>
      <xdr:nvGrpSpPr>
        <xdr:cNvPr id="2143" name="グループ化 2142">
          <a:extLst>
            <a:ext uri="{FF2B5EF4-FFF2-40B4-BE49-F238E27FC236}">
              <a16:creationId xmlns:a16="http://schemas.microsoft.com/office/drawing/2014/main" id="{44B214CB-74F1-4075-972E-FFC6C51D6691}"/>
            </a:ext>
          </a:extLst>
        </xdr:cNvPr>
        <xdr:cNvGrpSpPr/>
      </xdr:nvGrpSpPr>
      <xdr:grpSpPr>
        <a:xfrm>
          <a:off x="16113338" y="5058590"/>
          <a:ext cx="308403" cy="532866"/>
          <a:chOff x="8667750" y="2714625"/>
          <a:chExt cx="161560" cy="652117"/>
        </a:xfrm>
      </xdr:grpSpPr>
      <xdr:sp macro="" textlink="">
        <xdr:nvSpPr>
          <xdr:cNvPr id="2144" name="Freeform 1147">
            <a:extLst>
              <a:ext uri="{FF2B5EF4-FFF2-40B4-BE49-F238E27FC236}">
                <a16:creationId xmlns:a16="http://schemas.microsoft.com/office/drawing/2014/main" id="{083B6DF8-83AB-1ADD-A7C4-36D762214F3A}"/>
              </a:ext>
            </a:extLst>
          </xdr:cNvPr>
          <xdr:cNvSpPr>
            <a:spLocks/>
          </xdr:cNvSpPr>
        </xdr:nvSpPr>
        <xdr:spPr bwMode="auto">
          <a:xfrm rot="4785440">
            <a:off x="8389513" y="2993311"/>
            <a:ext cx="651668" cy="95194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145" name="Freeform 1147">
            <a:extLst>
              <a:ext uri="{FF2B5EF4-FFF2-40B4-BE49-F238E27FC236}">
                <a16:creationId xmlns:a16="http://schemas.microsoft.com/office/drawing/2014/main" id="{DE8008C4-FFAE-A19F-449D-3969753A5273}"/>
              </a:ext>
            </a:extLst>
          </xdr:cNvPr>
          <xdr:cNvSpPr>
            <a:spLocks/>
          </xdr:cNvSpPr>
        </xdr:nvSpPr>
        <xdr:spPr bwMode="auto">
          <a:xfrm rot="4785440">
            <a:off x="8455879" y="2992862"/>
            <a:ext cx="651668" cy="95194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448843</xdr:colOff>
      <xdr:row>25</xdr:row>
      <xdr:rowOff>137215</xdr:rowOff>
    </xdr:from>
    <xdr:to>
      <xdr:col>23</xdr:col>
      <xdr:colOff>703276</xdr:colOff>
      <xdr:row>28</xdr:row>
      <xdr:rowOff>67591</xdr:rowOff>
    </xdr:to>
    <xdr:grpSp>
      <xdr:nvGrpSpPr>
        <xdr:cNvPr id="2146" name="グループ化 2145">
          <a:extLst>
            <a:ext uri="{FF2B5EF4-FFF2-40B4-BE49-F238E27FC236}">
              <a16:creationId xmlns:a16="http://schemas.microsoft.com/office/drawing/2014/main" id="{9A52E2C4-CD34-4B68-A3F9-D2C1EE10B082}"/>
            </a:ext>
          </a:extLst>
        </xdr:cNvPr>
        <xdr:cNvGrpSpPr/>
      </xdr:nvGrpSpPr>
      <xdr:grpSpPr>
        <a:xfrm rot="20827808">
          <a:off x="16169762" y="4423465"/>
          <a:ext cx="254433" cy="448648"/>
          <a:chOff x="8667750" y="2714625"/>
          <a:chExt cx="161560" cy="652117"/>
        </a:xfrm>
      </xdr:grpSpPr>
      <xdr:sp macro="" textlink="">
        <xdr:nvSpPr>
          <xdr:cNvPr id="2147" name="Freeform 1147">
            <a:extLst>
              <a:ext uri="{FF2B5EF4-FFF2-40B4-BE49-F238E27FC236}">
                <a16:creationId xmlns:a16="http://schemas.microsoft.com/office/drawing/2014/main" id="{33CED3C1-5B19-0608-022E-3E517DB589E1}"/>
              </a:ext>
            </a:extLst>
          </xdr:cNvPr>
          <xdr:cNvSpPr>
            <a:spLocks/>
          </xdr:cNvSpPr>
        </xdr:nvSpPr>
        <xdr:spPr bwMode="auto">
          <a:xfrm rot="4785440">
            <a:off x="8389513" y="2993311"/>
            <a:ext cx="651668" cy="95194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148" name="Freeform 1147">
            <a:extLst>
              <a:ext uri="{FF2B5EF4-FFF2-40B4-BE49-F238E27FC236}">
                <a16:creationId xmlns:a16="http://schemas.microsoft.com/office/drawing/2014/main" id="{E7EF8341-7C78-6E25-0F0E-FFF533D952DA}"/>
              </a:ext>
            </a:extLst>
          </xdr:cNvPr>
          <xdr:cNvSpPr>
            <a:spLocks/>
          </xdr:cNvSpPr>
        </xdr:nvSpPr>
        <xdr:spPr bwMode="auto">
          <a:xfrm rot="4785440">
            <a:off x="8455879" y="2992862"/>
            <a:ext cx="651668" cy="95194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436166</xdr:colOff>
      <xdr:row>27</xdr:row>
      <xdr:rowOff>154671</xdr:rowOff>
    </xdr:from>
    <xdr:to>
      <xdr:col>24</xdr:col>
      <xdr:colOff>205980</xdr:colOff>
      <xdr:row>28</xdr:row>
      <xdr:rowOff>88395</xdr:rowOff>
    </xdr:to>
    <xdr:sp macro="" textlink="">
      <xdr:nvSpPr>
        <xdr:cNvPr id="2149" name="Text Box 1118">
          <a:extLst>
            <a:ext uri="{FF2B5EF4-FFF2-40B4-BE49-F238E27FC236}">
              <a16:creationId xmlns:a16="http://schemas.microsoft.com/office/drawing/2014/main" id="{F2955B5D-A7BE-4BED-959A-965BB468FCB7}"/>
            </a:ext>
          </a:extLst>
        </xdr:cNvPr>
        <xdr:cNvSpPr txBox="1">
          <a:spLocks noChangeArrowheads="1"/>
        </xdr:cNvSpPr>
      </xdr:nvSpPr>
      <xdr:spPr bwMode="auto">
        <a:xfrm>
          <a:off x="13193316" y="3399521"/>
          <a:ext cx="474664" cy="1051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瀬田唐橋</a:t>
          </a:r>
        </a:p>
      </xdr:txBody>
    </xdr:sp>
    <xdr:clientData/>
  </xdr:twoCellAnchor>
  <xdr:twoCellAnchor>
    <xdr:from>
      <xdr:col>23</xdr:col>
      <xdr:colOff>31050</xdr:colOff>
      <xdr:row>31</xdr:row>
      <xdr:rowOff>3002</xdr:rowOff>
    </xdr:from>
    <xdr:to>
      <xdr:col>23</xdr:col>
      <xdr:colOff>261276</xdr:colOff>
      <xdr:row>31</xdr:row>
      <xdr:rowOff>168670</xdr:rowOff>
    </xdr:to>
    <xdr:sp macro="" textlink="">
      <xdr:nvSpPr>
        <xdr:cNvPr id="2150" name="六角形 2149">
          <a:extLst>
            <a:ext uri="{FF2B5EF4-FFF2-40B4-BE49-F238E27FC236}">
              <a16:creationId xmlns:a16="http://schemas.microsoft.com/office/drawing/2014/main" id="{0847E7BC-0276-438C-B50B-4BC35B8525F3}"/>
            </a:ext>
          </a:extLst>
        </xdr:cNvPr>
        <xdr:cNvSpPr/>
      </xdr:nvSpPr>
      <xdr:spPr bwMode="auto">
        <a:xfrm>
          <a:off x="15739032" y="5301283"/>
          <a:ext cx="230226" cy="165668"/>
        </a:xfrm>
        <a:prstGeom prst="hexagon">
          <a:avLst/>
        </a:prstGeom>
        <a:solidFill>
          <a:schemeClr val="tx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93811</xdr:colOff>
      <xdr:row>27</xdr:row>
      <xdr:rowOff>8888</xdr:rowOff>
    </xdr:from>
    <xdr:to>
      <xdr:col>23</xdr:col>
      <xdr:colOff>253007</xdr:colOff>
      <xdr:row>27</xdr:row>
      <xdr:rowOff>133946</xdr:rowOff>
    </xdr:to>
    <xdr:sp macro="" textlink="">
      <xdr:nvSpPr>
        <xdr:cNvPr id="2151" name="六角形 2150">
          <a:extLst>
            <a:ext uri="{FF2B5EF4-FFF2-40B4-BE49-F238E27FC236}">
              <a16:creationId xmlns:a16="http://schemas.microsoft.com/office/drawing/2014/main" id="{FB53082C-C2EE-4868-9B0F-C84E1EC5E9E4}"/>
            </a:ext>
          </a:extLst>
        </xdr:cNvPr>
        <xdr:cNvSpPr/>
      </xdr:nvSpPr>
      <xdr:spPr bwMode="auto">
        <a:xfrm>
          <a:off x="12850961" y="3253738"/>
          <a:ext cx="159196" cy="1250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41069</xdr:colOff>
      <xdr:row>28</xdr:row>
      <xdr:rowOff>65868</xdr:rowOff>
    </xdr:from>
    <xdr:to>
      <xdr:col>23</xdr:col>
      <xdr:colOff>186854</xdr:colOff>
      <xdr:row>29</xdr:row>
      <xdr:rowOff>28020</xdr:rowOff>
    </xdr:to>
    <xdr:sp macro="" textlink="">
      <xdr:nvSpPr>
        <xdr:cNvPr id="2154" name="六角形 2153">
          <a:extLst>
            <a:ext uri="{FF2B5EF4-FFF2-40B4-BE49-F238E27FC236}">
              <a16:creationId xmlns:a16="http://schemas.microsoft.com/office/drawing/2014/main" id="{D16F336E-28D4-44BE-8950-FA9A8F4F183D}"/>
            </a:ext>
          </a:extLst>
        </xdr:cNvPr>
        <xdr:cNvSpPr/>
      </xdr:nvSpPr>
      <xdr:spPr bwMode="auto">
        <a:xfrm>
          <a:off x="12798219" y="3482168"/>
          <a:ext cx="145785" cy="1336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24</xdr:col>
      <xdr:colOff>495435</xdr:colOff>
      <xdr:row>28</xdr:row>
      <xdr:rowOff>19692</xdr:rowOff>
    </xdr:from>
    <xdr:to>
      <xdr:col>24</xdr:col>
      <xdr:colOff>666245</xdr:colOff>
      <xdr:row>28</xdr:row>
      <xdr:rowOff>171264</xdr:rowOff>
    </xdr:to>
    <xdr:sp macro="" textlink="">
      <xdr:nvSpPr>
        <xdr:cNvPr id="2155" name="六角形 2154">
          <a:extLst>
            <a:ext uri="{FF2B5EF4-FFF2-40B4-BE49-F238E27FC236}">
              <a16:creationId xmlns:a16="http://schemas.microsoft.com/office/drawing/2014/main" id="{240AD44D-BD0C-4467-A2FB-523AE2753F23}"/>
            </a:ext>
          </a:extLst>
        </xdr:cNvPr>
        <xdr:cNvSpPr/>
      </xdr:nvSpPr>
      <xdr:spPr bwMode="auto">
        <a:xfrm>
          <a:off x="13957435" y="3435992"/>
          <a:ext cx="170810" cy="1515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104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24</xdr:col>
      <xdr:colOff>285968</xdr:colOff>
      <xdr:row>30</xdr:row>
      <xdr:rowOff>61623</xdr:rowOff>
    </xdr:from>
    <xdr:ext cx="278163" cy="257090"/>
    <xdr:grpSp>
      <xdr:nvGrpSpPr>
        <xdr:cNvPr id="2156" name="Group 6672">
          <a:extLst>
            <a:ext uri="{FF2B5EF4-FFF2-40B4-BE49-F238E27FC236}">
              <a16:creationId xmlns:a16="http://schemas.microsoft.com/office/drawing/2014/main" id="{607FB409-222E-4ADC-A2FD-D696DAA3934D}"/>
            </a:ext>
          </a:extLst>
        </xdr:cNvPr>
        <xdr:cNvGrpSpPr>
          <a:grpSpLocks/>
        </xdr:cNvGrpSpPr>
      </xdr:nvGrpSpPr>
      <xdr:grpSpPr bwMode="auto">
        <a:xfrm>
          <a:off x="16711924" y="5211660"/>
          <a:ext cx="278163" cy="257090"/>
          <a:chOff x="535" y="109"/>
          <a:chExt cx="46" cy="44"/>
        </a:xfrm>
      </xdr:grpSpPr>
      <xdr:pic>
        <xdr:nvPicPr>
          <xdr:cNvPr id="2157" name="Picture 6673" descr="route2">
            <a:extLst>
              <a:ext uri="{FF2B5EF4-FFF2-40B4-BE49-F238E27FC236}">
                <a16:creationId xmlns:a16="http://schemas.microsoft.com/office/drawing/2014/main" id="{5F2F59AD-8BC1-C75E-C176-503DD3C19E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58" name="Text Box 6674">
            <a:extLst>
              <a:ext uri="{FF2B5EF4-FFF2-40B4-BE49-F238E27FC236}">
                <a16:creationId xmlns:a16="http://schemas.microsoft.com/office/drawing/2014/main" id="{F758FF89-C61E-C680-E4C5-D6D0439F68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23</xdr:col>
      <xdr:colOff>242639</xdr:colOff>
      <xdr:row>26</xdr:row>
      <xdr:rowOff>145496</xdr:rowOff>
    </xdr:from>
    <xdr:to>
      <xdr:col>25</xdr:col>
      <xdr:colOff>3789</xdr:colOff>
      <xdr:row>31</xdr:row>
      <xdr:rowOff>159512</xdr:rowOff>
    </xdr:to>
    <xdr:grpSp>
      <xdr:nvGrpSpPr>
        <xdr:cNvPr id="2159" name="グループ化 2158">
          <a:extLst>
            <a:ext uri="{FF2B5EF4-FFF2-40B4-BE49-F238E27FC236}">
              <a16:creationId xmlns:a16="http://schemas.microsoft.com/office/drawing/2014/main" id="{8515309D-D59F-4E9B-8651-43FAF15ED161}"/>
            </a:ext>
          </a:extLst>
        </xdr:cNvPr>
        <xdr:cNvGrpSpPr/>
      </xdr:nvGrpSpPr>
      <xdr:grpSpPr>
        <a:xfrm rot="5400000">
          <a:off x="16110268" y="4457793"/>
          <a:ext cx="877803" cy="1171224"/>
          <a:chOff x="13487985" y="3753671"/>
          <a:chExt cx="881474" cy="1178278"/>
        </a:xfrm>
      </xdr:grpSpPr>
      <xdr:sp macro="" textlink="">
        <xdr:nvSpPr>
          <xdr:cNvPr id="2160" name="Freeform 1147">
            <a:extLst>
              <a:ext uri="{FF2B5EF4-FFF2-40B4-BE49-F238E27FC236}">
                <a16:creationId xmlns:a16="http://schemas.microsoft.com/office/drawing/2014/main" id="{F83051E6-5761-FDB9-7E99-838308D61CBA}"/>
              </a:ext>
            </a:extLst>
          </xdr:cNvPr>
          <xdr:cNvSpPr>
            <a:spLocks/>
          </xdr:cNvSpPr>
        </xdr:nvSpPr>
        <xdr:spPr bwMode="auto">
          <a:xfrm rot="20985440">
            <a:off x="14000198" y="4228542"/>
            <a:ext cx="369261" cy="99769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2161" name="グループ化 2160">
            <a:extLst>
              <a:ext uri="{FF2B5EF4-FFF2-40B4-BE49-F238E27FC236}">
                <a16:creationId xmlns:a16="http://schemas.microsoft.com/office/drawing/2014/main" id="{30269668-3FE6-62B1-4686-700170F88608}"/>
              </a:ext>
            </a:extLst>
          </xdr:cNvPr>
          <xdr:cNvGrpSpPr/>
        </xdr:nvGrpSpPr>
        <xdr:grpSpPr>
          <a:xfrm rot="16200000">
            <a:off x="13333143" y="3908513"/>
            <a:ext cx="1178278" cy="868593"/>
            <a:chOff x="9536032" y="4553331"/>
            <a:chExt cx="1159292" cy="933233"/>
          </a:xfrm>
        </xdr:grpSpPr>
        <xdr:sp macro="" textlink="">
          <xdr:nvSpPr>
            <xdr:cNvPr id="2166" name="Freeform 527">
              <a:extLst>
                <a:ext uri="{FF2B5EF4-FFF2-40B4-BE49-F238E27FC236}">
                  <a16:creationId xmlns:a16="http://schemas.microsoft.com/office/drawing/2014/main" id="{4D8568BF-9016-B6A6-417D-CCE2E4B70ABB}"/>
                </a:ext>
              </a:extLst>
            </xdr:cNvPr>
            <xdr:cNvSpPr>
              <a:spLocks/>
            </xdr:cNvSpPr>
          </xdr:nvSpPr>
          <xdr:spPr bwMode="auto">
            <a:xfrm>
              <a:off x="9536032" y="4553331"/>
              <a:ext cx="872022" cy="470448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  <a:gd name="connsiteX0" fmla="*/ 0 w 6314"/>
                <a:gd name="connsiteY0" fmla="*/ 14445 h 14445"/>
                <a:gd name="connsiteX1" fmla="*/ 0 w 6314"/>
                <a:gd name="connsiteY1" fmla="*/ 4445 h 14445"/>
                <a:gd name="connsiteX2" fmla="*/ 6314 w 6314"/>
                <a:gd name="connsiteY2" fmla="*/ 0 h 14445"/>
                <a:gd name="connsiteX0" fmla="*/ 0 w 10000"/>
                <a:gd name="connsiteY0" fmla="*/ 10000 h 10000"/>
                <a:gd name="connsiteX1" fmla="*/ 0 w 10000"/>
                <a:gd name="connsiteY1" fmla="*/ 3077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3077 h 10000"/>
                <a:gd name="connsiteX2" fmla="*/ 10000 w 10000"/>
                <a:gd name="connsiteY2" fmla="*/ 0 h 10000"/>
                <a:gd name="connsiteX0" fmla="*/ 0 w 10078"/>
                <a:gd name="connsiteY0" fmla="*/ 9594 h 9594"/>
                <a:gd name="connsiteX1" fmla="*/ 0 w 10078"/>
                <a:gd name="connsiteY1" fmla="*/ 2671 h 9594"/>
                <a:gd name="connsiteX2" fmla="*/ 10078 w 10078"/>
                <a:gd name="connsiteY2" fmla="*/ 0 h 9594"/>
                <a:gd name="connsiteX0" fmla="*/ 0 w 10000"/>
                <a:gd name="connsiteY0" fmla="*/ 10029 h 10029"/>
                <a:gd name="connsiteX1" fmla="*/ 0 w 10000"/>
                <a:gd name="connsiteY1" fmla="*/ 2813 h 10029"/>
                <a:gd name="connsiteX2" fmla="*/ 10000 w 10000"/>
                <a:gd name="connsiteY2" fmla="*/ 29 h 10029"/>
                <a:gd name="connsiteX0" fmla="*/ 0 w 14171"/>
                <a:gd name="connsiteY0" fmla="*/ 14930 h 14930"/>
                <a:gd name="connsiteX1" fmla="*/ 4171 w 14171"/>
                <a:gd name="connsiteY1" fmla="*/ 2813 h 14930"/>
                <a:gd name="connsiteX2" fmla="*/ 14171 w 14171"/>
                <a:gd name="connsiteY2" fmla="*/ 29 h 14930"/>
                <a:gd name="connsiteX0" fmla="*/ 0 w 14171"/>
                <a:gd name="connsiteY0" fmla="*/ 14930 h 14930"/>
                <a:gd name="connsiteX1" fmla="*/ 4171 w 14171"/>
                <a:gd name="connsiteY1" fmla="*/ 2813 h 14930"/>
                <a:gd name="connsiteX2" fmla="*/ 14171 w 14171"/>
                <a:gd name="connsiteY2" fmla="*/ 29 h 14930"/>
                <a:gd name="connsiteX0" fmla="*/ 0 w 14171"/>
                <a:gd name="connsiteY0" fmla="*/ 14930 h 14930"/>
                <a:gd name="connsiteX1" fmla="*/ 4171 w 14171"/>
                <a:gd name="connsiteY1" fmla="*/ 2813 h 14930"/>
                <a:gd name="connsiteX2" fmla="*/ 14171 w 14171"/>
                <a:gd name="connsiteY2" fmla="*/ 29 h 14930"/>
                <a:gd name="connsiteX0" fmla="*/ 0 w 14171"/>
                <a:gd name="connsiteY0" fmla="*/ 14930 h 14930"/>
                <a:gd name="connsiteX1" fmla="*/ 4171 w 14171"/>
                <a:gd name="connsiteY1" fmla="*/ 2813 h 14930"/>
                <a:gd name="connsiteX2" fmla="*/ 14171 w 14171"/>
                <a:gd name="connsiteY2" fmla="*/ 29 h 14930"/>
                <a:gd name="connsiteX0" fmla="*/ 0 w 15671"/>
                <a:gd name="connsiteY0" fmla="*/ 15109 h 15109"/>
                <a:gd name="connsiteX1" fmla="*/ 4171 w 15671"/>
                <a:gd name="connsiteY1" fmla="*/ 2992 h 15109"/>
                <a:gd name="connsiteX2" fmla="*/ 15671 w 15671"/>
                <a:gd name="connsiteY2" fmla="*/ 27 h 15109"/>
                <a:gd name="connsiteX0" fmla="*/ 0 w 15671"/>
                <a:gd name="connsiteY0" fmla="*/ 15082 h 15082"/>
                <a:gd name="connsiteX1" fmla="*/ 4171 w 15671"/>
                <a:gd name="connsiteY1" fmla="*/ 2965 h 15082"/>
                <a:gd name="connsiteX2" fmla="*/ 15671 w 15671"/>
                <a:gd name="connsiteY2" fmla="*/ 0 h 15082"/>
                <a:gd name="connsiteX0" fmla="*/ 0 w 15671"/>
                <a:gd name="connsiteY0" fmla="*/ 15082 h 15082"/>
                <a:gd name="connsiteX1" fmla="*/ 4171 w 15671"/>
                <a:gd name="connsiteY1" fmla="*/ 2965 h 15082"/>
                <a:gd name="connsiteX2" fmla="*/ 15671 w 15671"/>
                <a:gd name="connsiteY2" fmla="*/ 0 h 15082"/>
                <a:gd name="connsiteX0" fmla="*/ 0 w 11602"/>
                <a:gd name="connsiteY0" fmla="*/ 10152 h 10152"/>
                <a:gd name="connsiteX1" fmla="*/ 102 w 11602"/>
                <a:gd name="connsiteY1" fmla="*/ 2965 h 10152"/>
                <a:gd name="connsiteX2" fmla="*/ 11602 w 11602"/>
                <a:gd name="connsiteY2" fmla="*/ 0 h 10152"/>
                <a:gd name="connsiteX0" fmla="*/ 0 w 11602"/>
                <a:gd name="connsiteY0" fmla="*/ 10152 h 10152"/>
                <a:gd name="connsiteX1" fmla="*/ 102 w 11602"/>
                <a:gd name="connsiteY1" fmla="*/ 2965 h 10152"/>
                <a:gd name="connsiteX2" fmla="*/ 11602 w 11602"/>
                <a:gd name="connsiteY2" fmla="*/ 0 h 10152"/>
                <a:gd name="connsiteX0" fmla="*/ 0 w 9744"/>
                <a:gd name="connsiteY0" fmla="*/ 13018 h 13018"/>
                <a:gd name="connsiteX1" fmla="*/ 102 w 9744"/>
                <a:gd name="connsiteY1" fmla="*/ 5831 h 13018"/>
                <a:gd name="connsiteX2" fmla="*/ 9744 w 9744"/>
                <a:gd name="connsiteY2" fmla="*/ 0 h 13018"/>
                <a:gd name="connsiteX0" fmla="*/ 0 w 10000"/>
                <a:gd name="connsiteY0" fmla="*/ 10000 h 10000"/>
                <a:gd name="connsiteX1" fmla="*/ 105 w 10000"/>
                <a:gd name="connsiteY1" fmla="*/ 4479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105 w 10000"/>
                <a:gd name="connsiteY1" fmla="*/ 4479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105 w 10000"/>
                <a:gd name="connsiteY1" fmla="*/ 4479 h 10000"/>
                <a:gd name="connsiteX2" fmla="*/ 10000 w 10000"/>
                <a:gd name="connsiteY2" fmla="*/ 0 h 10000"/>
                <a:gd name="connsiteX0" fmla="*/ 0 w 12933"/>
                <a:gd name="connsiteY0" fmla="*/ 6630 h 6630"/>
                <a:gd name="connsiteX1" fmla="*/ 105 w 12933"/>
                <a:gd name="connsiteY1" fmla="*/ 1109 h 6630"/>
                <a:gd name="connsiteX2" fmla="*/ 12933 w 12933"/>
                <a:gd name="connsiteY2" fmla="*/ 0 h 6630"/>
                <a:gd name="connsiteX0" fmla="*/ 0 w 10000"/>
                <a:gd name="connsiteY0" fmla="*/ 10000 h 10000"/>
                <a:gd name="connsiteX1" fmla="*/ 81 w 10000"/>
                <a:gd name="connsiteY1" fmla="*/ 1673 h 10000"/>
                <a:gd name="connsiteX2" fmla="*/ 10000 w 10000"/>
                <a:gd name="connsiteY2" fmla="*/ 0 h 10000"/>
                <a:gd name="connsiteX0" fmla="*/ 0 w 9606"/>
                <a:gd name="connsiteY0" fmla="*/ 8965 h 8965"/>
                <a:gd name="connsiteX1" fmla="*/ 81 w 9606"/>
                <a:gd name="connsiteY1" fmla="*/ 638 h 8965"/>
                <a:gd name="connsiteX2" fmla="*/ 9606 w 9606"/>
                <a:gd name="connsiteY2" fmla="*/ 0 h 8965"/>
                <a:gd name="connsiteX0" fmla="*/ 0 w 10000"/>
                <a:gd name="connsiteY0" fmla="*/ 10000 h 10000"/>
                <a:gd name="connsiteX1" fmla="*/ 84 w 10000"/>
                <a:gd name="connsiteY1" fmla="*/ 712 h 10000"/>
                <a:gd name="connsiteX2" fmla="*/ 10000 w 10000"/>
                <a:gd name="connsiteY2" fmla="*/ 0 h 10000"/>
                <a:gd name="connsiteX0" fmla="*/ 0 w 9487"/>
                <a:gd name="connsiteY0" fmla="*/ 9495 h 9495"/>
                <a:gd name="connsiteX1" fmla="*/ 84 w 9487"/>
                <a:gd name="connsiteY1" fmla="*/ 207 h 9495"/>
                <a:gd name="connsiteX2" fmla="*/ 9487 w 9487"/>
                <a:gd name="connsiteY2" fmla="*/ 20 h 9495"/>
                <a:gd name="connsiteX0" fmla="*/ 0 w 10000"/>
                <a:gd name="connsiteY0" fmla="*/ 9979 h 9979"/>
                <a:gd name="connsiteX1" fmla="*/ 89 w 10000"/>
                <a:gd name="connsiteY1" fmla="*/ 197 h 9979"/>
                <a:gd name="connsiteX2" fmla="*/ 10000 w 10000"/>
                <a:gd name="connsiteY2" fmla="*/ 0 h 9979"/>
                <a:gd name="connsiteX0" fmla="*/ 0 w 10000"/>
                <a:gd name="connsiteY0" fmla="*/ 10000 h 10000"/>
                <a:gd name="connsiteX1" fmla="*/ 89 w 10000"/>
                <a:gd name="connsiteY1" fmla="*/ 197 h 10000"/>
                <a:gd name="connsiteX2" fmla="*/ 10000 w 10000"/>
                <a:gd name="connsiteY2" fmla="*/ 0 h 10000"/>
                <a:gd name="connsiteX0" fmla="*/ 0 w 9892"/>
                <a:gd name="connsiteY0" fmla="*/ 9803 h 9803"/>
                <a:gd name="connsiteX1" fmla="*/ 89 w 9892"/>
                <a:gd name="connsiteY1" fmla="*/ 0 h 9803"/>
                <a:gd name="connsiteX2" fmla="*/ 9892 w 9892"/>
                <a:gd name="connsiteY2" fmla="*/ 135 h 9803"/>
                <a:gd name="connsiteX0" fmla="*/ 0 w 10000"/>
                <a:gd name="connsiteY0" fmla="*/ 10000 h 10000"/>
                <a:gd name="connsiteX1" fmla="*/ 90 w 10000"/>
                <a:gd name="connsiteY1" fmla="*/ 0 h 10000"/>
                <a:gd name="connsiteX2" fmla="*/ 10000 w 10000"/>
                <a:gd name="connsiteY2" fmla="*/ 138 h 10000"/>
                <a:gd name="connsiteX0" fmla="*/ 0 w 9510"/>
                <a:gd name="connsiteY0" fmla="*/ 18816 h 18816"/>
                <a:gd name="connsiteX1" fmla="*/ 90 w 9510"/>
                <a:gd name="connsiteY1" fmla="*/ 8816 h 18816"/>
                <a:gd name="connsiteX2" fmla="*/ 9510 w 9510"/>
                <a:gd name="connsiteY2" fmla="*/ 0 h 18816"/>
                <a:gd name="connsiteX0" fmla="*/ 0 w 10198"/>
                <a:gd name="connsiteY0" fmla="*/ 10000 h 10000"/>
                <a:gd name="connsiteX1" fmla="*/ 95 w 10198"/>
                <a:gd name="connsiteY1" fmla="*/ 4685 h 10000"/>
                <a:gd name="connsiteX2" fmla="*/ 9490 w 10198"/>
                <a:gd name="connsiteY2" fmla="*/ 4934 h 10000"/>
                <a:gd name="connsiteX3" fmla="*/ 10000 w 10198"/>
                <a:gd name="connsiteY3" fmla="*/ 0 h 10000"/>
                <a:gd name="connsiteX0" fmla="*/ 0 w 10198"/>
                <a:gd name="connsiteY0" fmla="*/ 10000 h 10000"/>
                <a:gd name="connsiteX1" fmla="*/ 95 w 10198"/>
                <a:gd name="connsiteY1" fmla="*/ 4685 h 10000"/>
                <a:gd name="connsiteX2" fmla="*/ 9490 w 10198"/>
                <a:gd name="connsiteY2" fmla="*/ 4934 h 10000"/>
                <a:gd name="connsiteX3" fmla="*/ 10000 w 10198"/>
                <a:gd name="connsiteY3" fmla="*/ 0 h 10000"/>
                <a:gd name="connsiteX0" fmla="*/ 0 w 10198"/>
                <a:gd name="connsiteY0" fmla="*/ 10000 h 10000"/>
                <a:gd name="connsiteX1" fmla="*/ 95 w 10198"/>
                <a:gd name="connsiteY1" fmla="*/ 4685 h 10000"/>
                <a:gd name="connsiteX2" fmla="*/ 9490 w 10198"/>
                <a:gd name="connsiteY2" fmla="*/ 4934 h 10000"/>
                <a:gd name="connsiteX3" fmla="*/ 10000 w 10198"/>
                <a:gd name="connsiteY3" fmla="*/ 0 h 10000"/>
                <a:gd name="connsiteX0" fmla="*/ 0 w 10000"/>
                <a:gd name="connsiteY0" fmla="*/ 10000 h 10000"/>
                <a:gd name="connsiteX1" fmla="*/ 95 w 10000"/>
                <a:gd name="connsiteY1" fmla="*/ 4685 h 10000"/>
                <a:gd name="connsiteX2" fmla="*/ 9490 w 10000"/>
                <a:gd name="connsiteY2" fmla="*/ 4934 h 10000"/>
                <a:gd name="connsiteX3" fmla="*/ 10000 w 10000"/>
                <a:gd name="connsiteY3" fmla="*/ 0 h 10000"/>
                <a:gd name="connsiteX0" fmla="*/ 0 w 10142"/>
                <a:gd name="connsiteY0" fmla="*/ 10000 h 10000"/>
                <a:gd name="connsiteX1" fmla="*/ 95 w 10142"/>
                <a:gd name="connsiteY1" fmla="*/ 4685 h 10000"/>
                <a:gd name="connsiteX2" fmla="*/ 10134 w 10142"/>
                <a:gd name="connsiteY2" fmla="*/ 5068 h 10000"/>
                <a:gd name="connsiteX3" fmla="*/ 10000 w 10142"/>
                <a:gd name="connsiteY3" fmla="*/ 0 h 10000"/>
                <a:gd name="connsiteX0" fmla="*/ 0 w 10000"/>
                <a:gd name="connsiteY0" fmla="*/ 10000 h 10000"/>
                <a:gd name="connsiteX1" fmla="*/ 95 w 10000"/>
                <a:gd name="connsiteY1" fmla="*/ 4685 h 10000"/>
                <a:gd name="connsiteX2" fmla="*/ 9876 w 10000"/>
                <a:gd name="connsiteY2" fmla="*/ 4934 h 10000"/>
                <a:gd name="connsiteX3" fmla="*/ 10000 w 10000"/>
                <a:gd name="connsiteY3" fmla="*/ 0 h 10000"/>
                <a:gd name="connsiteX0" fmla="*/ 0 w 9880"/>
                <a:gd name="connsiteY0" fmla="*/ 10603 h 10603"/>
                <a:gd name="connsiteX1" fmla="*/ 95 w 9880"/>
                <a:gd name="connsiteY1" fmla="*/ 5288 h 10603"/>
                <a:gd name="connsiteX2" fmla="*/ 9876 w 9880"/>
                <a:gd name="connsiteY2" fmla="*/ 5537 h 10603"/>
                <a:gd name="connsiteX3" fmla="*/ 8970 w 9880"/>
                <a:gd name="connsiteY3" fmla="*/ 0 h 10603"/>
                <a:gd name="connsiteX0" fmla="*/ 0 w 9996"/>
                <a:gd name="connsiteY0" fmla="*/ 10000 h 10000"/>
                <a:gd name="connsiteX1" fmla="*/ 96 w 9996"/>
                <a:gd name="connsiteY1" fmla="*/ 4987 h 10000"/>
                <a:gd name="connsiteX2" fmla="*/ 9996 w 9996"/>
                <a:gd name="connsiteY2" fmla="*/ 5222 h 10000"/>
                <a:gd name="connsiteX3" fmla="*/ 9079 w 9996"/>
                <a:gd name="connsiteY3" fmla="*/ 0 h 10000"/>
                <a:gd name="connsiteX0" fmla="*/ 0 w 11612"/>
                <a:gd name="connsiteY0" fmla="*/ 5138 h 5138"/>
                <a:gd name="connsiteX1" fmla="*/ 96 w 11612"/>
                <a:gd name="connsiteY1" fmla="*/ 125 h 5138"/>
                <a:gd name="connsiteX2" fmla="*/ 10000 w 11612"/>
                <a:gd name="connsiteY2" fmla="*/ 360 h 5138"/>
                <a:gd name="connsiteX3" fmla="*/ 11612 w 11612"/>
                <a:gd name="connsiteY3" fmla="*/ 4268 h 5138"/>
                <a:gd name="connsiteX0" fmla="*/ 0 w 8612"/>
                <a:gd name="connsiteY0" fmla="*/ 9948 h 9948"/>
                <a:gd name="connsiteX1" fmla="*/ 83 w 8612"/>
                <a:gd name="connsiteY1" fmla="*/ 191 h 9948"/>
                <a:gd name="connsiteX2" fmla="*/ 8612 w 8612"/>
                <a:gd name="connsiteY2" fmla="*/ 649 h 9948"/>
                <a:gd name="connsiteX3" fmla="*/ 8132 w 8612"/>
                <a:gd name="connsiteY3" fmla="*/ 9362 h 9948"/>
                <a:gd name="connsiteX0" fmla="*/ 0 w 10000"/>
                <a:gd name="connsiteY0" fmla="*/ 10000 h 10000"/>
                <a:gd name="connsiteX1" fmla="*/ 96 w 10000"/>
                <a:gd name="connsiteY1" fmla="*/ 192 h 10000"/>
                <a:gd name="connsiteX2" fmla="*/ 10000 w 10000"/>
                <a:gd name="connsiteY2" fmla="*/ 652 h 10000"/>
                <a:gd name="connsiteX3" fmla="*/ 9443 w 10000"/>
                <a:gd name="connsiteY3" fmla="*/ 9411 h 10000"/>
                <a:gd name="connsiteX0" fmla="*/ 0 w 10000"/>
                <a:gd name="connsiteY0" fmla="*/ 9990 h 9990"/>
                <a:gd name="connsiteX1" fmla="*/ 96 w 10000"/>
                <a:gd name="connsiteY1" fmla="*/ 182 h 9990"/>
                <a:gd name="connsiteX2" fmla="*/ 10000 w 10000"/>
                <a:gd name="connsiteY2" fmla="*/ 642 h 9990"/>
                <a:gd name="connsiteX3" fmla="*/ 7968 w 10000"/>
                <a:gd name="connsiteY3" fmla="*/ 9658 h 9990"/>
                <a:gd name="connsiteX0" fmla="*/ 0 w 10000"/>
                <a:gd name="connsiteY0" fmla="*/ 10160 h 10160"/>
                <a:gd name="connsiteX1" fmla="*/ 96 w 10000"/>
                <a:gd name="connsiteY1" fmla="*/ 342 h 10160"/>
                <a:gd name="connsiteX2" fmla="*/ 10000 w 10000"/>
                <a:gd name="connsiteY2" fmla="*/ 803 h 10160"/>
                <a:gd name="connsiteX3" fmla="*/ 7968 w 10000"/>
                <a:gd name="connsiteY3" fmla="*/ 9828 h 10160"/>
                <a:gd name="connsiteX0" fmla="*/ 0 w 10000"/>
                <a:gd name="connsiteY0" fmla="*/ 9818 h 9818"/>
                <a:gd name="connsiteX1" fmla="*/ 96 w 10000"/>
                <a:gd name="connsiteY1" fmla="*/ 0 h 9818"/>
                <a:gd name="connsiteX2" fmla="*/ 10000 w 10000"/>
                <a:gd name="connsiteY2" fmla="*/ 461 h 9818"/>
                <a:gd name="connsiteX3" fmla="*/ 7968 w 10000"/>
                <a:gd name="connsiteY3" fmla="*/ 9486 h 9818"/>
                <a:gd name="connsiteX0" fmla="*/ 0 w 10000"/>
                <a:gd name="connsiteY0" fmla="*/ 10000 h 10000"/>
                <a:gd name="connsiteX1" fmla="*/ 96 w 10000"/>
                <a:gd name="connsiteY1" fmla="*/ 0 h 10000"/>
                <a:gd name="connsiteX2" fmla="*/ 10000 w 10000"/>
                <a:gd name="connsiteY2" fmla="*/ 470 h 10000"/>
                <a:gd name="connsiteX3" fmla="*/ 7968 w 10000"/>
                <a:gd name="connsiteY3" fmla="*/ 9662 h 10000"/>
                <a:gd name="connsiteX0" fmla="*/ 0 w 10000"/>
                <a:gd name="connsiteY0" fmla="*/ 10000 h 10000"/>
                <a:gd name="connsiteX1" fmla="*/ 96 w 10000"/>
                <a:gd name="connsiteY1" fmla="*/ 0 h 10000"/>
                <a:gd name="connsiteX2" fmla="*/ 10000 w 10000"/>
                <a:gd name="connsiteY2" fmla="*/ 470 h 10000"/>
                <a:gd name="connsiteX3" fmla="*/ 7968 w 10000"/>
                <a:gd name="connsiteY3" fmla="*/ 9662 h 10000"/>
                <a:gd name="connsiteX0" fmla="*/ 0 w 9904"/>
                <a:gd name="connsiteY0" fmla="*/ 0 h 9662"/>
                <a:gd name="connsiteX1" fmla="*/ 9904 w 9904"/>
                <a:gd name="connsiteY1" fmla="*/ 470 h 9662"/>
                <a:gd name="connsiteX2" fmla="*/ 7872 w 9904"/>
                <a:gd name="connsiteY2" fmla="*/ 9662 h 9662"/>
                <a:gd name="connsiteX0" fmla="*/ 0 w 8000"/>
                <a:gd name="connsiteY0" fmla="*/ 0 h 9581"/>
                <a:gd name="connsiteX1" fmla="*/ 8000 w 8000"/>
                <a:gd name="connsiteY1" fmla="*/ 67 h 9581"/>
                <a:gd name="connsiteX2" fmla="*/ 5948 w 8000"/>
                <a:gd name="connsiteY2" fmla="*/ 9581 h 9581"/>
                <a:gd name="connsiteX0" fmla="*/ 0 w 15625"/>
                <a:gd name="connsiteY0" fmla="*/ 237 h 9964"/>
                <a:gd name="connsiteX1" fmla="*/ 15625 w 15625"/>
                <a:gd name="connsiteY1" fmla="*/ 34 h 9964"/>
                <a:gd name="connsiteX2" fmla="*/ 13060 w 15625"/>
                <a:gd name="connsiteY2" fmla="*/ 9964 h 9964"/>
                <a:gd name="connsiteX0" fmla="*/ 0 w 10073"/>
                <a:gd name="connsiteY0" fmla="*/ 448 h 9991"/>
                <a:gd name="connsiteX1" fmla="*/ 10073 w 10073"/>
                <a:gd name="connsiteY1" fmla="*/ 25 h 9991"/>
                <a:gd name="connsiteX2" fmla="*/ 8431 w 10073"/>
                <a:gd name="connsiteY2" fmla="*/ 9991 h 9991"/>
                <a:gd name="connsiteX0" fmla="*/ 0 w 9856"/>
                <a:gd name="connsiteY0" fmla="*/ 83 h 10019"/>
                <a:gd name="connsiteX1" fmla="*/ 9856 w 9856"/>
                <a:gd name="connsiteY1" fmla="*/ 44 h 10019"/>
                <a:gd name="connsiteX2" fmla="*/ 8226 w 9856"/>
                <a:gd name="connsiteY2" fmla="*/ 10019 h 10019"/>
                <a:gd name="connsiteX0" fmla="*/ 0 w 13138"/>
                <a:gd name="connsiteY0" fmla="*/ 185 h 9993"/>
                <a:gd name="connsiteX1" fmla="*/ 13138 w 13138"/>
                <a:gd name="connsiteY1" fmla="*/ 37 h 9993"/>
                <a:gd name="connsiteX2" fmla="*/ 11484 w 13138"/>
                <a:gd name="connsiteY2" fmla="*/ 9993 h 9993"/>
                <a:gd name="connsiteX0" fmla="*/ 0 w 10000"/>
                <a:gd name="connsiteY0" fmla="*/ 185 h 14504"/>
                <a:gd name="connsiteX1" fmla="*/ 10000 w 10000"/>
                <a:gd name="connsiteY1" fmla="*/ 37 h 14504"/>
                <a:gd name="connsiteX2" fmla="*/ 8741 w 10000"/>
                <a:gd name="connsiteY2" fmla="*/ 14504 h 14504"/>
                <a:gd name="connsiteX0" fmla="*/ 0 w 10000"/>
                <a:gd name="connsiteY0" fmla="*/ 185 h 14504"/>
                <a:gd name="connsiteX1" fmla="*/ 10000 w 10000"/>
                <a:gd name="connsiteY1" fmla="*/ 37 h 14504"/>
                <a:gd name="connsiteX2" fmla="*/ 8741 w 10000"/>
                <a:gd name="connsiteY2" fmla="*/ 14504 h 14504"/>
                <a:gd name="connsiteX0" fmla="*/ 0 w 10269"/>
                <a:gd name="connsiteY0" fmla="*/ 9880 h 11182"/>
                <a:gd name="connsiteX1" fmla="*/ 10000 w 10269"/>
                <a:gd name="connsiteY1" fmla="*/ 9732 h 11182"/>
                <a:gd name="connsiteX2" fmla="*/ 10269 w 10269"/>
                <a:gd name="connsiteY2" fmla="*/ 1836 h 11182"/>
                <a:gd name="connsiteX0" fmla="*/ 0 w 10269"/>
                <a:gd name="connsiteY0" fmla="*/ 8044 h 10786"/>
                <a:gd name="connsiteX1" fmla="*/ 10000 w 10269"/>
                <a:gd name="connsiteY1" fmla="*/ 7896 h 10786"/>
                <a:gd name="connsiteX2" fmla="*/ 10269 w 10269"/>
                <a:gd name="connsiteY2" fmla="*/ 0 h 10786"/>
                <a:gd name="connsiteX0" fmla="*/ 0 w 10000"/>
                <a:gd name="connsiteY0" fmla="*/ 9419 h 11923"/>
                <a:gd name="connsiteX1" fmla="*/ 10000 w 10000"/>
                <a:gd name="connsiteY1" fmla="*/ 9271 h 11923"/>
                <a:gd name="connsiteX2" fmla="*/ 9954 w 10000"/>
                <a:gd name="connsiteY2" fmla="*/ 0 h 11923"/>
                <a:gd name="connsiteX0" fmla="*/ 0 w 10000"/>
                <a:gd name="connsiteY0" fmla="*/ 9419 h 9455"/>
                <a:gd name="connsiteX1" fmla="*/ 10000 w 10000"/>
                <a:gd name="connsiteY1" fmla="*/ 9271 h 9455"/>
                <a:gd name="connsiteX2" fmla="*/ 9954 w 10000"/>
                <a:gd name="connsiteY2" fmla="*/ 0 h 9455"/>
                <a:gd name="connsiteX0" fmla="*/ 0 w 10000"/>
                <a:gd name="connsiteY0" fmla="*/ 10483 h 10521"/>
                <a:gd name="connsiteX1" fmla="*/ 10000 w 10000"/>
                <a:gd name="connsiteY1" fmla="*/ 10326 h 10521"/>
                <a:gd name="connsiteX2" fmla="*/ 9935 w 10000"/>
                <a:gd name="connsiteY2" fmla="*/ 0 h 1052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10521">
                  <a:moveTo>
                    <a:pt x="0" y="10483"/>
                  </a:moveTo>
                  <a:cubicBezTo>
                    <a:pt x="2044" y="10663"/>
                    <a:pt x="7956" y="10148"/>
                    <a:pt x="10000" y="10326"/>
                  </a:cubicBezTo>
                  <a:cubicBezTo>
                    <a:pt x="9976" y="10172"/>
                    <a:pt x="9855" y="7375"/>
                    <a:pt x="9935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167" name="Line 72">
              <a:extLst>
                <a:ext uri="{FF2B5EF4-FFF2-40B4-BE49-F238E27FC236}">
                  <a16:creationId xmlns:a16="http://schemas.microsoft.com/office/drawing/2014/main" id="{762EF6B1-BE48-E19C-8734-7F9A7895136F}"/>
                </a:ext>
              </a:extLst>
            </xdr:cNvPr>
            <xdr:cNvSpPr>
              <a:spLocks noChangeShapeType="1"/>
            </xdr:cNvSpPr>
          </xdr:nvSpPr>
          <xdr:spPr bwMode="auto">
            <a:xfrm rot="16200000">
              <a:off x="10101063" y="5187147"/>
              <a:ext cx="521556" cy="7727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68" name="Line 72">
              <a:extLst>
                <a:ext uri="{FF2B5EF4-FFF2-40B4-BE49-F238E27FC236}">
                  <a16:creationId xmlns:a16="http://schemas.microsoft.com/office/drawing/2014/main" id="{35CE50BA-D014-AB8C-48B1-7AEC0F0DE0AB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V="1">
              <a:off x="10145365" y="5240526"/>
              <a:ext cx="291216" cy="890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69" name="Line 72">
              <a:extLst>
                <a:ext uri="{FF2B5EF4-FFF2-40B4-BE49-F238E27FC236}">
                  <a16:creationId xmlns:a16="http://schemas.microsoft.com/office/drawing/2014/main" id="{8919D96D-992B-D770-0BAA-FD8CCB9D1F47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V="1">
              <a:off x="10468949" y="4782604"/>
              <a:ext cx="5059" cy="44769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70" name="Oval 1295">
              <a:extLst>
                <a:ext uri="{FF2B5EF4-FFF2-40B4-BE49-F238E27FC236}">
                  <a16:creationId xmlns:a16="http://schemas.microsoft.com/office/drawing/2014/main" id="{05E3EDFB-E486-DC11-407E-6461CA3F278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320209" y="4911031"/>
              <a:ext cx="157811" cy="16163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</xdr:grpSp>
      <xdr:grpSp>
        <xdr:nvGrpSpPr>
          <xdr:cNvPr id="2162" name="グループ化 2161">
            <a:extLst>
              <a:ext uri="{FF2B5EF4-FFF2-40B4-BE49-F238E27FC236}">
                <a16:creationId xmlns:a16="http://schemas.microsoft.com/office/drawing/2014/main" id="{26B72013-F8CA-D738-3C65-7738C7B54B51}"/>
              </a:ext>
            </a:extLst>
          </xdr:cNvPr>
          <xdr:cNvGrpSpPr/>
        </xdr:nvGrpSpPr>
        <xdr:grpSpPr>
          <a:xfrm rot="21270355">
            <a:off x="13737210" y="4148583"/>
            <a:ext cx="323538" cy="222935"/>
            <a:chOff x="8667541" y="2650326"/>
            <a:chExt cx="340149" cy="288004"/>
          </a:xfrm>
        </xdr:grpSpPr>
        <xdr:sp macro="" textlink="">
          <xdr:nvSpPr>
            <xdr:cNvPr id="2164" name="Freeform 371">
              <a:extLst>
                <a:ext uri="{FF2B5EF4-FFF2-40B4-BE49-F238E27FC236}">
                  <a16:creationId xmlns:a16="http://schemas.microsoft.com/office/drawing/2014/main" id="{BBF4D2A6-AF6C-4A09-4B32-30CCBD6899D2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8913379" y="2663749"/>
              <a:ext cx="94311" cy="274581"/>
            </a:xfrm>
            <a:custGeom>
              <a:avLst/>
              <a:gdLst>
                <a:gd name="T0" fmla="*/ 2147483647 w 3"/>
                <a:gd name="T1" fmla="*/ 0 h 30"/>
                <a:gd name="T2" fmla="*/ 2147483647 w 3"/>
                <a:gd name="T3" fmla="*/ 2147483647 h 30"/>
                <a:gd name="T4" fmla="*/ 2147483647 w 3"/>
                <a:gd name="T5" fmla="*/ 2147483647 h 30"/>
                <a:gd name="T6" fmla="*/ 0 w 3"/>
                <a:gd name="T7" fmla="*/ 2147483647 h 30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10000 w 11105"/>
                <a:gd name="connsiteY0" fmla="*/ 0 h 10000"/>
                <a:gd name="connsiteX1" fmla="*/ 10000 w 11105"/>
                <a:gd name="connsiteY1" fmla="*/ 333 h 10000"/>
                <a:gd name="connsiteX2" fmla="*/ 10000 w 11105"/>
                <a:gd name="connsiteY2" fmla="*/ 8667 h 10000"/>
                <a:gd name="connsiteX3" fmla="*/ 0 w 11105"/>
                <a:gd name="connsiteY3" fmla="*/ 10000 h 10000"/>
                <a:gd name="connsiteX0" fmla="*/ 10000 w 10000"/>
                <a:gd name="connsiteY0" fmla="*/ 186 h 10186"/>
                <a:gd name="connsiteX1" fmla="*/ 4197 w 10000"/>
                <a:gd name="connsiteY1" fmla="*/ 0 h 10186"/>
                <a:gd name="connsiteX2" fmla="*/ 10000 w 10000"/>
                <a:gd name="connsiteY2" fmla="*/ 8853 h 10186"/>
                <a:gd name="connsiteX3" fmla="*/ 0 w 10000"/>
                <a:gd name="connsiteY3" fmla="*/ 10186 h 10186"/>
                <a:gd name="connsiteX0" fmla="*/ 10000 w 10000"/>
                <a:gd name="connsiteY0" fmla="*/ 3560 h 13560"/>
                <a:gd name="connsiteX1" fmla="*/ 1710 w 10000"/>
                <a:gd name="connsiteY1" fmla="*/ 0 h 13560"/>
                <a:gd name="connsiteX2" fmla="*/ 10000 w 10000"/>
                <a:gd name="connsiteY2" fmla="*/ 12227 h 13560"/>
                <a:gd name="connsiteX3" fmla="*/ 0 w 10000"/>
                <a:gd name="connsiteY3" fmla="*/ 13560 h 13560"/>
                <a:gd name="connsiteX0" fmla="*/ 10000 w 10000"/>
                <a:gd name="connsiteY0" fmla="*/ 0 h 10000"/>
                <a:gd name="connsiteX1" fmla="*/ 6785 w 10000"/>
                <a:gd name="connsiteY1" fmla="*/ 772 h 10000"/>
                <a:gd name="connsiteX2" fmla="*/ 10000 w 10000"/>
                <a:gd name="connsiteY2" fmla="*/ 8667 h 10000"/>
                <a:gd name="connsiteX3" fmla="*/ 0 w 10000"/>
                <a:gd name="connsiteY3" fmla="*/ 10000 h 10000"/>
                <a:gd name="connsiteX0" fmla="*/ 0 w 10149"/>
                <a:gd name="connsiteY0" fmla="*/ 0 h 9906"/>
                <a:gd name="connsiteX1" fmla="*/ 6934 w 10149"/>
                <a:gd name="connsiteY1" fmla="*/ 678 h 9906"/>
                <a:gd name="connsiteX2" fmla="*/ 10149 w 10149"/>
                <a:gd name="connsiteY2" fmla="*/ 8573 h 9906"/>
                <a:gd name="connsiteX3" fmla="*/ 149 w 10149"/>
                <a:gd name="connsiteY3" fmla="*/ 9906 h 9906"/>
                <a:gd name="connsiteX0" fmla="*/ 0 w 11597"/>
                <a:gd name="connsiteY0" fmla="*/ 0 h 10000"/>
                <a:gd name="connsiteX1" fmla="*/ 10656 w 11597"/>
                <a:gd name="connsiteY1" fmla="*/ 2110 h 10000"/>
                <a:gd name="connsiteX2" fmla="*/ 10000 w 11597"/>
                <a:gd name="connsiteY2" fmla="*/ 8654 h 10000"/>
                <a:gd name="connsiteX3" fmla="*/ 147 w 11597"/>
                <a:gd name="connsiteY3" fmla="*/ 10000 h 10000"/>
                <a:gd name="connsiteX0" fmla="*/ 0 w 10743"/>
                <a:gd name="connsiteY0" fmla="*/ 0 h 10000"/>
                <a:gd name="connsiteX1" fmla="*/ 10656 w 10743"/>
                <a:gd name="connsiteY1" fmla="*/ 2110 h 10000"/>
                <a:gd name="connsiteX2" fmla="*/ 10000 w 10743"/>
                <a:gd name="connsiteY2" fmla="*/ 8654 h 10000"/>
                <a:gd name="connsiteX3" fmla="*/ 147 w 10743"/>
                <a:gd name="connsiteY3" fmla="*/ 10000 h 10000"/>
                <a:gd name="connsiteX0" fmla="*/ 1324 w 10596"/>
                <a:gd name="connsiteY0" fmla="*/ 0 h 9144"/>
                <a:gd name="connsiteX1" fmla="*/ 10509 w 10596"/>
                <a:gd name="connsiteY1" fmla="*/ 1254 h 9144"/>
                <a:gd name="connsiteX2" fmla="*/ 9853 w 10596"/>
                <a:gd name="connsiteY2" fmla="*/ 7798 h 9144"/>
                <a:gd name="connsiteX3" fmla="*/ 0 w 10596"/>
                <a:gd name="connsiteY3" fmla="*/ 9144 h 914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596" h="9144">
                  <a:moveTo>
                    <a:pt x="1324" y="0"/>
                  </a:moveTo>
                  <a:lnTo>
                    <a:pt x="10509" y="1254"/>
                  </a:lnTo>
                  <a:cubicBezTo>
                    <a:pt x="10901" y="3533"/>
                    <a:pt x="9853" y="4994"/>
                    <a:pt x="9853" y="7798"/>
                  </a:cubicBezTo>
                  <a:lnTo>
                    <a:pt x="0" y="9144"/>
                  </a:lnTo>
                </a:path>
              </a:pathLst>
            </a:custGeom>
            <a:noFill/>
            <a:ln w="9525" cap="flat" cmpd="sng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65" name="Freeform 372">
              <a:extLst>
                <a:ext uri="{FF2B5EF4-FFF2-40B4-BE49-F238E27FC236}">
                  <a16:creationId xmlns:a16="http://schemas.microsoft.com/office/drawing/2014/main" id="{AA61EEE8-DBD6-7132-8726-51F0C3FAA2AC}"/>
                </a:ext>
              </a:extLst>
            </xdr:cNvPr>
            <xdr:cNvSpPr>
              <a:spLocks/>
            </xdr:cNvSpPr>
          </xdr:nvSpPr>
          <xdr:spPr bwMode="auto">
            <a:xfrm rot="21306499" flipH="1" flipV="1">
              <a:off x="8667541" y="2650326"/>
              <a:ext cx="129392" cy="275717"/>
            </a:xfrm>
            <a:custGeom>
              <a:avLst/>
              <a:gdLst>
                <a:gd name="T0" fmla="*/ 2147483647 w 10000"/>
                <a:gd name="T1" fmla="*/ 2147483647 h 14854"/>
                <a:gd name="T2" fmla="*/ 0 w 10000"/>
                <a:gd name="T3" fmla="*/ 2147483647 h 14854"/>
                <a:gd name="T4" fmla="*/ 2147483647 w 10000"/>
                <a:gd name="T5" fmla="*/ 0 h 14854"/>
                <a:gd name="T6" fmla="*/ 0 60000 65536"/>
                <a:gd name="T7" fmla="*/ 0 60000 65536"/>
                <a:gd name="T8" fmla="*/ 0 60000 65536"/>
                <a:gd name="connsiteX0" fmla="*/ 5562 w 5562"/>
                <a:gd name="connsiteY0" fmla="*/ 15918 h 15918"/>
                <a:gd name="connsiteX1" fmla="*/ 0 w 5562"/>
                <a:gd name="connsiteY1" fmla="*/ 13549 h 15918"/>
                <a:gd name="connsiteX2" fmla="*/ 2787 w 5562"/>
                <a:gd name="connsiteY2" fmla="*/ 0 h 15918"/>
                <a:gd name="connsiteX0" fmla="*/ 10000 w 10000"/>
                <a:gd name="connsiteY0" fmla="*/ 10000 h 10000"/>
                <a:gd name="connsiteX1" fmla="*/ 0 w 10000"/>
                <a:gd name="connsiteY1" fmla="*/ 8512 h 10000"/>
                <a:gd name="connsiteX2" fmla="*/ 5011 w 10000"/>
                <a:gd name="connsiteY2" fmla="*/ 0 h 10000"/>
                <a:gd name="connsiteX0" fmla="*/ 10000 w 10000"/>
                <a:gd name="connsiteY0" fmla="*/ 6615 h 6615"/>
                <a:gd name="connsiteX1" fmla="*/ 0 w 10000"/>
                <a:gd name="connsiteY1" fmla="*/ 5127 h 6615"/>
                <a:gd name="connsiteX2" fmla="*/ 6137 w 10000"/>
                <a:gd name="connsiteY2" fmla="*/ 0 h 6615"/>
                <a:gd name="connsiteX0" fmla="*/ 10000 w 10000"/>
                <a:gd name="connsiteY0" fmla="*/ 9951 h 9951"/>
                <a:gd name="connsiteX1" fmla="*/ 0 w 10000"/>
                <a:gd name="connsiteY1" fmla="*/ 7702 h 9951"/>
                <a:gd name="connsiteX2" fmla="*/ 4112 w 10000"/>
                <a:gd name="connsiteY2" fmla="*/ 0 h 9951"/>
                <a:gd name="connsiteX0" fmla="*/ 10000 w 10000"/>
                <a:gd name="connsiteY0" fmla="*/ 10000 h 10000"/>
                <a:gd name="connsiteX1" fmla="*/ 0 w 10000"/>
                <a:gd name="connsiteY1" fmla="*/ 7740 h 10000"/>
                <a:gd name="connsiteX2" fmla="*/ 4112 w 10000"/>
                <a:gd name="connsiteY2" fmla="*/ 0 h 10000"/>
                <a:gd name="connsiteX0" fmla="*/ 8730 w 8730"/>
                <a:gd name="connsiteY0" fmla="*/ 9499 h 9499"/>
                <a:gd name="connsiteX1" fmla="*/ 0 w 8730"/>
                <a:gd name="connsiteY1" fmla="*/ 7740 h 9499"/>
                <a:gd name="connsiteX2" fmla="*/ 4112 w 8730"/>
                <a:gd name="connsiteY2" fmla="*/ 0 h 9499"/>
                <a:gd name="connsiteX0" fmla="*/ 10000 w 11676"/>
                <a:gd name="connsiteY0" fmla="*/ 9562 h 9562"/>
                <a:gd name="connsiteX1" fmla="*/ 0 w 11676"/>
                <a:gd name="connsiteY1" fmla="*/ 7710 h 9562"/>
                <a:gd name="connsiteX2" fmla="*/ 11676 w 11676"/>
                <a:gd name="connsiteY2" fmla="*/ 0 h 9562"/>
                <a:gd name="connsiteX0" fmla="*/ 8723 w 10158"/>
                <a:gd name="connsiteY0" fmla="*/ 10000 h 10000"/>
                <a:gd name="connsiteX1" fmla="*/ 158 w 10158"/>
                <a:gd name="connsiteY1" fmla="*/ 8063 h 10000"/>
                <a:gd name="connsiteX2" fmla="*/ 2727 w 10158"/>
                <a:gd name="connsiteY2" fmla="*/ 2435 h 10000"/>
                <a:gd name="connsiteX3" fmla="*/ 10158 w 10158"/>
                <a:gd name="connsiteY3" fmla="*/ 0 h 10000"/>
                <a:gd name="connsiteX0" fmla="*/ 8661 w 10096"/>
                <a:gd name="connsiteY0" fmla="*/ 10000 h 10000"/>
                <a:gd name="connsiteX1" fmla="*/ 96 w 10096"/>
                <a:gd name="connsiteY1" fmla="*/ 8063 h 10000"/>
                <a:gd name="connsiteX2" fmla="*/ 2665 w 10096"/>
                <a:gd name="connsiteY2" fmla="*/ 2435 h 10000"/>
                <a:gd name="connsiteX3" fmla="*/ 10096 w 10096"/>
                <a:gd name="connsiteY3" fmla="*/ 0 h 10000"/>
                <a:gd name="connsiteX0" fmla="*/ 8677 w 10112"/>
                <a:gd name="connsiteY0" fmla="*/ 10000 h 10000"/>
                <a:gd name="connsiteX1" fmla="*/ 112 w 10112"/>
                <a:gd name="connsiteY1" fmla="*/ 8063 h 10000"/>
                <a:gd name="connsiteX2" fmla="*/ 2141 w 10112"/>
                <a:gd name="connsiteY2" fmla="*/ 2471 h 10000"/>
                <a:gd name="connsiteX3" fmla="*/ 10112 w 10112"/>
                <a:gd name="connsiteY3" fmla="*/ 0 h 10000"/>
                <a:gd name="connsiteX0" fmla="*/ 8677 w 9870"/>
                <a:gd name="connsiteY0" fmla="*/ 8911 h 8911"/>
                <a:gd name="connsiteX1" fmla="*/ 112 w 9870"/>
                <a:gd name="connsiteY1" fmla="*/ 6974 h 8911"/>
                <a:gd name="connsiteX2" fmla="*/ 2141 w 9870"/>
                <a:gd name="connsiteY2" fmla="*/ 1382 h 8911"/>
                <a:gd name="connsiteX3" fmla="*/ 9870 w 9870"/>
                <a:gd name="connsiteY3" fmla="*/ 0 h 8911"/>
                <a:gd name="connsiteX0" fmla="*/ 8792 w 10001"/>
                <a:gd name="connsiteY0" fmla="*/ 10000 h 10000"/>
                <a:gd name="connsiteX1" fmla="*/ 114 w 10001"/>
                <a:gd name="connsiteY1" fmla="*/ 7826 h 10000"/>
                <a:gd name="connsiteX2" fmla="*/ 2170 w 10001"/>
                <a:gd name="connsiteY2" fmla="*/ 1551 h 10000"/>
                <a:gd name="connsiteX3" fmla="*/ 10001 w 10001"/>
                <a:gd name="connsiteY3" fmla="*/ 0 h 10000"/>
                <a:gd name="connsiteX0" fmla="*/ 6140 w 10001"/>
                <a:gd name="connsiteY0" fmla="*/ 9445 h 9445"/>
                <a:gd name="connsiteX1" fmla="*/ 114 w 10001"/>
                <a:gd name="connsiteY1" fmla="*/ 7826 h 9445"/>
                <a:gd name="connsiteX2" fmla="*/ 2170 w 10001"/>
                <a:gd name="connsiteY2" fmla="*/ 1551 h 9445"/>
                <a:gd name="connsiteX3" fmla="*/ 10001 w 10001"/>
                <a:gd name="connsiteY3" fmla="*/ 0 h 9445"/>
                <a:gd name="connsiteX0" fmla="*/ 6139 w 10000"/>
                <a:gd name="connsiteY0" fmla="*/ 10000 h 10000"/>
                <a:gd name="connsiteX1" fmla="*/ 114 w 10000"/>
                <a:gd name="connsiteY1" fmla="*/ 8286 h 10000"/>
                <a:gd name="connsiteX2" fmla="*/ 2170 w 10000"/>
                <a:gd name="connsiteY2" fmla="*/ 1642 h 10000"/>
                <a:gd name="connsiteX3" fmla="*/ 10000 w 10000"/>
                <a:gd name="connsiteY3" fmla="*/ 0 h 10000"/>
                <a:gd name="connsiteX0" fmla="*/ 6139 w 10000"/>
                <a:gd name="connsiteY0" fmla="*/ 10000 h 10000"/>
                <a:gd name="connsiteX1" fmla="*/ 114 w 10000"/>
                <a:gd name="connsiteY1" fmla="*/ 8286 h 10000"/>
                <a:gd name="connsiteX2" fmla="*/ 2170 w 10000"/>
                <a:gd name="connsiteY2" fmla="*/ 1642 h 10000"/>
                <a:gd name="connsiteX3" fmla="*/ 10000 w 10000"/>
                <a:gd name="connsiteY3" fmla="*/ 0 h 10000"/>
                <a:gd name="connsiteX0" fmla="*/ 6139 w 8637"/>
                <a:gd name="connsiteY0" fmla="*/ 9638 h 9638"/>
                <a:gd name="connsiteX1" fmla="*/ 114 w 8637"/>
                <a:gd name="connsiteY1" fmla="*/ 7924 h 9638"/>
                <a:gd name="connsiteX2" fmla="*/ 2170 w 8637"/>
                <a:gd name="connsiteY2" fmla="*/ 1280 h 9638"/>
                <a:gd name="connsiteX3" fmla="*/ 8637 w 8637"/>
                <a:gd name="connsiteY3" fmla="*/ 0 h 963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637" h="9638">
                  <a:moveTo>
                    <a:pt x="6139" y="9638"/>
                  </a:moveTo>
                  <a:cubicBezTo>
                    <a:pt x="2356" y="8465"/>
                    <a:pt x="3428" y="8910"/>
                    <a:pt x="114" y="7924"/>
                  </a:cubicBezTo>
                  <a:cubicBezTo>
                    <a:pt x="-564" y="7037"/>
                    <a:pt x="1995" y="3139"/>
                    <a:pt x="2170" y="1280"/>
                  </a:cubicBezTo>
                  <a:cubicBezTo>
                    <a:pt x="5932" y="413"/>
                    <a:pt x="6502" y="455"/>
                    <a:pt x="8637" y="0"/>
                  </a:cubicBezTo>
                </a:path>
              </a:pathLst>
            </a:custGeom>
            <a:noFill/>
            <a:ln w="9525" cap="flat" cmpd="sng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163" name="Freeform 1147">
            <a:extLst>
              <a:ext uri="{FF2B5EF4-FFF2-40B4-BE49-F238E27FC236}">
                <a16:creationId xmlns:a16="http://schemas.microsoft.com/office/drawing/2014/main" id="{6D1BB267-0047-6142-D694-606E4AD2D0A2}"/>
              </a:ext>
            </a:extLst>
          </xdr:cNvPr>
          <xdr:cNvSpPr>
            <a:spLocks/>
          </xdr:cNvSpPr>
        </xdr:nvSpPr>
        <xdr:spPr bwMode="auto">
          <a:xfrm rot="20985440">
            <a:off x="13530034" y="4253607"/>
            <a:ext cx="312540" cy="57765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  <a:gd name="connsiteX0" fmla="*/ 8348 w 8348"/>
              <a:gd name="connsiteY0" fmla="*/ 5067 h 5802"/>
              <a:gd name="connsiteX1" fmla="*/ 7062 w 8348"/>
              <a:gd name="connsiteY1" fmla="*/ 3638 h 5802"/>
              <a:gd name="connsiteX2" fmla="*/ 6145 w 8348"/>
              <a:gd name="connsiteY2" fmla="*/ 5781 h 5802"/>
              <a:gd name="connsiteX3" fmla="*/ 3669 w 8348"/>
              <a:gd name="connsiteY3" fmla="*/ 2042 h 5802"/>
              <a:gd name="connsiteX4" fmla="*/ 2201 w 8348"/>
              <a:gd name="connsiteY4" fmla="*/ 67 h 5802"/>
              <a:gd name="connsiteX5" fmla="*/ 0 w 8348"/>
              <a:gd name="connsiteY5" fmla="*/ 67 h 58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8348" h="5802">
                <a:moveTo>
                  <a:pt x="8348" y="5067"/>
                </a:moveTo>
                <a:cubicBezTo>
                  <a:pt x="7912" y="4747"/>
                  <a:pt x="7429" y="3519"/>
                  <a:pt x="7062" y="3638"/>
                </a:cubicBezTo>
                <a:cubicBezTo>
                  <a:pt x="6695" y="3757"/>
                  <a:pt x="6710" y="6047"/>
                  <a:pt x="6145" y="5781"/>
                </a:cubicBezTo>
                <a:cubicBezTo>
                  <a:pt x="5580" y="5515"/>
                  <a:pt x="4311" y="2757"/>
                  <a:pt x="3669" y="2042"/>
                </a:cubicBezTo>
                <a:cubicBezTo>
                  <a:pt x="3027" y="1328"/>
                  <a:pt x="2812" y="396"/>
                  <a:pt x="2201" y="67"/>
                </a:cubicBezTo>
                <a:cubicBezTo>
                  <a:pt x="1590" y="-262"/>
                  <a:pt x="641" y="782"/>
                  <a:pt x="0" y="67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191786</xdr:colOff>
      <xdr:row>28</xdr:row>
      <xdr:rowOff>130582</xdr:rowOff>
    </xdr:from>
    <xdr:to>
      <xdr:col>23</xdr:col>
      <xdr:colOff>358316</xdr:colOff>
      <xdr:row>29</xdr:row>
      <xdr:rowOff>131865</xdr:rowOff>
    </xdr:to>
    <xdr:sp macro="" textlink="">
      <xdr:nvSpPr>
        <xdr:cNvPr id="2171" name="Oval 1295">
          <a:extLst>
            <a:ext uri="{FF2B5EF4-FFF2-40B4-BE49-F238E27FC236}">
              <a16:creationId xmlns:a16="http://schemas.microsoft.com/office/drawing/2014/main" id="{98BA3C04-14FF-4C32-BFFF-4EC85D2D4F6A}"/>
            </a:ext>
          </a:extLst>
        </xdr:cNvPr>
        <xdr:cNvSpPr>
          <a:spLocks noChangeArrowheads="1"/>
        </xdr:cNvSpPr>
      </xdr:nvSpPr>
      <xdr:spPr bwMode="auto">
        <a:xfrm>
          <a:off x="12948936" y="3546882"/>
          <a:ext cx="166530" cy="1727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426517</xdr:colOff>
      <xdr:row>28</xdr:row>
      <xdr:rowOff>104121</xdr:rowOff>
    </xdr:from>
    <xdr:to>
      <xdr:col>23</xdr:col>
      <xdr:colOff>557344</xdr:colOff>
      <xdr:row>29</xdr:row>
      <xdr:rowOff>56027</xdr:rowOff>
    </xdr:to>
    <xdr:sp macro="" textlink="">
      <xdr:nvSpPr>
        <xdr:cNvPr id="2172" name="六角形 2171">
          <a:extLst>
            <a:ext uri="{FF2B5EF4-FFF2-40B4-BE49-F238E27FC236}">
              <a16:creationId xmlns:a16="http://schemas.microsoft.com/office/drawing/2014/main" id="{7F4BBA87-0687-427E-92E2-A35FBBEB8634}"/>
            </a:ext>
          </a:extLst>
        </xdr:cNvPr>
        <xdr:cNvSpPr/>
      </xdr:nvSpPr>
      <xdr:spPr bwMode="auto">
        <a:xfrm>
          <a:off x="13183667" y="3520421"/>
          <a:ext cx="130827" cy="1233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24</xdr:col>
      <xdr:colOff>166522</xdr:colOff>
      <xdr:row>27</xdr:row>
      <xdr:rowOff>3255</xdr:rowOff>
    </xdr:from>
    <xdr:ext cx="214807" cy="210726"/>
    <xdr:grpSp>
      <xdr:nvGrpSpPr>
        <xdr:cNvPr id="2173" name="Group 6672">
          <a:extLst>
            <a:ext uri="{FF2B5EF4-FFF2-40B4-BE49-F238E27FC236}">
              <a16:creationId xmlns:a16="http://schemas.microsoft.com/office/drawing/2014/main" id="{C00B6970-F103-4A17-A97F-71F56B39DB3E}"/>
            </a:ext>
          </a:extLst>
        </xdr:cNvPr>
        <xdr:cNvGrpSpPr>
          <a:grpSpLocks/>
        </xdr:cNvGrpSpPr>
      </xdr:nvGrpSpPr>
      <xdr:grpSpPr bwMode="auto">
        <a:xfrm>
          <a:off x="16592478" y="4635020"/>
          <a:ext cx="214807" cy="210726"/>
          <a:chOff x="535" y="109"/>
          <a:chExt cx="46" cy="44"/>
        </a:xfrm>
      </xdr:grpSpPr>
      <xdr:pic>
        <xdr:nvPicPr>
          <xdr:cNvPr id="2174" name="Picture 6673" descr="route2">
            <a:extLst>
              <a:ext uri="{FF2B5EF4-FFF2-40B4-BE49-F238E27FC236}">
                <a16:creationId xmlns:a16="http://schemas.microsoft.com/office/drawing/2014/main" id="{B7CD3879-BE25-721B-DDD9-C37AB5437E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75" name="Text Box 6674">
            <a:extLst>
              <a:ext uri="{FF2B5EF4-FFF2-40B4-BE49-F238E27FC236}">
                <a16:creationId xmlns:a16="http://schemas.microsoft.com/office/drawing/2014/main" id="{432FC9E5-DACD-CC65-82E3-B474ADB951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24</xdr:col>
      <xdr:colOff>164921</xdr:colOff>
      <xdr:row>28</xdr:row>
      <xdr:rowOff>40739</xdr:rowOff>
    </xdr:from>
    <xdr:to>
      <xdr:col>24</xdr:col>
      <xdr:colOff>350572</xdr:colOff>
      <xdr:row>29</xdr:row>
      <xdr:rowOff>34066</xdr:rowOff>
    </xdr:to>
    <xdr:sp macro="" textlink="">
      <xdr:nvSpPr>
        <xdr:cNvPr id="2181" name="六角形 2180">
          <a:extLst>
            <a:ext uri="{FF2B5EF4-FFF2-40B4-BE49-F238E27FC236}">
              <a16:creationId xmlns:a16="http://schemas.microsoft.com/office/drawing/2014/main" id="{BE65CFDC-B572-46FA-8EB4-C43536769779}"/>
            </a:ext>
          </a:extLst>
        </xdr:cNvPr>
        <xdr:cNvSpPr/>
      </xdr:nvSpPr>
      <xdr:spPr bwMode="auto">
        <a:xfrm>
          <a:off x="16577356" y="4823083"/>
          <a:ext cx="185651" cy="16530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257969</xdr:colOff>
      <xdr:row>26</xdr:row>
      <xdr:rowOff>79375</xdr:rowOff>
    </xdr:from>
    <xdr:to>
      <xdr:col>24</xdr:col>
      <xdr:colOff>396876</xdr:colOff>
      <xdr:row>29</xdr:row>
      <xdr:rowOff>59531</xdr:rowOff>
    </xdr:to>
    <xdr:sp macro="" textlink="">
      <xdr:nvSpPr>
        <xdr:cNvPr id="2183" name="AutoShape 1653">
          <a:extLst>
            <a:ext uri="{FF2B5EF4-FFF2-40B4-BE49-F238E27FC236}">
              <a16:creationId xmlns:a16="http://schemas.microsoft.com/office/drawing/2014/main" id="{790DA4FC-CC50-4617-B288-DDE050D022A6}"/>
            </a:ext>
          </a:extLst>
        </xdr:cNvPr>
        <xdr:cNvSpPr>
          <a:spLocks/>
        </xdr:cNvSpPr>
      </xdr:nvSpPr>
      <xdr:spPr bwMode="auto">
        <a:xfrm rot="5400000" flipH="1">
          <a:off x="13189745" y="2978149"/>
          <a:ext cx="494506" cy="84375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23</xdr:col>
      <xdr:colOff>37798</xdr:colOff>
      <xdr:row>29</xdr:row>
      <xdr:rowOff>90714</xdr:rowOff>
    </xdr:from>
    <xdr:to>
      <xdr:col>23</xdr:col>
      <xdr:colOff>167208</xdr:colOff>
      <xdr:row>30</xdr:row>
      <xdr:rowOff>43128</xdr:rowOff>
    </xdr:to>
    <xdr:sp macro="" textlink="">
      <xdr:nvSpPr>
        <xdr:cNvPr id="2184" name="六角形 2183">
          <a:extLst>
            <a:ext uri="{FF2B5EF4-FFF2-40B4-BE49-F238E27FC236}">
              <a16:creationId xmlns:a16="http://schemas.microsoft.com/office/drawing/2014/main" id="{C225004C-2F9E-4399-9D3F-F05A70BEC324}"/>
            </a:ext>
          </a:extLst>
        </xdr:cNvPr>
        <xdr:cNvSpPr/>
      </xdr:nvSpPr>
      <xdr:spPr bwMode="auto">
        <a:xfrm>
          <a:off x="12794948" y="3678464"/>
          <a:ext cx="129410" cy="1238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422659</xdr:colOff>
      <xdr:row>29</xdr:row>
      <xdr:rowOff>81311</xdr:rowOff>
    </xdr:from>
    <xdr:to>
      <xdr:col>23</xdr:col>
      <xdr:colOff>552069</xdr:colOff>
      <xdr:row>30</xdr:row>
      <xdr:rowOff>33725</xdr:rowOff>
    </xdr:to>
    <xdr:sp macro="" textlink="">
      <xdr:nvSpPr>
        <xdr:cNvPr id="2185" name="六角形 2184">
          <a:extLst>
            <a:ext uri="{FF2B5EF4-FFF2-40B4-BE49-F238E27FC236}">
              <a16:creationId xmlns:a16="http://schemas.microsoft.com/office/drawing/2014/main" id="{13D51B18-1B89-4798-9DCE-BB0FD37B70AE}"/>
            </a:ext>
          </a:extLst>
        </xdr:cNvPr>
        <xdr:cNvSpPr/>
      </xdr:nvSpPr>
      <xdr:spPr bwMode="auto">
        <a:xfrm>
          <a:off x="13179809" y="3669061"/>
          <a:ext cx="129410" cy="1238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23</xdr:col>
      <xdr:colOff>238136</xdr:colOff>
      <xdr:row>25</xdr:row>
      <xdr:rowOff>19845</xdr:rowOff>
    </xdr:from>
    <xdr:ext cx="402691" cy="71438"/>
    <xdr:sp macro="" textlink="">
      <xdr:nvSpPr>
        <xdr:cNvPr id="2186" name="Text Box 1194">
          <a:extLst>
            <a:ext uri="{FF2B5EF4-FFF2-40B4-BE49-F238E27FC236}">
              <a16:creationId xmlns:a16="http://schemas.microsoft.com/office/drawing/2014/main" id="{7280CC28-19AF-42BE-9419-A177C7AE5E6D}"/>
            </a:ext>
          </a:extLst>
        </xdr:cNvPr>
        <xdr:cNvSpPr txBox="1">
          <a:spLocks noChangeArrowheads="1"/>
        </xdr:cNvSpPr>
      </xdr:nvSpPr>
      <xdr:spPr bwMode="auto">
        <a:xfrm>
          <a:off x="15990105" y="4254501"/>
          <a:ext cx="402691" cy="7143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59.3-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23.9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214110</xdr:colOff>
      <xdr:row>25</xdr:row>
      <xdr:rowOff>96613</xdr:rowOff>
    </xdr:from>
    <xdr:to>
      <xdr:col>23</xdr:col>
      <xdr:colOff>394189</xdr:colOff>
      <xdr:row>26</xdr:row>
      <xdr:rowOff>46051</xdr:rowOff>
    </xdr:to>
    <xdr:sp macro="" textlink="">
      <xdr:nvSpPr>
        <xdr:cNvPr id="2187" name="六角形 2186">
          <a:extLst>
            <a:ext uri="{FF2B5EF4-FFF2-40B4-BE49-F238E27FC236}">
              <a16:creationId xmlns:a16="http://schemas.microsoft.com/office/drawing/2014/main" id="{3E138E5E-4BEF-4C74-8026-368D21EE15FE}"/>
            </a:ext>
          </a:extLst>
        </xdr:cNvPr>
        <xdr:cNvSpPr/>
      </xdr:nvSpPr>
      <xdr:spPr bwMode="auto">
        <a:xfrm>
          <a:off x="15966079" y="4331269"/>
          <a:ext cx="180079" cy="12009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436573</xdr:colOff>
      <xdr:row>25</xdr:row>
      <xdr:rowOff>91286</xdr:rowOff>
    </xdr:from>
    <xdr:to>
      <xdr:col>23</xdr:col>
      <xdr:colOff>579439</xdr:colOff>
      <xdr:row>26</xdr:row>
      <xdr:rowOff>23812</xdr:rowOff>
    </xdr:to>
    <xdr:sp macro="" textlink="">
      <xdr:nvSpPr>
        <xdr:cNvPr id="2188" name="六角形 2187">
          <a:extLst>
            <a:ext uri="{FF2B5EF4-FFF2-40B4-BE49-F238E27FC236}">
              <a16:creationId xmlns:a16="http://schemas.microsoft.com/office/drawing/2014/main" id="{61C367E9-7A46-4198-8278-0C17018B12FB}"/>
            </a:ext>
          </a:extLst>
        </xdr:cNvPr>
        <xdr:cNvSpPr/>
      </xdr:nvSpPr>
      <xdr:spPr bwMode="auto">
        <a:xfrm>
          <a:off x="16188542" y="4325942"/>
          <a:ext cx="142866" cy="10318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264588</xdr:colOff>
      <xdr:row>59</xdr:row>
      <xdr:rowOff>11340</xdr:rowOff>
    </xdr:from>
    <xdr:to>
      <xdr:col>20</xdr:col>
      <xdr:colOff>423339</xdr:colOff>
      <xdr:row>59</xdr:row>
      <xdr:rowOff>130403</xdr:rowOff>
    </xdr:to>
    <xdr:sp macro="" textlink="">
      <xdr:nvSpPr>
        <xdr:cNvPr id="2056" name="六角形 2055">
          <a:extLst>
            <a:ext uri="{FF2B5EF4-FFF2-40B4-BE49-F238E27FC236}">
              <a16:creationId xmlns:a16="http://schemas.microsoft.com/office/drawing/2014/main" id="{BE0C9AB9-8E13-4E9A-98F3-C98B36E637EE}"/>
            </a:ext>
          </a:extLst>
        </xdr:cNvPr>
        <xdr:cNvSpPr/>
      </xdr:nvSpPr>
      <xdr:spPr bwMode="auto">
        <a:xfrm>
          <a:off x="13830153" y="10016370"/>
          <a:ext cx="158751" cy="1190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514055</xdr:colOff>
      <xdr:row>60</xdr:row>
      <xdr:rowOff>68040</xdr:rowOff>
    </xdr:from>
    <xdr:to>
      <xdr:col>16</xdr:col>
      <xdr:colOff>84431</xdr:colOff>
      <xdr:row>61</xdr:row>
      <xdr:rowOff>69575</xdr:rowOff>
    </xdr:to>
    <xdr:sp macro="" textlink="">
      <xdr:nvSpPr>
        <xdr:cNvPr id="2057" name="Text Box 1664">
          <a:extLst>
            <a:ext uri="{FF2B5EF4-FFF2-40B4-BE49-F238E27FC236}">
              <a16:creationId xmlns:a16="http://schemas.microsoft.com/office/drawing/2014/main" id="{00A2C8A7-F5A7-4175-9EE1-CD4F2D5191F6}"/>
            </a:ext>
          </a:extLst>
        </xdr:cNvPr>
        <xdr:cNvSpPr txBox="1">
          <a:spLocks noChangeArrowheads="1"/>
        </xdr:cNvSpPr>
      </xdr:nvSpPr>
      <xdr:spPr bwMode="auto">
        <a:xfrm>
          <a:off x="10564442" y="10243159"/>
          <a:ext cx="273412" cy="17162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ﾎﾝﾀﾞ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16</xdr:col>
      <xdr:colOff>75592</xdr:colOff>
      <xdr:row>60</xdr:row>
      <xdr:rowOff>100167</xdr:rowOff>
    </xdr:from>
    <xdr:ext cx="128513" cy="115279"/>
    <xdr:sp macro="" textlink="">
      <xdr:nvSpPr>
        <xdr:cNvPr id="1587" name="AutoShape 6507">
          <a:extLst>
            <a:ext uri="{FF2B5EF4-FFF2-40B4-BE49-F238E27FC236}">
              <a16:creationId xmlns:a16="http://schemas.microsoft.com/office/drawing/2014/main" id="{4538759F-BB1B-4EA5-9D3B-7603C8A94781}"/>
            </a:ext>
          </a:extLst>
        </xdr:cNvPr>
        <xdr:cNvSpPr>
          <a:spLocks noChangeArrowheads="1"/>
        </xdr:cNvSpPr>
      </xdr:nvSpPr>
      <xdr:spPr bwMode="auto">
        <a:xfrm>
          <a:off x="10829015" y="10275286"/>
          <a:ext cx="128513" cy="1152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23</xdr:col>
      <xdr:colOff>501791</xdr:colOff>
      <xdr:row>26</xdr:row>
      <xdr:rowOff>45357</xdr:rowOff>
    </xdr:from>
    <xdr:ext cx="333536" cy="67659"/>
    <xdr:sp macro="" textlink="">
      <xdr:nvSpPr>
        <xdr:cNvPr id="2182" name="Text Box 1563">
          <a:extLst>
            <a:ext uri="{FF2B5EF4-FFF2-40B4-BE49-F238E27FC236}">
              <a16:creationId xmlns:a16="http://schemas.microsoft.com/office/drawing/2014/main" id="{01A8E04E-6C98-4C85-8C6B-5219E67914E6}"/>
            </a:ext>
          </a:extLst>
        </xdr:cNvPr>
        <xdr:cNvSpPr txBox="1">
          <a:spLocks noChangeArrowheads="1"/>
        </xdr:cNvSpPr>
      </xdr:nvSpPr>
      <xdr:spPr bwMode="auto">
        <a:xfrm>
          <a:off x="16176464" y="4437440"/>
          <a:ext cx="333536" cy="6765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25</xdr:col>
      <xdr:colOff>0</xdr:colOff>
      <xdr:row>25</xdr:row>
      <xdr:rowOff>3780</xdr:rowOff>
    </xdr:from>
    <xdr:to>
      <xdr:col>25</xdr:col>
      <xdr:colOff>195903</xdr:colOff>
      <xdr:row>25</xdr:row>
      <xdr:rowOff>155590</xdr:rowOff>
    </xdr:to>
    <xdr:sp macro="" textlink="">
      <xdr:nvSpPr>
        <xdr:cNvPr id="2108" name="六角形 2107">
          <a:extLst>
            <a:ext uri="{FF2B5EF4-FFF2-40B4-BE49-F238E27FC236}">
              <a16:creationId xmlns:a16="http://schemas.microsoft.com/office/drawing/2014/main" id="{ED0F6E60-09A0-4F27-B210-E3DC169AC710}"/>
            </a:ext>
          </a:extLst>
        </xdr:cNvPr>
        <xdr:cNvSpPr/>
      </xdr:nvSpPr>
      <xdr:spPr bwMode="auto">
        <a:xfrm>
          <a:off x="17080744" y="4225774"/>
          <a:ext cx="195903" cy="15181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22684</xdr:colOff>
      <xdr:row>29</xdr:row>
      <xdr:rowOff>124732</xdr:rowOff>
    </xdr:from>
    <xdr:to>
      <xdr:col>26</xdr:col>
      <xdr:colOff>3046</xdr:colOff>
      <xdr:row>32</xdr:row>
      <xdr:rowOff>127835</xdr:rowOff>
    </xdr:to>
    <xdr:grpSp>
      <xdr:nvGrpSpPr>
        <xdr:cNvPr id="2178" name="グループ化 2177">
          <a:extLst>
            <a:ext uri="{FF2B5EF4-FFF2-40B4-BE49-F238E27FC236}">
              <a16:creationId xmlns:a16="http://schemas.microsoft.com/office/drawing/2014/main" id="{7B1B381C-3202-4411-9EE0-A71BCA5BC5E5}"/>
            </a:ext>
          </a:extLst>
        </xdr:cNvPr>
        <xdr:cNvGrpSpPr/>
      </xdr:nvGrpSpPr>
      <xdr:grpSpPr>
        <a:xfrm>
          <a:off x="17153677" y="5102011"/>
          <a:ext cx="685398" cy="521375"/>
          <a:chOff x="5544493" y="7948663"/>
          <a:chExt cx="683398" cy="513371"/>
        </a:xfrm>
      </xdr:grpSpPr>
      <xdr:grpSp>
        <xdr:nvGrpSpPr>
          <xdr:cNvPr id="2179" name="グループ化 2178">
            <a:extLst>
              <a:ext uri="{FF2B5EF4-FFF2-40B4-BE49-F238E27FC236}">
                <a16:creationId xmlns:a16="http://schemas.microsoft.com/office/drawing/2014/main" id="{71E11E7E-99E7-62F8-5BFD-EC9858EB3C7A}"/>
              </a:ext>
            </a:extLst>
          </xdr:cNvPr>
          <xdr:cNvGrpSpPr/>
        </xdr:nvGrpSpPr>
        <xdr:grpSpPr>
          <a:xfrm>
            <a:off x="5544493" y="7948663"/>
            <a:ext cx="683398" cy="513371"/>
            <a:chOff x="4844815" y="8421591"/>
            <a:chExt cx="683997" cy="517606"/>
          </a:xfrm>
        </xdr:grpSpPr>
        <xdr:sp macro="" textlink="">
          <xdr:nvSpPr>
            <xdr:cNvPr id="2189" name="Text Box 1563">
              <a:extLst>
                <a:ext uri="{FF2B5EF4-FFF2-40B4-BE49-F238E27FC236}">
                  <a16:creationId xmlns:a16="http://schemas.microsoft.com/office/drawing/2014/main" id="{9AACAB71-D82C-7CC9-9146-B8DAB18832C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44815" y="8421591"/>
              <a:ext cx="683997" cy="517606"/>
            </a:xfrm>
            <a:prstGeom prst="rect">
              <a:avLst/>
            </a:prstGeom>
            <a:solidFill>
              <a:srgbClr val="0000FF"/>
            </a:solidFill>
            <a:ln>
              <a:noFill/>
            </a:ln>
          </xdr:spPr>
          <xdr:txBody>
            <a:bodyPr vertOverflow="overflow" horzOverflow="overflow" wrap="none" lIns="27432" tIns="18288" rIns="0" bIns="0" anchor="t" upright="1">
              <a:noAutofit/>
            </a:bodyPr>
            <a:lstStyle/>
            <a:p>
              <a:pPr algn="l" rtl="0">
                <a:lnSpc>
                  <a:spcPts val="900"/>
                </a:lnSpc>
                <a:defRPr sz="1000"/>
              </a:pPr>
              <a:r>
                <a:rPr lang="ja-JP" altLang="en-US" sz="900" b="1" i="0" u="none" strike="noStrike" baseline="0">
                  <a:solidFill>
                    <a:schemeClr val="bg1"/>
                  </a:solidFill>
                  <a:latin typeface="+mj-ea"/>
                  <a:ea typeface="+mj-ea"/>
                </a:rPr>
                <a:t>甲賀</a:t>
              </a:r>
              <a:r>
                <a:rPr lang="ja-JP" altLang="en-US" sz="800" b="1" i="0" u="none" strike="noStrike" baseline="0">
                  <a:solidFill>
                    <a:schemeClr val="bg1"/>
                  </a:solidFill>
                  <a:latin typeface="+mj-ea"/>
                  <a:ea typeface="+mj-ea"/>
                </a:rPr>
                <a:t>　</a:t>
              </a:r>
              <a:endParaRPr lang="en-US" altLang="ja-JP" sz="800" b="1" i="0" u="none" strike="noStrike" baseline="0">
                <a:solidFill>
                  <a:schemeClr val="bg1"/>
                </a:solidFill>
                <a:latin typeface="+mj-ea"/>
                <a:ea typeface="+mj-ea"/>
              </a:endParaRPr>
            </a:p>
            <a:p>
              <a:pPr algn="l" rtl="0">
                <a:lnSpc>
                  <a:spcPts val="900"/>
                </a:lnSpc>
                <a:defRPr sz="1000"/>
              </a:pPr>
              <a:r>
                <a:rPr lang="ja-JP" altLang="en-US" sz="800" b="1" i="0" u="none" strike="noStrike" baseline="0">
                  <a:solidFill>
                    <a:schemeClr val="bg1"/>
                  </a:solidFill>
                  <a:latin typeface="+mj-ea"/>
                  <a:ea typeface="+mj-ea"/>
                </a:rPr>
                <a:t>　　　　　宇治</a:t>
              </a:r>
              <a:endParaRPr lang="en-US" altLang="ja-JP" sz="800" b="1" i="0" u="none" strike="noStrike" baseline="0">
                <a:solidFill>
                  <a:schemeClr val="bg1"/>
                </a:solidFill>
                <a:latin typeface="+mj-ea"/>
                <a:ea typeface="+mj-ea"/>
              </a:endParaRPr>
            </a:p>
            <a:p>
              <a:pPr algn="l" rtl="0">
                <a:lnSpc>
                  <a:spcPts val="900"/>
                </a:lnSpc>
                <a:defRPr sz="1000"/>
              </a:pPr>
              <a:r>
                <a:rPr lang="ja-JP" altLang="en-US" sz="800" b="1" i="0" u="none" strike="noStrike" baseline="0">
                  <a:solidFill>
                    <a:schemeClr val="bg1"/>
                  </a:solidFill>
                  <a:latin typeface="+mj-ea"/>
                  <a:ea typeface="+mj-ea"/>
                </a:rPr>
                <a:t>　　 　宇治田原　　　　　                      敦賀市街                                                  </a:t>
              </a:r>
              <a:endParaRPr lang="en-US" altLang="ja-JP" sz="800" b="1" i="0" u="none" strike="noStrike" baseline="0">
                <a:solidFill>
                  <a:schemeClr val="bg1"/>
                </a:solidFill>
                <a:latin typeface="+mj-ea"/>
                <a:ea typeface="+mj-ea"/>
              </a:endParaRPr>
            </a:p>
          </xdr:txBody>
        </xdr:sp>
        <xdr:sp macro="" textlink="">
          <xdr:nvSpPr>
            <xdr:cNvPr id="2190" name="Line 2669">
              <a:extLst>
                <a:ext uri="{FF2B5EF4-FFF2-40B4-BE49-F238E27FC236}">
                  <a16:creationId xmlns:a16="http://schemas.microsoft.com/office/drawing/2014/main" id="{42501934-B11D-033F-2F5A-CEB437BF6978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>
              <a:off x="4910133" y="8525559"/>
              <a:ext cx="190605" cy="403993"/>
            </a:xfrm>
            <a:custGeom>
              <a:avLst/>
              <a:gdLst>
                <a:gd name="connsiteX0" fmla="*/ 0 w 453925"/>
                <a:gd name="connsiteY0" fmla="*/ 0 h 760810"/>
                <a:gd name="connsiteX1" fmla="*/ 453925 w 453925"/>
                <a:gd name="connsiteY1" fmla="*/ 760810 h 760810"/>
                <a:gd name="connsiteX0" fmla="*/ 7039 w 460964"/>
                <a:gd name="connsiteY0" fmla="*/ 0 h 760810"/>
                <a:gd name="connsiteX1" fmla="*/ 25643 w 460964"/>
                <a:gd name="connsiteY1" fmla="*/ 630585 h 760810"/>
                <a:gd name="connsiteX2" fmla="*/ 460964 w 460964"/>
                <a:gd name="connsiteY2" fmla="*/ 760810 h 760810"/>
                <a:gd name="connsiteX0" fmla="*/ 7039 w 460964"/>
                <a:gd name="connsiteY0" fmla="*/ 0 h 760810"/>
                <a:gd name="connsiteX1" fmla="*/ 25643 w 460964"/>
                <a:gd name="connsiteY1" fmla="*/ 630585 h 760810"/>
                <a:gd name="connsiteX2" fmla="*/ 460964 w 460964"/>
                <a:gd name="connsiteY2" fmla="*/ 760810 h 760810"/>
                <a:gd name="connsiteX0" fmla="*/ 7039 w 460964"/>
                <a:gd name="connsiteY0" fmla="*/ 0 h 760810"/>
                <a:gd name="connsiteX1" fmla="*/ 25643 w 460964"/>
                <a:gd name="connsiteY1" fmla="*/ 630585 h 760810"/>
                <a:gd name="connsiteX2" fmla="*/ 460964 w 460964"/>
                <a:gd name="connsiteY2" fmla="*/ 760810 h 760810"/>
                <a:gd name="connsiteX0" fmla="*/ 0 w 453925"/>
                <a:gd name="connsiteY0" fmla="*/ 0 h 760810"/>
                <a:gd name="connsiteX1" fmla="*/ 18604 w 453925"/>
                <a:gd name="connsiteY1" fmla="*/ 630585 h 760810"/>
                <a:gd name="connsiteX2" fmla="*/ 453925 w 453925"/>
                <a:gd name="connsiteY2" fmla="*/ 760810 h 760810"/>
                <a:gd name="connsiteX0" fmla="*/ 0 w 453925"/>
                <a:gd name="connsiteY0" fmla="*/ 0 h 760810"/>
                <a:gd name="connsiteX1" fmla="*/ 18604 w 453925"/>
                <a:gd name="connsiteY1" fmla="*/ 630585 h 760810"/>
                <a:gd name="connsiteX2" fmla="*/ 453925 w 453925"/>
                <a:gd name="connsiteY2" fmla="*/ 760810 h 760810"/>
                <a:gd name="connsiteX0" fmla="*/ 15025 w 435464"/>
                <a:gd name="connsiteY0" fmla="*/ 0 h 757089"/>
                <a:gd name="connsiteX1" fmla="*/ 143 w 435464"/>
                <a:gd name="connsiteY1" fmla="*/ 626864 h 757089"/>
                <a:gd name="connsiteX2" fmla="*/ 435464 w 435464"/>
                <a:gd name="connsiteY2" fmla="*/ 757089 h 757089"/>
                <a:gd name="connsiteX0" fmla="*/ 15025 w 435464"/>
                <a:gd name="connsiteY0" fmla="*/ 0 h 757089"/>
                <a:gd name="connsiteX1" fmla="*/ 143 w 435464"/>
                <a:gd name="connsiteY1" fmla="*/ 626864 h 757089"/>
                <a:gd name="connsiteX2" fmla="*/ 435464 w 435464"/>
                <a:gd name="connsiteY2" fmla="*/ 757089 h 757089"/>
                <a:gd name="connsiteX0" fmla="*/ 0 w 420439"/>
                <a:gd name="connsiteY0" fmla="*/ 0 h 757089"/>
                <a:gd name="connsiteX1" fmla="*/ 23990 w 420439"/>
                <a:gd name="connsiteY1" fmla="*/ 637810 h 757089"/>
                <a:gd name="connsiteX2" fmla="*/ 420439 w 420439"/>
                <a:gd name="connsiteY2" fmla="*/ 757089 h 757089"/>
                <a:gd name="connsiteX0" fmla="*/ 58787 w 479226"/>
                <a:gd name="connsiteY0" fmla="*/ 0 h 757089"/>
                <a:gd name="connsiteX1" fmla="*/ 82777 w 479226"/>
                <a:gd name="connsiteY1" fmla="*/ 637810 h 757089"/>
                <a:gd name="connsiteX2" fmla="*/ 479226 w 479226"/>
                <a:gd name="connsiteY2" fmla="*/ 757089 h 757089"/>
                <a:gd name="connsiteX0" fmla="*/ 14927 w 505335"/>
                <a:gd name="connsiteY0" fmla="*/ 0 h 778983"/>
                <a:gd name="connsiteX1" fmla="*/ 108886 w 505335"/>
                <a:gd name="connsiteY1" fmla="*/ 659704 h 778983"/>
                <a:gd name="connsiteX2" fmla="*/ 505335 w 505335"/>
                <a:gd name="connsiteY2" fmla="*/ 778983 h 778983"/>
                <a:gd name="connsiteX0" fmla="*/ 14927 w 505335"/>
                <a:gd name="connsiteY0" fmla="*/ 0 h 812134"/>
                <a:gd name="connsiteX1" fmla="*/ 108886 w 505335"/>
                <a:gd name="connsiteY1" fmla="*/ 659704 h 812134"/>
                <a:gd name="connsiteX2" fmla="*/ 505335 w 505335"/>
                <a:gd name="connsiteY2" fmla="*/ 812134 h 812134"/>
                <a:gd name="connsiteX0" fmla="*/ 14927 w 502894"/>
                <a:gd name="connsiteY0" fmla="*/ 0 h 830551"/>
                <a:gd name="connsiteX1" fmla="*/ 108886 w 502894"/>
                <a:gd name="connsiteY1" fmla="*/ 659704 h 830551"/>
                <a:gd name="connsiteX2" fmla="*/ 502894 w 502894"/>
                <a:gd name="connsiteY2" fmla="*/ 830551 h 830551"/>
                <a:gd name="connsiteX0" fmla="*/ 14927 w 502894"/>
                <a:gd name="connsiteY0" fmla="*/ 0 h 830551"/>
                <a:gd name="connsiteX1" fmla="*/ 108886 w 502894"/>
                <a:gd name="connsiteY1" fmla="*/ 659704 h 830551"/>
                <a:gd name="connsiteX2" fmla="*/ 502894 w 502894"/>
                <a:gd name="connsiteY2" fmla="*/ 830551 h 830551"/>
                <a:gd name="connsiteX0" fmla="*/ 14927 w 502894"/>
                <a:gd name="connsiteY0" fmla="*/ 0 h 830551"/>
                <a:gd name="connsiteX1" fmla="*/ 108886 w 502894"/>
                <a:gd name="connsiteY1" fmla="*/ 659704 h 830551"/>
                <a:gd name="connsiteX2" fmla="*/ 502894 w 502894"/>
                <a:gd name="connsiteY2" fmla="*/ 830551 h 830551"/>
                <a:gd name="connsiteX0" fmla="*/ 14927 w 434337"/>
                <a:gd name="connsiteY0" fmla="*/ 0 h 788874"/>
                <a:gd name="connsiteX1" fmla="*/ 108886 w 434337"/>
                <a:gd name="connsiteY1" fmla="*/ 659704 h 788874"/>
                <a:gd name="connsiteX2" fmla="*/ 434337 w 434337"/>
                <a:gd name="connsiteY2" fmla="*/ 788874 h 788874"/>
                <a:gd name="connsiteX0" fmla="*/ 14927 w 427197"/>
                <a:gd name="connsiteY0" fmla="*/ 0 h 794355"/>
                <a:gd name="connsiteX1" fmla="*/ 108886 w 427197"/>
                <a:gd name="connsiteY1" fmla="*/ 659704 h 794355"/>
                <a:gd name="connsiteX2" fmla="*/ 427197 w 427197"/>
                <a:gd name="connsiteY2" fmla="*/ 794355 h 794355"/>
                <a:gd name="connsiteX0" fmla="*/ 14927 w 441552"/>
                <a:gd name="connsiteY0" fmla="*/ 0 h 769890"/>
                <a:gd name="connsiteX1" fmla="*/ 108886 w 441552"/>
                <a:gd name="connsiteY1" fmla="*/ 659704 h 769890"/>
                <a:gd name="connsiteX2" fmla="*/ 441552 w 441552"/>
                <a:gd name="connsiteY2" fmla="*/ 769891 h 769890"/>
                <a:gd name="connsiteX0" fmla="*/ 14927 w 108887"/>
                <a:gd name="connsiteY0" fmla="*/ 0 h 659703"/>
                <a:gd name="connsiteX1" fmla="*/ 108886 w 108887"/>
                <a:gd name="connsiteY1" fmla="*/ 659704 h 659703"/>
                <a:gd name="connsiteX0" fmla="*/ 124276 w 124812"/>
                <a:gd name="connsiteY0" fmla="*/ 0 h 823303"/>
                <a:gd name="connsiteX1" fmla="*/ 64219 w 124812"/>
                <a:gd name="connsiteY1" fmla="*/ 823301 h 823303"/>
                <a:gd name="connsiteX0" fmla="*/ 60057 w 66876"/>
                <a:gd name="connsiteY0" fmla="*/ 0 h 823299"/>
                <a:gd name="connsiteX1" fmla="*/ 0 w 66876"/>
                <a:gd name="connsiteY1" fmla="*/ 823301 h 823299"/>
                <a:gd name="connsiteX0" fmla="*/ 322108 w 322620"/>
                <a:gd name="connsiteY0" fmla="*/ 0 h 997960"/>
                <a:gd name="connsiteX1" fmla="*/ 0 w 322620"/>
                <a:gd name="connsiteY1" fmla="*/ 997962 h 997960"/>
                <a:gd name="connsiteX0" fmla="*/ 962330 w 962483"/>
                <a:gd name="connsiteY0" fmla="*/ -1 h 481986"/>
                <a:gd name="connsiteX1" fmla="*/ 0 w 962483"/>
                <a:gd name="connsiteY1" fmla="*/ 481984 h 481986"/>
                <a:gd name="connsiteX0" fmla="*/ 626555 w 626796"/>
                <a:gd name="connsiteY0" fmla="*/ 8943 h 141324"/>
                <a:gd name="connsiteX1" fmla="*/ -1 w 626796"/>
                <a:gd name="connsiteY1" fmla="*/ 141182 h 141324"/>
                <a:gd name="connsiteX0" fmla="*/ 626555 w 626858"/>
                <a:gd name="connsiteY0" fmla="*/ -1 h 228600"/>
                <a:gd name="connsiteX1" fmla="*/ -1 w 626858"/>
                <a:gd name="connsiteY1" fmla="*/ 132238 h 228600"/>
                <a:gd name="connsiteX0" fmla="*/ 847267 w 847472"/>
                <a:gd name="connsiteY0" fmla="*/ 84999 h 249102"/>
                <a:gd name="connsiteX1" fmla="*/ -1 w 847472"/>
                <a:gd name="connsiteY1" fmla="*/ -1 h 249102"/>
                <a:gd name="connsiteX0" fmla="*/ 847267 w 847268"/>
                <a:gd name="connsiteY0" fmla="*/ 84999 h 85000"/>
                <a:gd name="connsiteX1" fmla="*/ -1 w 847268"/>
                <a:gd name="connsiteY1" fmla="*/ -1 h 85000"/>
                <a:gd name="connsiteX0" fmla="*/ 870148 w 870149"/>
                <a:gd name="connsiteY0" fmla="*/ 194357 h 194358"/>
                <a:gd name="connsiteX1" fmla="*/ 0 w 870149"/>
                <a:gd name="connsiteY1" fmla="*/ 0 h 194358"/>
                <a:gd name="connsiteX0" fmla="*/ 914083 w 914084"/>
                <a:gd name="connsiteY0" fmla="*/ 172115 h 172116"/>
                <a:gd name="connsiteX1" fmla="*/ 0 w 914084"/>
                <a:gd name="connsiteY1" fmla="*/ 2 h 172116"/>
                <a:gd name="connsiteX0" fmla="*/ 914083 w 914084"/>
                <a:gd name="connsiteY0" fmla="*/ 172115 h 172116"/>
                <a:gd name="connsiteX1" fmla="*/ 0 w 914084"/>
                <a:gd name="connsiteY1" fmla="*/ 2 h 172116"/>
                <a:gd name="connsiteX0" fmla="*/ 880339 w 880338"/>
                <a:gd name="connsiteY0" fmla="*/ 78772 h 78773"/>
                <a:gd name="connsiteX1" fmla="*/ 0 w 880338"/>
                <a:gd name="connsiteY1" fmla="*/ -2 h 78773"/>
                <a:gd name="connsiteX0" fmla="*/ 858979 w 858980"/>
                <a:gd name="connsiteY0" fmla="*/ 90851 h 90849"/>
                <a:gd name="connsiteX1" fmla="*/ 0 w 858980"/>
                <a:gd name="connsiteY1" fmla="*/ 2 h 90849"/>
                <a:gd name="connsiteX0" fmla="*/ 858979 w 859777"/>
                <a:gd name="connsiteY0" fmla="*/ 90847 h 90849"/>
                <a:gd name="connsiteX1" fmla="*/ 0 w 859777"/>
                <a:gd name="connsiteY1" fmla="*/ -2 h 90849"/>
                <a:gd name="connsiteX0" fmla="*/ 654649 w 655839"/>
                <a:gd name="connsiteY0" fmla="*/ 86733 h 86731"/>
                <a:gd name="connsiteX1" fmla="*/ -1 w 655839"/>
                <a:gd name="connsiteY1" fmla="*/ -1 h 86731"/>
                <a:gd name="connsiteX0" fmla="*/ 654649 w 655369"/>
                <a:gd name="connsiteY0" fmla="*/ 86733 h 86735"/>
                <a:gd name="connsiteX1" fmla="*/ -1 w 655369"/>
                <a:gd name="connsiteY1" fmla="*/ -1 h 86735"/>
                <a:gd name="connsiteX0" fmla="*/ 675511 w 676208"/>
                <a:gd name="connsiteY0" fmla="*/ 23898 h 23898"/>
                <a:gd name="connsiteX1" fmla="*/ 0 w 676208"/>
                <a:gd name="connsiteY1" fmla="*/ 0 h 23898"/>
                <a:gd name="connsiteX0" fmla="*/ 671095 w 671796"/>
                <a:gd name="connsiteY0" fmla="*/ 529 h 18355"/>
                <a:gd name="connsiteX1" fmla="*/ 0 w 671796"/>
                <a:gd name="connsiteY1" fmla="*/ 16440 h 18355"/>
                <a:gd name="connsiteX0" fmla="*/ 675025 w 675723"/>
                <a:gd name="connsiteY0" fmla="*/ 367 h 32383"/>
                <a:gd name="connsiteX1" fmla="*/ 0 w 675723"/>
                <a:gd name="connsiteY1" fmla="*/ 31018 h 32383"/>
                <a:gd name="connsiteX0" fmla="*/ 780296 w 780904"/>
                <a:gd name="connsiteY0" fmla="*/ 333 h 37223"/>
                <a:gd name="connsiteX1" fmla="*/ 0 w 780904"/>
                <a:gd name="connsiteY1" fmla="*/ 35979 h 37223"/>
                <a:gd name="connsiteX0" fmla="*/ 592722 w 593513"/>
                <a:gd name="connsiteY0" fmla="*/ 479 h 21694"/>
                <a:gd name="connsiteX1" fmla="*/ 0 w 593513"/>
                <a:gd name="connsiteY1" fmla="*/ 19950 h 21694"/>
                <a:gd name="connsiteX0" fmla="*/ 503278 w 504201"/>
                <a:gd name="connsiteY0" fmla="*/ 90692 h 90692"/>
                <a:gd name="connsiteX1" fmla="*/ 0 w 504201"/>
                <a:gd name="connsiteY1" fmla="*/ 0 h 90692"/>
                <a:gd name="connsiteX0" fmla="*/ 511355 w 512264"/>
                <a:gd name="connsiteY0" fmla="*/ 429 h 25758"/>
                <a:gd name="connsiteX1" fmla="*/ 0 w 512264"/>
                <a:gd name="connsiteY1" fmla="*/ 24182 h 25758"/>
                <a:gd name="connsiteX0" fmla="*/ 534571 w 535441"/>
                <a:gd name="connsiteY0" fmla="*/ 238424 h 238424"/>
                <a:gd name="connsiteX1" fmla="*/ 0 w 535441"/>
                <a:gd name="connsiteY1" fmla="*/ 0 h 238424"/>
                <a:gd name="connsiteX0" fmla="*/ 358965 w 360230"/>
                <a:gd name="connsiteY0" fmla="*/ 299290 h 299290"/>
                <a:gd name="connsiteX1" fmla="*/ 0 w 360230"/>
                <a:gd name="connsiteY1" fmla="*/ 0 h 299290"/>
                <a:gd name="connsiteX0" fmla="*/ 358965 w 415711"/>
                <a:gd name="connsiteY0" fmla="*/ 299290 h 299290"/>
                <a:gd name="connsiteX1" fmla="*/ 0 w 415711"/>
                <a:gd name="connsiteY1" fmla="*/ 0 h 299290"/>
                <a:gd name="connsiteX0" fmla="*/ 197064 w 269403"/>
                <a:gd name="connsiteY0" fmla="*/ 321858 h 321858"/>
                <a:gd name="connsiteX1" fmla="*/ 0 w 269403"/>
                <a:gd name="connsiteY1" fmla="*/ 0 h 321858"/>
                <a:gd name="connsiteX0" fmla="*/ 197064 w 375677"/>
                <a:gd name="connsiteY0" fmla="*/ 321858 h 321858"/>
                <a:gd name="connsiteX1" fmla="*/ 0 w 375677"/>
                <a:gd name="connsiteY1" fmla="*/ 0 h 321858"/>
                <a:gd name="connsiteX0" fmla="*/ 147968 w 335564"/>
                <a:gd name="connsiteY0" fmla="*/ 360809 h 360809"/>
                <a:gd name="connsiteX1" fmla="*/ 0 w 335564"/>
                <a:gd name="connsiteY1" fmla="*/ 0 h 360809"/>
                <a:gd name="connsiteX0" fmla="*/ 116795 w 310571"/>
                <a:gd name="connsiteY0" fmla="*/ 368424 h 368424"/>
                <a:gd name="connsiteX1" fmla="*/ 0 w 310571"/>
                <a:gd name="connsiteY1" fmla="*/ 0 h 368424"/>
                <a:gd name="connsiteX0" fmla="*/ 116795 w 309215"/>
                <a:gd name="connsiteY0" fmla="*/ 368424 h 368424"/>
                <a:gd name="connsiteX1" fmla="*/ 0 w 309215"/>
                <a:gd name="connsiteY1" fmla="*/ 0 h 368424"/>
                <a:gd name="connsiteX0" fmla="*/ 148056 w 334289"/>
                <a:gd name="connsiteY0" fmla="*/ 399730 h 399730"/>
                <a:gd name="connsiteX1" fmla="*/ 1 w 334289"/>
                <a:gd name="connsiteY1" fmla="*/ 0 h 399730"/>
                <a:gd name="connsiteX0" fmla="*/ 111514 w 305019"/>
                <a:gd name="connsiteY0" fmla="*/ 420637 h 420637"/>
                <a:gd name="connsiteX1" fmla="*/ 0 w 305019"/>
                <a:gd name="connsiteY1" fmla="*/ 0 h 420637"/>
                <a:gd name="connsiteX0" fmla="*/ 95290 w 292203"/>
                <a:gd name="connsiteY0" fmla="*/ 408623 h 408623"/>
                <a:gd name="connsiteX1" fmla="*/ 0 w 292203"/>
                <a:gd name="connsiteY1" fmla="*/ 0 h 408623"/>
                <a:gd name="connsiteX0" fmla="*/ 205084 w 205085"/>
                <a:gd name="connsiteY0" fmla="*/ 408623 h 408623"/>
                <a:gd name="connsiteX1" fmla="*/ 109794 w 205085"/>
                <a:gd name="connsiteY1" fmla="*/ 0 h 408623"/>
                <a:gd name="connsiteX0" fmla="*/ 169955 w 200348"/>
                <a:gd name="connsiteY0" fmla="*/ 362489 h 362489"/>
                <a:gd name="connsiteX1" fmla="*/ 200120 w 200348"/>
                <a:gd name="connsiteY1" fmla="*/ 0 h 362489"/>
                <a:gd name="connsiteX0" fmla="*/ 186002 w 186004"/>
                <a:gd name="connsiteY0" fmla="*/ 394444 h 394444"/>
                <a:gd name="connsiteX1" fmla="*/ 153076 w 186004"/>
                <a:gd name="connsiteY1" fmla="*/ 0 h 394444"/>
                <a:gd name="connsiteX0" fmla="*/ 157881 w 157881"/>
                <a:gd name="connsiteY0" fmla="*/ 394444 h 394444"/>
                <a:gd name="connsiteX1" fmla="*/ 124955 w 157881"/>
                <a:gd name="connsiteY1" fmla="*/ 0 h 394444"/>
                <a:gd name="connsiteX0" fmla="*/ 137588 w 174130"/>
                <a:gd name="connsiteY0" fmla="*/ 394444 h 394444"/>
                <a:gd name="connsiteX1" fmla="*/ 104662 w 174130"/>
                <a:gd name="connsiteY1" fmla="*/ 0 h 394444"/>
                <a:gd name="connsiteX0" fmla="*/ 150986 w 184970"/>
                <a:gd name="connsiteY0" fmla="*/ 394444 h 394444"/>
                <a:gd name="connsiteX1" fmla="*/ 118060 w 184970"/>
                <a:gd name="connsiteY1" fmla="*/ 0 h 394444"/>
                <a:gd name="connsiteX0" fmla="*/ 135656 w 265861"/>
                <a:gd name="connsiteY0" fmla="*/ 491204 h 491205"/>
                <a:gd name="connsiteX1" fmla="*/ 206620 w 265861"/>
                <a:gd name="connsiteY1" fmla="*/ 0 h 491205"/>
                <a:gd name="connsiteX0" fmla="*/ 150831 w 185680"/>
                <a:gd name="connsiteY0" fmla="*/ 577523 h 577523"/>
                <a:gd name="connsiteX1" fmla="*/ 118849 w 185680"/>
                <a:gd name="connsiteY1" fmla="*/ -1 h 577523"/>
                <a:gd name="connsiteX0" fmla="*/ 130746 w 224847"/>
                <a:gd name="connsiteY0" fmla="*/ 577524 h 577524"/>
                <a:gd name="connsiteX1" fmla="*/ 98764 w 224847"/>
                <a:gd name="connsiteY1" fmla="*/ 0 h 577524"/>
                <a:gd name="connsiteX0" fmla="*/ 205288 w 282001"/>
                <a:gd name="connsiteY0" fmla="*/ 577524 h 577524"/>
                <a:gd name="connsiteX1" fmla="*/ 173306 w 282001"/>
                <a:gd name="connsiteY1" fmla="*/ 0 h 577524"/>
                <a:gd name="connsiteX0" fmla="*/ 232338 w 232339"/>
                <a:gd name="connsiteY0" fmla="*/ 647814 h 647815"/>
                <a:gd name="connsiteX1" fmla="*/ 44706 w 232339"/>
                <a:gd name="connsiteY1" fmla="*/ 0 h 647815"/>
                <a:gd name="connsiteX0" fmla="*/ 318128 w 318129"/>
                <a:gd name="connsiteY0" fmla="*/ 647814 h 647814"/>
                <a:gd name="connsiteX1" fmla="*/ 130496 w 318129"/>
                <a:gd name="connsiteY1" fmla="*/ 0 h 647814"/>
                <a:gd name="connsiteX0" fmla="*/ 283823 w 371175"/>
                <a:gd name="connsiteY0" fmla="*/ 598516 h 598516"/>
                <a:gd name="connsiteX1" fmla="*/ 278502 w 371175"/>
                <a:gd name="connsiteY1" fmla="*/ 0 h 598516"/>
                <a:gd name="connsiteX0" fmla="*/ 252994 w 536495"/>
                <a:gd name="connsiteY0" fmla="*/ 613884 h 613884"/>
                <a:gd name="connsiteX1" fmla="*/ 455569 w 536495"/>
                <a:gd name="connsiteY1" fmla="*/ 0 h 613884"/>
                <a:gd name="connsiteX0" fmla="*/ 15641 w 349665"/>
                <a:gd name="connsiteY0" fmla="*/ 613884 h 613884"/>
                <a:gd name="connsiteX1" fmla="*/ 218216 w 349665"/>
                <a:gd name="connsiteY1" fmla="*/ 0 h 613884"/>
                <a:gd name="connsiteX0" fmla="*/ 27658 w 235226"/>
                <a:gd name="connsiteY0" fmla="*/ 613884 h 613884"/>
                <a:gd name="connsiteX1" fmla="*/ 230233 w 235226"/>
                <a:gd name="connsiteY1" fmla="*/ 0 h 613884"/>
                <a:gd name="connsiteX0" fmla="*/ 19791 w 413750"/>
                <a:gd name="connsiteY0" fmla="*/ 636937 h 636937"/>
                <a:gd name="connsiteX1" fmla="*/ 410305 w 413750"/>
                <a:gd name="connsiteY1" fmla="*/ 0 h 636937"/>
                <a:gd name="connsiteX0" fmla="*/ 21902 w 412416"/>
                <a:gd name="connsiteY0" fmla="*/ 636937 h 636937"/>
                <a:gd name="connsiteX1" fmla="*/ 412416 w 412416"/>
                <a:gd name="connsiteY1" fmla="*/ 0 h 636937"/>
                <a:gd name="connsiteX0" fmla="*/ 21447 w 411961"/>
                <a:gd name="connsiteY0" fmla="*/ 636937 h 636937"/>
                <a:gd name="connsiteX1" fmla="*/ 411961 w 411961"/>
                <a:gd name="connsiteY1" fmla="*/ 0 h 636937"/>
                <a:gd name="connsiteX0" fmla="*/ 20769 w 431241"/>
                <a:gd name="connsiteY0" fmla="*/ 633095 h 633095"/>
                <a:gd name="connsiteX1" fmla="*/ 431241 w 431241"/>
                <a:gd name="connsiteY1" fmla="*/ 0 h 633095"/>
                <a:gd name="connsiteX0" fmla="*/ 0 w 410472"/>
                <a:gd name="connsiteY0" fmla="*/ 633095 h 633095"/>
                <a:gd name="connsiteX1" fmla="*/ 410472 w 410472"/>
                <a:gd name="connsiteY1" fmla="*/ 0 h 633095"/>
                <a:gd name="connsiteX0" fmla="*/ 0 w 410472"/>
                <a:gd name="connsiteY0" fmla="*/ 633095 h 633095"/>
                <a:gd name="connsiteX1" fmla="*/ 410472 w 410472"/>
                <a:gd name="connsiteY1" fmla="*/ 0 h 633095"/>
                <a:gd name="connsiteX0" fmla="*/ 429 w 410901"/>
                <a:gd name="connsiteY0" fmla="*/ 633095 h 633095"/>
                <a:gd name="connsiteX1" fmla="*/ 410901 w 410901"/>
                <a:gd name="connsiteY1" fmla="*/ 0 h 633095"/>
                <a:gd name="connsiteX0" fmla="*/ 0 w 410472"/>
                <a:gd name="connsiteY0" fmla="*/ 633095 h 633095"/>
                <a:gd name="connsiteX1" fmla="*/ 410472 w 410472"/>
                <a:gd name="connsiteY1" fmla="*/ 0 h 633095"/>
                <a:gd name="connsiteX0" fmla="*/ 0 w 356302"/>
                <a:gd name="connsiteY0" fmla="*/ 639012 h 639012"/>
                <a:gd name="connsiteX1" fmla="*/ 356302 w 356302"/>
                <a:gd name="connsiteY1" fmla="*/ 0 h 639012"/>
                <a:gd name="connsiteX0" fmla="*/ 0 w 356318"/>
                <a:gd name="connsiteY0" fmla="*/ 639012 h 639012"/>
                <a:gd name="connsiteX1" fmla="*/ 356302 w 356318"/>
                <a:gd name="connsiteY1" fmla="*/ 0 h 6390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356318" h="639012">
                  <a:moveTo>
                    <a:pt x="0" y="639012"/>
                  </a:moveTo>
                  <a:cubicBezTo>
                    <a:pt x="209540" y="545492"/>
                    <a:pt x="358142" y="597685"/>
                    <a:pt x="356302" y="0"/>
                  </a:cubicBezTo>
                </a:path>
              </a:pathLst>
            </a:custGeom>
            <a:noFill/>
            <a:ln w="31750">
              <a:solidFill>
                <a:schemeClr val="bg1"/>
              </a:solidFill>
              <a:round/>
              <a:headEnd type="triangle"/>
              <a:tailEnd type="none" w="med" len="med"/>
            </a:ln>
          </xdr:spPr>
        </xdr:sp>
        <xdr:sp macro="" textlink="">
          <xdr:nvSpPr>
            <xdr:cNvPr id="2191" name="Line 2669">
              <a:extLst>
                <a:ext uri="{FF2B5EF4-FFF2-40B4-BE49-F238E27FC236}">
                  <a16:creationId xmlns:a16="http://schemas.microsoft.com/office/drawing/2014/main" id="{791A4D8C-3B8A-A5E7-1C51-E106D5ED5C17}"/>
                </a:ext>
              </a:extLst>
            </xdr:cNvPr>
            <xdr:cNvSpPr>
              <a:spLocks noChangeShapeType="1"/>
            </xdr:cNvSpPr>
          </xdr:nvSpPr>
          <xdr:spPr bwMode="auto">
            <a:xfrm rot="16738157" flipH="1">
              <a:off x="5268345" y="8659572"/>
              <a:ext cx="50341" cy="360560"/>
            </a:xfrm>
            <a:custGeom>
              <a:avLst/>
              <a:gdLst>
                <a:gd name="connsiteX0" fmla="*/ 0 w 453925"/>
                <a:gd name="connsiteY0" fmla="*/ 0 h 760810"/>
                <a:gd name="connsiteX1" fmla="*/ 453925 w 453925"/>
                <a:gd name="connsiteY1" fmla="*/ 760810 h 760810"/>
                <a:gd name="connsiteX0" fmla="*/ 7039 w 460964"/>
                <a:gd name="connsiteY0" fmla="*/ 0 h 760810"/>
                <a:gd name="connsiteX1" fmla="*/ 25643 w 460964"/>
                <a:gd name="connsiteY1" fmla="*/ 630585 h 760810"/>
                <a:gd name="connsiteX2" fmla="*/ 460964 w 460964"/>
                <a:gd name="connsiteY2" fmla="*/ 760810 h 760810"/>
                <a:gd name="connsiteX0" fmla="*/ 7039 w 460964"/>
                <a:gd name="connsiteY0" fmla="*/ 0 h 760810"/>
                <a:gd name="connsiteX1" fmla="*/ 25643 w 460964"/>
                <a:gd name="connsiteY1" fmla="*/ 630585 h 760810"/>
                <a:gd name="connsiteX2" fmla="*/ 460964 w 460964"/>
                <a:gd name="connsiteY2" fmla="*/ 760810 h 760810"/>
                <a:gd name="connsiteX0" fmla="*/ 7039 w 460964"/>
                <a:gd name="connsiteY0" fmla="*/ 0 h 760810"/>
                <a:gd name="connsiteX1" fmla="*/ 25643 w 460964"/>
                <a:gd name="connsiteY1" fmla="*/ 630585 h 760810"/>
                <a:gd name="connsiteX2" fmla="*/ 460964 w 460964"/>
                <a:gd name="connsiteY2" fmla="*/ 760810 h 760810"/>
                <a:gd name="connsiteX0" fmla="*/ 0 w 453925"/>
                <a:gd name="connsiteY0" fmla="*/ 0 h 760810"/>
                <a:gd name="connsiteX1" fmla="*/ 18604 w 453925"/>
                <a:gd name="connsiteY1" fmla="*/ 630585 h 760810"/>
                <a:gd name="connsiteX2" fmla="*/ 453925 w 453925"/>
                <a:gd name="connsiteY2" fmla="*/ 760810 h 760810"/>
                <a:gd name="connsiteX0" fmla="*/ 0 w 453925"/>
                <a:gd name="connsiteY0" fmla="*/ 0 h 760810"/>
                <a:gd name="connsiteX1" fmla="*/ 18604 w 453925"/>
                <a:gd name="connsiteY1" fmla="*/ 630585 h 760810"/>
                <a:gd name="connsiteX2" fmla="*/ 453925 w 453925"/>
                <a:gd name="connsiteY2" fmla="*/ 760810 h 760810"/>
                <a:gd name="connsiteX0" fmla="*/ 15025 w 435464"/>
                <a:gd name="connsiteY0" fmla="*/ 0 h 757089"/>
                <a:gd name="connsiteX1" fmla="*/ 143 w 435464"/>
                <a:gd name="connsiteY1" fmla="*/ 626864 h 757089"/>
                <a:gd name="connsiteX2" fmla="*/ 435464 w 435464"/>
                <a:gd name="connsiteY2" fmla="*/ 757089 h 757089"/>
                <a:gd name="connsiteX0" fmla="*/ 15025 w 435464"/>
                <a:gd name="connsiteY0" fmla="*/ 0 h 757089"/>
                <a:gd name="connsiteX1" fmla="*/ 143 w 435464"/>
                <a:gd name="connsiteY1" fmla="*/ 626864 h 757089"/>
                <a:gd name="connsiteX2" fmla="*/ 435464 w 435464"/>
                <a:gd name="connsiteY2" fmla="*/ 757089 h 757089"/>
                <a:gd name="connsiteX0" fmla="*/ 0 w 420439"/>
                <a:gd name="connsiteY0" fmla="*/ 0 h 757089"/>
                <a:gd name="connsiteX1" fmla="*/ 23990 w 420439"/>
                <a:gd name="connsiteY1" fmla="*/ 637810 h 757089"/>
                <a:gd name="connsiteX2" fmla="*/ 420439 w 420439"/>
                <a:gd name="connsiteY2" fmla="*/ 757089 h 757089"/>
                <a:gd name="connsiteX0" fmla="*/ 58787 w 479226"/>
                <a:gd name="connsiteY0" fmla="*/ 0 h 757089"/>
                <a:gd name="connsiteX1" fmla="*/ 82777 w 479226"/>
                <a:gd name="connsiteY1" fmla="*/ 637810 h 757089"/>
                <a:gd name="connsiteX2" fmla="*/ 479226 w 479226"/>
                <a:gd name="connsiteY2" fmla="*/ 757089 h 757089"/>
                <a:gd name="connsiteX0" fmla="*/ 14927 w 505335"/>
                <a:gd name="connsiteY0" fmla="*/ 0 h 778983"/>
                <a:gd name="connsiteX1" fmla="*/ 108886 w 505335"/>
                <a:gd name="connsiteY1" fmla="*/ 659704 h 778983"/>
                <a:gd name="connsiteX2" fmla="*/ 505335 w 505335"/>
                <a:gd name="connsiteY2" fmla="*/ 778983 h 778983"/>
                <a:gd name="connsiteX0" fmla="*/ 14927 w 505335"/>
                <a:gd name="connsiteY0" fmla="*/ 0 h 812134"/>
                <a:gd name="connsiteX1" fmla="*/ 108886 w 505335"/>
                <a:gd name="connsiteY1" fmla="*/ 659704 h 812134"/>
                <a:gd name="connsiteX2" fmla="*/ 505335 w 505335"/>
                <a:gd name="connsiteY2" fmla="*/ 812134 h 812134"/>
                <a:gd name="connsiteX0" fmla="*/ 14927 w 502894"/>
                <a:gd name="connsiteY0" fmla="*/ 0 h 830551"/>
                <a:gd name="connsiteX1" fmla="*/ 108886 w 502894"/>
                <a:gd name="connsiteY1" fmla="*/ 659704 h 830551"/>
                <a:gd name="connsiteX2" fmla="*/ 502894 w 502894"/>
                <a:gd name="connsiteY2" fmla="*/ 830551 h 830551"/>
                <a:gd name="connsiteX0" fmla="*/ 14927 w 502894"/>
                <a:gd name="connsiteY0" fmla="*/ 0 h 830551"/>
                <a:gd name="connsiteX1" fmla="*/ 108886 w 502894"/>
                <a:gd name="connsiteY1" fmla="*/ 659704 h 830551"/>
                <a:gd name="connsiteX2" fmla="*/ 502894 w 502894"/>
                <a:gd name="connsiteY2" fmla="*/ 830551 h 830551"/>
                <a:gd name="connsiteX0" fmla="*/ 14927 w 502894"/>
                <a:gd name="connsiteY0" fmla="*/ 0 h 830551"/>
                <a:gd name="connsiteX1" fmla="*/ 108886 w 502894"/>
                <a:gd name="connsiteY1" fmla="*/ 659704 h 830551"/>
                <a:gd name="connsiteX2" fmla="*/ 502894 w 502894"/>
                <a:gd name="connsiteY2" fmla="*/ 830551 h 830551"/>
                <a:gd name="connsiteX0" fmla="*/ 14927 w 434337"/>
                <a:gd name="connsiteY0" fmla="*/ 0 h 788874"/>
                <a:gd name="connsiteX1" fmla="*/ 108886 w 434337"/>
                <a:gd name="connsiteY1" fmla="*/ 659704 h 788874"/>
                <a:gd name="connsiteX2" fmla="*/ 434337 w 434337"/>
                <a:gd name="connsiteY2" fmla="*/ 788874 h 788874"/>
                <a:gd name="connsiteX0" fmla="*/ 14927 w 427197"/>
                <a:gd name="connsiteY0" fmla="*/ 0 h 794355"/>
                <a:gd name="connsiteX1" fmla="*/ 108886 w 427197"/>
                <a:gd name="connsiteY1" fmla="*/ 659704 h 794355"/>
                <a:gd name="connsiteX2" fmla="*/ 427197 w 427197"/>
                <a:gd name="connsiteY2" fmla="*/ 794355 h 794355"/>
                <a:gd name="connsiteX0" fmla="*/ 14927 w 441552"/>
                <a:gd name="connsiteY0" fmla="*/ 0 h 769890"/>
                <a:gd name="connsiteX1" fmla="*/ 108886 w 441552"/>
                <a:gd name="connsiteY1" fmla="*/ 659704 h 769890"/>
                <a:gd name="connsiteX2" fmla="*/ 441552 w 441552"/>
                <a:gd name="connsiteY2" fmla="*/ 769891 h 769890"/>
                <a:gd name="connsiteX0" fmla="*/ 14927 w 108887"/>
                <a:gd name="connsiteY0" fmla="*/ 0 h 659703"/>
                <a:gd name="connsiteX1" fmla="*/ 108886 w 108887"/>
                <a:gd name="connsiteY1" fmla="*/ 659704 h 659703"/>
                <a:gd name="connsiteX0" fmla="*/ 124276 w 124812"/>
                <a:gd name="connsiteY0" fmla="*/ 0 h 823303"/>
                <a:gd name="connsiteX1" fmla="*/ 64219 w 124812"/>
                <a:gd name="connsiteY1" fmla="*/ 823301 h 823303"/>
                <a:gd name="connsiteX0" fmla="*/ 60057 w 66876"/>
                <a:gd name="connsiteY0" fmla="*/ 0 h 823299"/>
                <a:gd name="connsiteX1" fmla="*/ 0 w 66876"/>
                <a:gd name="connsiteY1" fmla="*/ 823301 h 823299"/>
                <a:gd name="connsiteX0" fmla="*/ 322108 w 322620"/>
                <a:gd name="connsiteY0" fmla="*/ 0 h 997960"/>
                <a:gd name="connsiteX1" fmla="*/ 0 w 322620"/>
                <a:gd name="connsiteY1" fmla="*/ 997962 h 997960"/>
                <a:gd name="connsiteX0" fmla="*/ 962330 w 962483"/>
                <a:gd name="connsiteY0" fmla="*/ -1 h 481986"/>
                <a:gd name="connsiteX1" fmla="*/ 0 w 962483"/>
                <a:gd name="connsiteY1" fmla="*/ 481984 h 481986"/>
                <a:gd name="connsiteX0" fmla="*/ 626555 w 626796"/>
                <a:gd name="connsiteY0" fmla="*/ 8943 h 141324"/>
                <a:gd name="connsiteX1" fmla="*/ -1 w 626796"/>
                <a:gd name="connsiteY1" fmla="*/ 141182 h 141324"/>
                <a:gd name="connsiteX0" fmla="*/ 626555 w 626858"/>
                <a:gd name="connsiteY0" fmla="*/ -1 h 228600"/>
                <a:gd name="connsiteX1" fmla="*/ -1 w 626858"/>
                <a:gd name="connsiteY1" fmla="*/ 132238 h 228600"/>
                <a:gd name="connsiteX0" fmla="*/ 847267 w 847472"/>
                <a:gd name="connsiteY0" fmla="*/ 84999 h 249102"/>
                <a:gd name="connsiteX1" fmla="*/ -1 w 847472"/>
                <a:gd name="connsiteY1" fmla="*/ -1 h 249102"/>
                <a:gd name="connsiteX0" fmla="*/ 847267 w 847268"/>
                <a:gd name="connsiteY0" fmla="*/ 84999 h 85000"/>
                <a:gd name="connsiteX1" fmla="*/ -1 w 847268"/>
                <a:gd name="connsiteY1" fmla="*/ -1 h 85000"/>
                <a:gd name="connsiteX0" fmla="*/ 870148 w 870149"/>
                <a:gd name="connsiteY0" fmla="*/ 194357 h 194358"/>
                <a:gd name="connsiteX1" fmla="*/ 0 w 870149"/>
                <a:gd name="connsiteY1" fmla="*/ 0 h 194358"/>
                <a:gd name="connsiteX0" fmla="*/ 914083 w 914084"/>
                <a:gd name="connsiteY0" fmla="*/ 172115 h 172116"/>
                <a:gd name="connsiteX1" fmla="*/ 0 w 914084"/>
                <a:gd name="connsiteY1" fmla="*/ 2 h 172116"/>
                <a:gd name="connsiteX0" fmla="*/ 914083 w 914084"/>
                <a:gd name="connsiteY0" fmla="*/ 172115 h 172116"/>
                <a:gd name="connsiteX1" fmla="*/ 0 w 914084"/>
                <a:gd name="connsiteY1" fmla="*/ 2 h 172116"/>
                <a:gd name="connsiteX0" fmla="*/ 880339 w 880338"/>
                <a:gd name="connsiteY0" fmla="*/ 78772 h 78773"/>
                <a:gd name="connsiteX1" fmla="*/ 0 w 880338"/>
                <a:gd name="connsiteY1" fmla="*/ -2 h 78773"/>
                <a:gd name="connsiteX0" fmla="*/ 858979 w 858980"/>
                <a:gd name="connsiteY0" fmla="*/ 90851 h 90849"/>
                <a:gd name="connsiteX1" fmla="*/ 0 w 858980"/>
                <a:gd name="connsiteY1" fmla="*/ 2 h 90849"/>
                <a:gd name="connsiteX0" fmla="*/ 858979 w 859777"/>
                <a:gd name="connsiteY0" fmla="*/ 90847 h 90849"/>
                <a:gd name="connsiteX1" fmla="*/ 0 w 859777"/>
                <a:gd name="connsiteY1" fmla="*/ -2 h 90849"/>
                <a:gd name="connsiteX0" fmla="*/ 654649 w 655839"/>
                <a:gd name="connsiteY0" fmla="*/ 86733 h 86731"/>
                <a:gd name="connsiteX1" fmla="*/ -1 w 655839"/>
                <a:gd name="connsiteY1" fmla="*/ -1 h 86731"/>
                <a:gd name="connsiteX0" fmla="*/ 654649 w 655369"/>
                <a:gd name="connsiteY0" fmla="*/ 86733 h 86735"/>
                <a:gd name="connsiteX1" fmla="*/ -1 w 655369"/>
                <a:gd name="connsiteY1" fmla="*/ -1 h 86735"/>
                <a:gd name="connsiteX0" fmla="*/ 675511 w 676208"/>
                <a:gd name="connsiteY0" fmla="*/ 23898 h 23898"/>
                <a:gd name="connsiteX1" fmla="*/ 0 w 676208"/>
                <a:gd name="connsiteY1" fmla="*/ 0 h 23898"/>
                <a:gd name="connsiteX0" fmla="*/ 671095 w 671796"/>
                <a:gd name="connsiteY0" fmla="*/ 529 h 18355"/>
                <a:gd name="connsiteX1" fmla="*/ 0 w 671796"/>
                <a:gd name="connsiteY1" fmla="*/ 16440 h 18355"/>
                <a:gd name="connsiteX0" fmla="*/ 675025 w 675723"/>
                <a:gd name="connsiteY0" fmla="*/ 367 h 32383"/>
                <a:gd name="connsiteX1" fmla="*/ 0 w 675723"/>
                <a:gd name="connsiteY1" fmla="*/ 31018 h 32383"/>
                <a:gd name="connsiteX0" fmla="*/ 780296 w 780904"/>
                <a:gd name="connsiteY0" fmla="*/ 333 h 37223"/>
                <a:gd name="connsiteX1" fmla="*/ 0 w 780904"/>
                <a:gd name="connsiteY1" fmla="*/ 35979 h 37223"/>
                <a:gd name="connsiteX0" fmla="*/ 592722 w 593513"/>
                <a:gd name="connsiteY0" fmla="*/ 479 h 21694"/>
                <a:gd name="connsiteX1" fmla="*/ 0 w 593513"/>
                <a:gd name="connsiteY1" fmla="*/ 19950 h 21694"/>
                <a:gd name="connsiteX0" fmla="*/ 503278 w 504201"/>
                <a:gd name="connsiteY0" fmla="*/ 90692 h 90692"/>
                <a:gd name="connsiteX1" fmla="*/ 0 w 504201"/>
                <a:gd name="connsiteY1" fmla="*/ 0 h 90692"/>
                <a:gd name="connsiteX0" fmla="*/ 511355 w 512264"/>
                <a:gd name="connsiteY0" fmla="*/ 429 h 25758"/>
                <a:gd name="connsiteX1" fmla="*/ 0 w 512264"/>
                <a:gd name="connsiteY1" fmla="*/ 24182 h 25758"/>
                <a:gd name="connsiteX0" fmla="*/ 534571 w 535441"/>
                <a:gd name="connsiteY0" fmla="*/ 238424 h 238424"/>
                <a:gd name="connsiteX1" fmla="*/ 0 w 535441"/>
                <a:gd name="connsiteY1" fmla="*/ 0 h 238424"/>
                <a:gd name="connsiteX0" fmla="*/ 358965 w 360230"/>
                <a:gd name="connsiteY0" fmla="*/ 299290 h 299290"/>
                <a:gd name="connsiteX1" fmla="*/ 0 w 360230"/>
                <a:gd name="connsiteY1" fmla="*/ 0 h 299290"/>
                <a:gd name="connsiteX0" fmla="*/ 358965 w 415711"/>
                <a:gd name="connsiteY0" fmla="*/ 299290 h 299290"/>
                <a:gd name="connsiteX1" fmla="*/ 0 w 415711"/>
                <a:gd name="connsiteY1" fmla="*/ 0 h 299290"/>
                <a:gd name="connsiteX0" fmla="*/ 197064 w 269403"/>
                <a:gd name="connsiteY0" fmla="*/ 321858 h 321858"/>
                <a:gd name="connsiteX1" fmla="*/ 0 w 269403"/>
                <a:gd name="connsiteY1" fmla="*/ 0 h 321858"/>
                <a:gd name="connsiteX0" fmla="*/ 197064 w 375677"/>
                <a:gd name="connsiteY0" fmla="*/ 321858 h 321858"/>
                <a:gd name="connsiteX1" fmla="*/ 0 w 375677"/>
                <a:gd name="connsiteY1" fmla="*/ 0 h 321858"/>
                <a:gd name="connsiteX0" fmla="*/ 147968 w 335564"/>
                <a:gd name="connsiteY0" fmla="*/ 360809 h 360809"/>
                <a:gd name="connsiteX1" fmla="*/ 0 w 335564"/>
                <a:gd name="connsiteY1" fmla="*/ 0 h 360809"/>
                <a:gd name="connsiteX0" fmla="*/ 116795 w 310571"/>
                <a:gd name="connsiteY0" fmla="*/ 368424 h 368424"/>
                <a:gd name="connsiteX1" fmla="*/ 0 w 310571"/>
                <a:gd name="connsiteY1" fmla="*/ 0 h 368424"/>
                <a:gd name="connsiteX0" fmla="*/ 116795 w 309215"/>
                <a:gd name="connsiteY0" fmla="*/ 368424 h 368424"/>
                <a:gd name="connsiteX1" fmla="*/ 0 w 309215"/>
                <a:gd name="connsiteY1" fmla="*/ 0 h 368424"/>
                <a:gd name="connsiteX0" fmla="*/ 148056 w 334289"/>
                <a:gd name="connsiteY0" fmla="*/ 399730 h 399730"/>
                <a:gd name="connsiteX1" fmla="*/ 1 w 334289"/>
                <a:gd name="connsiteY1" fmla="*/ 0 h 399730"/>
                <a:gd name="connsiteX0" fmla="*/ 111514 w 305019"/>
                <a:gd name="connsiteY0" fmla="*/ 420637 h 420637"/>
                <a:gd name="connsiteX1" fmla="*/ 0 w 305019"/>
                <a:gd name="connsiteY1" fmla="*/ 0 h 420637"/>
                <a:gd name="connsiteX0" fmla="*/ 95290 w 292203"/>
                <a:gd name="connsiteY0" fmla="*/ 408623 h 408623"/>
                <a:gd name="connsiteX1" fmla="*/ 0 w 292203"/>
                <a:gd name="connsiteY1" fmla="*/ 0 h 408623"/>
                <a:gd name="connsiteX0" fmla="*/ 205084 w 205085"/>
                <a:gd name="connsiteY0" fmla="*/ 408623 h 408623"/>
                <a:gd name="connsiteX1" fmla="*/ 109794 w 205085"/>
                <a:gd name="connsiteY1" fmla="*/ 0 h 408623"/>
                <a:gd name="connsiteX0" fmla="*/ 169955 w 200348"/>
                <a:gd name="connsiteY0" fmla="*/ 362489 h 362489"/>
                <a:gd name="connsiteX1" fmla="*/ 200120 w 200348"/>
                <a:gd name="connsiteY1" fmla="*/ 0 h 362489"/>
                <a:gd name="connsiteX0" fmla="*/ 186002 w 186004"/>
                <a:gd name="connsiteY0" fmla="*/ 394444 h 394444"/>
                <a:gd name="connsiteX1" fmla="*/ 153076 w 186004"/>
                <a:gd name="connsiteY1" fmla="*/ 0 h 394444"/>
                <a:gd name="connsiteX0" fmla="*/ 157881 w 157881"/>
                <a:gd name="connsiteY0" fmla="*/ 394444 h 394444"/>
                <a:gd name="connsiteX1" fmla="*/ 124955 w 157881"/>
                <a:gd name="connsiteY1" fmla="*/ 0 h 394444"/>
                <a:gd name="connsiteX0" fmla="*/ 137588 w 174130"/>
                <a:gd name="connsiteY0" fmla="*/ 394444 h 394444"/>
                <a:gd name="connsiteX1" fmla="*/ 104662 w 174130"/>
                <a:gd name="connsiteY1" fmla="*/ 0 h 394444"/>
                <a:gd name="connsiteX0" fmla="*/ 150986 w 184970"/>
                <a:gd name="connsiteY0" fmla="*/ 394444 h 394444"/>
                <a:gd name="connsiteX1" fmla="*/ 118060 w 184970"/>
                <a:gd name="connsiteY1" fmla="*/ 0 h 394444"/>
                <a:gd name="connsiteX0" fmla="*/ 135656 w 265861"/>
                <a:gd name="connsiteY0" fmla="*/ 491204 h 491205"/>
                <a:gd name="connsiteX1" fmla="*/ 206620 w 265861"/>
                <a:gd name="connsiteY1" fmla="*/ 0 h 491205"/>
                <a:gd name="connsiteX0" fmla="*/ 150831 w 185680"/>
                <a:gd name="connsiteY0" fmla="*/ 577523 h 577523"/>
                <a:gd name="connsiteX1" fmla="*/ 118849 w 185680"/>
                <a:gd name="connsiteY1" fmla="*/ -1 h 577523"/>
                <a:gd name="connsiteX0" fmla="*/ 130746 w 224847"/>
                <a:gd name="connsiteY0" fmla="*/ 577524 h 577524"/>
                <a:gd name="connsiteX1" fmla="*/ 98764 w 224847"/>
                <a:gd name="connsiteY1" fmla="*/ 0 h 577524"/>
                <a:gd name="connsiteX0" fmla="*/ 205288 w 282001"/>
                <a:gd name="connsiteY0" fmla="*/ 577524 h 577524"/>
                <a:gd name="connsiteX1" fmla="*/ 173306 w 282001"/>
                <a:gd name="connsiteY1" fmla="*/ 0 h 577524"/>
                <a:gd name="connsiteX0" fmla="*/ 232338 w 232339"/>
                <a:gd name="connsiteY0" fmla="*/ 647814 h 647815"/>
                <a:gd name="connsiteX1" fmla="*/ 44706 w 232339"/>
                <a:gd name="connsiteY1" fmla="*/ 0 h 647815"/>
                <a:gd name="connsiteX0" fmla="*/ 318128 w 318129"/>
                <a:gd name="connsiteY0" fmla="*/ 647814 h 647814"/>
                <a:gd name="connsiteX1" fmla="*/ 130496 w 318129"/>
                <a:gd name="connsiteY1" fmla="*/ 0 h 647814"/>
                <a:gd name="connsiteX0" fmla="*/ 283823 w 371175"/>
                <a:gd name="connsiteY0" fmla="*/ 598516 h 598516"/>
                <a:gd name="connsiteX1" fmla="*/ 278502 w 371175"/>
                <a:gd name="connsiteY1" fmla="*/ 0 h 598516"/>
                <a:gd name="connsiteX0" fmla="*/ 572643 w 572643"/>
                <a:gd name="connsiteY0" fmla="*/ 379179 h 379179"/>
                <a:gd name="connsiteX1" fmla="*/ -1 w 572643"/>
                <a:gd name="connsiteY1" fmla="*/ 1 h 379179"/>
                <a:gd name="connsiteX0" fmla="*/ 572643 w 572643"/>
                <a:gd name="connsiteY0" fmla="*/ 379178 h 379178"/>
                <a:gd name="connsiteX1" fmla="*/ -1 w 572643"/>
                <a:gd name="connsiteY1" fmla="*/ 0 h 379178"/>
                <a:gd name="connsiteX0" fmla="*/ 697065 w 697065"/>
                <a:gd name="connsiteY0" fmla="*/ 276365 h 276365"/>
                <a:gd name="connsiteX1" fmla="*/ -1 w 697065"/>
                <a:gd name="connsiteY1" fmla="*/ 0 h 276365"/>
                <a:gd name="connsiteX0" fmla="*/ 697065 w 697065"/>
                <a:gd name="connsiteY0" fmla="*/ 276365 h 276365"/>
                <a:gd name="connsiteX1" fmla="*/ -1 w 697065"/>
                <a:gd name="connsiteY1" fmla="*/ 0 h 276365"/>
                <a:gd name="connsiteX0" fmla="*/ 674488 w 674487"/>
                <a:gd name="connsiteY0" fmla="*/ 287399 h 287399"/>
                <a:gd name="connsiteX1" fmla="*/ -1 w 674487"/>
                <a:gd name="connsiteY1" fmla="*/ 0 h 287399"/>
                <a:gd name="connsiteX0" fmla="*/ 371684 w 371685"/>
                <a:gd name="connsiteY0" fmla="*/ 254071 h 254071"/>
                <a:gd name="connsiteX1" fmla="*/ -1 w 371685"/>
                <a:gd name="connsiteY1" fmla="*/ 0 h 254071"/>
                <a:gd name="connsiteX0" fmla="*/ 165823 w 235835"/>
                <a:gd name="connsiteY0" fmla="*/ 247232 h 247232"/>
                <a:gd name="connsiteX1" fmla="*/ 118696 w 235835"/>
                <a:gd name="connsiteY1" fmla="*/ 0 h 247232"/>
                <a:gd name="connsiteX0" fmla="*/ 253155 w 253156"/>
                <a:gd name="connsiteY0" fmla="*/ 247316 h 247316"/>
                <a:gd name="connsiteX1" fmla="*/ 206028 w 253156"/>
                <a:gd name="connsiteY1" fmla="*/ 84 h 247316"/>
                <a:gd name="connsiteX0" fmla="*/ 254188 w 254188"/>
                <a:gd name="connsiteY0" fmla="*/ 254298 h 254297"/>
                <a:gd name="connsiteX1" fmla="*/ 203754 w 254188"/>
                <a:gd name="connsiteY1" fmla="*/ 74 h 254297"/>
                <a:gd name="connsiteX0" fmla="*/ 62758 w 62758"/>
                <a:gd name="connsiteY0" fmla="*/ 254240 h 254240"/>
                <a:gd name="connsiteX1" fmla="*/ 12324 w 62758"/>
                <a:gd name="connsiteY1" fmla="*/ 16 h 254240"/>
                <a:gd name="connsiteX0" fmla="*/ 21709 w 21709"/>
                <a:gd name="connsiteY0" fmla="*/ 259016 h 259016"/>
                <a:gd name="connsiteX1" fmla="*/ 20429 w 21709"/>
                <a:gd name="connsiteY1" fmla="*/ 15 h 259016"/>
                <a:gd name="connsiteX0" fmla="*/ 714 w 52385"/>
                <a:gd name="connsiteY0" fmla="*/ 316155 h 316155"/>
                <a:gd name="connsiteX1" fmla="*/ 52385 w 52385"/>
                <a:gd name="connsiteY1" fmla="*/ 12 h 316155"/>
                <a:gd name="connsiteX0" fmla="*/ 253 w 51924"/>
                <a:gd name="connsiteY0" fmla="*/ 316143 h 316143"/>
                <a:gd name="connsiteX1" fmla="*/ 51924 w 51924"/>
                <a:gd name="connsiteY1" fmla="*/ 0 h 316143"/>
                <a:gd name="connsiteX0" fmla="*/ 282 w 47366"/>
                <a:gd name="connsiteY0" fmla="*/ 371147 h 371147"/>
                <a:gd name="connsiteX1" fmla="*/ 47365 w 47366"/>
                <a:gd name="connsiteY1" fmla="*/ 0 h 371147"/>
                <a:gd name="connsiteX0" fmla="*/ 175 w 71714"/>
                <a:gd name="connsiteY0" fmla="*/ 358698 h 358698"/>
                <a:gd name="connsiteX1" fmla="*/ 71713 w 71714"/>
                <a:gd name="connsiteY1" fmla="*/ 0 h 358698"/>
                <a:gd name="connsiteX0" fmla="*/ 196 w 64911"/>
                <a:gd name="connsiteY0" fmla="*/ 427499 h 427499"/>
                <a:gd name="connsiteX1" fmla="*/ 64910 w 64911"/>
                <a:gd name="connsiteY1" fmla="*/ 0 h 427499"/>
                <a:gd name="connsiteX0" fmla="*/ 185 w 67854"/>
                <a:gd name="connsiteY0" fmla="*/ 492519 h 492519"/>
                <a:gd name="connsiteX1" fmla="*/ 67855 w 67854"/>
                <a:gd name="connsiteY1" fmla="*/ 0 h 492519"/>
                <a:gd name="connsiteX0" fmla="*/ 216 w 59012"/>
                <a:gd name="connsiteY0" fmla="*/ 343543 h 343543"/>
                <a:gd name="connsiteX1" fmla="*/ 59012 w 59012"/>
                <a:gd name="connsiteY1" fmla="*/ 0 h 343543"/>
                <a:gd name="connsiteX0" fmla="*/ 249 w 52383"/>
                <a:gd name="connsiteY0" fmla="*/ 347030 h 347030"/>
                <a:gd name="connsiteX1" fmla="*/ 52384 w 52383"/>
                <a:gd name="connsiteY1" fmla="*/ 0 h 347030"/>
                <a:gd name="connsiteX0" fmla="*/ 214 w 59749"/>
                <a:gd name="connsiteY0" fmla="*/ 348276 h 348276"/>
                <a:gd name="connsiteX1" fmla="*/ 59749 w 59749"/>
                <a:gd name="connsiteY1" fmla="*/ 0 h 348276"/>
                <a:gd name="connsiteX0" fmla="*/ 258 w 50792"/>
                <a:gd name="connsiteY0" fmla="*/ 352136 h 352136"/>
                <a:gd name="connsiteX1" fmla="*/ 50791 w 50792"/>
                <a:gd name="connsiteY1" fmla="*/ 0 h 352136"/>
                <a:gd name="connsiteX0" fmla="*/ 215 w 50748"/>
                <a:gd name="connsiteY0" fmla="*/ 352136 h 353289"/>
                <a:gd name="connsiteX1" fmla="*/ 50748 w 50748"/>
                <a:gd name="connsiteY1" fmla="*/ 0 h 353289"/>
                <a:gd name="connsiteX0" fmla="*/ 130 w 52206"/>
                <a:gd name="connsiteY0" fmla="*/ 369820 h 370705"/>
                <a:gd name="connsiteX1" fmla="*/ 50663 w 52206"/>
                <a:gd name="connsiteY1" fmla="*/ 17684 h 370705"/>
                <a:gd name="connsiteX0" fmla="*/ 115 w 54550"/>
                <a:gd name="connsiteY0" fmla="*/ 369911 h 370793"/>
                <a:gd name="connsiteX1" fmla="*/ 50648 w 54550"/>
                <a:gd name="connsiteY1" fmla="*/ 17775 h 3707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54550" h="370793">
                  <a:moveTo>
                    <a:pt x="115" y="369911"/>
                  </a:moveTo>
                  <a:cubicBezTo>
                    <a:pt x="-3331" y="394382"/>
                    <a:pt x="72294" y="-98467"/>
                    <a:pt x="50648" y="17775"/>
                  </a:cubicBezTo>
                </a:path>
              </a:pathLst>
            </a:custGeom>
            <a:noFill/>
            <a:ln w="31750">
              <a:solidFill>
                <a:schemeClr val="bg1"/>
              </a:solidFill>
              <a:round/>
              <a:headEnd type="triangle"/>
              <a:tailEnd type="none" w="med" len="med"/>
            </a:ln>
          </xdr:spPr>
        </xdr:sp>
        <xdr:sp macro="" textlink="">
          <xdr:nvSpPr>
            <xdr:cNvPr id="2192" name="六角形 2191">
              <a:extLst>
                <a:ext uri="{FF2B5EF4-FFF2-40B4-BE49-F238E27FC236}">
                  <a16:creationId xmlns:a16="http://schemas.microsoft.com/office/drawing/2014/main" id="{6136EC8C-23DA-D00D-7F26-E6257D36F2AD}"/>
                </a:ext>
              </a:extLst>
            </xdr:cNvPr>
            <xdr:cNvSpPr/>
          </xdr:nvSpPr>
          <xdr:spPr bwMode="auto">
            <a:xfrm>
              <a:off x="5204914" y="8785040"/>
              <a:ext cx="128225" cy="112664"/>
            </a:xfrm>
            <a:prstGeom prst="hexagon">
              <a:avLst/>
            </a:prstGeom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n w="25400" cap="flat" cmpd="dbl" algn="ctr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overflow" horzOverflow="overflow" wrap="none" lIns="0" tIns="0" rIns="0" bIns="0" rtlCol="0" anchor="ctr" upright="1"/>
            <a:lstStyle/>
            <a:p>
              <a:pPr algn="ctr"/>
              <a:r>
                <a:rPr kumimoji="1" lang="en-US" altLang="ja-JP" sz="800" b="1">
                  <a:solidFill>
                    <a:schemeClr val="bg1"/>
                  </a:solidFill>
                  <a:latin typeface="+mj-ea"/>
                  <a:ea typeface="+mj-ea"/>
                </a:rPr>
                <a:t>3</a:t>
              </a:r>
              <a:endParaRPr kumimoji="1" lang="ja-JP" altLang="en-US" sz="800" b="1">
                <a:solidFill>
                  <a:schemeClr val="bg1"/>
                </a:solidFill>
                <a:latin typeface="+mj-ea"/>
                <a:ea typeface="+mj-ea"/>
              </a:endParaRPr>
            </a:p>
          </xdr:txBody>
        </xdr:sp>
      </xdr:grpSp>
      <xdr:sp macro="" textlink="">
        <xdr:nvSpPr>
          <xdr:cNvPr id="2180" name="六角形 1341">
            <a:extLst>
              <a:ext uri="{FF2B5EF4-FFF2-40B4-BE49-F238E27FC236}">
                <a16:creationId xmlns:a16="http://schemas.microsoft.com/office/drawing/2014/main" id="{6F18CCCB-3F64-B450-F199-A6168CA42F08}"/>
              </a:ext>
            </a:extLst>
          </xdr:cNvPr>
          <xdr:cNvSpPr/>
        </xdr:nvSpPr>
        <xdr:spPr bwMode="auto">
          <a:xfrm>
            <a:off x="5614932" y="8144499"/>
            <a:ext cx="194019" cy="140788"/>
          </a:xfrm>
          <a:custGeom>
            <a:avLst/>
            <a:gdLst>
              <a:gd name="connsiteX0" fmla="*/ 0 w 173793"/>
              <a:gd name="connsiteY0" fmla="*/ 69350 h 138700"/>
              <a:gd name="connsiteX1" fmla="*/ 34675 w 173793"/>
              <a:gd name="connsiteY1" fmla="*/ 0 h 138700"/>
              <a:gd name="connsiteX2" fmla="*/ 139118 w 173793"/>
              <a:gd name="connsiteY2" fmla="*/ 0 h 138700"/>
              <a:gd name="connsiteX3" fmla="*/ 173793 w 173793"/>
              <a:gd name="connsiteY3" fmla="*/ 69350 h 138700"/>
              <a:gd name="connsiteX4" fmla="*/ 139118 w 173793"/>
              <a:gd name="connsiteY4" fmla="*/ 138700 h 138700"/>
              <a:gd name="connsiteX5" fmla="*/ 34675 w 173793"/>
              <a:gd name="connsiteY5" fmla="*/ 138700 h 138700"/>
              <a:gd name="connsiteX6" fmla="*/ 0 w 173793"/>
              <a:gd name="connsiteY6" fmla="*/ 69350 h 138700"/>
              <a:gd name="connsiteX0" fmla="*/ 0 w 175881"/>
              <a:gd name="connsiteY0" fmla="*/ 82719 h 152069"/>
              <a:gd name="connsiteX1" fmla="*/ 34675 w 175881"/>
              <a:gd name="connsiteY1" fmla="*/ 13369 h 152069"/>
              <a:gd name="connsiteX2" fmla="*/ 175881 w 175881"/>
              <a:gd name="connsiteY2" fmla="*/ 0 h 152069"/>
              <a:gd name="connsiteX3" fmla="*/ 173793 w 175881"/>
              <a:gd name="connsiteY3" fmla="*/ 82719 h 152069"/>
              <a:gd name="connsiteX4" fmla="*/ 139118 w 175881"/>
              <a:gd name="connsiteY4" fmla="*/ 152069 h 152069"/>
              <a:gd name="connsiteX5" fmla="*/ 34675 w 175881"/>
              <a:gd name="connsiteY5" fmla="*/ 152069 h 152069"/>
              <a:gd name="connsiteX6" fmla="*/ 0 w 175881"/>
              <a:gd name="connsiteY6" fmla="*/ 82719 h 152069"/>
              <a:gd name="connsiteX0" fmla="*/ 0 w 180414"/>
              <a:gd name="connsiteY0" fmla="*/ 82719 h 152069"/>
              <a:gd name="connsiteX1" fmla="*/ 34675 w 180414"/>
              <a:gd name="connsiteY1" fmla="*/ 13369 h 152069"/>
              <a:gd name="connsiteX2" fmla="*/ 175881 w 180414"/>
              <a:gd name="connsiteY2" fmla="*/ 0 h 152069"/>
              <a:gd name="connsiteX3" fmla="*/ 173793 w 180414"/>
              <a:gd name="connsiteY3" fmla="*/ 82719 h 152069"/>
              <a:gd name="connsiteX4" fmla="*/ 139118 w 180414"/>
              <a:gd name="connsiteY4" fmla="*/ 152069 h 152069"/>
              <a:gd name="connsiteX5" fmla="*/ 34675 w 180414"/>
              <a:gd name="connsiteY5" fmla="*/ 152069 h 152069"/>
              <a:gd name="connsiteX6" fmla="*/ 0 w 180414"/>
              <a:gd name="connsiteY6" fmla="*/ 82719 h 152069"/>
              <a:gd name="connsiteX0" fmla="*/ 0 w 180414"/>
              <a:gd name="connsiteY0" fmla="*/ 82742 h 152092"/>
              <a:gd name="connsiteX1" fmla="*/ 34675 w 180414"/>
              <a:gd name="connsiteY1" fmla="*/ 13392 h 152092"/>
              <a:gd name="connsiteX2" fmla="*/ 175881 w 180414"/>
              <a:gd name="connsiteY2" fmla="*/ 23 h 152092"/>
              <a:gd name="connsiteX3" fmla="*/ 173793 w 180414"/>
              <a:gd name="connsiteY3" fmla="*/ 82742 h 152092"/>
              <a:gd name="connsiteX4" fmla="*/ 139118 w 180414"/>
              <a:gd name="connsiteY4" fmla="*/ 152092 h 152092"/>
              <a:gd name="connsiteX5" fmla="*/ 34675 w 180414"/>
              <a:gd name="connsiteY5" fmla="*/ 152092 h 152092"/>
              <a:gd name="connsiteX6" fmla="*/ 0 w 180414"/>
              <a:gd name="connsiteY6" fmla="*/ 82742 h 152092"/>
              <a:gd name="connsiteX0" fmla="*/ 10443 w 190857"/>
              <a:gd name="connsiteY0" fmla="*/ 84828 h 154178"/>
              <a:gd name="connsiteX1" fmla="*/ 0 w 190857"/>
              <a:gd name="connsiteY1" fmla="*/ 2110 h 154178"/>
              <a:gd name="connsiteX2" fmla="*/ 186324 w 190857"/>
              <a:gd name="connsiteY2" fmla="*/ 2109 h 154178"/>
              <a:gd name="connsiteX3" fmla="*/ 184236 w 190857"/>
              <a:gd name="connsiteY3" fmla="*/ 84828 h 154178"/>
              <a:gd name="connsiteX4" fmla="*/ 149561 w 190857"/>
              <a:gd name="connsiteY4" fmla="*/ 154178 h 154178"/>
              <a:gd name="connsiteX5" fmla="*/ 45118 w 190857"/>
              <a:gd name="connsiteY5" fmla="*/ 154178 h 154178"/>
              <a:gd name="connsiteX6" fmla="*/ 10443 w 190857"/>
              <a:gd name="connsiteY6" fmla="*/ 84828 h 154178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45118 w 190857"/>
              <a:gd name="connsiteY5" fmla="*/ 154178 h 169217"/>
              <a:gd name="connsiteX6" fmla="*/ 10443 w 190857"/>
              <a:gd name="connsiteY6" fmla="*/ 84828 h 169217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45118 w 190857"/>
              <a:gd name="connsiteY5" fmla="*/ 154178 h 169217"/>
              <a:gd name="connsiteX6" fmla="*/ 10443 w 190857"/>
              <a:gd name="connsiteY6" fmla="*/ 84828 h 169217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10443 w 190857"/>
              <a:gd name="connsiteY5" fmla="*/ 84828 h 169217"/>
              <a:gd name="connsiteX0" fmla="*/ 10443 w 190857"/>
              <a:gd name="connsiteY0" fmla="*/ 84828 h 169264"/>
              <a:gd name="connsiteX1" fmla="*/ 0 w 190857"/>
              <a:gd name="connsiteY1" fmla="*/ 2110 h 169264"/>
              <a:gd name="connsiteX2" fmla="*/ 186324 w 190857"/>
              <a:gd name="connsiteY2" fmla="*/ 2109 h 169264"/>
              <a:gd name="connsiteX3" fmla="*/ 184236 w 190857"/>
              <a:gd name="connsiteY3" fmla="*/ 84828 h 169264"/>
              <a:gd name="connsiteX4" fmla="*/ 96088 w 190857"/>
              <a:gd name="connsiteY4" fmla="*/ 169217 h 169264"/>
              <a:gd name="connsiteX5" fmla="*/ 10443 w 190857"/>
              <a:gd name="connsiteY5" fmla="*/ 84828 h 169264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10443 w 190857"/>
              <a:gd name="connsiteY5" fmla="*/ 84828 h 169217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10443 w 190857"/>
              <a:gd name="connsiteY5" fmla="*/ 84828 h 169217"/>
              <a:gd name="connsiteX0" fmla="*/ 10443 w 189960"/>
              <a:gd name="connsiteY0" fmla="*/ 84828 h 169217"/>
              <a:gd name="connsiteX1" fmla="*/ 0 w 189960"/>
              <a:gd name="connsiteY1" fmla="*/ 2110 h 169217"/>
              <a:gd name="connsiteX2" fmla="*/ 186324 w 189960"/>
              <a:gd name="connsiteY2" fmla="*/ 2109 h 169217"/>
              <a:gd name="connsiteX3" fmla="*/ 179223 w 189960"/>
              <a:gd name="connsiteY3" fmla="*/ 101538 h 169217"/>
              <a:gd name="connsiteX4" fmla="*/ 96088 w 189960"/>
              <a:gd name="connsiteY4" fmla="*/ 169217 h 169217"/>
              <a:gd name="connsiteX5" fmla="*/ 10443 w 189960"/>
              <a:gd name="connsiteY5" fmla="*/ 84828 h 169217"/>
              <a:gd name="connsiteX0" fmla="*/ 10443 w 189960"/>
              <a:gd name="connsiteY0" fmla="*/ 89841 h 169217"/>
              <a:gd name="connsiteX1" fmla="*/ 0 w 189960"/>
              <a:gd name="connsiteY1" fmla="*/ 2110 h 169217"/>
              <a:gd name="connsiteX2" fmla="*/ 186324 w 189960"/>
              <a:gd name="connsiteY2" fmla="*/ 2109 h 169217"/>
              <a:gd name="connsiteX3" fmla="*/ 179223 w 189960"/>
              <a:gd name="connsiteY3" fmla="*/ 101538 h 169217"/>
              <a:gd name="connsiteX4" fmla="*/ 96088 w 189960"/>
              <a:gd name="connsiteY4" fmla="*/ 169217 h 169217"/>
              <a:gd name="connsiteX5" fmla="*/ 10443 w 189960"/>
              <a:gd name="connsiteY5" fmla="*/ 89841 h 169217"/>
              <a:gd name="connsiteX0" fmla="*/ 10443 w 187171"/>
              <a:gd name="connsiteY0" fmla="*/ 88153 h 167529"/>
              <a:gd name="connsiteX1" fmla="*/ 0 w 187171"/>
              <a:gd name="connsiteY1" fmla="*/ 422 h 167529"/>
              <a:gd name="connsiteX2" fmla="*/ 182982 w 187171"/>
              <a:gd name="connsiteY2" fmla="*/ 28829 h 167529"/>
              <a:gd name="connsiteX3" fmla="*/ 179223 w 187171"/>
              <a:gd name="connsiteY3" fmla="*/ 99850 h 167529"/>
              <a:gd name="connsiteX4" fmla="*/ 96088 w 187171"/>
              <a:gd name="connsiteY4" fmla="*/ 167529 h 167529"/>
              <a:gd name="connsiteX5" fmla="*/ 10443 w 187171"/>
              <a:gd name="connsiteY5" fmla="*/ 88153 h 167529"/>
              <a:gd name="connsiteX0" fmla="*/ 7101 w 183829"/>
              <a:gd name="connsiteY0" fmla="*/ 71821 h 151197"/>
              <a:gd name="connsiteX1" fmla="*/ 0 w 183829"/>
              <a:gd name="connsiteY1" fmla="*/ 800 h 151197"/>
              <a:gd name="connsiteX2" fmla="*/ 179640 w 183829"/>
              <a:gd name="connsiteY2" fmla="*/ 12497 h 151197"/>
              <a:gd name="connsiteX3" fmla="*/ 175881 w 183829"/>
              <a:gd name="connsiteY3" fmla="*/ 83518 h 151197"/>
              <a:gd name="connsiteX4" fmla="*/ 92746 w 183829"/>
              <a:gd name="connsiteY4" fmla="*/ 151197 h 151197"/>
              <a:gd name="connsiteX5" fmla="*/ 7101 w 183829"/>
              <a:gd name="connsiteY5" fmla="*/ 71821 h 151197"/>
              <a:gd name="connsiteX0" fmla="*/ 0 w 176728"/>
              <a:gd name="connsiteY0" fmla="*/ 60374 h 139750"/>
              <a:gd name="connsiteX1" fmla="*/ 2926 w 176728"/>
              <a:gd name="connsiteY1" fmla="*/ 2722 h 139750"/>
              <a:gd name="connsiteX2" fmla="*/ 172539 w 176728"/>
              <a:gd name="connsiteY2" fmla="*/ 1050 h 139750"/>
              <a:gd name="connsiteX3" fmla="*/ 168780 w 176728"/>
              <a:gd name="connsiteY3" fmla="*/ 72071 h 139750"/>
              <a:gd name="connsiteX4" fmla="*/ 85645 w 176728"/>
              <a:gd name="connsiteY4" fmla="*/ 139750 h 139750"/>
              <a:gd name="connsiteX5" fmla="*/ 0 w 176728"/>
              <a:gd name="connsiteY5" fmla="*/ 60374 h 139750"/>
              <a:gd name="connsiteX0" fmla="*/ 416 w 177144"/>
              <a:gd name="connsiteY0" fmla="*/ 59696 h 139072"/>
              <a:gd name="connsiteX1" fmla="*/ 0 w 177144"/>
              <a:gd name="connsiteY1" fmla="*/ 3715 h 139072"/>
              <a:gd name="connsiteX2" fmla="*/ 172955 w 177144"/>
              <a:gd name="connsiteY2" fmla="*/ 372 h 139072"/>
              <a:gd name="connsiteX3" fmla="*/ 169196 w 177144"/>
              <a:gd name="connsiteY3" fmla="*/ 71393 h 139072"/>
              <a:gd name="connsiteX4" fmla="*/ 86061 w 177144"/>
              <a:gd name="connsiteY4" fmla="*/ 139072 h 139072"/>
              <a:gd name="connsiteX5" fmla="*/ 416 w 177144"/>
              <a:gd name="connsiteY5" fmla="*/ 59696 h 139072"/>
              <a:gd name="connsiteX0" fmla="*/ 416 w 177144"/>
              <a:gd name="connsiteY0" fmla="*/ 69430 h 148806"/>
              <a:gd name="connsiteX1" fmla="*/ 0 w 177144"/>
              <a:gd name="connsiteY1" fmla="*/ 13449 h 148806"/>
              <a:gd name="connsiteX2" fmla="*/ 172955 w 177144"/>
              <a:gd name="connsiteY2" fmla="*/ 10106 h 148806"/>
              <a:gd name="connsiteX3" fmla="*/ 169196 w 177144"/>
              <a:gd name="connsiteY3" fmla="*/ 81127 h 148806"/>
              <a:gd name="connsiteX4" fmla="*/ 86061 w 177144"/>
              <a:gd name="connsiteY4" fmla="*/ 148806 h 148806"/>
              <a:gd name="connsiteX5" fmla="*/ 416 w 177144"/>
              <a:gd name="connsiteY5" fmla="*/ 69430 h 148806"/>
              <a:gd name="connsiteX0" fmla="*/ 416 w 177144"/>
              <a:gd name="connsiteY0" fmla="*/ 72325 h 151701"/>
              <a:gd name="connsiteX1" fmla="*/ 0 w 177144"/>
              <a:gd name="connsiteY1" fmla="*/ 16344 h 151701"/>
              <a:gd name="connsiteX2" fmla="*/ 172955 w 177144"/>
              <a:gd name="connsiteY2" fmla="*/ 13001 h 151701"/>
              <a:gd name="connsiteX3" fmla="*/ 169196 w 177144"/>
              <a:gd name="connsiteY3" fmla="*/ 84022 h 151701"/>
              <a:gd name="connsiteX4" fmla="*/ 86061 w 177144"/>
              <a:gd name="connsiteY4" fmla="*/ 151701 h 151701"/>
              <a:gd name="connsiteX5" fmla="*/ 416 w 177144"/>
              <a:gd name="connsiteY5" fmla="*/ 72325 h 151701"/>
              <a:gd name="connsiteX0" fmla="*/ 416 w 174813"/>
              <a:gd name="connsiteY0" fmla="*/ 72325 h 151701"/>
              <a:gd name="connsiteX1" fmla="*/ 0 w 174813"/>
              <a:gd name="connsiteY1" fmla="*/ 16344 h 151701"/>
              <a:gd name="connsiteX2" fmla="*/ 172955 w 174813"/>
              <a:gd name="connsiteY2" fmla="*/ 13001 h 151701"/>
              <a:gd name="connsiteX3" fmla="*/ 86061 w 174813"/>
              <a:gd name="connsiteY3" fmla="*/ 151701 h 151701"/>
              <a:gd name="connsiteX4" fmla="*/ 416 w 174813"/>
              <a:gd name="connsiteY4" fmla="*/ 72325 h 151701"/>
              <a:gd name="connsiteX0" fmla="*/ 87970 w 176722"/>
              <a:gd name="connsiteY0" fmla="*/ 151701 h 151703"/>
              <a:gd name="connsiteX1" fmla="*/ 1909 w 176722"/>
              <a:gd name="connsiteY1" fmla="*/ 16344 h 151703"/>
              <a:gd name="connsiteX2" fmla="*/ 174864 w 176722"/>
              <a:gd name="connsiteY2" fmla="*/ 13001 h 151703"/>
              <a:gd name="connsiteX3" fmla="*/ 87970 w 176722"/>
              <a:gd name="connsiteY3" fmla="*/ 151701 h 151703"/>
              <a:gd name="connsiteX0" fmla="*/ 87970 w 177069"/>
              <a:gd name="connsiteY0" fmla="*/ 151701 h 151703"/>
              <a:gd name="connsiteX1" fmla="*/ 1909 w 177069"/>
              <a:gd name="connsiteY1" fmla="*/ 16344 h 151703"/>
              <a:gd name="connsiteX2" fmla="*/ 174864 w 177069"/>
              <a:gd name="connsiteY2" fmla="*/ 13001 h 151703"/>
              <a:gd name="connsiteX3" fmla="*/ 87970 w 177069"/>
              <a:gd name="connsiteY3" fmla="*/ 151701 h 151703"/>
              <a:gd name="connsiteX0" fmla="*/ 87970 w 175565"/>
              <a:gd name="connsiteY0" fmla="*/ 151701 h 151703"/>
              <a:gd name="connsiteX1" fmla="*/ 1909 w 175565"/>
              <a:gd name="connsiteY1" fmla="*/ 16344 h 151703"/>
              <a:gd name="connsiteX2" fmla="*/ 174864 w 175565"/>
              <a:gd name="connsiteY2" fmla="*/ 13001 h 151703"/>
              <a:gd name="connsiteX3" fmla="*/ 87970 w 175565"/>
              <a:gd name="connsiteY3" fmla="*/ 151701 h 151703"/>
              <a:gd name="connsiteX0" fmla="*/ 87970 w 175565"/>
              <a:gd name="connsiteY0" fmla="*/ 159757 h 159759"/>
              <a:gd name="connsiteX1" fmla="*/ 1909 w 175565"/>
              <a:gd name="connsiteY1" fmla="*/ 24400 h 159759"/>
              <a:gd name="connsiteX2" fmla="*/ 174864 w 175565"/>
              <a:gd name="connsiteY2" fmla="*/ 21057 h 159759"/>
              <a:gd name="connsiteX3" fmla="*/ 87970 w 175565"/>
              <a:gd name="connsiteY3" fmla="*/ 159757 h 159759"/>
              <a:gd name="connsiteX0" fmla="*/ 87970 w 175565"/>
              <a:gd name="connsiteY0" fmla="*/ 164747 h 164749"/>
              <a:gd name="connsiteX1" fmla="*/ 1909 w 175565"/>
              <a:gd name="connsiteY1" fmla="*/ 29390 h 164749"/>
              <a:gd name="connsiteX2" fmla="*/ 174864 w 175565"/>
              <a:gd name="connsiteY2" fmla="*/ 26047 h 164749"/>
              <a:gd name="connsiteX3" fmla="*/ 87970 w 175565"/>
              <a:gd name="connsiteY3" fmla="*/ 164747 h 164749"/>
              <a:gd name="connsiteX0" fmla="*/ 83500 w 175634"/>
              <a:gd name="connsiteY0" fmla="*/ 188389 h 188390"/>
              <a:gd name="connsiteX1" fmla="*/ 2020 w 175634"/>
              <a:gd name="connsiteY1" fmla="*/ 29391 h 188390"/>
              <a:gd name="connsiteX2" fmla="*/ 174975 w 175634"/>
              <a:gd name="connsiteY2" fmla="*/ 26048 h 188390"/>
              <a:gd name="connsiteX3" fmla="*/ 83500 w 175634"/>
              <a:gd name="connsiteY3" fmla="*/ 188389 h 188390"/>
              <a:gd name="connsiteX0" fmla="*/ 90959 w 175530"/>
              <a:gd name="connsiteY0" fmla="*/ 190359 h 190360"/>
              <a:gd name="connsiteX1" fmla="*/ 1843 w 175530"/>
              <a:gd name="connsiteY1" fmla="*/ 29391 h 190360"/>
              <a:gd name="connsiteX2" fmla="*/ 174798 w 175530"/>
              <a:gd name="connsiteY2" fmla="*/ 26048 h 190360"/>
              <a:gd name="connsiteX3" fmla="*/ 90959 w 175530"/>
              <a:gd name="connsiteY3" fmla="*/ 190359 h 190360"/>
              <a:gd name="connsiteX0" fmla="*/ 90959 w 175500"/>
              <a:gd name="connsiteY0" fmla="*/ 190359 h 190394"/>
              <a:gd name="connsiteX1" fmla="*/ 1843 w 175500"/>
              <a:gd name="connsiteY1" fmla="*/ 29391 h 190394"/>
              <a:gd name="connsiteX2" fmla="*/ 174798 w 175500"/>
              <a:gd name="connsiteY2" fmla="*/ 26048 h 190394"/>
              <a:gd name="connsiteX3" fmla="*/ 90959 w 175500"/>
              <a:gd name="connsiteY3" fmla="*/ 190359 h 190394"/>
              <a:gd name="connsiteX0" fmla="*/ 90959 w 175500"/>
              <a:gd name="connsiteY0" fmla="*/ 186626 h 186661"/>
              <a:gd name="connsiteX1" fmla="*/ 1843 w 175500"/>
              <a:gd name="connsiteY1" fmla="*/ 33538 h 186661"/>
              <a:gd name="connsiteX2" fmla="*/ 174798 w 175500"/>
              <a:gd name="connsiteY2" fmla="*/ 22315 h 186661"/>
              <a:gd name="connsiteX3" fmla="*/ 90959 w 175500"/>
              <a:gd name="connsiteY3" fmla="*/ 186626 h 186661"/>
              <a:gd name="connsiteX0" fmla="*/ 89465 w 174006"/>
              <a:gd name="connsiteY0" fmla="*/ 189628 h 189663"/>
              <a:gd name="connsiteX1" fmla="*/ 1876 w 174006"/>
              <a:gd name="connsiteY1" fmla="*/ 30103 h 189663"/>
              <a:gd name="connsiteX2" fmla="*/ 173304 w 174006"/>
              <a:gd name="connsiteY2" fmla="*/ 25317 h 189663"/>
              <a:gd name="connsiteX3" fmla="*/ 89465 w 174006"/>
              <a:gd name="connsiteY3" fmla="*/ 189628 h 189663"/>
              <a:gd name="connsiteX0" fmla="*/ 89810 w 174351"/>
              <a:gd name="connsiteY0" fmla="*/ 189628 h 189663"/>
              <a:gd name="connsiteX1" fmla="*/ 2221 w 174351"/>
              <a:gd name="connsiteY1" fmla="*/ 30103 h 189663"/>
              <a:gd name="connsiteX2" fmla="*/ 173649 w 174351"/>
              <a:gd name="connsiteY2" fmla="*/ 25317 h 189663"/>
              <a:gd name="connsiteX3" fmla="*/ 89810 w 174351"/>
              <a:gd name="connsiteY3" fmla="*/ 189628 h 189663"/>
              <a:gd name="connsiteX0" fmla="*/ 89810 w 174351"/>
              <a:gd name="connsiteY0" fmla="*/ 188831 h 188866"/>
              <a:gd name="connsiteX1" fmla="*/ 2221 w 174351"/>
              <a:gd name="connsiteY1" fmla="*/ 29306 h 188866"/>
              <a:gd name="connsiteX2" fmla="*/ 173649 w 174351"/>
              <a:gd name="connsiteY2" fmla="*/ 24520 h 188866"/>
              <a:gd name="connsiteX3" fmla="*/ 89810 w 174351"/>
              <a:gd name="connsiteY3" fmla="*/ 188831 h 188866"/>
              <a:gd name="connsiteX0" fmla="*/ 89810 w 177377"/>
              <a:gd name="connsiteY0" fmla="*/ 185750 h 185787"/>
              <a:gd name="connsiteX1" fmla="*/ 2221 w 177377"/>
              <a:gd name="connsiteY1" fmla="*/ 26225 h 185787"/>
              <a:gd name="connsiteX2" fmla="*/ 176703 w 177377"/>
              <a:gd name="connsiteY2" fmla="*/ 27875 h 185787"/>
              <a:gd name="connsiteX3" fmla="*/ 89810 w 177377"/>
              <a:gd name="connsiteY3" fmla="*/ 185750 h 185787"/>
              <a:gd name="connsiteX0" fmla="*/ 89928 w 177495"/>
              <a:gd name="connsiteY0" fmla="*/ 185750 h 185788"/>
              <a:gd name="connsiteX1" fmla="*/ 2339 w 177495"/>
              <a:gd name="connsiteY1" fmla="*/ 26225 h 185788"/>
              <a:gd name="connsiteX2" fmla="*/ 176821 w 177495"/>
              <a:gd name="connsiteY2" fmla="*/ 27875 h 185788"/>
              <a:gd name="connsiteX3" fmla="*/ 89928 w 177495"/>
              <a:gd name="connsiteY3" fmla="*/ 185750 h 185788"/>
              <a:gd name="connsiteX0" fmla="*/ 91413 w 178980"/>
              <a:gd name="connsiteY0" fmla="*/ 182395 h 182433"/>
              <a:gd name="connsiteX1" fmla="*/ 2297 w 178980"/>
              <a:gd name="connsiteY1" fmla="*/ 29307 h 182433"/>
              <a:gd name="connsiteX2" fmla="*/ 178306 w 178980"/>
              <a:gd name="connsiteY2" fmla="*/ 24520 h 182433"/>
              <a:gd name="connsiteX3" fmla="*/ 91413 w 178980"/>
              <a:gd name="connsiteY3" fmla="*/ 182395 h 182433"/>
              <a:gd name="connsiteX0" fmla="*/ 90123 w 177690"/>
              <a:gd name="connsiteY0" fmla="*/ 182395 h 182433"/>
              <a:gd name="connsiteX1" fmla="*/ 1007 w 177690"/>
              <a:gd name="connsiteY1" fmla="*/ 29307 h 182433"/>
              <a:gd name="connsiteX2" fmla="*/ 177016 w 177690"/>
              <a:gd name="connsiteY2" fmla="*/ 24520 h 182433"/>
              <a:gd name="connsiteX3" fmla="*/ 90123 w 177690"/>
              <a:gd name="connsiteY3" fmla="*/ 182395 h 182433"/>
              <a:gd name="connsiteX0" fmla="*/ 90409 w 177976"/>
              <a:gd name="connsiteY0" fmla="*/ 182395 h 182433"/>
              <a:gd name="connsiteX1" fmla="*/ 1293 w 177976"/>
              <a:gd name="connsiteY1" fmla="*/ 29307 h 182433"/>
              <a:gd name="connsiteX2" fmla="*/ 177302 w 177976"/>
              <a:gd name="connsiteY2" fmla="*/ 24520 h 182433"/>
              <a:gd name="connsiteX3" fmla="*/ 90409 w 177976"/>
              <a:gd name="connsiteY3" fmla="*/ 182395 h 182433"/>
              <a:gd name="connsiteX0" fmla="*/ 90409 w 177306"/>
              <a:gd name="connsiteY0" fmla="*/ 182395 h 182436"/>
              <a:gd name="connsiteX1" fmla="*/ 1293 w 177306"/>
              <a:gd name="connsiteY1" fmla="*/ 29307 h 182436"/>
              <a:gd name="connsiteX2" fmla="*/ 177302 w 177306"/>
              <a:gd name="connsiteY2" fmla="*/ 24520 h 182436"/>
              <a:gd name="connsiteX3" fmla="*/ 90409 w 177306"/>
              <a:gd name="connsiteY3" fmla="*/ 182395 h 1824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7306" h="182436">
                <a:moveTo>
                  <a:pt x="90409" y="182395"/>
                </a:moveTo>
                <a:cubicBezTo>
                  <a:pt x="57002" y="172225"/>
                  <a:pt x="-10135" y="78172"/>
                  <a:pt x="1293" y="29307"/>
                </a:cubicBezTo>
                <a:cubicBezTo>
                  <a:pt x="22833" y="-10188"/>
                  <a:pt x="131760" y="-7734"/>
                  <a:pt x="177302" y="24520"/>
                </a:cubicBezTo>
                <a:cubicBezTo>
                  <a:pt x="177902" y="118351"/>
                  <a:pt x="116110" y="184328"/>
                  <a:pt x="90409" y="182395"/>
                </a:cubicBez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25400" cap="flat" cmpd="dbl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t" anchorCtr="0" upright="1"/>
          <a:lstStyle/>
          <a:p>
            <a:pPr algn="ctr"/>
            <a:r>
              <a:rPr kumimoji="1" lang="en-US" altLang="ja-JP" sz="700" b="1">
                <a:solidFill>
                  <a:schemeClr val="bg1"/>
                </a:solidFill>
                <a:latin typeface="+mj-ea"/>
                <a:ea typeface="+mj-ea"/>
              </a:rPr>
              <a:t>422</a:t>
            </a:r>
            <a:endParaRPr kumimoji="1" lang="ja-JP" altLang="en-US" sz="700" b="1">
              <a:solidFill>
                <a:schemeClr val="bg1"/>
              </a:solidFill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25</xdr:col>
      <xdr:colOff>370417</xdr:colOff>
      <xdr:row>27</xdr:row>
      <xdr:rowOff>34017</xdr:rowOff>
    </xdr:from>
    <xdr:to>
      <xdr:col>26</xdr:col>
      <xdr:colOff>20123</xdr:colOff>
      <xdr:row>29</xdr:row>
      <xdr:rowOff>93908</xdr:rowOff>
    </xdr:to>
    <xdr:sp macro="" textlink="">
      <xdr:nvSpPr>
        <xdr:cNvPr id="2193" name="Line 547">
          <a:extLst>
            <a:ext uri="{FF2B5EF4-FFF2-40B4-BE49-F238E27FC236}">
              <a16:creationId xmlns:a16="http://schemas.microsoft.com/office/drawing/2014/main" id="{0FBFA369-DC62-48F6-91DE-B3507E23C74E}"/>
            </a:ext>
          </a:extLst>
        </xdr:cNvPr>
        <xdr:cNvSpPr>
          <a:spLocks noChangeShapeType="1"/>
        </xdr:cNvSpPr>
      </xdr:nvSpPr>
      <xdr:spPr bwMode="auto">
        <a:xfrm flipH="1" flipV="1">
          <a:off x="17451161" y="4596190"/>
          <a:ext cx="352742" cy="4000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274549</xdr:colOff>
      <xdr:row>29</xdr:row>
      <xdr:rowOff>91473</xdr:rowOff>
    </xdr:from>
    <xdr:to>
      <xdr:col>24</xdr:col>
      <xdr:colOff>673168</xdr:colOff>
      <xdr:row>30</xdr:row>
      <xdr:rowOff>63818</xdr:rowOff>
    </xdr:to>
    <xdr:sp macro="" textlink="">
      <xdr:nvSpPr>
        <xdr:cNvPr id="2195" name="Text Box 1323">
          <a:extLst>
            <a:ext uri="{FF2B5EF4-FFF2-40B4-BE49-F238E27FC236}">
              <a16:creationId xmlns:a16="http://schemas.microsoft.com/office/drawing/2014/main" id="{14EFBDCE-0F35-4D2D-A049-CD72AE8C5414}"/>
            </a:ext>
          </a:extLst>
        </xdr:cNvPr>
        <xdr:cNvSpPr txBox="1">
          <a:spLocks noChangeArrowheads="1"/>
        </xdr:cNvSpPr>
      </xdr:nvSpPr>
      <xdr:spPr bwMode="auto">
        <a:xfrm>
          <a:off x="16652257" y="4993824"/>
          <a:ext cx="398619" cy="14243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0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唐橋西詰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637247</xdr:colOff>
      <xdr:row>27</xdr:row>
      <xdr:rowOff>102608</xdr:rowOff>
    </xdr:from>
    <xdr:to>
      <xdr:col>26</xdr:col>
      <xdr:colOff>375355</xdr:colOff>
      <xdr:row>32</xdr:row>
      <xdr:rowOff>99710</xdr:rowOff>
    </xdr:to>
    <xdr:sp macro="" textlink="">
      <xdr:nvSpPr>
        <xdr:cNvPr id="2196" name="Line 2725">
          <a:extLst>
            <a:ext uri="{FF2B5EF4-FFF2-40B4-BE49-F238E27FC236}">
              <a16:creationId xmlns:a16="http://schemas.microsoft.com/office/drawing/2014/main" id="{A13EFC95-0CA1-4561-8645-BD17C059F6F5}"/>
            </a:ext>
          </a:extLst>
        </xdr:cNvPr>
        <xdr:cNvSpPr>
          <a:spLocks noChangeShapeType="1"/>
        </xdr:cNvSpPr>
      </xdr:nvSpPr>
      <xdr:spPr bwMode="auto">
        <a:xfrm rot="13253129" flipH="1" flipV="1">
          <a:off x="17717991" y="4664781"/>
          <a:ext cx="441144" cy="847548"/>
        </a:xfrm>
        <a:custGeom>
          <a:avLst/>
          <a:gdLst>
            <a:gd name="connsiteX0" fmla="*/ 0 w 682898"/>
            <a:gd name="connsiteY0" fmla="*/ 0 h 810837"/>
            <a:gd name="connsiteX1" fmla="*/ 682898 w 682898"/>
            <a:gd name="connsiteY1" fmla="*/ 810837 h 810837"/>
            <a:gd name="connsiteX0" fmla="*/ 0 w 682898"/>
            <a:gd name="connsiteY0" fmla="*/ 0 h 810837"/>
            <a:gd name="connsiteX1" fmla="*/ 290439 w 682898"/>
            <a:gd name="connsiteY1" fmla="*/ 384578 h 810837"/>
            <a:gd name="connsiteX2" fmla="*/ 682898 w 682898"/>
            <a:gd name="connsiteY2" fmla="*/ 810837 h 810837"/>
            <a:gd name="connsiteX0" fmla="*/ 0 w 658330"/>
            <a:gd name="connsiteY0" fmla="*/ 0 h 817110"/>
            <a:gd name="connsiteX1" fmla="*/ 265871 w 658330"/>
            <a:gd name="connsiteY1" fmla="*/ 390851 h 817110"/>
            <a:gd name="connsiteX2" fmla="*/ 658330 w 658330"/>
            <a:gd name="connsiteY2" fmla="*/ 817110 h 817110"/>
            <a:gd name="connsiteX0" fmla="*/ 0 w 485033"/>
            <a:gd name="connsiteY0" fmla="*/ 0 h 842159"/>
            <a:gd name="connsiteX1" fmla="*/ 92574 w 485033"/>
            <a:gd name="connsiteY1" fmla="*/ 415900 h 842159"/>
            <a:gd name="connsiteX2" fmla="*/ 485033 w 485033"/>
            <a:gd name="connsiteY2" fmla="*/ 842159 h 842159"/>
            <a:gd name="connsiteX0" fmla="*/ 2285 w 487318"/>
            <a:gd name="connsiteY0" fmla="*/ 0 h 842159"/>
            <a:gd name="connsiteX1" fmla="*/ 94859 w 487318"/>
            <a:gd name="connsiteY1" fmla="*/ 415900 h 842159"/>
            <a:gd name="connsiteX2" fmla="*/ 487318 w 487318"/>
            <a:gd name="connsiteY2" fmla="*/ 842159 h 842159"/>
            <a:gd name="connsiteX0" fmla="*/ 142 w 485175"/>
            <a:gd name="connsiteY0" fmla="*/ 0 h 842159"/>
            <a:gd name="connsiteX1" fmla="*/ 92716 w 485175"/>
            <a:gd name="connsiteY1" fmla="*/ 415900 h 842159"/>
            <a:gd name="connsiteX2" fmla="*/ 485175 w 485175"/>
            <a:gd name="connsiteY2" fmla="*/ 842159 h 842159"/>
            <a:gd name="connsiteX0" fmla="*/ 153 w 476613"/>
            <a:gd name="connsiteY0" fmla="*/ 0 h 849581"/>
            <a:gd name="connsiteX1" fmla="*/ 84154 w 476613"/>
            <a:gd name="connsiteY1" fmla="*/ 423322 h 849581"/>
            <a:gd name="connsiteX2" fmla="*/ 476613 w 476613"/>
            <a:gd name="connsiteY2" fmla="*/ 849581 h 849581"/>
            <a:gd name="connsiteX0" fmla="*/ 5661 w 482121"/>
            <a:gd name="connsiteY0" fmla="*/ 1065 h 850646"/>
            <a:gd name="connsiteX1" fmla="*/ 89662 w 482121"/>
            <a:gd name="connsiteY1" fmla="*/ 424387 h 850646"/>
            <a:gd name="connsiteX2" fmla="*/ 482121 w 482121"/>
            <a:gd name="connsiteY2" fmla="*/ 850646 h 850646"/>
            <a:gd name="connsiteX0" fmla="*/ 5661 w 482121"/>
            <a:gd name="connsiteY0" fmla="*/ 1065 h 850646"/>
            <a:gd name="connsiteX1" fmla="*/ 89662 w 482121"/>
            <a:gd name="connsiteY1" fmla="*/ 424387 h 850646"/>
            <a:gd name="connsiteX2" fmla="*/ 482121 w 482121"/>
            <a:gd name="connsiteY2" fmla="*/ 850646 h 850646"/>
            <a:gd name="connsiteX0" fmla="*/ 7337 w 483797"/>
            <a:gd name="connsiteY0" fmla="*/ 1036 h 850617"/>
            <a:gd name="connsiteX1" fmla="*/ 91338 w 483797"/>
            <a:gd name="connsiteY1" fmla="*/ 424358 h 850617"/>
            <a:gd name="connsiteX2" fmla="*/ 483797 w 483797"/>
            <a:gd name="connsiteY2" fmla="*/ 850617 h 850617"/>
            <a:gd name="connsiteX0" fmla="*/ 7337 w 483797"/>
            <a:gd name="connsiteY0" fmla="*/ 1036 h 850617"/>
            <a:gd name="connsiteX1" fmla="*/ 91338 w 483797"/>
            <a:gd name="connsiteY1" fmla="*/ 424358 h 850617"/>
            <a:gd name="connsiteX2" fmla="*/ 483797 w 483797"/>
            <a:gd name="connsiteY2" fmla="*/ 850617 h 850617"/>
            <a:gd name="connsiteX0" fmla="*/ 7337 w 441144"/>
            <a:gd name="connsiteY0" fmla="*/ 1036 h 847548"/>
            <a:gd name="connsiteX1" fmla="*/ 91338 w 441144"/>
            <a:gd name="connsiteY1" fmla="*/ 424358 h 847548"/>
            <a:gd name="connsiteX2" fmla="*/ 441144 w 441144"/>
            <a:gd name="connsiteY2" fmla="*/ 847548 h 8475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41144" h="847548">
              <a:moveTo>
                <a:pt x="7337" y="1036"/>
              </a:moveTo>
              <a:cubicBezTo>
                <a:pt x="-27228" y="-18669"/>
                <a:pt x="70402" y="247137"/>
                <a:pt x="91338" y="424358"/>
              </a:cubicBezTo>
              <a:cubicBezTo>
                <a:pt x="94910" y="467572"/>
                <a:pt x="213511" y="577269"/>
                <a:pt x="441144" y="847548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420338</xdr:colOff>
      <xdr:row>27</xdr:row>
      <xdr:rowOff>118922</xdr:rowOff>
    </xdr:from>
    <xdr:to>
      <xdr:col>25</xdr:col>
      <xdr:colOff>681794</xdr:colOff>
      <xdr:row>29</xdr:row>
      <xdr:rowOff>75412</xdr:rowOff>
    </xdr:to>
    <xdr:grpSp>
      <xdr:nvGrpSpPr>
        <xdr:cNvPr id="2198" name="グループ化 2197">
          <a:extLst>
            <a:ext uri="{FF2B5EF4-FFF2-40B4-BE49-F238E27FC236}">
              <a16:creationId xmlns:a16="http://schemas.microsoft.com/office/drawing/2014/main" id="{E83AB20D-2CD0-435A-B9CB-952590B730AE}"/>
            </a:ext>
          </a:extLst>
        </xdr:cNvPr>
        <xdr:cNvGrpSpPr/>
      </xdr:nvGrpSpPr>
      <xdr:grpSpPr>
        <a:xfrm rot="19037281">
          <a:off x="17551331" y="4750687"/>
          <a:ext cx="261456" cy="302004"/>
          <a:chOff x="8666137" y="2721749"/>
          <a:chExt cx="341224" cy="285386"/>
        </a:xfrm>
      </xdr:grpSpPr>
      <xdr:sp macro="" textlink="">
        <xdr:nvSpPr>
          <xdr:cNvPr id="2199" name="Freeform 371">
            <a:extLst>
              <a:ext uri="{FF2B5EF4-FFF2-40B4-BE49-F238E27FC236}">
                <a16:creationId xmlns:a16="http://schemas.microsoft.com/office/drawing/2014/main" id="{D38A0047-158D-221D-66EB-AAE6C79A33DC}"/>
              </a:ext>
            </a:extLst>
          </xdr:cNvPr>
          <xdr:cNvSpPr>
            <a:spLocks/>
          </xdr:cNvSpPr>
        </xdr:nvSpPr>
        <xdr:spPr bwMode="auto">
          <a:xfrm flipH="1" flipV="1">
            <a:off x="8913050" y="2721749"/>
            <a:ext cx="94311" cy="274574"/>
          </a:xfrm>
          <a:custGeom>
            <a:avLst/>
            <a:gdLst>
              <a:gd name="T0" fmla="*/ 2147483647 w 3"/>
              <a:gd name="T1" fmla="*/ 0 h 30"/>
              <a:gd name="T2" fmla="*/ 2147483647 w 3"/>
              <a:gd name="T3" fmla="*/ 2147483647 h 30"/>
              <a:gd name="T4" fmla="*/ 2147483647 w 3"/>
              <a:gd name="T5" fmla="*/ 2147483647 h 30"/>
              <a:gd name="T6" fmla="*/ 0 w 3"/>
              <a:gd name="T7" fmla="*/ 2147483647 h 30"/>
              <a:gd name="T8" fmla="*/ 0 60000 65536"/>
              <a:gd name="T9" fmla="*/ 0 60000 65536"/>
              <a:gd name="T10" fmla="*/ 0 60000 65536"/>
              <a:gd name="T11" fmla="*/ 0 60000 65536"/>
              <a:gd name="connsiteX0" fmla="*/ 10000 w 11105"/>
              <a:gd name="connsiteY0" fmla="*/ 0 h 10000"/>
              <a:gd name="connsiteX1" fmla="*/ 10000 w 11105"/>
              <a:gd name="connsiteY1" fmla="*/ 333 h 10000"/>
              <a:gd name="connsiteX2" fmla="*/ 10000 w 11105"/>
              <a:gd name="connsiteY2" fmla="*/ 8667 h 10000"/>
              <a:gd name="connsiteX3" fmla="*/ 0 w 11105"/>
              <a:gd name="connsiteY3" fmla="*/ 10000 h 10000"/>
              <a:gd name="connsiteX0" fmla="*/ 10000 w 10000"/>
              <a:gd name="connsiteY0" fmla="*/ 186 h 10186"/>
              <a:gd name="connsiteX1" fmla="*/ 4197 w 10000"/>
              <a:gd name="connsiteY1" fmla="*/ 0 h 10186"/>
              <a:gd name="connsiteX2" fmla="*/ 10000 w 10000"/>
              <a:gd name="connsiteY2" fmla="*/ 8853 h 10186"/>
              <a:gd name="connsiteX3" fmla="*/ 0 w 10000"/>
              <a:gd name="connsiteY3" fmla="*/ 10186 h 10186"/>
              <a:gd name="connsiteX0" fmla="*/ 10000 w 10000"/>
              <a:gd name="connsiteY0" fmla="*/ 3560 h 13560"/>
              <a:gd name="connsiteX1" fmla="*/ 1710 w 10000"/>
              <a:gd name="connsiteY1" fmla="*/ 0 h 13560"/>
              <a:gd name="connsiteX2" fmla="*/ 10000 w 10000"/>
              <a:gd name="connsiteY2" fmla="*/ 12227 h 13560"/>
              <a:gd name="connsiteX3" fmla="*/ 0 w 10000"/>
              <a:gd name="connsiteY3" fmla="*/ 13560 h 13560"/>
              <a:gd name="connsiteX0" fmla="*/ 10000 w 10000"/>
              <a:gd name="connsiteY0" fmla="*/ 0 h 10000"/>
              <a:gd name="connsiteX1" fmla="*/ 6785 w 10000"/>
              <a:gd name="connsiteY1" fmla="*/ 772 h 10000"/>
              <a:gd name="connsiteX2" fmla="*/ 10000 w 10000"/>
              <a:gd name="connsiteY2" fmla="*/ 8667 h 10000"/>
              <a:gd name="connsiteX3" fmla="*/ 0 w 10000"/>
              <a:gd name="connsiteY3" fmla="*/ 10000 h 10000"/>
              <a:gd name="connsiteX0" fmla="*/ 0 w 10149"/>
              <a:gd name="connsiteY0" fmla="*/ 0 h 9906"/>
              <a:gd name="connsiteX1" fmla="*/ 6934 w 10149"/>
              <a:gd name="connsiteY1" fmla="*/ 678 h 9906"/>
              <a:gd name="connsiteX2" fmla="*/ 10149 w 10149"/>
              <a:gd name="connsiteY2" fmla="*/ 8573 h 9906"/>
              <a:gd name="connsiteX3" fmla="*/ 149 w 10149"/>
              <a:gd name="connsiteY3" fmla="*/ 9906 h 9906"/>
              <a:gd name="connsiteX0" fmla="*/ 0 w 11597"/>
              <a:gd name="connsiteY0" fmla="*/ 0 h 10000"/>
              <a:gd name="connsiteX1" fmla="*/ 10656 w 11597"/>
              <a:gd name="connsiteY1" fmla="*/ 2110 h 10000"/>
              <a:gd name="connsiteX2" fmla="*/ 10000 w 11597"/>
              <a:gd name="connsiteY2" fmla="*/ 8654 h 10000"/>
              <a:gd name="connsiteX3" fmla="*/ 147 w 11597"/>
              <a:gd name="connsiteY3" fmla="*/ 10000 h 10000"/>
              <a:gd name="connsiteX0" fmla="*/ 0 w 10743"/>
              <a:gd name="connsiteY0" fmla="*/ 0 h 10000"/>
              <a:gd name="connsiteX1" fmla="*/ 10656 w 10743"/>
              <a:gd name="connsiteY1" fmla="*/ 2110 h 10000"/>
              <a:gd name="connsiteX2" fmla="*/ 10000 w 10743"/>
              <a:gd name="connsiteY2" fmla="*/ 8654 h 10000"/>
              <a:gd name="connsiteX3" fmla="*/ 147 w 10743"/>
              <a:gd name="connsiteY3" fmla="*/ 10000 h 10000"/>
              <a:gd name="connsiteX0" fmla="*/ 1324 w 10596"/>
              <a:gd name="connsiteY0" fmla="*/ 0 h 9144"/>
              <a:gd name="connsiteX1" fmla="*/ 10509 w 10596"/>
              <a:gd name="connsiteY1" fmla="*/ 1254 h 9144"/>
              <a:gd name="connsiteX2" fmla="*/ 9853 w 10596"/>
              <a:gd name="connsiteY2" fmla="*/ 7798 h 9144"/>
              <a:gd name="connsiteX3" fmla="*/ 0 w 10596"/>
              <a:gd name="connsiteY3" fmla="*/ 9144 h 91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596" h="9144">
                <a:moveTo>
                  <a:pt x="1324" y="0"/>
                </a:moveTo>
                <a:lnTo>
                  <a:pt x="10509" y="1254"/>
                </a:lnTo>
                <a:cubicBezTo>
                  <a:pt x="10901" y="3533"/>
                  <a:pt x="9853" y="4994"/>
                  <a:pt x="9853" y="7798"/>
                </a:cubicBezTo>
                <a:lnTo>
                  <a:pt x="0" y="9144"/>
                </a:lnTo>
              </a:path>
            </a:pathLst>
          </a:custGeom>
          <a:noFill/>
          <a:ln w="12700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00" name="Freeform 372">
            <a:extLst>
              <a:ext uri="{FF2B5EF4-FFF2-40B4-BE49-F238E27FC236}">
                <a16:creationId xmlns:a16="http://schemas.microsoft.com/office/drawing/2014/main" id="{FD427ECB-F41C-4EEF-EEF5-FC23362424AF}"/>
              </a:ext>
            </a:extLst>
          </xdr:cNvPr>
          <xdr:cNvSpPr>
            <a:spLocks/>
          </xdr:cNvSpPr>
        </xdr:nvSpPr>
        <xdr:spPr bwMode="auto">
          <a:xfrm rot="20964717" flipH="1" flipV="1">
            <a:off x="8666137" y="2731426"/>
            <a:ext cx="129392" cy="275709"/>
          </a:xfrm>
          <a:custGeom>
            <a:avLst/>
            <a:gdLst>
              <a:gd name="T0" fmla="*/ 2147483647 w 10000"/>
              <a:gd name="T1" fmla="*/ 2147483647 h 14854"/>
              <a:gd name="T2" fmla="*/ 0 w 10000"/>
              <a:gd name="T3" fmla="*/ 2147483647 h 14854"/>
              <a:gd name="T4" fmla="*/ 2147483647 w 10000"/>
              <a:gd name="T5" fmla="*/ 0 h 14854"/>
              <a:gd name="T6" fmla="*/ 0 60000 65536"/>
              <a:gd name="T7" fmla="*/ 0 60000 65536"/>
              <a:gd name="T8" fmla="*/ 0 60000 65536"/>
              <a:gd name="connsiteX0" fmla="*/ 5562 w 5562"/>
              <a:gd name="connsiteY0" fmla="*/ 15918 h 15918"/>
              <a:gd name="connsiteX1" fmla="*/ 0 w 5562"/>
              <a:gd name="connsiteY1" fmla="*/ 13549 h 15918"/>
              <a:gd name="connsiteX2" fmla="*/ 2787 w 5562"/>
              <a:gd name="connsiteY2" fmla="*/ 0 h 15918"/>
              <a:gd name="connsiteX0" fmla="*/ 10000 w 10000"/>
              <a:gd name="connsiteY0" fmla="*/ 10000 h 10000"/>
              <a:gd name="connsiteX1" fmla="*/ 0 w 10000"/>
              <a:gd name="connsiteY1" fmla="*/ 8512 h 10000"/>
              <a:gd name="connsiteX2" fmla="*/ 5011 w 10000"/>
              <a:gd name="connsiteY2" fmla="*/ 0 h 10000"/>
              <a:gd name="connsiteX0" fmla="*/ 10000 w 10000"/>
              <a:gd name="connsiteY0" fmla="*/ 6615 h 6615"/>
              <a:gd name="connsiteX1" fmla="*/ 0 w 10000"/>
              <a:gd name="connsiteY1" fmla="*/ 5127 h 6615"/>
              <a:gd name="connsiteX2" fmla="*/ 6137 w 10000"/>
              <a:gd name="connsiteY2" fmla="*/ 0 h 6615"/>
              <a:gd name="connsiteX0" fmla="*/ 10000 w 10000"/>
              <a:gd name="connsiteY0" fmla="*/ 9951 h 9951"/>
              <a:gd name="connsiteX1" fmla="*/ 0 w 10000"/>
              <a:gd name="connsiteY1" fmla="*/ 7702 h 9951"/>
              <a:gd name="connsiteX2" fmla="*/ 4112 w 10000"/>
              <a:gd name="connsiteY2" fmla="*/ 0 h 9951"/>
              <a:gd name="connsiteX0" fmla="*/ 10000 w 10000"/>
              <a:gd name="connsiteY0" fmla="*/ 10000 h 10000"/>
              <a:gd name="connsiteX1" fmla="*/ 0 w 10000"/>
              <a:gd name="connsiteY1" fmla="*/ 7740 h 10000"/>
              <a:gd name="connsiteX2" fmla="*/ 4112 w 10000"/>
              <a:gd name="connsiteY2" fmla="*/ 0 h 10000"/>
              <a:gd name="connsiteX0" fmla="*/ 8730 w 8730"/>
              <a:gd name="connsiteY0" fmla="*/ 9499 h 9499"/>
              <a:gd name="connsiteX1" fmla="*/ 0 w 8730"/>
              <a:gd name="connsiteY1" fmla="*/ 7740 h 9499"/>
              <a:gd name="connsiteX2" fmla="*/ 4112 w 8730"/>
              <a:gd name="connsiteY2" fmla="*/ 0 h 9499"/>
              <a:gd name="connsiteX0" fmla="*/ 10000 w 11676"/>
              <a:gd name="connsiteY0" fmla="*/ 9562 h 9562"/>
              <a:gd name="connsiteX1" fmla="*/ 0 w 11676"/>
              <a:gd name="connsiteY1" fmla="*/ 7710 h 9562"/>
              <a:gd name="connsiteX2" fmla="*/ 11676 w 11676"/>
              <a:gd name="connsiteY2" fmla="*/ 0 h 9562"/>
              <a:gd name="connsiteX0" fmla="*/ 8723 w 10158"/>
              <a:gd name="connsiteY0" fmla="*/ 10000 h 10000"/>
              <a:gd name="connsiteX1" fmla="*/ 158 w 10158"/>
              <a:gd name="connsiteY1" fmla="*/ 8063 h 10000"/>
              <a:gd name="connsiteX2" fmla="*/ 2727 w 10158"/>
              <a:gd name="connsiteY2" fmla="*/ 2435 h 10000"/>
              <a:gd name="connsiteX3" fmla="*/ 10158 w 10158"/>
              <a:gd name="connsiteY3" fmla="*/ 0 h 10000"/>
              <a:gd name="connsiteX0" fmla="*/ 8661 w 10096"/>
              <a:gd name="connsiteY0" fmla="*/ 10000 h 10000"/>
              <a:gd name="connsiteX1" fmla="*/ 96 w 10096"/>
              <a:gd name="connsiteY1" fmla="*/ 8063 h 10000"/>
              <a:gd name="connsiteX2" fmla="*/ 2665 w 10096"/>
              <a:gd name="connsiteY2" fmla="*/ 2435 h 10000"/>
              <a:gd name="connsiteX3" fmla="*/ 10096 w 10096"/>
              <a:gd name="connsiteY3" fmla="*/ 0 h 10000"/>
              <a:gd name="connsiteX0" fmla="*/ 8677 w 10112"/>
              <a:gd name="connsiteY0" fmla="*/ 10000 h 10000"/>
              <a:gd name="connsiteX1" fmla="*/ 112 w 10112"/>
              <a:gd name="connsiteY1" fmla="*/ 8063 h 10000"/>
              <a:gd name="connsiteX2" fmla="*/ 2141 w 10112"/>
              <a:gd name="connsiteY2" fmla="*/ 2471 h 10000"/>
              <a:gd name="connsiteX3" fmla="*/ 10112 w 10112"/>
              <a:gd name="connsiteY3" fmla="*/ 0 h 10000"/>
              <a:gd name="connsiteX0" fmla="*/ 8677 w 9870"/>
              <a:gd name="connsiteY0" fmla="*/ 8911 h 8911"/>
              <a:gd name="connsiteX1" fmla="*/ 112 w 9870"/>
              <a:gd name="connsiteY1" fmla="*/ 6974 h 8911"/>
              <a:gd name="connsiteX2" fmla="*/ 2141 w 9870"/>
              <a:gd name="connsiteY2" fmla="*/ 1382 h 8911"/>
              <a:gd name="connsiteX3" fmla="*/ 9870 w 9870"/>
              <a:gd name="connsiteY3" fmla="*/ 0 h 8911"/>
              <a:gd name="connsiteX0" fmla="*/ 8792 w 10001"/>
              <a:gd name="connsiteY0" fmla="*/ 10000 h 10000"/>
              <a:gd name="connsiteX1" fmla="*/ 114 w 10001"/>
              <a:gd name="connsiteY1" fmla="*/ 7826 h 10000"/>
              <a:gd name="connsiteX2" fmla="*/ 2170 w 10001"/>
              <a:gd name="connsiteY2" fmla="*/ 1551 h 10000"/>
              <a:gd name="connsiteX3" fmla="*/ 10001 w 10001"/>
              <a:gd name="connsiteY3" fmla="*/ 0 h 10000"/>
              <a:gd name="connsiteX0" fmla="*/ 6140 w 10001"/>
              <a:gd name="connsiteY0" fmla="*/ 9445 h 9445"/>
              <a:gd name="connsiteX1" fmla="*/ 114 w 10001"/>
              <a:gd name="connsiteY1" fmla="*/ 7826 h 9445"/>
              <a:gd name="connsiteX2" fmla="*/ 2170 w 10001"/>
              <a:gd name="connsiteY2" fmla="*/ 1551 h 9445"/>
              <a:gd name="connsiteX3" fmla="*/ 10001 w 10001"/>
              <a:gd name="connsiteY3" fmla="*/ 0 h 9445"/>
              <a:gd name="connsiteX0" fmla="*/ 6139 w 10000"/>
              <a:gd name="connsiteY0" fmla="*/ 10000 h 10000"/>
              <a:gd name="connsiteX1" fmla="*/ 114 w 10000"/>
              <a:gd name="connsiteY1" fmla="*/ 8286 h 10000"/>
              <a:gd name="connsiteX2" fmla="*/ 2170 w 10000"/>
              <a:gd name="connsiteY2" fmla="*/ 1642 h 10000"/>
              <a:gd name="connsiteX3" fmla="*/ 10000 w 10000"/>
              <a:gd name="connsiteY3" fmla="*/ 0 h 10000"/>
              <a:gd name="connsiteX0" fmla="*/ 6139 w 10000"/>
              <a:gd name="connsiteY0" fmla="*/ 10000 h 10000"/>
              <a:gd name="connsiteX1" fmla="*/ 114 w 10000"/>
              <a:gd name="connsiteY1" fmla="*/ 8286 h 10000"/>
              <a:gd name="connsiteX2" fmla="*/ 2170 w 10000"/>
              <a:gd name="connsiteY2" fmla="*/ 1642 h 10000"/>
              <a:gd name="connsiteX3" fmla="*/ 10000 w 10000"/>
              <a:gd name="connsiteY3" fmla="*/ 0 h 10000"/>
              <a:gd name="connsiteX0" fmla="*/ 6139 w 8637"/>
              <a:gd name="connsiteY0" fmla="*/ 9638 h 9638"/>
              <a:gd name="connsiteX1" fmla="*/ 114 w 8637"/>
              <a:gd name="connsiteY1" fmla="*/ 7924 h 9638"/>
              <a:gd name="connsiteX2" fmla="*/ 2170 w 8637"/>
              <a:gd name="connsiteY2" fmla="*/ 1280 h 9638"/>
              <a:gd name="connsiteX3" fmla="*/ 8637 w 8637"/>
              <a:gd name="connsiteY3" fmla="*/ 0 h 963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637" h="9638">
                <a:moveTo>
                  <a:pt x="6139" y="9638"/>
                </a:moveTo>
                <a:cubicBezTo>
                  <a:pt x="2356" y="8465"/>
                  <a:pt x="3428" y="8910"/>
                  <a:pt x="114" y="7924"/>
                </a:cubicBezTo>
                <a:cubicBezTo>
                  <a:pt x="-564" y="7037"/>
                  <a:pt x="1995" y="3139"/>
                  <a:pt x="2170" y="1280"/>
                </a:cubicBezTo>
                <a:cubicBezTo>
                  <a:pt x="5932" y="413"/>
                  <a:pt x="6502" y="455"/>
                  <a:pt x="8637" y="0"/>
                </a:cubicBezTo>
              </a:path>
            </a:pathLst>
          </a:custGeom>
          <a:noFill/>
          <a:ln w="12700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25</xdr:col>
      <xdr:colOff>431202</xdr:colOff>
      <xdr:row>28</xdr:row>
      <xdr:rowOff>165523</xdr:rowOff>
    </xdr:from>
    <xdr:to>
      <xdr:col>25</xdr:col>
      <xdr:colOff>601137</xdr:colOff>
      <xdr:row>31</xdr:row>
      <xdr:rowOff>96184</xdr:rowOff>
    </xdr:to>
    <xdr:grpSp>
      <xdr:nvGrpSpPr>
        <xdr:cNvPr id="2201" name="グループ化 2200">
          <a:extLst>
            <a:ext uri="{FF2B5EF4-FFF2-40B4-BE49-F238E27FC236}">
              <a16:creationId xmlns:a16="http://schemas.microsoft.com/office/drawing/2014/main" id="{0A9CE41A-6E4F-4A4B-BD98-6D735ED9DC46}"/>
            </a:ext>
          </a:extLst>
        </xdr:cNvPr>
        <xdr:cNvGrpSpPr/>
      </xdr:nvGrpSpPr>
      <xdr:grpSpPr>
        <a:xfrm>
          <a:off x="17562195" y="4970045"/>
          <a:ext cx="169935" cy="448933"/>
          <a:chOff x="8667750" y="2715074"/>
          <a:chExt cx="161560" cy="712281"/>
        </a:xfrm>
      </xdr:grpSpPr>
      <xdr:sp macro="" textlink="">
        <xdr:nvSpPr>
          <xdr:cNvPr id="2202" name="Freeform 1147">
            <a:extLst>
              <a:ext uri="{FF2B5EF4-FFF2-40B4-BE49-F238E27FC236}">
                <a16:creationId xmlns:a16="http://schemas.microsoft.com/office/drawing/2014/main" id="{CFB7C8B6-B35F-85A7-F9EB-731E32060463}"/>
              </a:ext>
            </a:extLst>
          </xdr:cNvPr>
          <xdr:cNvSpPr>
            <a:spLocks/>
          </xdr:cNvSpPr>
        </xdr:nvSpPr>
        <xdr:spPr bwMode="auto">
          <a:xfrm rot="4785440">
            <a:off x="8389513" y="2993311"/>
            <a:ext cx="651668" cy="95194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203" name="Freeform 1147">
            <a:extLst>
              <a:ext uri="{FF2B5EF4-FFF2-40B4-BE49-F238E27FC236}">
                <a16:creationId xmlns:a16="http://schemas.microsoft.com/office/drawing/2014/main" id="{DCF33FB5-142D-BECB-4682-48D2DCA01F1D}"/>
              </a:ext>
            </a:extLst>
          </xdr:cNvPr>
          <xdr:cNvSpPr>
            <a:spLocks/>
          </xdr:cNvSpPr>
        </xdr:nvSpPr>
        <xdr:spPr bwMode="auto">
          <a:xfrm rot="4785440">
            <a:off x="8455879" y="3053924"/>
            <a:ext cx="651668" cy="95194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620577</xdr:colOff>
      <xdr:row>25</xdr:row>
      <xdr:rowOff>97470</xdr:rowOff>
    </xdr:from>
    <xdr:to>
      <xdr:col>26</xdr:col>
      <xdr:colOff>87475</xdr:colOff>
      <xdr:row>28</xdr:row>
      <xdr:rowOff>34940</xdr:rowOff>
    </xdr:to>
    <xdr:grpSp>
      <xdr:nvGrpSpPr>
        <xdr:cNvPr id="2204" name="グループ化 2203">
          <a:extLst>
            <a:ext uri="{FF2B5EF4-FFF2-40B4-BE49-F238E27FC236}">
              <a16:creationId xmlns:a16="http://schemas.microsoft.com/office/drawing/2014/main" id="{A40D1193-AEBB-4CEE-A624-C48F93D1B349}"/>
            </a:ext>
          </a:extLst>
        </xdr:cNvPr>
        <xdr:cNvGrpSpPr/>
      </xdr:nvGrpSpPr>
      <xdr:grpSpPr>
        <a:xfrm rot="1503839">
          <a:off x="17751570" y="4383720"/>
          <a:ext cx="171934" cy="455742"/>
          <a:chOff x="8667751" y="2634792"/>
          <a:chExt cx="161559" cy="731501"/>
        </a:xfrm>
      </xdr:grpSpPr>
      <xdr:sp macro="" textlink="">
        <xdr:nvSpPr>
          <xdr:cNvPr id="2205" name="Freeform 1147">
            <a:extLst>
              <a:ext uri="{FF2B5EF4-FFF2-40B4-BE49-F238E27FC236}">
                <a16:creationId xmlns:a16="http://schemas.microsoft.com/office/drawing/2014/main" id="{126A052B-5548-C1C7-DB48-017039FB12A2}"/>
              </a:ext>
            </a:extLst>
          </xdr:cNvPr>
          <xdr:cNvSpPr>
            <a:spLocks/>
          </xdr:cNvSpPr>
        </xdr:nvSpPr>
        <xdr:spPr bwMode="auto">
          <a:xfrm rot="4785440">
            <a:off x="8389513" y="2913030"/>
            <a:ext cx="651669" cy="95194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206" name="Freeform 1147">
            <a:extLst>
              <a:ext uri="{FF2B5EF4-FFF2-40B4-BE49-F238E27FC236}">
                <a16:creationId xmlns:a16="http://schemas.microsoft.com/office/drawing/2014/main" id="{FC654463-CF1D-DF51-EB2A-D418C3EBDDFA}"/>
              </a:ext>
            </a:extLst>
          </xdr:cNvPr>
          <xdr:cNvSpPr>
            <a:spLocks/>
          </xdr:cNvSpPr>
        </xdr:nvSpPr>
        <xdr:spPr bwMode="auto">
          <a:xfrm rot="4785440">
            <a:off x="8455879" y="2992862"/>
            <a:ext cx="651668" cy="95194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25</xdr:col>
      <xdr:colOff>371870</xdr:colOff>
      <xdr:row>26</xdr:row>
      <xdr:rowOff>154243</xdr:rowOff>
    </xdr:from>
    <xdr:ext cx="232894" cy="212397"/>
    <xdr:grpSp>
      <xdr:nvGrpSpPr>
        <xdr:cNvPr id="2208" name="Group 6672">
          <a:extLst>
            <a:ext uri="{FF2B5EF4-FFF2-40B4-BE49-F238E27FC236}">
              <a16:creationId xmlns:a16="http://schemas.microsoft.com/office/drawing/2014/main" id="{8A8D427A-FF5A-48C2-8526-B05CEFE882FB}"/>
            </a:ext>
          </a:extLst>
        </xdr:cNvPr>
        <xdr:cNvGrpSpPr>
          <a:grpSpLocks/>
        </xdr:cNvGrpSpPr>
      </xdr:nvGrpSpPr>
      <xdr:grpSpPr bwMode="auto">
        <a:xfrm>
          <a:off x="17502863" y="4613250"/>
          <a:ext cx="232894" cy="212397"/>
          <a:chOff x="536" y="109"/>
          <a:chExt cx="46" cy="44"/>
        </a:xfrm>
      </xdr:grpSpPr>
      <xdr:pic>
        <xdr:nvPicPr>
          <xdr:cNvPr id="2209" name="Picture 6673" descr="route2">
            <a:extLst>
              <a:ext uri="{FF2B5EF4-FFF2-40B4-BE49-F238E27FC236}">
                <a16:creationId xmlns:a16="http://schemas.microsoft.com/office/drawing/2014/main" id="{D834A5B9-92DF-0850-A75C-521CAC7D15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10" name="Text Box 6674">
            <a:extLst>
              <a:ext uri="{FF2B5EF4-FFF2-40B4-BE49-F238E27FC236}">
                <a16:creationId xmlns:a16="http://schemas.microsoft.com/office/drawing/2014/main" id="{15D325C6-31E7-468F-1DFC-43879C81ED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26</xdr:col>
      <xdr:colOff>148188</xdr:colOff>
      <xdr:row>28</xdr:row>
      <xdr:rowOff>70862</xdr:rowOff>
    </xdr:from>
    <xdr:to>
      <xdr:col>26</xdr:col>
      <xdr:colOff>347936</xdr:colOff>
      <xdr:row>29</xdr:row>
      <xdr:rowOff>71841</xdr:rowOff>
    </xdr:to>
    <xdr:sp macro="" textlink="">
      <xdr:nvSpPr>
        <xdr:cNvPr id="2211" name="六角形 2210">
          <a:extLst>
            <a:ext uri="{FF2B5EF4-FFF2-40B4-BE49-F238E27FC236}">
              <a16:creationId xmlns:a16="http://schemas.microsoft.com/office/drawing/2014/main" id="{4083E789-D1CE-4FB3-9C5F-50F6E8E8EF76}"/>
            </a:ext>
          </a:extLst>
        </xdr:cNvPr>
        <xdr:cNvSpPr/>
      </xdr:nvSpPr>
      <xdr:spPr bwMode="auto">
        <a:xfrm>
          <a:off x="17931968" y="4803124"/>
          <a:ext cx="199748" cy="1710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oneCellAnchor>
    <xdr:from>
      <xdr:col>26</xdr:col>
      <xdr:colOff>9166</xdr:colOff>
      <xdr:row>31</xdr:row>
      <xdr:rowOff>25988</xdr:rowOff>
    </xdr:from>
    <xdr:ext cx="349912" cy="265054"/>
    <xdr:grpSp>
      <xdr:nvGrpSpPr>
        <xdr:cNvPr id="2212" name="Group 6672">
          <a:extLst>
            <a:ext uri="{FF2B5EF4-FFF2-40B4-BE49-F238E27FC236}">
              <a16:creationId xmlns:a16="http://schemas.microsoft.com/office/drawing/2014/main" id="{4D3740D1-093C-4835-B550-F0B0076486CF}"/>
            </a:ext>
          </a:extLst>
        </xdr:cNvPr>
        <xdr:cNvGrpSpPr>
          <a:grpSpLocks/>
        </xdr:cNvGrpSpPr>
      </xdr:nvGrpSpPr>
      <xdr:grpSpPr bwMode="auto">
        <a:xfrm>
          <a:off x="17845195" y="5348782"/>
          <a:ext cx="349912" cy="265054"/>
          <a:chOff x="536" y="109"/>
          <a:chExt cx="46" cy="44"/>
        </a:xfrm>
      </xdr:grpSpPr>
      <xdr:pic>
        <xdr:nvPicPr>
          <xdr:cNvPr id="2213" name="Picture 6673" descr="route2">
            <a:extLst>
              <a:ext uri="{FF2B5EF4-FFF2-40B4-BE49-F238E27FC236}">
                <a16:creationId xmlns:a16="http://schemas.microsoft.com/office/drawing/2014/main" id="{4C7B0D0E-F53E-61C3-CBA5-8845AE0645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14" name="Text Box 6674">
            <a:extLst>
              <a:ext uri="{FF2B5EF4-FFF2-40B4-BE49-F238E27FC236}">
                <a16:creationId xmlns:a16="http://schemas.microsoft.com/office/drawing/2014/main" id="{E83D3B45-4E96-F1F2-7E0A-22A2368E98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25</xdr:col>
      <xdr:colOff>674429</xdr:colOff>
      <xdr:row>30</xdr:row>
      <xdr:rowOff>39396</xdr:rowOff>
    </xdr:from>
    <xdr:to>
      <xdr:col>26</xdr:col>
      <xdr:colOff>113392</xdr:colOff>
      <xdr:row>30</xdr:row>
      <xdr:rowOff>162529</xdr:rowOff>
    </xdr:to>
    <xdr:sp macro="" textlink="">
      <xdr:nvSpPr>
        <xdr:cNvPr id="2215" name="AutoShape 492">
          <a:extLst>
            <a:ext uri="{FF2B5EF4-FFF2-40B4-BE49-F238E27FC236}">
              <a16:creationId xmlns:a16="http://schemas.microsoft.com/office/drawing/2014/main" id="{BA101999-0CDB-4903-837D-772AD7890BCD}"/>
            </a:ext>
          </a:extLst>
        </xdr:cNvPr>
        <xdr:cNvSpPr>
          <a:spLocks noChangeArrowheads="1"/>
        </xdr:cNvSpPr>
      </xdr:nvSpPr>
      <xdr:spPr bwMode="auto">
        <a:xfrm>
          <a:off x="17755173" y="5111836"/>
          <a:ext cx="141999" cy="1231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56709</xdr:colOff>
      <xdr:row>26</xdr:row>
      <xdr:rowOff>15123</xdr:rowOff>
    </xdr:from>
    <xdr:to>
      <xdr:col>26</xdr:col>
      <xdr:colOff>120957</xdr:colOff>
      <xdr:row>28</xdr:row>
      <xdr:rowOff>56702</xdr:rowOff>
    </xdr:to>
    <xdr:sp macro="" textlink="">
      <xdr:nvSpPr>
        <xdr:cNvPr id="2217" name="Text Box 1620">
          <a:extLst>
            <a:ext uri="{FF2B5EF4-FFF2-40B4-BE49-F238E27FC236}">
              <a16:creationId xmlns:a16="http://schemas.microsoft.com/office/drawing/2014/main" id="{3407879D-E34C-44B2-BF20-3186BC1A68CB}"/>
            </a:ext>
          </a:extLst>
        </xdr:cNvPr>
        <xdr:cNvSpPr txBox="1">
          <a:spLocks noChangeArrowheads="1"/>
        </xdr:cNvSpPr>
      </xdr:nvSpPr>
      <xdr:spPr bwMode="auto">
        <a:xfrm>
          <a:off x="17840489" y="4407206"/>
          <a:ext cx="64248" cy="3817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0" tIns="18288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瀬田川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25</xdr:col>
      <xdr:colOff>56683</xdr:colOff>
      <xdr:row>28</xdr:row>
      <xdr:rowOff>139854</xdr:rowOff>
    </xdr:from>
    <xdr:to>
      <xdr:col>25</xdr:col>
      <xdr:colOff>521594</xdr:colOff>
      <xdr:row>29</xdr:row>
      <xdr:rowOff>30240</xdr:rowOff>
    </xdr:to>
    <xdr:sp macro="" textlink="">
      <xdr:nvSpPr>
        <xdr:cNvPr id="2218" name="Text Box 1118">
          <a:extLst>
            <a:ext uri="{FF2B5EF4-FFF2-40B4-BE49-F238E27FC236}">
              <a16:creationId xmlns:a16="http://schemas.microsoft.com/office/drawing/2014/main" id="{3021C9A7-9340-4129-ACE9-59C2424EA522}"/>
            </a:ext>
          </a:extLst>
        </xdr:cNvPr>
        <xdr:cNvSpPr txBox="1">
          <a:spLocks noChangeArrowheads="1"/>
        </xdr:cNvSpPr>
      </xdr:nvSpPr>
      <xdr:spPr bwMode="auto">
        <a:xfrm>
          <a:off x="17137427" y="4872116"/>
          <a:ext cx="464911" cy="6047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瀬田川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令和新橋</a:t>
          </a:r>
        </a:p>
      </xdr:txBody>
    </xdr:sp>
    <xdr:clientData/>
  </xdr:twoCellAnchor>
  <xdr:oneCellAnchor>
    <xdr:from>
      <xdr:col>25</xdr:col>
      <xdr:colOff>22680</xdr:colOff>
      <xdr:row>26</xdr:row>
      <xdr:rowOff>158750</xdr:rowOff>
    </xdr:from>
    <xdr:ext cx="347751" cy="95466"/>
    <xdr:sp macro="" textlink="">
      <xdr:nvSpPr>
        <xdr:cNvPr id="2219" name="Text Box 972">
          <a:extLst>
            <a:ext uri="{FF2B5EF4-FFF2-40B4-BE49-F238E27FC236}">
              <a16:creationId xmlns:a16="http://schemas.microsoft.com/office/drawing/2014/main" id="{221BC3BB-4290-4BFA-864D-DF88D09B8565}"/>
            </a:ext>
          </a:extLst>
        </xdr:cNvPr>
        <xdr:cNvSpPr txBox="1">
          <a:spLocks noChangeArrowheads="1"/>
        </xdr:cNvSpPr>
      </xdr:nvSpPr>
      <xdr:spPr bwMode="auto">
        <a:xfrm>
          <a:off x="17103424" y="4550833"/>
          <a:ext cx="347751" cy="9546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0.3+4.9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25</xdr:col>
      <xdr:colOff>26096</xdr:colOff>
      <xdr:row>27</xdr:row>
      <xdr:rowOff>76951</xdr:rowOff>
    </xdr:from>
    <xdr:to>
      <xdr:col>25</xdr:col>
      <xdr:colOff>207909</xdr:colOff>
      <xdr:row>28</xdr:row>
      <xdr:rowOff>30519</xdr:rowOff>
    </xdr:to>
    <xdr:sp macro="" textlink="">
      <xdr:nvSpPr>
        <xdr:cNvPr id="2220" name="六角形 2219">
          <a:extLst>
            <a:ext uri="{FF2B5EF4-FFF2-40B4-BE49-F238E27FC236}">
              <a16:creationId xmlns:a16="http://schemas.microsoft.com/office/drawing/2014/main" id="{2063D646-3357-4D46-A066-281C87F02277}"/>
            </a:ext>
          </a:extLst>
        </xdr:cNvPr>
        <xdr:cNvSpPr/>
      </xdr:nvSpPr>
      <xdr:spPr bwMode="auto">
        <a:xfrm>
          <a:off x="17106840" y="4639124"/>
          <a:ext cx="181813" cy="1236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123</a:t>
          </a:r>
        </a:p>
      </xdr:txBody>
    </xdr:sp>
    <xdr:clientData/>
  </xdr:twoCellAnchor>
  <xdr:twoCellAnchor>
    <xdr:from>
      <xdr:col>25</xdr:col>
      <xdr:colOff>201918</xdr:colOff>
      <xdr:row>27</xdr:row>
      <xdr:rowOff>78312</xdr:rowOff>
    </xdr:from>
    <xdr:to>
      <xdr:col>25</xdr:col>
      <xdr:colOff>369655</xdr:colOff>
      <xdr:row>28</xdr:row>
      <xdr:rowOff>30519</xdr:rowOff>
    </xdr:to>
    <xdr:sp macro="" textlink="">
      <xdr:nvSpPr>
        <xdr:cNvPr id="2221" name="六角形 2220">
          <a:extLst>
            <a:ext uri="{FF2B5EF4-FFF2-40B4-BE49-F238E27FC236}">
              <a16:creationId xmlns:a16="http://schemas.microsoft.com/office/drawing/2014/main" id="{475477C6-2F8B-43EA-866E-F27A90B1A06C}"/>
            </a:ext>
          </a:extLst>
        </xdr:cNvPr>
        <xdr:cNvSpPr/>
      </xdr:nvSpPr>
      <xdr:spPr bwMode="auto">
        <a:xfrm>
          <a:off x="17282662" y="4640485"/>
          <a:ext cx="167737" cy="12229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124</a:t>
          </a:r>
        </a:p>
      </xdr:txBody>
    </xdr:sp>
    <xdr:clientData/>
  </xdr:twoCellAnchor>
  <xdr:twoCellAnchor>
    <xdr:from>
      <xdr:col>27</xdr:col>
      <xdr:colOff>19194</xdr:colOff>
      <xdr:row>25</xdr:row>
      <xdr:rowOff>11791</xdr:rowOff>
    </xdr:from>
    <xdr:to>
      <xdr:col>27</xdr:col>
      <xdr:colOff>203310</xdr:colOff>
      <xdr:row>25</xdr:row>
      <xdr:rowOff>159324</xdr:rowOff>
    </xdr:to>
    <xdr:sp macro="" textlink="">
      <xdr:nvSpPr>
        <xdr:cNvPr id="2222" name="六角形 2221">
          <a:extLst>
            <a:ext uri="{FF2B5EF4-FFF2-40B4-BE49-F238E27FC236}">
              <a16:creationId xmlns:a16="http://schemas.microsoft.com/office/drawing/2014/main" id="{6AFEE952-0C3D-4645-A1D0-D61CBB568829}"/>
            </a:ext>
          </a:extLst>
        </xdr:cNvPr>
        <xdr:cNvSpPr/>
      </xdr:nvSpPr>
      <xdr:spPr bwMode="auto">
        <a:xfrm>
          <a:off x="18506009" y="4233785"/>
          <a:ext cx="184116" cy="14753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238125</xdr:colOff>
      <xdr:row>27</xdr:row>
      <xdr:rowOff>95250</xdr:rowOff>
    </xdr:from>
    <xdr:to>
      <xdr:col>28</xdr:col>
      <xdr:colOff>323850</xdr:colOff>
      <xdr:row>27</xdr:row>
      <xdr:rowOff>142875</xdr:rowOff>
    </xdr:to>
    <xdr:sp macro="" textlink="">
      <xdr:nvSpPr>
        <xdr:cNvPr id="2223" name="Freeform 802">
          <a:extLst>
            <a:ext uri="{FF2B5EF4-FFF2-40B4-BE49-F238E27FC236}">
              <a16:creationId xmlns:a16="http://schemas.microsoft.com/office/drawing/2014/main" id="{321D3798-8C8E-49C3-9090-5B7F8ECCD701}"/>
            </a:ext>
          </a:extLst>
        </xdr:cNvPr>
        <xdr:cNvSpPr>
          <a:spLocks/>
        </xdr:cNvSpPr>
      </xdr:nvSpPr>
      <xdr:spPr bwMode="auto">
        <a:xfrm>
          <a:off x="12353925" y="60833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200025</xdr:colOff>
      <xdr:row>28</xdr:row>
      <xdr:rowOff>133350</xdr:rowOff>
    </xdr:from>
    <xdr:to>
      <xdr:col>28</xdr:col>
      <xdr:colOff>285750</xdr:colOff>
      <xdr:row>30</xdr:row>
      <xdr:rowOff>9525</xdr:rowOff>
    </xdr:to>
    <xdr:sp macro="" textlink="">
      <xdr:nvSpPr>
        <xdr:cNvPr id="2224" name="Freeform 805">
          <a:extLst>
            <a:ext uri="{FF2B5EF4-FFF2-40B4-BE49-F238E27FC236}">
              <a16:creationId xmlns:a16="http://schemas.microsoft.com/office/drawing/2014/main" id="{4583D196-0806-4649-9611-7B17666F78DE}"/>
            </a:ext>
          </a:extLst>
        </xdr:cNvPr>
        <xdr:cNvSpPr>
          <a:spLocks/>
        </xdr:cNvSpPr>
      </xdr:nvSpPr>
      <xdr:spPr bwMode="auto">
        <a:xfrm>
          <a:off x="12315825" y="6292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200025</xdr:colOff>
      <xdr:row>28</xdr:row>
      <xdr:rowOff>133350</xdr:rowOff>
    </xdr:from>
    <xdr:to>
      <xdr:col>28</xdr:col>
      <xdr:colOff>285750</xdr:colOff>
      <xdr:row>30</xdr:row>
      <xdr:rowOff>9525</xdr:rowOff>
    </xdr:to>
    <xdr:sp macro="" textlink="">
      <xdr:nvSpPr>
        <xdr:cNvPr id="2225" name="Freeform 806">
          <a:extLst>
            <a:ext uri="{FF2B5EF4-FFF2-40B4-BE49-F238E27FC236}">
              <a16:creationId xmlns:a16="http://schemas.microsoft.com/office/drawing/2014/main" id="{4A69FA4D-CFC0-4C85-9228-17A8F4EC6875}"/>
            </a:ext>
          </a:extLst>
        </xdr:cNvPr>
        <xdr:cNvSpPr>
          <a:spLocks/>
        </xdr:cNvSpPr>
      </xdr:nvSpPr>
      <xdr:spPr bwMode="auto">
        <a:xfrm>
          <a:off x="12315825" y="6292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28190</xdr:colOff>
      <xdr:row>28</xdr:row>
      <xdr:rowOff>108858</xdr:rowOff>
    </xdr:from>
    <xdr:to>
      <xdr:col>27</xdr:col>
      <xdr:colOff>722508</xdr:colOff>
      <xdr:row>30</xdr:row>
      <xdr:rowOff>136072</xdr:rowOff>
    </xdr:to>
    <xdr:sp macro="" textlink="">
      <xdr:nvSpPr>
        <xdr:cNvPr id="2226" name="Text Box 1029">
          <a:extLst>
            <a:ext uri="{FF2B5EF4-FFF2-40B4-BE49-F238E27FC236}">
              <a16:creationId xmlns:a16="http://schemas.microsoft.com/office/drawing/2014/main" id="{04BB70EB-CAE2-40E0-868F-75038D10E514}"/>
            </a:ext>
          </a:extLst>
        </xdr:cNvPr>
        <xdr:cNvSpPr txBox="1">
          <a:spLocks noChangeArrowheads="1"/>
        </xdr:cNvSpPr>
      </xdr:nvSpPr>
      <xdr:spPr bwMode="auto">
        <a:xfrm>
          <a:off x="11426440" y="6268358"/>
          <a:ext cx="687968" cy="37011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宇治市街↑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宇治田原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123825</xdr:colOff>
      <xdr:row>25</xdr:row>
      <xdr:rowOff>161925</xdr:rowOff>
    </xdr:from>
    <xdr:to>
      <xdr:col>28</xdr:col>
      <xdr:colOff>190500</xdr:colOff>
      <xdr:row>32</xdr:row>
      <xdr:rowOff>152400</xdr:rowOff>
    </xdr:to>
    <xdr:sp macro="" textlink="">
      <xdr:nvSpPr>
        <xdr:cNvPr id="2227" name="Freeform 1147">
          <a:extLst>
            <a:ext uri="{FF2B5EF4-FFF2-40B4-BE49-F238E27FC236}">
              <a16:creationId xmlns:a16="http://schemas.microsoft.com/office/drawing/2014/main" id="{722124B3-E09F-48F1-8B1D-A0589C9510F4}"/>
            </a:ext>
          </a:extLst>
        </xdr:cNvPr>
        <xdr:cNvSpPr>
          <a:spLocks/>
        </xdr:cNvSpPr>
      </xdr:nvSpPr>
      <xdr:spPr bwMode="auto">
        <a:xfrm rot="-5400000">
          <a:off x="11677650" y="6369050"/>
          <a:ext cx="1190625" cy="66675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0294" h="8905">
              <a:moveTo>
                <a:pt x="10294" y="7692"/>
              </a:moveTo>
              <a:cubicBezTo>
                <a:pt x="10145" y="7692"/>
                <a:pt x="9291" y="7792"/>
                <a:pt x="8957" y="7812"/>
              </a:cubicBezTo>
              <a:cubicBezTo>
                <a:pt x="8623" y="7832"/>
                <a:pt x="8511" y="7812"/>
                <a:pt x="8288" y="7812"/>
              </a:cubicBezTo>
              <a:cubicBezTo>
                <a:pt x="7990" y="7812"/>
                <a:pt x="7543" y="5621"/>
                <a:pt x="7245" y="5621"/>
              </a:cubicBezTo>
              <a:cubicBezTo>
                <a:pt x="6947" y="5621"/>
                <a:pt x="6873" y="8905"/>
                <a:pt x="6500" y="8905"/>
              </a:cubicBezTo>
              <a:cubicBezTo>
                <a:pt x="6129" y="8905"/>
                <a:pt x="5629" y="6341"/>
                <a:pt x="5086" y="5621"/>
              </a:cubicBezTo>
              <a:cubicBezTo>
                <a:pt x="4543" y="4901"/>
                <a:pt x="3838" y="5681"/>
                <a:pt x="3242" y="4586"/>
              </a:cubicBezTo>
              <a:cubicBezTo>
                <a:pt x="2647" y="3491"/>
                <a:pt x="2033" y="1244"/>
                <a:pt x="1513" y="148"/>
              </a:cubicBezTo>
              <a:cubicBezTo>
                <a:pt x="991" y="-947"/>
                <a:pt x="298" y="4439"/>
                <a:pt x="0" y="334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26</xdr:row>
      <xdr:rowOff>0</xdr:rowOff>
    </xdr:from>
    <xdr:to>
      <xdr:col>28</xdr:col>
      <xdr:colOff>76200</xdr:colOff>
      <xdr:row>32</xdr:row>
      <xdr:rowOff>161925</xdr:rowOff>
    </xdr:to>
    <xdr:sp macro="" textlink="">
      <xdr:nvSpPr>
        <xdr:cNvPr id="2228" name="Freeform 1147">
          <a:extLst>
            <a:ext uri="{FF2B5EF4-FFF2-40B4-BE49-F238E27FC236}">
              <a16:creationId xmlns:a16="http://schemas.microsoft.com/office/drawing/2014/main" id="{0F788BD9-179F-43EF-A55A-BF28FE3513BE}"/>
            </a:ext>
          </a:extLst>
        </xdr:cNvPr>
        <xdr:cNvSpPr>
          <a:spLocks/>
        </xdr:cNvSpPr>
      </xdr:nvSpPr>
      <xdr:spPr bwMode="auto">
        <a:xfrm rot="-5400000">
          <a:off x="11563350" y="6378575"/>
          <a:ext cx="1190625" cy="66675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0294" h="8905">
              <a:moveTo>
                <a:pt x="10294" y="7692"/>
              </a:moveTo>
              <a:cubicBezTo>
                <a:pt x="10145" y="7692"/>
                <a:pt x="9291" y="7792"/>
                <a:pt x="8957" y="7812"/>
              </a:cubicBezTo>
              <a:cubicBezTo>
                <a:pt x="8623" y="7832"/>
                <a:pt x="8511" y="7812"/>
                <a:pt x="8288" y="7812"/>
              </a:cubicBezTo>
              <a:cubicBezTo>
                <a:pt x="7990" y="7812"/>
                <a:pt x="7543" y="5621"/>
                <a:pt x="7245" y="5621"/>
              </a:cubicBezTo>
              <a:cubicBezTo>
                <a:pt x="6947" y="5621"/>
                <a:pt x="6873" y="8905"/>
                <a:pt x="6500" y="8905"/>
              </a:cubicBezTo>
              <a:cubicBezTo>
                <a:pt x="6129" y="8905"/>
                <a:pt x="5629" y="6341"/>
                <a:pt x="5086" y="5621"/>
              </a:cubicBezTo>
              <a:cubicBezTo>
                <a:pt x="4543" y="4901"/>
                <a:pt x="3838" y="5681"/>
                <a:pt x="3242" y="4586"/>
              </a:cubicBezTo>
              <a:cubicBezTo>
                <a:pt x="2647" y="3491"/>
                <a:pt x="2033" y="1244"/>
                <a:pt x="1513" y="148"/>
              </a:cubicBezTo>
              <a:cubicBezTo>
                <a:pt x="991" y="-947"/>
                <a:pt x="298" y="4439"/>
                <a:pt x="0" y="334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566553</xdr:colOff>
      <xdr:row>29</xdr:row>
      <xdr:rowOff>153871</xdr:rowOff>
    </xdr:from>
    <xdr:to>
      <xdr:col>28</xdr:col>
      <xdr:colOff>355295</xdr:colOff>
      <xdr:row>31</xdr:row>
      <xdr:rowOff>18899</xdr:rowOff>
    </xdr:to>
    <xdr:sp macro="" textlink="">
      <xdr:nvSpPr>
        <xdr:cNvPr id="2229" name="Text Box 1118">
          <a:extLst>
            <a:ext uri="{FF2B5EF4-FFF2-40B4-BE49-F238E27FC236}">
              <a16:creationId xmlns:a16="http://schemas.microsoft.com/office/drawing/2014/main" id="{EB21A71D-7152-4CC4-8D48-03CFC5BD874E}"/>
            </a:ext>
          </a:extLst>
        </xdr:cNvPr>
        <xdr:cNvSpPr txBox="1">
          <a:spLocks noChangeArrowheads="1"/>
        </xdr:cNvSpPr>
      </xdr:nvSpPr>
      <xdr:spPr bwMode="auto">
        <a:xfrm>
          <a:off x="19053368" y="5056222"/>
          <a:ext cx="491778" cy="20520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曽束大橋</a:t>
          </a:r>
        </a:p>
      </xdr:txBody>
    </xdr:sp>
    <xdr:clientData/>
  </xdr:twoCellAnchor>
  <xdr:twoCellAnchor>
    <xdr:from>
      <xdr:col>28</xdr:col>
      <xdr:colOff>345585</xdr:colOff>
      <xdr:row>27</xdr:row>
      <xdr:rowOff>168671</xdr:rowOff>
    </xdr:from>
    <xdr:to>
      <xdr:col>28</xdr:col>
      <xdr:colOff>528150</xdr:colOff>
      <xdr:row>29</xdr:row>
      <xdr:rowOff>38101</xdr:rowOff>
    </xdr:to>
    <xdr:sp macro="" textlink="">
      <xdr:nvSpPr>
        <xdr:cNvPr id="2230" name="Line 1026">
          <a:extLst>
            <a:ext uri="{FF2B5EF4-FFF2-40B4-BE49-F238E27FC236}">
              <a16:creationId xmlns:a16="http://schemas.microsoft.com/office/drawing/2014/main" id="{A0672B54-5A01-4BC4-A174-BE30926CFE54}"/>
            </a:ext>
          </a:extLst>
        </xdr:cNvPr>
        <xdr:cNvSpPr>
          <a:spLocks noChangeShapeType="1"/>
        </xdr:cNvSpPr>
      </xdr:nvSpPr>
      <xdr:spPr bwMode="auto">
        <a:xfrm flipH="1">
          <a:off x="12461385" y="6156721"/>
          <a:ext cx="182565" cy="2123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342867</xdr:colOff>
      <xdr:row>26</xdr:row>
      <xdr:rowOff>19052</xdr:rowOff>
    </xdr:from>
    <xdr:to>
      <xdr:col>28</xdr:col>
      <xdr:colOff>28542</xdr:colOff>
      <xdr:row>31</xdr:row>
      <xdr:rowOff>151404</xdr:rowOff>
    </xdr:to>
    <xdr:sp macro="" textlink="">
      <xdr:nvSpPr>
        <xdr:cNvPr id="2231" name="Freeform 1147">
          <a:extLst>
            <a:ext uri="{FF2B5EF4-FFF2-40B4-BE49-F238E27FC236}">
              <a16:creationId xmlns:a16="http://schemas.microsoft.com/office/drawing/2014/main" id="{662015BD-BC14-42FD-BC1A-0A02C6C265A0}"/>
            </a:ext>
          </a:extLst>
        </xdr:cNvPr>
        <xdr:cNvSpPr>
          <a:spLocks/>
        </xdr:cNvSpPr>
      </xdr:nvSpPr>
      <xdr:spPr bwMode="auto">
        <a:xfrm rot="-5619817">
          <a:off x="11447929" y="6128840"/>
          <a:ext cx="989602" cy="403225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0000" h="10000">
              <a:moveTo>
                <a:pt x="10000" y="9311"/>
              </a:moveTo>
              <a:cubicBezTo>
                <a:pt x="9821" y="9311"/>
                <a:pt x="9093" y="9698"/>
                <a:pt x="8751" y="9775"/>
              </a:cubicBezTo>
              <a:cubicBezTo>
                <a:pt x="8409" y="9852"/>
                <a:pt x="8217" y="9775"/>
                <a:pt x="7950" y="9775"/>
              </a:cubicBezTo>
              <a:cubicBezTo>
                <a:pt x="7593" y="9775"/>
                <a:pt x="7057" y="9324"/>
                <a:pt x="6701" y="9324"/>
              </a:cubicBezTo>
              <a:cubicBezTo>
                <a:pt x="6345" y="9324"/>
                <a:pt x="6255" y="10000"/>
                <a:pt x="5808" y="10000"/>
              </a:cubicBezTo>
              <a:cubicBezTo>
                <a:pt x="5364" y="10000"/>
                <a:pt x="4739" y="9549"/>
                <a:pt x="4115" y="9324"/>
              </a:cubicBezTo>
              <a:cubicBezTo>
                <a:pt x="3491" y="9098"/>
                <a:pt x="2607" y="8920"/>
                <a:pt x="1976" y="8196"/>
              </a:cubicBezTo>
              <a:cubicBezTo>
                <a:pt x="1344" y="7472"/>
                <a:pt x="933" y="5938"/>
                <a:pt x="326" y="4982"/>
              </a:cubicBezTo>
              <a:cubicBezTo>
                <a:pt x="29" y="2615"/>
                <a:pt x="357" y="22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719092</xdr:colOff>
      <xdr:row>28</xdr:row>
      <xdr:rowOff>126649</xdr:rowOff>
    </xdr:from>
    <xdr:to>
      <xdr:col>28</xdr:col>
      <xdr:colOff>210911</xdr:colOff>
      <xdr:row>29</xdr:row>
      <xdr:rowOff>122464</xdr:rowOff>
    </xdr:to>
    <xdr:sp macro="" textlink="">
      <xdr:nvSpPr>
        <xdr:cNvPr id="2232" name="Text Box 266">
          <a:extLst>
            <a:ext uri="{FF2B5EF4-FFF2-40B4-BE49-F238E27FC236}">
              <a16:creationId xmlns:a16="http://schemas.microsoft.com/office/drawing/2014/main" id="{319F940E-14F0-42FD-A1A0-9C467EE4FB1B}"/>
            </a:ext>
          </a:extLst>
        </xdr:cNvPr>
        <xdr:cNvSpPr txBox="1">
          <a:spLocks noChangeArrowheads="1"/>
        </xdr:cNvSpPr>
      </xdr:nvSpPr>
      <xdr:spPr bwMode="auto">
        <a:xfrm>
          <a:off x="12117342" y="6286149"/>
          <a:ext cx="209369" cy="1672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371475</xdr:colOff>
      <xdr:row>29</xdr:row>
      <xdr:rowOff>38100</xdr:rowOff>
    </xdr:from>
    <xdr:to>
      <xdr:col>27</xdr:col>
      <xdr:colOff>638175</xdr:colOff>
      <xdr:row>30</xdr:row>
      <xdr:rowOff>161925</xdr:rowOff>
    </xdr:to>
    <xdr:sp macro="" textlink="">
      <xdr:nvSpPr>
        <xdr:cNvPr id="2233" name="Line 1026">
          <a:extLst>
            <a:ext uri="{FF2B5EF4-FFF2-40B4-BE49-F238E27FC236}">
              <a16:creationId xmlns:a16="http://schemas.microsoft.com/office/drawing/2014/main" id="{18953628-8024-4EE5-9FC6-1EB0E5046A12}"/>
            </a:ext>
          </a:extLst>
        </xdr:cNvPr>
        <xdr:cNvSpPr>
          <a:spLocks noChangeShapeType="1"/>
        </xdr:cNvSpPr>
      </xdr:nvSpPr>
      <xdr:spPr bwMode="auto">
        <a:xfrm rot="-5400000" flipH="1" flipV="1">
          <a:off x="11755437" y="6383338"/>
          <a:ext cx="295275" cy="266700"/>
        </a:xfrm>
        <a:custGeom>
          <a:avLst/>
          <a:gdLst>
            <a:gd name="T0" fmla="*/ 0 w 10000"/>
            <a:gd name="T1" fmla="*/ 0 h 10000"/>
            <a:gd name="T2" fmla="*/ 2147483647 w 10000"/>
            <a:gd name="T3" fmla="*/ 2147483647 h 1000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000" h="10000">
              <a:moveTo>
                <a:pt x="0" y="0"/>
              </a:moveTo>
              <a:cubicBezTo>
                <a:pt x="10039" y="84"/>
                <a:pt x="9921" y="2952"/>
                <a:pt x="1000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638175</xdr:colOff>
      <xdr:row>25</xdr:row>
      <xdr:rowOff>142875</xdr:rowOff>
    </xdr:from>
    <xdr:to>
      <xdr:col>28</xdr:col>
      <xdr:colOff>371475</xdr:colOff>
      <xdr:row>32</xdr:row>
      <xdr:rowOff>104775</xdr:rowOff>
    </xdr:to>
    <xdr:sp macro="" textlink="">
      <xdr:nvSpPr>
        <xdr:cNvPr id="2234" name="Freeform 1142">
          <a:extLst>
            <a:ext uri="{FF2B5EF4-FFF2-40B4-BE49-F238E27FC236}">
              <a16:creationId xmlns:a16="http://schemas.microsoft.com/office/drawing/2014/main" id="{972E564A-FEE0-43F1-BE6F-6C3D4504F8AF}"/>
            </a:ext>
          </a:extLst>
        </xdr:cNvPr>
        <xdr:cNvSpPr>
          <a:spLocks/>
        </xdr:cNvSpPr>
      </xdr:nvSpPr>
      <xdr:spPr bwMode="auto">
        <a:xfrm rot="-5400000">
          <a:off x="11680825" y="6143625"/>
          <a:ext cx="1162050" cy="450850"/>
        </a:xfrm>
        <a:custGeom>
          <a:avLst/>
          <a:gdLst>
            <a:gd name="T0" fmla="*/ 0 w 20000"/>
            <a:gd name="T1" fmla="*/ 2147483647 h 8286"/>
            <a:gd name="T2" fmla="*/ 2147483647 w 20000"/>
            <a:gd name="T3" fmla="*/ 2147483647 h 8286"/>
            <a:gd name="T4" fmla="*/ 2147483647 w 20000"/>
            <a:gd name="T5" fmla="*/ 0 h 8286"/>
            <a:gd name="T6" fmla="*/ 2147483647 w 20000"/>
            <a:gd name="T7" fmla="*/ 0 h 828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0000" h="8286">
              <a:moveTo>
                <a:pt x="0" y="8286"/>
              </a:moveTo>
              <a:cubicBezTo>
                <a:pt x="9745" y="8177"/>
                <a:pt x="-51" y="8229"/>
                <a:pt x="10102" y="8174"/>
              </a:cubicBezTo>
              <a:cubicBezTo>
                <a:pt x="10051" y="565"/>
                <a:pt x="10170" y="8391"/>
                <a:pt x="10000" y="0"/>
              </a:cubicBezTo>
              <a:lnTo>
                <a:pt x="2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687170</xdr:colOff>
      <xdr:row>28</xdr:row>
      <xdr:rowOff>74842</xdr:rowOff>
    </xdr:from>
    <xdr:to>
      <xdr:col>28</xdr:col>
      <xdr:colOff>251734</xdr:colOff>
      <xdr:row>29</xdr:row>
      <xdr:rowOff>149680</xdr:rowOff>
    </xdr:to>
    <xdr:grpSp>
      <xdr:nvGrpSpPr>
        <xdr:cNvPr id="2235" name="Group 1180">
          <a:extLst>
            <a:ext uri="{FF2B5EF4-FFF2-40B4-BE49-F238E27FC236}">
              <a16:creationId xmlns:a16="http://schemas.microsoft.com/office/drawing/2014/main" id="{C0DF1D60-7F99-431E-B9DC-B3C947D33262}"/>
            </a:ext>
          </a:extLst>
        </xdr:cNvPr>
        <xdr:cNvGrpSpPr>
          <a:grpSpLocks/>
        </xdr:cNvGrpSpPr>
      </xdr:nvGrpSpPr>
      <xdr:grpSpPr bwMode="auto">
        <a:xfrm rot="-5400000">
          <a:off x="19239239" y="4868361"/>
          <a:ext cx="247595" cy="269601"/>
          <a:chOff x="718" y="97"/>
          <a:chExt cx="23" cy="15"/>
        </a:xfrm>
      </xdr:grpSpPr>
      <xdr:sp macro="" textlink="">
        <xdr:nvSpPr>
          <xdr:cNvPr id="2236" name="Freeform 1181">
            <a:extLst>
              <a:ext uri="{FF2B5EF4-FFF2-40B4-BE49-F238E27FC236}">
                <a16:creationId xmlns:a16="http://schemas.microsoft.com/office/drawing/2014/main" id="{0725BB87-A438-5AC1-6E99-0E4DE976F2E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37" name="Freeform 1182">
            <a:extLst>
              <a:ext uri="{FF2B5EF4-FFF2-40B4-BE49-F238E27FC236}">
                <a16:creationId xmlns:a16="http://schemas.microsoft.com/office/drawing/2014/main" id="{F36E22C6-385B-6E59-72EA-F0C178C900E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28</xdr:col>
      <xdr:colOff>285848</xdr:colOff>
      <xdr:row>29</xdr:row>
      <xdr:rowOff>64918</xdr:rowOff>
    </xdr:from>
    <xdr:to>
      <xdr:col>28</xdr:col>
      <xdr:colOff>435524</xdr:colOff>
      <xdr:row>30</xdr:row>
      <xdr:rowOff>33622</xdr:rowOff>
    </xdr:to>
    <xdr:sp macro="" textlink="">
      <xdr:nvSpPr>
        <xdr:cNvPr id="2238" name="AutoShape 1149">
          <a:extLst>
            <a:ext uri="{FF2B5EF4-FFF2-40B4-BE49-F238E27FC236}">
              <a16:creationId xmlns:a16="http://schemas.microsoft.com/office/drawing/2014/main" id="{3869AD23-442C-47C8-9FE2-102B0D82E5F3}"/>
            </a:ext>
          </a:extLst>
        </xdr:cNvPr>
        <xdr:cNvSpPr>
          <a:spLocks noChangeArrowheads="1"/>
        </xdr:cNvSpPr>
      </xdr:nvSpPr>
      <xdr:spPr bwMode="auto">
        <a:xfrm>
          <a:off x="12401648" y="6395868"/>
          <a:ext cx="149676" cy="1401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415896</xdr:colOff>
      <xdr:row>31</xdr:row>
      <xdr:rowOff>6701</xdr:rowOff>
    </xdr:from>
    <xdr:to>
      <xdr:col>28</xdr:col>
      <xdr:colOff>615644</xdr:colOff>
      <xdr:row>32</xdr:row>
      <xdr:rowOff>14389</xdr:rowOff>
    </xdr:to>
    <xdr:sp macro="" textlink="">
      <xdr:nvSpPr>
        <xdr:cNvPr id="2239" name="六角形 2238">
          <a:extLst>
            <a:ext uri="{FF2B5EF4-FFF2-40B4-BE49-F238E27FC236}">
              <a16:creationId xmlns:a16="http://schemas.microsoft.com/office/drawing/2014/main" id="{D0169BBE-7895-4281-9AEE-01682B492C77}"/>
            </a:ext>
          </a:extLst>
        </xdr:cNvPr>
        <xdr:cNvSpPr/>
      </xdr:nvSpPr>
      <xdr:spPr bwMode="auto">
        <a:xfrm>
          <a:off x="12531696" y="6680551"/>
          <a:ext cx="199748" cy="179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twoCellAnchor>
    <xdr:from>
      <xdr:col>28</xdr:col>
      <xdr:colOff>228321</xdr:colOff>
      <xdr:row>27</xdr:row>
      <xdr:rowOff>157632</xdr:rowOff>
    </xdr:from>
    <xdr:to>
      <xdr:col>28</xdr:col>
      <xdr:colOff>428069</xdr:colOff>
      <xdr:row>28</xdr:row>
      <xdr:rowOff>131780</xdr:rowOff>
    </xdr:to>
    <xdr:sp macro="" textlink="">
      <xdr:nvSpPr>
        <xdr:cNvPr id="2240" name="六角形 2239">
          <a:extLst>
            <a:ext uri="{FF2B5EF4-FFF2-40B4-BE49-F238E27FC236}">
              <a16:creationId xmlns:a16="http://schemas.microsoft.com/office/drawing/2014/main" id="{D36C9151-80AA-4750-8EAE-0A3CF6B4E0EE}"/>
            </a:ext>
          </a:extLst>
        </xdr:cNvPr>
        <xdr:cNvSpPr/>
      </xdr:nvSpPr>
      <xdr:spPr bwMode="auto">
        <a:xfrm>
          <a:off x="19418172" y="4719805"/>
          <a:ext cx="199748" cy="1442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242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415896</xdr:colOff>
      <xdr:row>27</xdr:row>
      <xdr:rowOff>60373</xdr:rowOff>
    </xdr:from>
    <xdr:to>
      <xdr:col>27</xdr:col>
      <xdr:colOff>615644</xdr:colOff>
      <xdr:row>28</xdr:row>
      <xdr:rowOff>61352</xdr:rowOff>
    </xdr:to>
    <xdr:sp macro="" textlink="">
      <xdr:nvSpPr>
        <xdr:cNvPr id="2241" name="六角形 2240">
          <a:extLst>
            <a:ext uri="{FF2B5EF4-FFF2-40B4-BE49-F238E27FC236}">
              <a16:creationId xmlns:a16="http://schemas.microsoft.com/office/drawing/2014/main" id="{3FBA72D0-6E1E-4E99-A153-179D326F376F}"/>
            </a:ext>
          </a:extLst>
        </xdr:cNvPr>
        <xdr:cNvSpPr/>
      </xdr:nvSpPr>
      <xdr:spPr bwMode="auto">
        <a:xfrm>
          <a:off x="11814146" y="6048423"/>
          <a:ext cx="199748" cy="1724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twoCellAnchor>
    <xdr:from>
      <xdr:col>28</xdr:col>
      <xdr:colOff>20110</xdr:colOff>
      <xdr:row>28</xdr:row>
      <xdr:rowOff>145444</xdr:rowOff>
    </xdr:from>
    <xdr:to>
      <xdr:col>28</xdr:col>
      <xdr:colOff>186222</xdr:colOff>
      <xdr:row>29</xdr:row>
      <xdr:rowOff>100751</xdr:rowOff>
    </xdr:to>
    <xdr:sp macro="" textlink="">
      <xdr:nvSpPr>
        <xdr:cNvPr id="2242" name="六角形 2241">
          <a:extLst>
            <a:ext uri="{FF2B5EF4-FFF2-40B4-BE49-F238E27FC236}">
              <a16:creationId xmlns:a16="http://schemas.microsoft.com/office/drawing/2014/main" id="{D428606D-C414-4AF9-8868-67376F9FF32B}"/>
            </a:ext>
          </a:extLst>
        </xdr:cNvPr>
        <xdr:cNvSpPr/>
      </xdr:nvSpPr>
      <xdr:spPr bwMode="auto">
        <a:xfrm>
          <a:off x="12135910" y="6304944"/>
          <a:ext cx="166112" cy="1267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twoCellAnchor>
    <xdr:from>
      <xdr:col>29</xdr:col>
      <xdr:colOff>308860</xdr:colOff>
      <xdr:row>31</xdr:row>
      <xdr:rowOff>147818</xdr:rowOff>
    </xdr:from>
    <xdr:to>
      <xdr:col>29</xdr:col>
      <xdr:colOff>441866</xdr:colOff>
      <xdr:row>32</xdr:row>
      <xdr:rowOff>88129</xdr:rowOff>
    </xdr:to>
    <xdr:sp macro="" textlink="">
      <xdr:nvSpPr>
        <xdr:cNvPr id="2243" name="六角形 2242">
          <a:extLst>
            <a:ext uri="{FF2B5EF4-FFF2-40B4-BE49-F238E27FC236}">
              <a16:creationId xmlns:a16="http://schemas.microsoft.com/office/drawing/2014/main" id="{C550F624-80B1-4EF6-A71F-B14CCC8BF897}"/>
            </a:ext>
          </a:extLst>
        </xdr:cNvPr>
        <xdr:cNvSpPr/>
      </xdr:nvSpPr>
      <xdr:spPr bwMode="auto">
        <a:xfrm>
          <a:off x="20232919" y="5442597"/>
          <a:ext cx="133006" cy="1121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twoCellAnchor>
    <xdr:from>
      <xdr:col>29</xdr:col>
      <xdr:colOff>15641</xdr:colOff>
      <xdr:row>25</xdr:row>
      <xdr:rowOff>19574</xdr:rowOff>
    </xdr:from>
    <xdr:to>
      <xdr:col>29</xdr:col>
      <xdr:colOff>230565</xdr:colOff>
      <xdr:row>25</xdr:row>
      <xdr:rowOff>170089</xdr:rowOff>
    </xdr:to>
    <xdr:sp macro="" textlink="">
      <xdr:nvSpPr>
        <xdr:cNvPr id="2244" name="六角形 2243">
          <a:extLst>
            <a:ext uri="{FF2B5EF4-FFF2-40B4-BE49-F238E27FC236}">
              <a16:creationId xmlns:a16="http://schemas.microsoft.com/office/drawing/2014/main" id="{E6D768AC-B936-4E72-8F46-3A1322746045}"/>
            </a:ext>
          </a:extLst>
        </xdr:cNvPr>
        <xdr:cNvSpPr/>
      </xdr:nvSpPr>
      <xdr:spPr bwMode="auto">
        <a:xfrm>
          <a:off x="19908528" y="4241568"/>
          <a:ext cx="214924" cy="15051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29</xdr:col>
      <xdr:colOff>539747</xdr:colOff>
      <xdr:row>31</xdr:row>
      <xdr:rowOff>164138</xdr:rowOff>
    </xdr:from>
    <xdr:ext cx="388410" cy="121615"/>
    <xdr:sp macro="" textlink="">
      <xdr:nvSpPr>
        <xdr:cNvPr id="2246" name="Text Box 1118">
          <a:extLst>
            <a:ext uri="{FF2B5EF4-FFF2-40B4-BE49-F238E27FC236}">
              <a16:creationId xmlns:a16="http://schemas.microsoft.com/office/drawing/2014/main" id="{D2F111B6-224E-41A2-ABA9-212A9FD8F197}"/>
            </a:ext>
          </a:extLst>
        </xdr:cNvPr>
        <xdr:cNvSpPr txBox="1">
          <a:spLocks noChangeArrowheads="1"/>
        </xdr:cNvSpPr>
      </xdr:nvSpPr>
      <xdr:spPr bwMode="auto">
        <a:xfrm>
          <a:off x="20463806" y="5458917"/>
          <a:ext cx="388410" cy="12161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29</xdr:col>
      <xdr:colOff>5031</xdr:colOff>
      <xdr:row>27</xdr:row>
      <xdr:rowOff>44045</xdr:rowOff>
    </xdr:from>
    <xdr:to>
      <xdr:col>29</xdr:col>
      <xdr:colOff>325166</xdr:colOff>
      <xdr:row>28</xdr:row>
      <xdr:rowOff>75539</xdr:rowOff>
    </xdr:to>
    <xdr:sp macro="" textlink="">
      <xdr:nvSpPr>
        <xdr:cNvPr id="2248" name="Text Box 1252">
          <a:extLst>
            <a:ext uri="{FF2B5EF4-FFF2-40B4-BE49-F238E27FC236}">
              <a16:creationId xmlns:a16="http://schemas.microsoft.com/office/drawing/2014/main" id="{12D1CFF1-CC9A-4659-85E0-54F820C3084D}"/>
            </a:ext>
          </a:extLst>
        </xdr:cNvPr>
        <xdr:cNvSpPr txBox="1">
          <a:spLocks noChangeArrowheads="1"/>
        </xdr:cNvSpPr>
      </xdr:nvSpPr>
      <xdr:spPr bwMode="auto">
        <a:xfrm>
          <a:off x="7199581" y="7403695"/>
          <a:ext cx="320135" cy="202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宇治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</a:p>
      </xdr:txBody>
    </xdr:sp>
    <xdr:clientData/>
  </xdr:twoCellAnchor>
  <xdr:twoCellAnchor>
    <xdr:from>
      <xdr:col>30</xdr:col>
      <xdr:colOff>155482</xdr:colOff>
      <xdr:row>30</xdr:row>
      <xdr:rowOff>34850</xdr:rowOff>
    </xdr:from>
    <xdr:to>
      <xdr:col>30</xdr:col>
      <xdr:colOff>301267</xdr:colOff>
      <xdr:row>31</xdr:row>
      <xdr:rowOff>39</xdr:rowOff>
    </xdr:to>
    <xdr:sp macro="" textlink="">
      <xdr:nvSpPr>
        <xdr:cNvPr id="2250" name="六角形 2249">
          <a:extLst>
            <a:ext uri="{FF2B5EF4-FFF2-40B4-BE49-F238E27FC236}">
              <a16:creationId xmlns:a16="http://schemas.microsoft.com/office/drawing/2014/main" id="{951E72D8-1530-4D24-B9D8-E7CA1698DDB6}"/>
            </a:ext>
          </a:extLst>
        </xdr:cNvPr>
        <xdr:cNvSpPr/>
      </xdr:nvSpPr>
      <xdr:spPr bwMode="auto">
        <a:xfrm>
          <a:off x="8054882" y="7908850"/>
          <a:ext cx="145785" cy="1366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257085</xdr:colOff>
      <xdr:row>25</xdr:row>
      <xdr:rowOff>58336</xdr:rowOff>
    </xdr:from>
    <xdr:to>
      <xdr:col>29</xdr:col>
      <xdr:colOff>402870</xdr:colOff>
      <xdr:row>26</xdr:row>
      <xdr:rowOff>23526</xdr:rowOff>
    </xdr:to>
    <xdr:sp macro="" textlink="">
      <xdr:nvSpPr>
        <xdr:cNvPr id="2251" name="六角形 2250">
          <a:extLst>
            <a:ext uri="{FF2B5EF4-FFF2-40B4-BE49-F238E27FC236}">
              <a16:creationId xmlns:a16="http://schemas.microsoft.com/office/drawing/2014/main" id="{1B641122-5936-4270-9A78-E33240834AC5}"/>
            </a:ext>
          </a:extLst>
        </xdr:cNvPr>
        <xdr:cNvSpPr/>
      </xdr:nvSpPr>
      <xdr:spPr bwMode="auto">
        <a:xfrm>
          <a:off x="20149972" y="4280330"/>
          <a:ext cx="145785" cy="1352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647848</xdr:colOff>
      <xdr:row>31</xdr:row>
      <xdr:rowOff>4081</xdr:rowOff>
    </xdr:from>
    <xdr:to>
      <xdr:col>30</xdr:col>
      <xdr:colOff>91785</xdr:colOff>
      <xdr:row>32</xdr:row>
      <xdr:rowOff>122994</xdr:rowOff>
    </xdr:to>
    <xdr:sp macro="" textlink="">
      <xdr:nvSpPr>
        <xdr:cNvPr id="2252" name="Line 1026">
          <a:extLst>
            <a:ext uri="{FF2B5EF4-FFF2-40B4-BE49-F238E27FC236}">
              <a16:creationId xmlns:a16="http://schemas.microsoft.com/office/drawing/2014/main" id="{87458F20-6572-4778-90E8-23545276AEF7}"/>
            </a:ext>
          </a:extLst>
        </xdr:cNvPr>
        <xdr:cNvSpPr>
          <a:spLocks noChangeShapeType="1"/>
        </xdr:cNvSpPr>
      </xdr:nvSpPr>
      <xdr:spPr bwMode="auto">
        <a:xfrm rot="19979950" flipH="1" flipV="1">
          <a:off x="20571907" y="5298860"/>
          <a:ext cx="148040" cy="2907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19650</xdr:colOff>
      <xdr:row>26</xdr:row>
      <xdr:rowOff>59292</xdr:rowOff>
    </xdr:from>
    <xdr:to>
      <xdr:col>30</xdr:col>
      <xdr:colOff>338586</xdr:colOff>
      <xdr:row>31</xdr:row>
      <xdr:rowOff>74194</xdr:rowOff>
    </xdr:to>
    <xdr:sp macro="" textlink="">
      <xdr:nvSpPr>
        <xdr:cNvPr id="2253" name="Line 1026">
          <a:extLst>
            <a:ext uri="{FF2B5EF4-FFF2-40B4-BE49-F238E27FC236}">
              <a16:creationId xmlns:a16="http://schemas.microsoft.com/office/drawing/2014/main" id="{06B1A4E0-29FC-4482-BEA1-3CBABD5C602C}"/>
            </a:ext>
          </a:extLst>
        </xdr:cNvPr>
        <xdr:cNvSpPr>
          <a:spLocks noChangeShapeType="1"/>
        </xdr:cNvSpPr>
      </xdr:nvSpPr>
      <xdr:spPr bwMode="auto">
        <a:xfrm rot="19979950" flipH="1" flipV="1">
          <a:off x="7919050" y="7247492"/>
          <a:ext cx="318936" cy="872152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  <a:gd name="connsiteX0" fmla="*/ 0 w 396340"/>
            <a:gd name="connsiteY0" fmla="*/ 0 h 806131"/>
            <a:gd name="connsiteX1" fmla="*/ 396340 w 396340"/>
            <a:gd name="connsiteY1" fmla="*/ 806131 h 806131"/>
            <a:gd name="connsiteX0" fmla="*/ 0 w 396340"/>
            <a:gd name="connsiteY0" fmla="*/ 0 h 806131"/>
            <a:gd name="connsiteX1" fmla="*/ 396340 w 396340"/>
            <a:gd name="connsiteY1" fmla="*/ 806131 h 806131"/>
            <a:gd name="connsiteX0" fmla="*/ 0 w 396340"/>
            <a:gd name="connsiteY0" fmla="*/ 0 h 806359"/>
            <a:gd name="connsiteX1" fmla="*/ 396340 w 396340"/>
            <a:gd name="connsiteY1" fmla="*/ 806131 h 806359"/>
            <a:gd name="connsiteX0" fmla="*/ 24018 w 420358"/>
            <a:gd name="connsiteY0" fmla="*/ 0 h 820563"/>
            <a:gd name="connsiteX1" fmla="*/ 420358 w 420358"/>
            <a:gd name="connsiteY1" fmla="*/ 806131 h 820563"/>
            <a:gd name="connsiteX0" fmla="*/ 0 w 396340"/>
            <a:gd name="connsiteY0" fmla="*/ 0 h 806131"/>
            <a:gd name="connsiteX1" fmla="*/ 396340 w 396340"/>
            <a:gd name="connsiteY1" fmla="*/ 806131 h 806131"/>
            <a:gd name="connsiteX0" fmla="*/ 2841 w 399181"/>
            <a:gd name="connsiteY0" fmla="*/ 0 h 806131"/>
            <a:gd name="connsiteX1" fmla="*/ 399181 w 399181"/>
            <a:gd name="connsiteY1" fmla="*/ 806131 h 806131"/>
            <a:gd name="connsiteX0" fmla="*/ 21481 w 356177"/>
            <a:gd name="connsiteY0" fmla="*/ 0 h 929621"/>
            <a:gd name="connsiteX1" fmla="*/ 356177 w 356177"/>
            <a:gd name="connsiteY1" fmla="*/ 929621 h 9296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56177" h="929621">
              <a:moveTo>
                <a:pt x="21481" y="0"/>
              </a:moveTo>
              <a:cubicBezTo>
                <a:pt x="39824" y="292699"/>
                <a:pt x="-154589" y="922408"/>
                <a:pt x="356177" y="92962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222915</xdr:colOff>
      <xdr:row>27</xdr:row>
      <xdr:rowOff>88891</xdr:rowOff>
    </xdr:from>
    <xdr:to>
      <xdr:col>31</xdr:col>
      <xdr:colOff>33950</xdr:colOff>
      <xdr:row>31</xdr:row>
      <xdr:rowOff>87014</xdr:rowOff>
    </xdr:to>
    <xdr:sp macro="" textlink="">
      <xdr:nvSpPr>
        <xdr:cNvPr id="2254" name="Freeform 778">
          <a:extLst>
            <a:ext uri="{FF2B5EF4-FFF2-40B4-BE49-F238E27FC236}">
              <a16:creationId xmlns:a16="http://schemas.microsoft.com/office/drawing/2014/main" id="{5F551555-651B-47B1-8207-F0AB0E39E87A}"/>
            </a:ext>
          </a:extLst>
        </xdr:cNvPr>
        <xdr:cNvSpPr>
          <a:spLocks/>
        </xdr:cNvSpPr>
      </xdr:nvSpPr>
      <xdr:spPr bwMode="auto">
        <a:xfrm rot="19979950" flipH="1">
          <a:off x="20146974" y="4696376"/>
          <a:ext cx="1219241" cy="685417"/>
        </a:xfrm>
        <a:custGeom>
          <a:avLst/>
          <a:gdLst>
            <a:gd name="T0" fmla="*/ 2147483647 w 12062"/>
            <a:gd name="T1" fmla="*/ 2147483647 h 10830"/>
            <a:gd name="T2" fmla="*/ 2147483647 w 12062"/>
            <a:gd name="T3" fmla="*/ 2147483647 h 10830"/>
            <a:gd name="T4" fmla="*/ 2147483647 w 12062"/>
            <a:gd name="T5" fmla="*/ 2147483647 h 10830"/>
            <a:gd name="T6" fmla="*/ 2147483647 w 12062"/>
            <a:gd name="T7" fmla="*/ 2147483647 h 10830"/>
            <a:gd name="T8" fmla="*/ 2147483647 w 12062"/>
            <a:gd name="T9" fmla="*/ 2147483647 h 1083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5435 w 12062"/>
            <a:gd name="connsiteY0" fmla="*/ 10728 h 10728"/>
            <a:gd name="connsiteX1" fmla="*/ 784 w 12062"/>
            <a:gd name="connsiteY1" fmla="*/ 2583 h 10728"/>
            <a:gd name="connsiteX2" fmla="*/ 784 w 12062"/>
            <a:gd name="connsiteY2" fmla="*/ 171 h 10728"/>
            <a:gd name="connsiteX3" fmla="*/ 784 w 12062"/>
            <a:gd name="connsiteY3" fmla="*/ 18 h 10728"/>
            <a:gd name="connsiteX4" fmla="*/ 12062 w 12062"/>
            <a:gd name="connsiteY4" fmla="*/ 1046 h 10728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3 h 10713"/>
            <a:gd name="connsiteX1" fmla="*/ 784 w 12062"/>
            <a:gd name="connsiteY1" fmla="*/ 2568 h 10713"/>
            <a:gd name="connsiteX2" fmla="*/ 784 w 12062"/>
            <a:gd name="connsiteY2" fmla="*/ 156 h 10713"/>
            <a:gd name="connsiteX3" fmla="*/ 784 w 12062"/>
            <a:gd name="connsiteY3" fmla="*/ 3 h 10713"/>
            <a:gd name="connsiteX4" fmla="*/ 12062 w 12062"/>
            <a:gd name="connsiteY4" fmla="*/ 1031 h 10713"/>
            <a:gd name="connsiteX0" fmla="*/ 5435 w 12062"/>
            <a:gd name="connsiteY0" fmla="*/ 10725 h 10725"/>
            <a:gd name="connsiteX1" fmla="*/ 784 w 12062"/>
            <a:gd name="connsiteY1" fmla="*/ 2580 h 10725"/>
            <a:gd name="connsiteX2" fmla="*/ 784 w 12062"/>
            <a:gd name="connsiteY2" fmla="*/ 168 h 10725"/>
            <a:gd name="connsiteX3" fmla="*/ 784 w 12062"/>
            <a:gd name="connsiteY3" fmla="*/ 15 h 10725"/>
            <a:gd name="connsiteX4" fmla="*/ 12062 w 12062"/>
            <a:gd name="connsiteY4" fmla="*/ 1043 h 10725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3 h 10713"/>
            <a:gd name="connsiteX1" fmla="*/ 784 w 12062"/>
            <a:gd name="connsiteY1" fmla="*/ 2568 h 10713"/>
            <a:gd name="connsiteX2" fmla="*/ 784 w 12062"/>
            <a:gd name="connsiteY2" fmla="*/ 156 h 10713"/>
            <a:gd name="connsiteX3" fmla="*/ 784 w 12062"/>
            <a:gd name="connsiteY3" fmla="*/ 3 h 10713"/>
            <a:gd name="connsiteX4" fmla="*/ 12062 w 12062"/>
            <a:gd name="connsiteY4" fmla="*/ 1031 h 10713"/>
            <a:gd name="connsiteX0" fmla="*/ 8752 w 8752"/>
            <a:gd name="connsiteY0" fmla="*/ 10711 h 10711"/>
            <a:gd name="connsiteX1" fmla="*/ 4101 w 8752"/>
            <a:gd name="connsiteY1" fmla="*/ 2566 h 10711"/>
            <a:gd name="connsiteX2" fmla="*/ 4101 w 8752"/>
            <a:gd name="connsiteY2" fmla="*/ 154 h 10711"/>
            <a:gd name="connsiteX3" fmla="*/ 4101 w 8752"/>
            <a:gd name="connsiteY3" fmla="*/ 1 h 10711"/>
            <a:gd name="connsiteX4" fmla="*/ 4096 w 8752"/>
            <a:gd name="connsiteY4" fmla="*/ 7709 h 10711"/>
            <a:gd name="connsiteX0" fmla="*/ 5320 w 5320"/>
            <a:gd name="connsiteY0" fmla="*/ 10147 h 10147"/>
            <a:gd name="connsiteX1" fmla="*/ 6 w 5320"/>
            <a:gd name="connsiteY1" fmla="*/ 2543 h 10147"/>
            <a:gd name="connsiteX2" fmla="*/ 6 w 5320"/>
            <a:gd name="connsiteY2" fmla="*/ 291 h 10147"/>
            <a:gd name="connsiteX3" fmla="*/ 0 w 5320"/>
            <a:gd name="connsiteY3" fmla="*/ 7344 h 10147"/>
            <a:gd name="connsiteX0" fmla="*/ 10732 w 10732"/>
            <a:gd name="connsiteY0" fmla="*/ 7530 h 7530"/>
            <a:gd name="connsiteX1" fmla="*/ 743 w 10732"/>
            <a:gd name="connsiteY1" fmla="*/ 36 h 7530"/>
            <a:gd name="connsiteX2" fmla="*/ 732 w 10732"/>
            <a:gd name="connsiteY2" fmla="*/ 4768 h 7530"/>
            <a:gd name="connsiteX0" fmla="*/ 10105 w 10105"/>
            <a:gd name="connsiteY0" fmla="*/ 10039 h 10039"/>
            <a:gd name="connsiteX1" fmla="*/ 797 w 10105"/>
            <a:gd name="connsiteY1" fmla="*/ 87 h 10039"/>
            <a:gd name="connsiteX2" fmla="*/ 435 w 10105"/>
            <a:gd name="connsiteY2" fmla="*/ 3524 h 10039"/>
            <a:gd name="connsiteX0" fmla="*/ 9670 w 9670"/>
            <a:gd name="connsiteY0" fmla="*/ 10059 h 10059"/>
            <a:gd name="connsiteX1" fmla="*/ 362 w 9670"/>
            <a:gd name="connsiteY1" fmla="*/ 107 h 10059"/>
            <a:gd name="connsiteX2" fmla="*/ 0 w 9670"/>
            <a:gd name="connsiteY2" fmla="*/ 3544 h 10059"/>
            <a:gd name="connsiteX0" fmla="*/ 10294 w 10294"/>
            <a:gd name="connsiteY0" fmla="*/ 10001 h 10001"/>
            <a:gd name="connsiteX1" fmla="*/ 668 w 10294"/>
            <a:gd name="connsiteY1" fmla="*/ 107 h 10001"/>
            <a:gd name="connsiteX2" fmla="*/ 294 w 10294"/>
            <a:gd name="connsiteY2" fmla="*/ 3524 h 10001"/>
            <a:gd name="connsiteX0" fmla="*/ 15036 w 15036"/>
            <a:gd name="connsiteY0" fmla="*/ 9480 h 9480"/>
            <a:gd name="connsiteX1" fmla="*/ 668 w 15036"/>
            <a:gd name="connsiteY1" fmla="*/ 107 h 9480"/>
            <a:gd name="connsiteX2" fmla="*/ 294 w 15036"/>
            <a:gd name="connsiteY2" fmla="*/ 3524 h 9480"/>
            <a:gd name="connsiteX0" fmla="*/ 10000 w 10000"/>
            <a:gd name="connsiteY0" fmla="*/ 10000 h 10000"/>
            <a:gd name="connsiteX1" fmla="*/ 444 w 10000"/>
            <a:gd name="connsiteY1" fmla="*/ 113 h 10000"/>
            <a:gd name="connsiteX2" fmla="*/ 196 w 10000"/>
            <a:gd name="connsiteY2" fmla="*/ 3717 h 10000"/>
            <a:gd name="connsiteX0" fmla="*/ 10554 w 10554"/>
            <a:gd name="connsiteY0" fmla="*/ 9891 h 9891"/>
            <a:gd name="connsiteX1" fmla="*/ 444 w 10554"/>
            <a:gd name="connsiteY1" fmla="*/ 113 h 9891"/>
            <a:gd name="connsiteX2" fmla="*/ 196 w 10554"/>
            <a:gd name="connsiteY2" fmla="*/ 3717 h 9891"/>
            <a:gd name="connsiteX0" fmla="*/ 10000 w 10000"/>
            <a:gd name="connsiteY0" fmla="*/ 10000 h 10000"/>
            <a:gd name="connsiteX1" fmla="*/ 421 w 10000"/>
            <a:gd name="connsiteY1" fmla="*/ 114 h 10000"/>
            <a:gd name="connsiteX2" fmla="*/ 186 w 10000"/>
            <a:gd name="connsiteY2" fmla="*/ 3758 h 10000"/>
            <a:gd name="connsiteX0" fmla="*/ 11486 w 11486"/>
            <a:gd name="connsiteY0" fmla="*/ 10308 h 10308"/>
            <a:gd name="connsiteX1" fmla="*/ 421 w 11486"/>
            <a:gd name="connsiteY1" fmla="*/ 114 h 10308"/>
            <a:gd name="connsiteX2" fmla="*/ 186 w 11486"/>
            <a:gd name="connsiteY2" fmla="*/ 3758 h 10308"/>
            <a:gd name="connsiteX0" fmla="*/ 11486 w 11486"/>
            <a:gd name="connsiteY0" fmla="*/ 10308 h 10545"/>
            <a:gd name="connsiteX1" fmla="*/ 9599 w 11486"/>
            <a:gd name="connsiteY1" fmla="*/ 9634 h 10545"/>
            <a:gd name="connsiteX2" fmla="*/ 421 w 11486"/>
            <a:gd name="connsiteY2" fmla="*/ 114 h 10545"/>
            <a:gd name="connsiteX3" fmla="*/ 186 w 11486"/>
            <a:gd name="connsiteY3" fmla="*/ 3758 h 10545"/>
            <a:gd name="connsiteX0" fmla="*/ 11829 w 11829"/>
            <a:gd name="connsiteY0" fmla="*/ 9866 h 10402"/>
            <a:gd name="connsiteX1" fmla="*/ 9599 w 11829"/>
            <a:gd name="connsiteY1" fmla="*/ 9634 h 10402"/>
            <a:gd name="connsiteX2" fmla="*/ 421 w 11829"/>
            <a:gd name="connsiteY2" fmla="*/ 114 h 10402"/>
            <a:gd name="connsiteX3" fmla="*/ 186 w 11829"/>
            <a:gd name="connsiteY3" fmla="*/ 3758 h 10402"/>
            <a:gd name="connsiteX0" fmla="*/ 11829 w 11829"/>
            <a:gd name="connsiteY0" fmla="*/ 9866 h 9893"/>
            <a:gd name="connsiteX1" fmla="*/ 9599 w 11829"/>
            <a:gd name="connsiteY1" fmla="*/ 9634 h 9893"/>
            <a:gd name="connsiteX2" fmla="*/ 421 w 11829"/>
            <a:gd name="connsiteY2" fmla="*/ 114 h 9893"/>
            <a:gd name="connsiteX3" fmla="*/ 186 w 11829"/>
            <a:gd name="connsiteY3" fmla="*/ 3758 h 989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928 w 10928"/>
            <a:gd name="connsiteY0" fmla="*/ 10940 h 10940"/>
            <a:gd name="connsiteX1" fmla="*/ 8203 w 10928"/>
            <a:gd name="connsiteY1" fmla="*/ 9929 h 10940"/>
            <a:gd name="connsiteX2" fmla="*/ 356 w 10928"/>
            <a:gd name="connsiteY2" fmla="*/ 115 h 10940"/>
            <a:gd name="connsiteX3" fmla="*/ 157 w 10928"/>
            <a:gd name="connsiteY3" fmla="*/ 3799 h 10940"/>
            <a:gd name="connsiteX0" fmla="*/ 10928 w 10928"/>
            <a:gd name="connsiteY0" fmla="*/ 10940 h 10940"/>
            <a:gd name="connsiteX1" fmla="*/ 8692 w 10928"/>
            <a:gd name="connsiteY1" fmla="*/ 10343 h 10940"/>
            <a:gd name="connsiteX2" fmla="*/ 356 w 10928"/>
            <a:gd name="connsiteY2" fmla="*/ 115 h 10940"/>
            <a:gd name="connsiteX3" fmla="*/ 157 w 10928"/>
            <a:gd name="connsiteY3" fmla="*/ 3799 h 10940"/>
            <a:gd name="connsiteX0" fmla="*/ 10928 w 10928"/>
            <a:gd name="connsiteY0" fmla="*/ 10940 h 10940"/>
            <a:gd name="connsiteX1" fmla="*/ 8387 w 10928"/>
            <a:gd name="connsiteY1" fmla="*/ 10484 h 10940"/>
            <a:gd name="connsiteX2" fmla="*/ 356 w 10928"/>
            <a:gd name="connsiteY2" fmla="*/ 115 h 10940"/>
            <a:gd name="connsiteX3" fmla="*/ 157 w 10928"/>
            <a:gd name="connsiteY3" fmla="*/ 3799 h 10940"/>
            <a:gd name="connsiteX0" fmla="*/ 10928 w 10928"/>
            <a:gd name="connsiteY0" fmla="*/ 10940 h 11052"/>
            <a:gd name="connsiteX1" fmla="*/ 8387 w 10928"/>
            <a:gd name="connsiteY1" fmla="*/ 10484 h 11052"/>
            <a:gd name="connsiteX2" fmla="*/ 356 w 10928"/>
            <a:gd name="connsiteY2" fmla="*/ 115 h 11052"/>
            <a:gd name="connsiteX3" fmla="*/ 157 w 10928"/>
            <a:gd name="connsiteY3" fmla="*/ 3799 h 11052"/>
            <a:gd name="connsiteX0" fmla="*/ 13951 w 13951"/>
            <a:gd name="connsiteY0" fmla="*/ 10998 h 11110"/>
            <a:gd name="connsiteX1" fmla="*/ 11410 w 13951"/>
            <a:gd name="connsiteY1" fmla="*/ 10542 h 11110"/>
            <a:gd name="connsiteX2" fmla="*/ 3379 w 13951"/>
            <a:gd name="connsiteY2" fmla="*/ 173 h 11110"/>
            <a:gd name="connsiteX3" fmla="*/ 0 w 13951"/>
            <a:gd name="connsiteY3" fmla="*/ 4587 h 11110"/>
            <a:gd name="connsiteX4" fmla="*/ 3180 w 13951"/>
            <a:gd name="connsiteY4" fmla="*/ 3857 h 11110"/>
            <a:gd name="connsiteX0" fmla="*/ 19263 w 19263"/>
            <a:gd name="connsiteY0" fmla="*/ 10998 h 11110"/>
            <a:gd name="connsiteX1" fmla="*/ 16722 w 19263"/>
            <a:gd name="connsiteY1" fmla="*/ 10542 h 11110"/>
            <a:gd name="connsiteX2" fmla="*/ 8691 w 19263"/>
            <a:gd name="connsiteY2" fmla="*/ 173 h 11110"/>
            <a:gd name="connsiteX3" fmla="*/ 5312 w 19263"/>
            <a:gd name="connsiteY3" fmla="*/ 4587 h 11110"/>
            <a:gd name="connsiteX4" fmla="*/ 0 w 19263"/>
            <a:gd name="connsiteY4" fmla="*/ 5514 h 11110"/>
            <a:gd name="connsiteX0" fmla="*/ 19263 w 19263"/>
            <a:gd name="connsiteY0" fmla="*/ 11056 h 11168"/>
            <a:gd name="connsiteX1" fmla="*/ 16722 w 19263"/>
            <a:gd name="connsiteY1" fmla="*/ 10600 h 11168"/>
            <a:gd name="connsiteX2" fmla="*/ 8691 w 19263"/>
            <a:gd name="connsiteY2" fmla="*/ 231 h 11168"/>
            <a:gd name="connsiteX3" fmla="*/ 8544 w 19263"/>
            <a:gd name="connsiteY3" fmla="*/ 3209 h 11168"/>
            <a:gd name="connsiteX4" fmla="*/ 0 w 19263"/>
            <a:gd name="connsiteY4" fmla="*/ 5572 h 11168"/>
            <a:gd name="connsiteX0" fmla="*/ 19263 w 19263"/>
            <a:gd name="connsiteY0" fmla="*/ 10825 h 10937"/>
            <a:gd name="connsiteX1" fmla="*/ 16722 w 19263"/>
            <a:gd name="connsiteY1" fmla="*/ 10369 h 10937"/>
            <a:gd name="connsiteX2" fmla="*/ 8691 w 19263"/>
            <a:gd name="connsiteY2" fmla="*/ 0 h 10937"/>
            <a:gd name="connsiteX3" fmla="*/ 8544 w 19263"/>
            <a:gd name="connsiteY3" fmla="*/ 2978 h 10937"/>
            <a:gd name="connsiteX4" fmla="*/ 0 w 19263"/>
            <a:gd name="connsiteY4" fmla="*/ 5341 h 10937"/>
            <a:gd name="connsiteX0" fmla="*/ 19263 w 19263"/>
            <a:gd name="connsiteY0" fmla="*/ 10825 h 10937"/>
            <a:gd name="connsiteX1" fmla="*/ 16722 w 19263"/>
            <a:gd name="connsiteY1" fmla="*/ 10369 h 10937"/>
            <a:gd name="connsiteX2" fmla="*/ 8691 w 19263"/>
            <a:gd name="connsiteY2" fmla="*/ 0 h 10937"/>
            <a:gd name="connsiteX3" fmla="*/ 8544 w 19263"/>
            <a:gd name="connsiteY3" fmla="*/ 2978 h 10937"/>
            <a:gd name="connsiteX4" fmla="*/ 0 w 19263"/>
            <a:gd name="connsiteY4" fmla="*/ 5341 h 10937"/>
            <a:gd name="connsiteX0" fmla="*/ 19263 w 19263"/>
            <a:gd name="connsiteY0" fmla="*/ 10826 h 10938"/>
            <a:gd name="connsiteX1" fmla="*/ 16722 w 19263"/>
            <a:gd name="connsiteY1" fmla="*/ 10370 h 10938"/>
            <a:gd name="connsiteX2" fmla="*/ 8691 w 19263"/>
            <a:gd name="connsiteY2" fmla="*/ 1 h 10938"/>
            <a:gd name="connsiteX3" fmla="*/ 8544 w 19263"/>
            <a:gd name="connsiteY3" fmla="*/ 2979 h 10938"/>
            <a:gd name="connsiteX4" fmla="*/ 0 w 19263"/>
            <a:gd name="connsiteY4" fmla="*/ 5342 h 10938"/>
            <a:gd name="connsiteX0" fmla="*/ 20087 w 20087"/>
            <a:gd name="connsiteY0" fmla="*/ 10826 h 10938"/>
            <a:gd name="connsiteX1" fmla="*/ 17546 w 20087"/>
            <a:gd name="connsiteY1" fmla="*/ 10370 h 10938"/>
            <a:gd name="connsiteX2" fmla="*/ 9515 w 20087"/>
            <a:gd name="connsiteY2" fmla="*/ 1 h 10938"/>
            <a:gd name="connsiteX3" fmla="*/ 9368 w 20087"/>
            <a:gd name="connsiteY3" fmla="*/ 2979 h 10938"/>
            <a:gd name="connsiteX4" fmla="*/ 0 w 20087"/>
            <a:gd name="connsiteY4" fmla="*/ 4560 h 10938"/>
            <a:gd name="connsiteX0" fmla="*/ 21138 w 21138"/>
            <a:gd name="connsiteY0" fmla="*/ 10826 h 10938"/>
            <a:gd name="connsiteX1" fmla="*/ 18597 w 21138"/>
            <a:gd name="connsiteY1" fmla="*/ 10370 h 10938"/>
            <a:gd name="connsiteX2" fmla="*/ 10566 w 21138"/>
            <a:gd name="connsiteY2" fmla="*/ 1 h 10938"/>
            <a:gd name="connsiteX3" fmla="*/ 10419 w 21138"/>
            <a:gd name="connsiteY3" fmla="*/ 2979 h 10938"/>
            <a:gd name="connsiteX4" fmla="*/ 0 w 21138"/>
            <a:gd name="connsiteY4" fmla="*/ 4173 h 10938"/>
            <a:gd name="connsiteX0" fmla="*/ 21284 w 21284"/>
            <a:gd name="connsiteY0" fmla="*/ 10826 h 10938"/>
            <a:gd name="connsiteX1" fmla="*/ 18743 w 21284"/>
            <a:gd name="connsiteY1" fmla="*/ 10370 h 10938"/>
            <a:gd name="connsiteX2" fmla="*/ 10712 w 21284"/>
            <a:gd name="connsiteY2" fmla="*/ 1 h 10938"/>
            <a:gd name="connsiteX3" fmla="*/ 10565 w 21284"/>
            <a:gd name="connsiteY3" fmla="*/ 2979 h 10938"/>
            <a:gd name="connsiteX4" fmla="*/ 0 w 21284"/>
            <a:gd name="connsiteY4" fmla="*/ 5055 h 10938"/>
            <a:gd name="connsiteX0" fmla="*/ 21284 w 21284"/>
            <a:gd name="connsiteY0" fmla="*/ 10826 h 10938"/>
            <a:gd name="connsiteX1" fmla="*/ 18743 w 21284"/>
            <a:gd name="connsiteY1" fmla="*/ 10370 h 10938"/>
            <a:gd name="connsiteX2" fmla="*/ 10712 w 21284"/>
            <a:gd name="connsiteY2" fmla="*/ 1 h 10938"/>
            <a:gd name="connsiteX3" fmla="*/ 10565 w 21284"/>
            <a:gd name="connsiteY3" fmla="*/ 2979 h 10938"/>
            <a:gd name="connsiteX4" fmla="*/ 4008 w 21284"/>
            <a:gd name="connsiteY4" fmla="*/ 3974 h 10938"/>
            <a:gd name="connsiteX5" fmla="*/ 0 w 21284"/>
            <a:gd name="connsiteY5" fmla="*/ 5055 h 10938"/>
            <a:gd name="connsiteX0" fmla="*/ 22585 w 22585"/>
            <a:gd name="connsiteY0" fmla="*/ 10826 h 10938"/>
            <a:gd name="connsiteX1" fmla="*/ 20044 w 22585"/>
            <a:gd name="connsiteY1" fmla="*/ 10370 h 10938"/>
            <a:gd name="connsiteX2" fmla="*/ 12013 w 22585"/>
            <a:gd name="connsiteY2" fmla="*/ 1 h 10938"/>
            <a:gd name="connsiteX3" fmla="*/ 11866 w 22585"/>
            <a:gd name="connsiteY3" fmla="*/ 2979 h 10938"/>
            <a:gd name="connsiteX4" fmla="*/ 5309 w 22585"/>
            <a:gd name="connsiteY4" fmla="*/ 3974 h 10938"/>
            <a:gd name="connsiteX5" fmla="*/ 0 w 22585"/>
            <a:gd name="connsiteY5" fmla="*/ 5249 h 10938"/>
            <a:gd name="connsiteX0" fmla="*/ 22585 w 22585"/>
            <a:gd name="connsiteY0" fmla="*/ 10826 h 10938"/>
            <a:gd name="connsiteX1" fmla="*/ 20044 w 22585"/>
            <a:gd name="connsiteY1" fmla="*/ 10370 h 10938"/>
            <a:gd name="connsiteX2" fmla="*/ 12013 w 22585"/>
            <a:gd name="connsiteY2" fmla="*/ 1 h 10938"/>
            <a:gd name="connsiteX3" fmla="*/ 11866 w 22585"/>
            <a:gd name="connsiteY3" fmla="*/ 2979 h 10938"/>
            <a:gd name="connsiteX4" fmla="*/ 5973 w 22585"/>
            <a:gd name="connsiteY4" fmla="*/ 3900 h 10938"/>
            <a:gd name="connsiteX5" fmla="*/ 0 w 22585"/>
            <a:gd name="connsiteY5" fmla="*/ 5249 h 10938"/>
            <a:gd name="connsiteX0" fmla="*/ 22273 w 22273"/>
            <a:gd name="connsiteY0" fmla="*/ 10826 h 10938"/>
            <a:gd name="connsiteX1" fmla="*/ 19732 w 22273"/>
            <a:gd name="connsiteY1" fmla="*/ 10370 h 10938"/>
            <a:gd name="connsiteX2" fmla="*/ 11701 w 22273"/>
            <a:gd name="connsiteY2" fmla="*/ 1 h 10938"/>
            <a:gd name="connsiteX3" fmla="*/ 11554 w 22273"/>
            <a:gd name="connsiteY3" fmla="*/ 2979 h 10938"/>
            <a:gd name="connsiteX4" fmla="*/ 5661 w 22273"/>
            <a:gd name="connsiteY4" fmla="*/ 3900 h 10938"/>
            <a:gd name="connsiteX5" fmla="*/ 0 w 22273"/>
            <a:gd name="connsiteY5" fmla="*/ 5919 h 10938"/>
            <a:gd name="connsiteX0" fmla="*/ 23139 w 23139"/>
            <a:gd name="connsiteY0" fmla="*/ 10826 h 10938"/>
            <a:gd name="connsiteX1" fmla="*/ 20598 w 23139"/>
            <a:gd name="connsiteY1" fmla="*/ 10370 h 10938"/>
            <a:gd name="connsiteX2" fmla="*/ 12567 w 23139"/>
            <a:gd name="connsiteY2" fmla="*/ 1 h 10938"/>
            <a:gd name="connsiteX3" fmla="*/ 12420 w 23139"/>
            <a:gd name="connsiteY3" fmla="*/ 2979 h 10938"/>
            <a:gd name="connsiteX4" fmla="*/ 6527 w 23139"/>
            <a:gd name="connsiteY4" fmla="*/ 3900 h 10938"/>
            <a:gd name="connsiteX5" fmla="*/ 0 w 23139"/>
            <a:gd name="connsiteY5" fmla="*/ 6203 h 10938"/>
            <a:gd name="connsiteX0" fmla="*/ 23366 w 23366"/>
            <a:gd name="connsiteY0" fmla="*/ 11467 h 11467"/>
            <a:gd name="connsiteX1" fmla="*/ 20598 w 23366"/>
            <a:gd name="connsiteY1" fmla="*/ 10370 h 11467"/>
            <a:gd name="connsiteX2" fmla="*/ 12567 w 23366"/>
            <a:gd name="connsiteY2" fmla="*/ 1 h 11467"/>
            <a:gd name="connsiteX3" fmla="*/ 12420 w 23366"/>
            <a:gd name="connsiteY3" fmla="*/ 2979 h 11467"/>
            <a:gd name="connsiteX4" fmla="*/ 6527 w 23366"/>
            <a:gd name="connsiteY4" fmla="*/ 3900 h 11467"/>
            <a:gd name="connsiteX5" fmla="*/ 0 w 23366"/>
            <a:gd name="connsiteY5" fmla="*/ 6203 h 11467"/>
            <a:gd name="connsiteX0" fmla="*/ 23496 w 23496"/>
            <a:gd name="connsiteY0" fmla="*/ 11467 h 11467"/>
            <a:gd name="connsiteX1" fmla="*/ 20728 w 23496"/>
            <a:gd name="connsiteY1" fmla="*/ 10370 h 11467"/>
            <a:gd name="connsiteX2" fmla="*/ 12697 w 23496"/>
            <a:gd name="connsiteY2" fmla="*/ 1 h 11467"/>
            <a:gd name="connsiteX3" fmla="*/ 12550 w 23496"/>
            <a:gd name="connsiteY3" fmla="*/ 2979 h 11467"/>
            <a:gd name="connsiteX4" fmla="*/ 6657 w 23496"/>
            <a:gd name="connsiteY4" fmla="*/ 3900 h 11467"/>
            <a:gd name="connsiteX5" fmla="*/ 0 w 23496"/>
            <a:gd name="connsiteY5" fmla="*/ 6330 h 11467"/>
            <a:gd name="connsiteX0" fmla="*/ 23920 w 23920"/>
            <a:gd name="connsiteY0" fmla="*/ 11467 h 11467"/>
            <a:gd name="connsiteX1" fmla="*/ 21152 w 23920"/>
            <a:gd name="connsiteY1" fmla="*/ 10370 h 11467"/>
            <a:gd name="connsiteX2" fmla="*/ 13121 w 23920"/>
            <a:gd name="connsiteY2" fmla="*/ 1 h 11467"/>
            <a:gd name="connsiteX3" fmla="*/ 12974 w 23920"/>
            <a:gd name="connsiteY3" fmla="*/ 2979 h 11467"/>
            <a:gd name="connsiteX4" fmla="*/ 7081 w 23920"/>
            <a:gd name="connsiteY4" fmla="*/ 3900 h 11467"/>
            <a:gd name="connsiteX5" fmla="*/ 0 w 23920"/>
            <a:gd name="connsiteY5" fmla="*/ 6514 h 114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3920" h="11467">
              <a:moveTo>
                <a:pt x="23920" y="11467"/>
              </a:moveTo>
              <a:cubicBezTo>
                <a:pt x="23773" y="11252"/>
                <a:pt x="21984" y="11457"/>
                <a:pt x="21152" y="10370"/>
              </a:cubicBezTo>
              <a:cubicBezTo>
                <a:pt x="15340" y="1082"/>
                <a:pt x="14740" y="3369"/>
                <a:pt x="13121" y="1"/>
              </a:cubicBezTo>
              <a:cubicBezTo>
                <a:pt x="12381" y="-46"/>
                <a:pt x="13071" y="882"/>
                <a:pt x="12974" y="2979"/>
              </a:cubicBezTo>
              <a:cubicBezTo>
                <a:pt x="11598" y="3771"/>
                <a:pt x="8842" y="3554"/>
                <a:pt x="7081" y="3900"/>
              </a:cubicBezTo>
              <a:cubicBezTo>
                <a:pt x="5320" y="4246"/>
                <a:pt x="409" y="6463"/>
                <a:pt x="0" y="651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356008</xdr:colOff>
      <xdr:row>25</xdr:row>
      <xdr:rowOff>105682</xdr:rowOff>
    </xdr:from>
    <xdr:to>
      <xdr:col>29</xdr:col>
      <xdr:colOff>699521</xdr:colOff>
      <xdr:row>27</xdr:row>
      <xdr:rowOff>3394</xdr:rowOff>
    </xdr:to>
    <xdr:sp macro="" textlink="">
      <xdr:nvSpPr>
        <xdr:cNvPr id="2255" name="Line 1189">
          <a:extLst>
            <a:ext uri="{FF2B5EF4-FFF2-40B4-BE49-F238E27FC236}">
              <a16:creationId xmlns:a16="http://schemas.microsoft.com/office/drawing/2014/main" id="{6AC67E5A-F622-4109-B558-767561323B8A}"/>
            </a:ext>
          </a:extLst>
        </xdr:cNvPr>
        <xdr:cNvSpPr>
          <a:spLocks noChangeShapeType="1"/>
        </xdr:cNvSpPr>
      </xdr:nvSpPr>
      <xdr:spPr bwMode="auto">
        <a:xfrm rot="19979950" flipV="1">
          <a:off x="7550558" y="7122432"/>
          <a:ext cx="343513" cy="2406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436305</xdr:colOff>
      <xdr:row>25</xdr:row>
      <xdr:rowOff>153011</xdr:rowOff>
    </xdr:from>
    <xdr:to>
      <xdr:col>29</xdr:col>
      <xdr:colOff>579255</xdr:colOff>
      <xdr:row>26</xdr:row>
      <xdr:rowOff>143671</xdr:rowOff>
    </xdr:to>
    <xdr:sp macro="" textlink="">
      <xdr:nvSpPr>
        <xdr:cNvPr id="2256" name="Oval 1292">
          <a:extLst>
            <a:ext uri="{FF2B5EF4-FFF2-40B4-BE49-F238E27FC236}">
              <a16:creationId xmlns:a16="http://schemas.microsoft.com/office/drawing/2014/main" id="{79CE0B59-AD42-45F0-97D2-3A1A23271AE9}"/>
            </a:ext>
          </a:extLst>
        </xdr:cNvPr>
        <xdr:cNvSpPr>
          <a:spLocks noChangeArrowheads="1"/>
        </xdr:cNvSpPr>
      </xdr:nvSpPr>
      <xdr:spPr bwMode="auto">
        <a:xfrm rot="19979950">
          <a:off x="20329192" y="4375005"/>
          <a:ext cx="142950" cy="160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29</xdr:col>
      <xdr:colOff>495468</xdr:colOff>
      <xdr:row>30</xdr:row>
      <xdr:rowOff>147838</xdr:rowOff>
    </xdr:from>
    <xdr:to>
      <xdr:col>29</xdr:col>
      <xdr:colOff>603122</xdr:colOff>
      <xdr:row>31</xdr:row>
      <xdr:rowOff>80857</xdr:rowOff>
    </xdr:to>
    <xdr:sp macro="" textlink="">
      <xdr:nvSpPr>
        <xdr:cNvPr id="2259" name="Oval 1349">
          <a:extLst>
            <a:ext uri="{FF2B5EF4-FFF2-40B4-BE49-F238E27FC236}">
              <a16:creationId xmlns:a16="http://schemas.microsoft.com/office/drawing/2014/main" id="{B88E29DB-FF24-4962-8A01-1FD8669A6F13}"/>
            </a:ext>
          </a:extLst>
        </xdr:cNvPr>
        <xdr:cNvSpPr>
          <a:spLocks noChangeArrowheads="1"/>
        </xdr:cNvSpPr>
      </xdr:nvSpPr>
      <xdr:spPr bwMode="auto">
        <a:xfrm rot="21335991">
          <a:off x="20419527" y="5270794"/>
          <a:ext cx="107654" cy="1048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29</xdr:col>
      <xdr:colOff>502770</xdr:colOff>
      <xdr:row>26</xdr:row>
      <xdr:rowOff>120088</xdr:rowOff>
    </xdr:from>
    <xdr:to>
      <xdr:col>29</xdr:col>
      <xdr:colOff>625266</xdr:colOff>
      <xdr:row>27</xdr:row>
      <xdr:rowOff>69922</xdr:rowOff>
    </xdr:to>
    <xdr:sp macro="" textlink="">
      <xdr:nvSpPr>
        <xdr:cNvPr id="2260" name="Oval 820">
          <a:extLst>
            <a:ext uri="{FF2B5EF4-FFF2-40B4-BE49-F238E27FC236}">
              <a16:creationId xmlns:a16="http://schemas.microsoft.com/office/drawing/2014/main" id="{174D0F5D-F22A-435A-9E47-09D99F01DF48}"/>
            </a:ext>
          </a:extLst>
        </xdr:cNvPr>
        <xdr:cNvSpPr>
          <a:spLocks noChangeArrowheads="1"/>
        </xdr:cNvSpPr>
      </xdr:nvSpPr>
      <xdr:spPr bwMode="auto">
        <a:xfrm rot="19979950">
          <a:off x="20426829" y="4555750"/>
          <a:ext cx="122496" cy="1216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29</xdr:col>
      <xdr:colOff>529987</xdr:colOff>
      <xdr:row>29</xdr:row>
      <xdr:rowOff>104850</xdr:rowOff>
    </xdr:from>
    <xdr:to>
      <xdr:col>29</xdr:col>
      <xdr:colOff>685432</xdr:colOff>
      <xdr:row>30</xdr:row>
      <xdr:rowOff>169959</xdr:rowOff>
    </xdr:to>
    <xdr:sp macro="" textlink="">
      <xdr:nvSpPr>
        <xdr:cNvPr id="2262" name="Text Box 1118">
          <a:extLst>
            <a:ext uri="{FF2B5EF4-FFF2-40B4-BE49-F238E27FC236}">
              <a16:creationId xmlns:a16="http://schemas.microsoft.com/office/drawing/2014/main" id="{1D1B51DD-0508-4DE0-9C5A-8FBE83827AFA}"/>
            </a:ext>
          </a:extLst>
        </xdr:cNvPr>
        <xdr:cNvSpPr txBox="1">
          <a:spLocks noChangeArrowheads="1"/>
        </xdr:cNvSpPr>
      </xdr:nvSpPr>
      <xdr:spPr bwMode="auto">
        <a:xfrm>
          <a:off x="20454046" y="5055982"/>
          <a:ext cx="155445" cy="23693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twoCellAnchor>
  <xdr:twoCellAnchor>
    <xdr:from>
      <xdr:col>29</xdr:col>
      <xdr:colOff>218480</xdr:colOff>
      <xdr:row>27</xdr:row>
      <xdr:rowOff>106876</xdr:rowOff>
    </xdr:from>
    <xdr:to>
      <xdr:col>29</xdr:col>
      <xdr:colOff>616966</xdr:colOff>
      <xdr:row>30</xdr:row>
      <xdr:rowOff>171344</xdr:rowOff>
    </xdr:to>
    <xdr:sp macro="" textlink="">
      <xdr:nvSpPr>
        <xdr:cNvPr id="2263" name="AutoShape 1653">
          <a:extLst>
            <a:ext uri="{FF2B5EF4-FFF2-40B4-BE49-F238E27FC236}">
              <a16:creationId xmlns:a16="http://schemas.microsoft.com/office/drawing/2014/main" id="{05B5EEEA-FDF4-4305-BC7E-DCBACA67CEFA}"/>
            </a:ext>
          </a:extLst>
        </xdr:cNvPr>
        <xdr:cNvSpPr>
          <a:spLocks/>
        </xdr:cNvSpPr>
      </xdr:nvSpPr>
      <xdr:spPr bwMode="auto">
        <a:xfrm rot="11453977">
          <a:off x="20142539" y="4714361"/>
          <a:ext cx="398486" cy="57993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29</xdr:col>
      <xdr:colOff>29431</xdr:colOff>
      <xdr:row>28</xdr:row>
      <xdr:rowOff>82812</xdr:rowOff>
    </xdr:from>
    <xdr:ext cx="174142" cy="232819"/>
    <xdr:sp macro="" textlink="">
      <xdr:nvSpPr>
        <xdr:cNvPr id="2264" name="Text Box 1620">
          <a:extLst>
            <a:ext uri="{FF2B5EF4-FFF2-40B4-BE49-F238E27FC236}">
              <a16:creationId xmlns:a16="http://schemas.microsoft.com/office/drawing/2014/main" id="{E6F33C36-966E-4BD1-B845-7D24C56825CA}"/>
            </a:ext>
          </a:extLst>
        </xdr:cNvPr>
        <xdr:cNvSpPr txBox="1">
          <a:spLocks noChangeArrowheads="1"/>
        </xdr:cNvSpPr>
      </xdr:nvSpPr>
      <xdr:spPr bwMode="auto">
        <a:xfrm>
          <a:off x="19953490" y="4862121"/>
          <a:ext cx="174142" cy="23281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29</xdr:col>
      <xdr:colOff>692113</xdr:colOff>
      <xdr:row>27</xdr:row>
      <xdr:rowOff>104852</xdr:rowOff>
    </xdr:from>
    <xdr:to>
      <xdr:col>30</xdr:col>
      <xdr:colOff>127369</xdr:colOff>
      <xdr:row>28</xdr:row>
      <xdr:rowOff>106297</xdr:rowOff>
    </xdr:to>
    <xdr:sp macro="" textlink="">
      <xdr:nvSpPr>
        <xdr:cNvPr id="2265" name="AutoShape 1653">
          <a:extLst>
            <a:ext uri="{FF2B5EF4-FFF2-40B4-BE49-F238E27FC236}">
              <a16:creationId xmlns:a16="http://schemas.microsoft.com/office/drawing/2014/main" id="{3F186E33-FC7A-4BF8-BCD6-A8B6DF14669E}"/>
            </a:ext>
          </a:extLst>
        </xdr:cNvPr>
        <xdr:cNvSpPr>
          <a:spLocks/>
        </xdr:cNvSpPr>
      </xdr:nvSpPr>
      <xdr:spPr bwMode="auto">
        <a:xfrm rot="19889842">
          <a:off x="20616172" y="4712337"/>
          <a:ext cx="139359" cy="17326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30</xdr:col>
      <xdr:colOff>91513</xdr:colOff>
      <xdr:row>27</xdr:row>
      <xdr:rowOff>116075</xdr:rowOff>
    </xdr:from>
    <xdr:ext cx="282014" cy="70970"/>
    <xdr:sp macro="" textlink="">
      <xdr:nvSpPr>
        <xdr:cNvPr id="2266" name="Text Box 303">
          <a:extLst>
            <a:ext uri="{FF2B5EF4-FFF2-40B4-BE49-F238E27FC236}">
              <a16:creationId xmlns:a16="http://schemas.microsoft.com/office/drawing/2014/main" id="{0721F527-00F1-4755-A221-FBB79DD0ED2F}"/>
            </a:ext>
          </a:extLst>
        </xdr:cNvPr>
        <xdr:cNvSpPr txBox="1">
          <a:spLocks noChangeArrowheads="1"/>
        </xdr:cNvSpPr>
      </xdr:nvSpPr>
      <xdr:spPr bwMode="auto">
        <a:xfrm>
          <a:off x="20707688" y="4691392"/>
          <a:ext cx="282014" cy="70970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2㎞</a:t>
          </a:r>
        </a:p>
      </xdr:txBody>
    </xdr:sp>
    <xdr:clientData/>
  </xdr:oneCellAnchor>
  <xdr:twoCellAnchor>
    <xdr:from>
      <xdr:col>30</xdr:col>
      <xdr:colOff>261755</xdr:colOff>
      <xdr:row>27</xdr:row>
      <xdr:rowOff>164314</xdr:rowOff>
    </xdr:from>
    <xdr:to>
      <xdr:col>30</xdr:col>
      <xdr:colOff>360461</xdr:colOff>
      <xdr:row>28</xdr:row>
      <xdr:rowOff>91900</xdr:rowOff>
    </xdr:to>
    <xdr:sp macro="" textlink="">
      <xdr:nvSpPr>
        <xdr:cNvPr id="2267" name="Oval 1349">
          <a:extLst>
            <a:ext uri="{FF2B5EF4-FFF2-40B4-BE49-F238E27FC236}">
              <a16:creationId xmlns:a16="http://schemas.microsoft.com/office/drawing/2014/main" id="{3686D56D-FF5A-4641-B5A0-4281DEFDB0F3}"/>
            </a:ext>
          </a:extLst>
        </xdr:cNvPr>
        <xdr:cNvSpPr>
          <a:spLocks noChangeArrowheads="1"/>
        </xdr:cNvSpPr>
      </xdr:nvSpPr>
      <xdr:spPr bwMode="auto">
        <a:xfrm rot="21335991">
          <a:off x="8161155" y="7523964"/>
          <a:ext cx="98706" cy="990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30</xdr:col>
      <xdr:colOff>122966</xdr:colOff>
      <xdr:row>28</xdr:row>
      <xdr:rowOff>128162</xdr:rowOff>
    </xdr:from>
    <xdr:to>
      <xdr:col>30</xdr:col>
      <xdr:colOff>326625</xdr:colOff>
      <xdr:row>29</xdr:row>
      <xdr:rowOff>85453</xdr:rowOff>
    </xdr:to>
    <xdr:sp macro="" textlink="">
      <xdr:nvSpPr>
        <xdr:cNvPr id="2268" name="六角形 2267">
          <a:extLst>
            <a:ext uri="{FF2B5EF4-FFF2-40B4-BE49-F238E27FC236}">
              <a16:creationId xmlns:a16="http://schemas.microsoft.com/office/drawing/2014/main" id="{BC1F7439-2DF6-4AED-B011-88D1E9D7FEA8}"/>
            </a:ext>
          </a:extLst>
        </xdr:cNvPr>
        <xdr:cNvSpPr/>
      </xdr:nvSpPr>
      <xdr:spPr bwMode="auto">
        <a:xfrm>
          <a:off x="20751128" y="4907471"/>
          <a:ext cx="203659" cy="1291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249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432392</xdr:colOff>
      <xdr:row>26</xdr:row>
      <xdr:rowOff>151032</xdr:rowOff>
    </xdr:from>
    <xdr:to>
      <xdr:col>30</xdr:col>
      <xdr:colOff>663647</xdr:colOff>
      <xdr:row>31</xdr:row>
      <xdr:rowOff>60889</xdr:rowOff>
    </xdr:to>
    <xdr:grpSp>
      <xdr:nvGrpSpPr>
        <xdr:cNvPr id="2269" name="グループ化 2268">
          <a:extLst>
            <a:ext uri="{FF2B5EF4-FFF2-40B4-BE49-F238E27FC236}">
              <a16:creationId xmlns:a16="http://schemas.microsoft.com/office/drawing/2014/main" id="{9B96099F-8BC7-4203-9B44-1737874FAE00}"/>
            </a:ext>
          </a:extLst>
        </xdr:cNvPr>
        <xdr:cNvGrpSpPr/>
      </xdr:nvGrpSpPr>
      <xdr:grpSpPr>
        <a:xfrm>
          <a:off x="21088568" y="4610039"/>
          <a:ext cx="231255" cy="773644"/>
          <a:chOff x="10643089" y="9070581"/>
          <a:chExt cx="231255" cy="797923"/>
        </a:xfrm>
      </xdr:grpSpPr>
      <xdr:grpSp>
        <xdr:nvGrpSpPr>
          <xdr:cNvPr id="2270" name="グループ化 2269">
            <a:extLst>
              <a:ext uri="{FF2B5EF4-FFF2-40B4-BE49-F238E27FC236}">
                <a16:creationId xmlns:a16="http://schemas.microsoft.com/office/drawing/2014/main" id="{AA89ACED-F582-EF4F-16B3-786E2B33C780}"/>
              </a:ext>
            </a:extLst>
          </xdr:cNvPr>
          <xdr:cNvGrpSpPr/>
        </xdr:nvGrpSpPr>
        <xdr:grpSpPr>
          <a:xfrm>
            <a:off x="10660457" y="9070581"/>
            <a:ext cx="133531" cy="761109"/>
            <a:chOff x="10660457" y="9070581"/>
            <a:chExt cx="133531" cy="761109"/>
          </a:xfrm>
        </xdr:grpSpPr>
        <xdr:sp macro="" textlink="">
          <xdr:nvSpPr>
            <xdr:cNvPr id="2272" name="Line 1026">
              <a:extLst>
                <a:ext uri="{FF2B5EF4-FFF2-40B4-BE49-F238E27FC236}">
                  <a16:creationId xmlns:a16="http://schemas.microsoft.com/office/drawing/2014/main" id="{5DE0B2CD-BE8F-36F4-C4E1-DA1D09767205}"/>
                </a:ext>
              </a:extLst>
            </xdr:cNvPr>
            <xdr:cNvSpPr>
              <a:spLocks noChangeShapeType="1"/>
            </xdr:cNvSpPr>
          </xdr:nvSpPr>
          <xdr:spPr bwMode="auto">
            <a:xfrm rot="19979950" flipV="1">
              <a:off x="10672861" y="9071908"/>
              <a:ext cx="106029" cy="746177"/>
            </a:xfrm>
            <a:custGeom>
              <a:avLst/>
              <a:gdLst>
                <a:gd name="connsiteX0" fmla="*/ 0 w 56595"/>
                <a:gd name="connsiteY0" fmla="*/ 0 h 615783"/>
                <a:gd name="connsiteX1" fmla="*/ 56595 w 56595"/>
                <a:gd name="connsiteY1" fmla="*/ 615783 h 615783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6029"/>
                <a:gd name="connsiteY0" fmla="*/ 0 h 741734"/>
                <a:gd name="connsiteX1" fmla="*/ 106029 w 106029"/>
                <a:gd name="connsiteY1" fmla="*/ 741734 h 7417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06029" h="741734">
                  <a:moveTo>
                    <a:pt x="0" y="0"/>
                  </a:moveTo>
                  <a:cubicBezTo>
                    <a:pt x="18865" y="205261"/>
                    <a:pt x="1681" y="498933"/>
                    <a:pt x="106029" y="741734"/>
                  </a:cubicBezTo>
                </a:path>
              </a:pathLst>
            </a:custGeom>
            <a:noFill/>
            <a:ln w="254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73" name="Line 1026">
              <a:extLst>
                <a:ext uri="{FF2B5EF4-FFF2-40B4-BE49-F238E27FC236}">
                  <a16:creationId xmlns:a16="http://schemas.microsoft.com/office/drawing/2014/main" id="{9009FE63-6B56-31E3-924D-0953C597130A}"/>
                </a:ext>
              </a:extLst>
            </xdr:cNvPr>
            <xdr:cNvSpPr>
              <a:spLocks noChangeShapeType="1"/>
            </xdr:cNvSpPr>
          </xdr:nvSpPr>
          <xdr:spPr bwMode="auto">
            <a:xfrm rot="19979950" flipV="1">
              <a:off x="10690080" y="9073136"/>
              <a:ext cx="103908" cy="731342"/>
            </a:xfrm>
            <a:custGeom>
              <a:avLst/>
              <a:gdLst>
                <a:gd name="connsiteX0" fmla="*/ 0 w 56595"/>
                <a:gd name="connsiteY0" fmla="*/ 0 h 615783"/>
                <a:gd name="connsiteX1" fmla="*/ 56595 w 56595"/>
                <a:gd name="connsiteY1" fmla="*/ 615783 h 615783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6029"/>
                <a:gd name="connsiteY0" fmla="*/ 0 h 741734"/>
                <a:gd name="connsiteX1" fmla="*/ 106029 w 106029"/>
                <a:gd name="connsiteY1" fmla="*/ 741734 h 7417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06029" h="741734">
                  <a:moveTo>
                    <a:pt x="0" y="0"/>
                  </a:moveTo>
                  <a:cubicBezTo>
                    <a:pt x="18865" y="205261"/>
                    <a:pt x="1681" y="498933"/>
                    <a:pt x="106029" y="741734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74" name="Line 1026">
              <a:extLst>
                <a:ext uri="{FF2B5EF4-FFF2-40B4-BE49-F238E27FC236}">
                  <a16:creationId xmlns:a16="http://schemas.microsoft.com/office/drawing/2014/main" id="{AC4A9CC4-E512-14D6-CF97-83935FB2060F}"/>
                </a:ext>
              </a:extLst>
            </xdr:cNvPr>
            <xdr:cNvSpPr>
              <a:spLocks noChangeShapeType="1"/>
            </xdr:cNvSpPr>
          </xdr:nvSpPr>
          <xdr:spPr bwMode="auto">
            <a:xfrm rot="19979950" flipV="1">
              <a:off x="10660457" y="9070581"/>
              <a:ext cx="108150" cy="761109"/>
            </a:xfrm>
            <a:custGeom>
              <a:avLst/>
              <a:gdLst>
                <a:gd name="connsiteX0" fmla="*/ 0 w 56595"/>
                <a:gd name="connsiteY0" fmla="*/ 0 h 615783"/>
                <a:gd name="connsiteX1" fmla="*/ 56595 w 56595"/>
                <a:gd name="connsiteY1" fmla="*/ 615783 h 615783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6029"/>
                <a:gd name="connsiteY0" fmla="*/ 0 h 741734"/>
                <a:gd name="connsiteX1" fmla="*/ 106029 w 106029"/>
                <a:gd name="connsiteY1" fmla="*/ 741734 h 7417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06029" h="741734">
                  <a:moveTo>
                    <a:pt x="0" y="0"/>
                  </a:moveTo>
                  <a:cubicBezTo>
                    <a:pt x="18865" y="205261"/>
                    <a:pt x="1681" y="498933"/>
                    <a:pt x="106029" y="741734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2271" name="図 2270">
            <a:extLst>
              <a:ext uri="{FF2B5EF4-FFF2-40B4-BE49-F238E27FC236}">
                <a16:creationId xmlns:a16="http://schemas.microsoft.com/office/drawing/2014/main" id="{9F5AE138-BC1D-1F09-CC16-C8EAF5A8F4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6"/>
          <a:stretch>
            <a:fillRect/>
          </a:stretch>
        </xdr:blipFill>
        <xdr:spPr>
          <a:xfrm rot="20110154">
            <a:off x="10643089" y="9433258"/>
            <a:ext cx="231255" cy="435246"/>
          </a:xfrm>
          <a:prstGeom prst="rect">
            <a:avLst/>
          </a:prstGeom>
        </xdr:spPr>
      </xdr:pic>
    </xdr:grpSp>
    <xdr:clientData/>
  </xdr:twoCellAnchor>
  <xdr:twoCellAnchor>
    <xdr:from>
      <xdr:col>30</xdr:col>
      <xdr:colOff>454856</xdr:colOff>
      <xdr:row>27</xdr:row>
      <xdr:rowOff>4318</xdr:rowOff>
    </xdr:from>
    <xdr:to>
      <xdr:col>30</xdr:col>
      <xdr:colOff>595780</xdr:colOff>
      <xdr:row>28</xdr:row>
      <xdr:rowOff>74709</xdr:rowOff>
    </xdr:to>
    <xdr:sp macro="" textlink="">
      <xdr:nvSpPr>
        <xdr:cNvPr id="2275" name="Text Box 1118">
          <a:extLst>
            <a:ext uri="{FF2B5EF4-FFF2-40B4-BE49-F238E27FC236}">
              <a16:creationId xmlns:a16="http://schemas.microsoft.com/office/drawing/2014/main" id="{AEA62896-9937-44DC-A632-BA6C8F197F12}"/>
            </a:ext>
          </a:extLst>
        </xdr:cNvPr>
        <xdr:cNvSpPr txBox="1">
          <a:spLocks noChangeArrowheads="1"/>
        </xdr:cNvSpPr>
      </xdr:nvSpPr>
      <xdr:spPr bwMode="auto">
        <a:xfrm>
          <a:off x="21083018" y="4611803"/>
          <a:ext cx="140924" cy="24221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twoCellAnchor>
  <xdr:twoCellAnchor>
    <xdr:from>
      <xdr:col>30</xdr:col>
      <xdr:colOff>40029</xdr:colOff>
      <xdr:row>31</xdr:row>
      <xdr:rowOff>76824</xdr:rowOff>
    </xdr:from>
    <xdr:to>
      <xdr:col>30</xdr:col>
      <xdr:colOff>173035</xdr:colOff>
      <xdr:row>32</xdr:row>
      <xdr:rowOff>17135</xdr:rowOff>
    </xdr:to>
    <xdr:sp macro="" textlink="">
      <xdr:nvSpPr>
        <xdr:cNvPr id="2276" name="六角形 2275">
          <a:extLst>
            <a:ext uri="{FF2B5EF4-FFF2-40B4-BE49-F238E27FC236}">
              <a16:creationId xmlns:a16="http://schemas.microsoft.com/office/drawing/2014/main" id="{FB969513-F8F5-4C26-9461-2685AC26F1F9}"/>
            </a:ext>
          </a:extLst>
        </xdr:cNvPr>
        <xdr:cNvSpPr/>
      </xdr:nvSpPr>
      <xdr:spPr bwMode="auto">
        <a:xfrm>
          <a:off x="20668191" y="5371603"/>
          <a:ext cx="133006" cy="1121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twoCellAnchor>
    <xdr:from>
      <xdr:col>29</xdr:col>
      <xdr:colOff>726175</xdr:colOff>
      <xdr:row>24</xdr:row>
      <xdr:rowOff>189002</xdr:rowOff>
    </xdr:from>
    <xdr:to>
      <xdr:col>29</xdr:col>
      <xdr:colOff>753989</xdr:colOff>
      <xdr:row>32</xdr:row>
      <xdr:rowOff>58627</xdr:rowOff>
    </xdr:to>
    <xdr:sp macro="" textlink="">
      <xdr:nvSpPr>
        <xdr:cNvPr id="2277" name="Line 793">
          <a:extLst>
            <a:ext uri="{FF2B5EF4-FFF2-40B4-BE49-F238E27FC236}">
              <a16:creationId xmlns:a16="http://schemas.microsoft.com/office/drawing/2014/main" id="{03B559A2-3D9D-4948-805B-24709C31595B}"/>
            </a:ext>
          </a:extLst>
        </xdr:cNvPr>
        <xdr:cNvSpPr>
          <a:spLocks noChangeShapeType="1"/>
        </xdr:cNvSpPr>
      </xdr:nvSpPr>
      <xdr:spPr bwMode="auto">
        <a:xfrm rot="19979950" flipH="1" flipV="1">
          <a:off x="7901675" y="7015252"/>
          <a:ext cx="0" cy="1260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621374</xdr:colOff>
      <xdr:row>28</xdr:row>
      <xdr:rowOff>155976</xdr:rowOff>
    </xdr:from>
    <xdr:to>
      <xdr:col>30</xdr:col>
      <xdr:colOff>104583</xdr:colOff>
      <xdr:row>29</xdr:row>
      <xdr:rowOff>113926</xdr:rowOff>
    </xdr:to>
    <xdr:sp macro="" textlink="">
      <xdr:nvSpPr>
        <xdr:cNvPr id="2278" name="六角形 2277">
          <a:extLst>
            <a:ext uri="{FF2B5EF4-FFF2-40B4-BE49-F238E27FC236}">
              <a16:creationId xmlns:a16="http://schemas.microsoft.com/office/drawing/2014/main" id="{48708EAB-307C-42B9-95B1-FC33CB40319A}"/>
            </a:ext>
          </a:extLst>
        </xdr:cNvPr>
        <xdr:cNvSpPr/>
      </xdr:nvSpPr>
      <xdr:spPr bwMode="auto">
        <a:xfrm>
          <a:off x="20545433" y="4935285"/>
          <a:ext cx="187312" cy="12977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592309</xdr:colOff>
      <xdr:row>26</xdr:row>
      <xdr:rowOff>167337</xdr:rowOff>
    </xdr:from>
    <xdr:to>
      <xdr:col>30</xdr:col>
      <xdr:colOff>85094</xdr:colOff>
      <xdr:row>27</xdr:row>
      <xdr:rowOff>135875</xdr:rowOff>
    </xdr:to>
    <xdr:sp macro="" textlink="">
      <xdr:nvSpPr>
        <xdr:cNvPr id="2247" name="Text Box 1252">
          <a:extLst>
            <a:ext uri="{FF2B5EF4-FFF2-40B4-BE49-F238E27FC236}">
              <a16:creationId xmlns:a16="http://schemas.microsoft.com/office/drawing/2014/main" id="{C8397E87-A3E8-46A2-87F1-333003A16734}"/>
            </a:ext>
          </a:extLst>
        </xdr:cNvPr>
        <xdr:cNvSpPr txBox="1">
          <a:spLocks noChangeArrowheads="1"/>
        </xdr:cNvSpPr>
      </xdr:nvSpPr>
      <xdr:spPr bwMode="auto">
        <a:xfrm>
          <a:off x="20516368" y="4602999"/>
          <a:ext cx="196888" cy="14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ｺｽﾓ</a:t>
          </a:r>
        </a:p>
      </xdr:txBody>
    </xdr:sp>
    <xdr:clientData/>
  </xdr:twoCellAnchor>
  <xdr:twoCellAnchor editAs="oneCell">
    <xdr:from>
      <xdr:col>29</xdr:col>
      <xdr:colOff>450202</xdr:colOff>
      <xdr:row>29</xdr:row>
      <xdr:rowOff>21678</xdr:rowOff>
    </xdr:from>
    <xdr:to>
      <xdr:col>29</xdr:col>
      <xdr:colOff>562047</xdr:colOff>
      <xdr:row>30</xdr:row>
      <xdr:rowOff>116132</xdr:rowOff>
    </xdr:to>
    <xdr:pic>
      <xdr:nvPicPr>
        <xdr:cNvPr id="2279" name="図 2278">
          <a:extLst>
            <a:ext uri="{FF2B5EF4-FFF2-40B4-BE49-F238E27FC236}">
              <a16:creationId xmlns:a16="http://schemas.microsoft.com/office/drawing/2014/main" id="{E307E6D3-0123-421B-BE0B-61C04EFF3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16668707">
          <a:off x="20297045" y="5050026"/>
          <a:ext cx="266278" cy="111845"/>
        </a:xfrm>
        <a:prstGeom prst="rect">
          <a:avLst/>
        </a:prstGeom>
      </xdr:spPr>
    </xdr:pic>
    <xdr:clientData/>
  </xdr:twoCellAnchor>
  <xdr:twoCellAnchor>
    <xdr:from>
      <xdr:col>29</xdr:col>
      <xdr:colOff>547222</xdr:colOff>
      <xdr:row>28</xdr:row>
      <xdr:rowOff>11576</xdr:rowOff>
    </xdr:from>
    <xdr:to>
      <xdr:col>29</xdr:col>
      <xdr:colOff>685428</xdr:colOff>
      <xdr:row>28</xdr:row>
      <xdr:rowOff>140069</xdr:rowOff>
    </xdr:to>
    <xdr:sp macro="" textlink="">
      <xdr:nvSpPr>
        <xdr:cNvPr id="2261" name="AutoShape 790">
          <a:extLst>
            <a:ext uri="{FF2B5EF4-FFF2-40B4-BE49-F238E27FC236}">
              <a16:creationId xmlns:a16="http://schemas.microsoft.com/office/drawing/2014/main" id="{816B0801-8D8A-409F-B16E-B9C33C7B9706}"/>
            </a:ext>
          </a:extLst>
        </xdr:cNvPr>
        <xdr:cNvSpPr>
          <a:spLocks noChangeArrowheads="1"/>
        </xdr:cNvSpPr>
      </xdr:nvSpPr>
      <xdr:spPr bwMode="auto">
        <a:xfrm>
          <a:off x="20471281" y="4790885"/>
          <a:ext cx="138206" cy="1284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366073</xdr:colOff>
      <xdr:row>36</xdr:row>
      <xdr:rowOff>110178</xdr:rowOff>
    </xdr:from>
    <xdr:to>
      <xdr:col>24</xdr:col>
      <xdr:colOff>238126</xdr:colOff>
      <xdr:row>38</xdr:row>
      <xdr:rowOff>36868</xdr:rowOff>
    </xdr:to>
    <xdr:sp macro="" textlink="">
      <xdr:nvSpPr>
        <xdr:cNvPr id="2280" name="Line 547">
          <a:extLst>
            <a:ext uri="{FF2B5EF4-FFF2-40B4-BE49-F238E27FC236}">
              <a16:creationId xmlns:a16="http://schemas.microsoft.com/office/drawing/2014/main" id="{95585C53-37E8-4D3D-B84F-CE3909C0E56F}"/>
            </a:ext>
          </a:extLst>
        </xdr:cNvPr>
        <xdr:cNvSpPr>
          <a:spLocks noChangeShapeType="1"/>
        </xdr:cNvSpPr>
      </xdr:nvSpPr>
      <xdr:spPr bwMode="auto">
        <a:xfrm flipH="1" flipV="1">
          <a:off x="10354623" y="7641278"/>
          <a:ext cx="576903" cy="269590"/>
        </a:xfrm>
        <a:custGeom>
          <a:avLst/>
          <a:gdLst>
            <a:gd name="connsiteX0" fmla="*/ 0 w 238125"/>
            <a:gd name="connsiteY0" fmla="*/ 0 h 523780"/>
            <a:gd name="connsiteX1" fmla="*/ 238125 w 238125"/>
            <a:gd name="connsiteY1" fmla="*/ 523780 h 523780"/>
            <a:gd name="connsiteX0" fmla="*/ 0 w 661064"/>
            <a:gd name="connsiteY0" fmla="*/ 0 h 452698"/>
            <a:gd name="connsiteX1" fmla="*/ 661064 w 661064"/>
            <a:gd name="connsiteY1" fmla="*/ 452698 h 452698"/>
            <a:gd name="connsiteX0" fmla="*/ 0 w 661064"/>
            <a:gd name="connsiteY0" fmla="*/ 0 h 452698"/>
            <a:gd name="connsiteX1" fmla="*/ 56867 w 661064"/>
            <a:gd name="connsiteY1" fmla="*/ 168369 h 452698"/>
            <a:gd name="connsiteX2" fmla="*/ 661064 w 661064"/>
            <a:gd name="connsiteY2" fmla="*/ 452698 h 452698"/>
            <a:gd name="connsiteX0" fmla="*/ 0 w 675498"/>
            <a:gd name="connsiteY0" fmla="*/ 0 h 452698"/>
            <a:gd name="connsiteX1" fmla="*/ 56867 w 675498"/>
            <a:gd name="connsiteY1" fmla="*/ 168369 h 452698"/>
            <a:gd name="connsiteX2" fmla="*/ 618415 w 675498"/>
            <a:gd name="connsiteY2" fmla="*/ 299871 h 452698"/>
            <a:gd name="connsiteX3" fmla="*/ 661064 w 675498"/>
            <a:gd name="connsiteY3" fmla="*/ 452698 h 452698"/>
            <a:gd name="connsiteX0" fmla="*/ 0 w 661064"/>
            <a:gd name="connsiteY0" fmla="*/ 0 h 452698"/>
            <a:gd name="connsiteX1" fmla="*/ 56867 w 661064"/>
            <a:gd name="connsiteY1" fmla="*/ 168369 h 452698"/>
            <a:gd name="connsiteX2" fmla="*/ 618415 w 661064"/>
            <a:gd name="connsiteY2" fmla="*/ 299871 h 452698"/>
            <a:gd name="connsiteX3" fmla="*/ 661064 w 661064"/>
            <a:gd name="connsiteY3" fmla="*/ 452698 h 452698"/>
            <a:gd name="connsiteX0" fmla="*/ 0 w 661064"/>
            <a:gd name="connsiteY0" fmla="*/ 0 h 452698"/>
            <a:gd name="connsiteX1" fmla="*/ 49759 w 661064"/>
            <a:gd name="connsiteY1" fmla="*/ 200356 h 452698"/>
            <a:gd name="connsiteX2" fmla="*/ 618415 w 661064"/>
            <a:gd name="connsiteY2" fmla="*/ 299871 h 452698"/>
            <a:gd name="connsiteX3" fmla="*/ 661064 w 661064"/>
            <a:gd name="connsiteY3" fmla="*/ 452698 h 452698"/>
            <a:gd name="connsiteX0" fmla="*/ 0 w 661064"/>
            <a:gd name="connsiteY0" fmla="*/ 0 h 452698"/>
            <a:gd name="connsiteX1" fmla="*/ 49759 w 661064"/>
            <a:gd name="connsiteY1" fmla="*/ 200356 h 452698"/>
            <a:gd name="connsiteX2" fmla="*/ 618415 w 661064"/>
            <a:gd name="connsiteY2" fmla="*/ 299871 h 452698"/>
            <a:gd name="connsiteX3" fmla="*/ 661064 w 661064"/>
            <a:gd name="connsiteY3" fmla="*/ 452698 h 452698"/>
            <a:gd name="connsiteX0" fmla="*/ 0 w 661064"/>
            <a:gd name="connsiteY0" fmla="*/ 0 h 452698"/>
            <a:gd name="connsiteX1" fmla="*/ 49759 w 661064"/>
            <a:gd name="connsiteY1" fmla="*/ 200356 h 452698"/>
            <a:gd name="connsiteX2" fmla="*/ 618415 w 661064"/>
            <a:gd name="connsiteY2" fmla="*/ 299871 h 452698"/>
            <a:gd name="connsiteX3" fmla="*/ 661064 w 661064"/>
            <a:gd name="connsiteY3" fmla="*/ 452698 h 452698"/>
            <a:gd name="connsiteX0" fmla="*/ 0 w 661064"/>
            <a:gd name="connsiteY0" fmla="*/ 0 h 452698"/>
            <a:gd name="connsiteX1" fmla="*/ 49759 w 661064"/>
            <a:gd name="connsiteY1" fmla="*/ 200356 h 452698"/>
            <a:gd name="connsiteX2" fmla="*/ 618415 w 661064"/>
            <a:gd name="connsiteY2" fmla="*/ 299871 h 452698"/>
            <a:gd name="connsiteX3" fmla="*/ 661064 w 661064"/>
            <a:gd name="connsiteY3" fmla="*/ 452698 h 452698"/>
            <a:gd name="connsiteX0" fmla="*/ 0 w 618415"/>
            <a:gd name="connsiteY0" fmla="*/ 0 h 299871"/>
            <a:gd name="connsiteX1" fmla="*/ 49759 w 618415"/>
            <a:gd name="connsiteY1" fmla="*/ 200356 h 299871"/>
            <a:gd name="connsiteX2" fmla="*/ 618415 w 618415"/>
            <a:gd name="connsiteY2" fmla="*/ 299871 h 299871"/>
            <a:gd name="connsiteX0" fmla="*/ 0 w 629077"/>
            <a:gd name="connsiteY0" fmla="*/ 0 h 285655"/>
            <a:gd name="connsiteX1" fmla="*/ 49759 w 629077"/>
            <a:gd name="connsiteY1" fmla="*/ 200356 h 285655"/>
            <a:gd name="connsiteX2" fmla="*/ 629077 w 629077"/>
            <a:gd name="connsiteY2" fmla="*/ 285655 h 285655"/>
            <a:gd name="connsiteX0" fmla="*/ 0 w 643294"/>
            <a:gd name="connsiteY0" fmla="*/ 0 h 267884"/>
            <a:gd name="connsiteX1" fmla="*/ 49759 w 643294"/>
            <a:gd name="connsiteY1" fmla="*/ 200356 h 267884"/>
            <a:gd name="connsiteX2" fmla="*/ 643294 w 643294"/>
            <a:gd name="connsiteY2" fmla="*/ 267884 h 267884"/>
            <a:gd name="connsiteX0" fmla="*/ 0 w 643294"/>
            <a:gd name="connsiteY0" fmla="*/ 0 h 267884"/>
            <a:gd name="connsiteX1" fmla="*/ 49759 w 643294"/>
            <a:gd name="connsiteY1" fmla="*/ 200356 h 267884"/>
            <a:gd name="connsiteX2" fmla="*/ 643294 w 643294"/>
            <a:gd name="connsiteY2" fmla="*/ 267884 h 2678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43294" h="267884">
              <a:moveTo>
                <a:pt x="0" y="0"/>
              </a:moveTo>
              <a:cubicBezTo>
                <a:pt x="26656" y="22730"/>
                <a:pt x="16439" y="171943"/>
                <a:pt x="49759" y="200356"/>
              </a:cubicBezTo>
              <a:cubicBezTo>
                <a:pt x="153420" y="265736"/>
                <a:pt x="524824" y="252483"/>
                <a:pt x="643294" y="26788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693662</xdr:colOff>
      <xdr:row>39</xdr:row>
      <xdr:rowOff>51767</xdr:rowOff>
    </xdr:from>
    <xdr:to>
      <xdr:col>28</xdr:col>
      <xdr:colOff>507314</xdr:colOff>
      <xdr:row>39</xdr:row>
      <xdr:rowOff>86114</xdr:rowOff>
    </xdr:to>
    <xdr:sp macro="" textlink="">
      <xdr:nvSpPr>
        <xdr:cNvPr id="2281" name="Line 547">
          <a:extLst>
            <a:ext uri="{FF2B5EF4-FFF2-40B4-BE49-F238E27FC236}">
              <a16:creationId xmlns:a16="http://schemas.microsoft.com/office/drawing/2014/main" id="{7064B892-9D22-4205-805B-97FD368F61A7}"/>
            </a:ext>
          </a:extLst>
        </xdr:cNvPr>
        <xdr:cNvSpPr>
          <a:spLocks noChangeShapeType="1"/>
        </xdr:cNvSpPr>
      </xdr:nvSpPr>
      <xdr:spPr bwMode="auto">
        <a:xfrm flipH="1">
          <a:off x="13514312" y="8097217"/>
          <a:ext cx="518502" cy="343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18265</xdr:colOff>
      <xdr:row>35</xdr:row>
      <xdr:rowOff>14525</xdr:rowOff>
    </xdr:from>
    <xdr:to>
      <xdr:col>24</xdr:col>
      <xdr:colOff>233448</xdr:colOff>
      <xdr:row>40</xdr:row>
      <xdr:rowOff>109258</xdr:rowOff>
    </xdr:to>
    <xdr:sp macro="" textlink="">
      <xdr:nvSpPr>
        <xdr:cNvPr id="2282" name="Freeform 601">
          <a:extLst>
            <a:ext uri="{FF2B5EF4-FFF2-40B4-BE49-F238E27FC236}">
              <a16:creationId xmlns:a16="http://schemas.microsoft.com/office/drawing/2014/main" id="{402F7CE0-B1FA-47BB-A310-30CB9823811E}"/>
            </a:ext>
          </a:extLst>
        </xdr:cNvPr>
        <xdr:cNvSpPr>
          <a:spLocks/>
        </xdr:cNvSpPr>
      </xdr:nvSpPr>
      <xdr:spPr bwMode="auto">
        <a:xfrm>
          <a:off x="10006815" y="7374175"/>
          <a:ext cx="920033" cy="95198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5923 w 16329"/>
            <a:gd name="connsiteY0" fmla="*/ 10000 h 10000"/>
            <a:gd name="connsiteX1" fmla="*/ 16329 w 16329"/>
            <a:gd name="connsiteY1" fmla="*/ 0 h 10000"/>
            <a:gd name="connsiteX2" fmla="*/ 0 w 16329"/>
            <a:gd name="connsiteY2" fmla="*/ 221 h 10000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20997 w 21403"/>
            <a:gd name="connsiteY0" fmla="*/ 22074 h 22074"/>
            <a:gd name="connsiteX1" fmla="*/ 21403 w 21403"/>
            <a:gd name="connsiteY1" fmla="*/ 12074 h 22074"/>
            <a:gd name="connsiteX2" fmla="*/ 6343 w 21403"/>
            <a:gd name="connsiteY2" fmla="*/ 12355 h 22074"/>
            <a:gd name="connsiteX3" fmla="*/ 0 w 21403"/>
            <a:gd name="connsiteY3" fmla="*/ 0 h 220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403" h="22074">
              <a:moveTo>
                <a:pt x="20997" y="22074"/>
              </a:moveTo>
              <a:cubicBezTo>
                <a:pt x="21083" y="19573"/>
                <a:pt x="20914" y="15728"/>
                <a:pt x="21403" y="12074"/>
              </a:cubicBezTo>
              <a:lnTo>
                <a:pt x="6343" y="12355"/>
              </a:lnTo>
              <a:cubicBezTo>
                <a:pt x="4089" y="8016"/>
                <a:pt x="885" y="775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23</xdr:col>
      <xdr:colOff>49927</xdr:colOff>
      <xdr:row>35</xdr:row>
      <xdr:rowOff>147765</xdr:rowOff>
    </xdr:from>
    <xdr:ext cx="391483" cy="80561"/>
    <xdr:sp macro="" textlink="">
      <xdr:nvSpPr>
        <xdr:cNvPr id="2283" name="Text Box 1620">
          <a:extLst>
            <a:ext uri="{FF2B5EF4-FFF2-40B4-BE49-F238E27FC236}">
              <a16:creationId xmlns:a16="http://schemas.microsoft.com/office/drawing/2014/main" id="{D7662996-07C9-47F5-848D-32616A8C3079}"/>
            </a:ext>
          </a:extLst>
        </xdr:cNvPr>
        <xdr:cNvSpPr txBox="1">
          <a:spLocks noChangeArrowheads="1"/>
        </xdr:cNvSpPr>
      </xdr:nvSpPr>
      <xdr:spPr bwMode="auto">
        <a:xfrm rot="300000">
          <a:off x="10038477" y="7507415"/>
          <a:ext cx="391483" cy="8056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24</xdr:col>
      <xdr:colOff>667778</xdr:colOff>
      <xdr:row>37</xdr:row>
      <xdr:rowOff>26933</xdr:rowOff>
    </xdr:from>
    <xdr:to>
      <xdr:col>24</xdr:col>
      <xdr:colOff>667784</xdr:colOff>
      <xdr:row>40</xdr:row>
      <xdr:rowOff>120086</xdr:rowOff>
    </xdr:to>
    <xdr:sp macro="" textlink="">
      <xdr:nvSpPr>
        <xdr:cNvPr id="2284" name="Line 547">
          <a:extLst>
            <a:ext uri="{FF2B5EF4-FFF2-40B4-BE49-F238E27FC236}">
              <a16:creationId xmlns:a16="http://schemas.microsoft.com/office/drawing/2014/main" id="{301D33B1-6FB5-4298-89A7-807DD2508CE9}"/>
            </a:ext>
          </a:extLst>
        </xdr:cNvPr>
        <xdr:cNvSpPr>
          <a:spLocks noChangeShapeType="1"/>
        </xdr:cNvSpPr>
      </xdr:nvSpPr>
      <xdr:spPr bwMode="auto">
        <a:xfrm flipV="1">
          <a:off x="11361178" y="7729483"/>
          <a:ext cx="6" cy="6075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283201</xdr:colOff>
      <xdr:row>37</xdr:row>
      <xdr:rowOff>152696</xdr:rowOff>
    </xdr:from>
    <xdr:to>
      <xdr:col>23</xdr:col>
      <xdr:colOff>521326</xdr:colOff>
      <xdr:row>40</xdr:row>
      <xdr:rowOff>164686</xdr:rowOff>
    </xdr:to>
    <xdr:sp macro="" textlink="">
      <xdr:nvSpPr>
        <xdr:cNvPr id="2285" name="Line 547">
          <a:extLst>
            <a:ext uri="{FF2B5EF4-FFF2-40B4-BE49-F238E27FC236}">
              <a16:creationId xmlns:a16="http://schemas.microsoft.com/office/drawing/2014/main" id="{976915E3-5357-483E-99F2-87187BDA6805}"/>
            </a:ext>
          </a:extLst>
        </xdr:cNvPr>
        <xdr:cNvSpPr>
          <a:spLocks noChangeShapeType="1"/>
        </xdr:cNvSpPr>
      </xdr:nvSpPr>
      <xdr:spPr bwMode="auto">
        <a:xfrm flipH="1" flipV="1">
          <a:off x="15973388" y="6433983"/>
          <a:ext cx="238125" cy="5237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15532</xdr:colOff>
      <xdr:row>38</xdr:row>
      <xdr:rowOff>32538</xdr:rowOff>
    </xdr:from>
    <xdr:to>
      <xdr:col>24</xdr:col>
      <xdr:colOff>770633</xdr:colOff>
      <xdr:row>38</xdr:row>
      <xdr:rowOff>36080</xdr:rowOff>
    </xdr:to>
    <xdr:sp macro="" textlink="">
      <xdr:nvSpPr>
        <xdr:cNvPr id="2286" name="Line 547">
          <a:extLst>
            <a:ext uri="{FF2B5EF4-FFF2-40B4-BE49-F238E27FC236}">
              <a16:creationId xmlns:a16="http://schemas.microsoft.com/office/drawing/2014/main" id="{20F67BD8-98AA-4785-AED0-D91EAE6A4F74}"/>
            </a:ext>
          </a:extLst>
        </xdr:cNvPr>
        <xdr:cNvSpPr>
          <a:spLocks noChangeShapeType="1"/>
        </xdr:cNvSpPr>
      </xdr:nvSpPr>
      <xdr:spPr bwMode="auto">
        <a:xfrm flipH="1">
          <a:off x="10004082" y="7906538"/>
          <a:ext cx="1396451" cy="35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10525</xdr:colOff>
      <xdr:row>33</xdr:row>
      <xdr:rowOff>4738</xdr:rowOff>
    </xdr:from>
    <xdr:to>
      <xdr:col>21</xdr:col>
      <xdr:colOff>206144</xdr:colOff>
      <xdr:row>33</xdr:row>
      <xdr:rowOff>168227</xdr:rowOff>
    </xdr:to>
    <xdr:sp macro="" textlink="">
      <xdr:nvSpPr>
        <xdr:cNvPr id="2287" name="六角形 2286">
          <a:extLst>
            <a:ext uri="{FF2B5EF4-FFF2-40B4-BE49-F238E27FC236}">
              <a16:creationId xmlns:a16="http://schemas.microsoft.com/office/drawing/2014/main" id="{D276065A-8D97-4D0F-AA51-E289CFE573E2}"/>
            </a:ext>
          </a:extLst>
        </xdr:cNvPr>
        <xdr:cNvSpPr/>
      </xdr:nvSpPr>
      <xdr:spPr bwMode="auto">
        <a:xfrm>
          <a:off x="14293286" y="5603637"/>
          <a:ext cx="195619" cy="1634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7822</xdr:colOff>
      <xdr:row>33</xdr:row>
      <xdr:rowOff>3321</xdr:rowOff>
    </xdr:from>
    <xdr:to>
      <xdr:col>23</xdr:col>
      <xdr:colOff>196663</xdr:colOff>
      <xdr:row>33</xdr:row>
      <xdr:rowOff>170595</xdr:rowOff>
    </xdr:to>
    <xdr:sp macro="" textlink="">
      <xdr:nvSpPr>
        <xdr:cNvPr id="2288" name="六角形 2287">
          <a:extLst>
            <a:ext uri="{FF2B5EF4-FFF2-40B4-BE49-F238E27FC236}">
              <a16:creationId xmlns:a16="http://schemas.microsoft.com/office/drawing/2014/main" id="{D968AC5F-1BAA-4B58-9AA3-DF4AF7040616}"/>
            </a:ext>
          </a:extLst>
        </xdr:cNvPr>
        <xdr:cNvSpPr/>
      </xdr:nvSpPr>
      <xdr:spPr bwMode="auto">
        <a:xfrm>
          <a:off x="15698009" y="5602220"/>
          <a:ext cx="188841" cy="16727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21</xdr:col>
      <xdr:colOff>596605</xdr:colOff>
      <xdr:row>37</xdr:row>
      <xdr:rowOff>63049</xdr:rowOff>
    </xdr:from>
    <xdr:ext cx="751746" cy="402452"/>
    <xdr:pic>
      <xdr:nvPicPr>
        <xdr:cNvPr id="2290" name="図 2289">
          <a:extLst>
            <a:ext uri="{FF2B5EF4-FFF2-40B4-BE49-F238E27FC236}">
              <a16:creationId xmlns:a16="http://schemas.microsoft.com/office/drawing/2014/main" id="{1B0712D2-188E-4BB4-A9DC-0E8D8E33D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17173476">
          <a:off x="9375502" y="7590952"/>
          <a:ext cx="402452" cy="751746"/>
        </a:xfrm>
        <a:prstGeom prst="rect">
          <a:avLst/>
        </a:prstGeom>
      </xdr:spPr>
    </xdr:pic>
    <xdr:clientData/>
  </xdr:oneCellAnchor>
  <xdr:twoCellAnchor>
    <xdr:from>
      <xdr:col>21</xdr:col>
      <xdr:colOff>451037</xdr:colOff>
      <xdr:row>37</xdr:row>
      <xdr:rowOff>21035</xdr:rowOff>
    </xdr:from>
    <xdr:to>
      <xdr:col>22</xdr:col>
      <xdr:colOff>70937</xdr:colOff>
      <xdr:row>39</xdr:row>
      <xdr:rowOff>113530</xdr:rowOff>
    </xdr:to>
    <xdr:sp macro="" textlink="">
      <xdr:nvSpPr>
        <xdr:cNvPr id="2291" name="Freeform 601">
          <a:extLst>
            <a:ext uri="{FF2B5EF4-FFF2-40B4-BE49-F238E27FC236}">
              <a16:creationId xmlns:a16="http://schemas.microsoft.com/office/drawing/2014/main" id="{72D65877-09E9-4C8F-83EC-8F4D56D4F90B}"/>
            </a:ext>
          </a:extLst>
        </xdr:cNvPr>
        <xdr:cNvSpPr>
          <a:spLocks/>
        </xdr:cNvSpPr>
      </xdr:nvSpPr>
      <xdr:spPr bwMode="auto">
        <a:xfrm>
          <a:off x="9055287" y="7723585"/>
          <a:ext cx="324750" cy="435395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5923 w 16329"/>
            <a:gd name="connsiteY0" fmla="*/ 10000 h 10000"/>
            <a:gd name="connsiteX1" fmla="*/ 16329 w 16329"/>
            <a:gd name="connsiteY1" fmla="*/ 0 h 10000"/>
            <a:gd name="connsiteX2" fmla="*/ 0 w 16329"/>
            <a:gd name="connsiteY2" fmla="*/ 221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329" h="10000">
              <a:moveTo>
                <a:pt x="15923" y="10000"/>
              </a:moveTo>
              <a:cubicBezTo>
                <a:pt x="16009" y="7499"/>
                <a:pt x="15840" y="3654"/>
                <a:pt x="16329" y="0"/>
              </a:cubicBezTo>
              <a:cubicBezTo>
                <a:pt x="12996" y="95"/>
                <a:pt x="3333" y="126"/>
                <a:pt x="0" y="22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12201</xdr:colOff>
      <xdr:row>37</xdr:row>
      <xdr:rowOff>95308</xdr:rowOff>
    </xdr:from>
    <xdr:to>
      <xdr:col>22</xdr:col>
      <xdr:colOff>129414</xdr:colOff>
      <xdr:row>38</xdr:row>
      <xdr:rowOff>36236</xdr:rowOff>
    </xdr:to>
    <xdr:sp macro="" textlink="">
      <xdr:nvSpPr>
        <xdr:cNvPr id="2292" name="AutoShape 605">
          <a:extLst>
            <a:ext uri="{FF2B5EF4-FFF2-40B4-BE49-F238E27FC236}">
              <a16:creationId xmlns:a16="http://schemas.microsoft.com/office/drawing/2014/main" id="{DAEB096D-E59E-43A8-82EC-16D8F1BB1380}"/>
            </a:ext>
          </a:extLst>
        </xdr:cNvPr>
        <xdr:cNvSpPr>
          <a:spLocks noChangeArrowheads="1"/>
        </xdr:cNvSpPr>
      </xdr:nvSpPr>
      <xdr:spPr bwMode="auto">
        <a:xfrm>
          <a:off x="9321301" y="7797858"/>
          <a:ext cx="117213" cy="1123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533508</xdr:colOff>
      <xdr:row>39</xdr:row>
      <xdr:rowOff>57498</xdr:rowOff>
    </xdr:from>
    <xdr:to>
      <xdr:col>22</xdr:col>
      <xdr:colOff>36633</xdr:colOff>
      <xdr:row>40</xdr:row>
      <xdr:rowOff>48846</xdr:rowOff>
    </xdr:to>
    <xdr:sp macro="" textlink="">
      <xdr:nvSpPr>
        <xdr:cNvPr id="2293" name="六角形 2292">
          <a:extLst>
            <a:ext uri="{FF2B5EF4-FFF2-40B4-BE49-F238E27FC236}">
              <a16:creationId xmlns:a16="http://schemas.microsoft.com/office/drawing/2014/main" id="{F56B011D-9713-4760-9FB8-683E5086DEF8}"/>
            </a:ext>
          </a:extLst>
        </xdr:cNvPr>
        <xdr:cNvSpPr/>
      </xdr:nvSpPr>
      <xdr:spPr bwMode="auto">
        <a:xfrm>
          <a:off x="9137758" y="8102948"/>
          <a:ext cx="207975" cy="1627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249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450961</xdr:colOff>
      <xdr:row>35</xdr:row>
      <xdr:rowOff>160223</xdr:rowOff>
    </xdr:from>
    <xdr:to>
      <xdr:col>21</xdr:col>
      <xdr:colOff>654620</xdr:colOff>
      <xdr:row>36</xdr:row>
      <xdr:rowOff>118427</xdr:rowOff>
    </xdr:to>
    <xdr:sp macro="" textlink="">
      <xdr:nvSpPr>
        <xdr:cNvPr id="2294" name="六角形 2293">
          <a:extLst>
            <a:ext uri="{FF2B5EF4-FFF2-40B4-BE49-F238E27FC236}">
              <a16:creationId xmlns:a16="http://schemas.microsoft.com/office/drawing/2014/main" id="{8EFE3470-AA07-4C8E-8D86-C9FB90BF741F}"/>
            </a:ext>
          </a:extLst>
        </xdr:cNvPr>
        <xdr:cNvSpPr/>
      </xdr:nvSpPr>
      <xdr:spPr bwMode="auto">
        <a:xfrm>
          <a:off x="9055211" y="7519873"/>
          <a:ext cx="203659" cy="1296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249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680756</xdr:colOff>
      <xdr:row>37</xdr:row>
      <xdr:rowOff>35077</xdr:rowOff>
    </xdr:from>
    <xdr:to>
      <xdr:col>22</xdr:col>
      <xdr:colOff>58829</xdr:colOff>
      <xdr:row>38</xdr:row>
      <xdr:rowOff>141471</xdr:rowOff>
    </xdr:to>
    <xdr:sp macro="" textlink="">
      <xdr:nvSpPr>
        <xdr:cNvPr id="2295" name="AutoShape 1653">
          <a:extLst>
            <a:ext uri="{FF2B5EF4-FFF2-40B4-BE49-F238E27FC236}">
              <a16:creationId xmlns:a16="http://schemas.microsoft.com/office/drawing/2014/main" id="{F93F42E1-5127-44E3-927D-E901822C1B23}"/>
            </a:ext>
          </a:extLst>
        </xdr:cNvPr>
        <xdr:cNvSpPr>
          <a:spLocks/>
        </xdr:cNvSpPr>
      </xdr:nvSpPr>
      <xdr:spPr bwMode="auto">
        <a:xfrm flipH="1">
          <a:off x="9285006" y="7737627"/>
          <a:ext cx="82923" cy="27784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21</xdr:col>
      <xdr:colOff>373368</xdr:colOff>
      <xdr:row>37</xdr:row>
      <xdr:rowOff>124610</xdr:rowOff>
    </xdr:from>
    <xdr:ext cx="320648" cy="88633"/>
    <xdr:sp macro="" textlink="">
      <xdr:nvSpPr>
        <xdr:cNvPr id="2296" name="Text Box 303">
          <a:extLst>
            <a:ext uri="{FF2B5EF4-FFF2-40B4-BE49-F238E27FC236}">
              <a16:creationId xmlns:a16="http://schemas.microsoft.com/office/drawing/2014/main" id="{7610AD1F-0A4B-4A69-A369-D55313B8FF84}"/>
            </a:ext>
          </a:extLst>
        </xdr:cNvPr>
        <xdr:cNvSpPr txBox="1">
          <a:spLocks noChangeArrowheads="1"/>
        </xdr:cNvSpPr>
      </xdr:nvSpPr>
      <xdr:spPr bwMode="auto">
        <a:xfrm>
          <a:off x="8977618" y="7827160"/>
          <a:ext cx="320648" cy="8863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22</xdr:col>
      <xdr:colOff>60813</xdr:colOff>
      <xdr:row>35</xdr:row>
      <xdr:rowOff>133459</xdr:rowOff>
    </xdr:from>
    <xdr:to>
      <xdr:col>22</xdr:col>
      <xdr:colOff>363571</xdr:colOff>
      <xdr:row>37</xdr:row>
      <xdr:rowOff>88316</xdr:rowOff>
    </xdr:to>
    <xdr:sp macro="" textlink="">
      <xdr:nvSpPr>
        <xdr:cNvPr id="2297" name="Freeform 601">
          <a:extLst>
            <a:ext uri="{FF2B5EF4-FFF2-40B4-BE49-F238E27FC236}">
              <a16:creationId xmlns:a16="http://schemas.microsoft.com/office/drawing/2014/main" id="{F34EB022-22D8-4762-8834-8B8750CF2695}"/>
            </a:ext>
          </a:extLst>
        </xdr:cNvPr>
        <xdr:cNvSpPr>
          <a:spLocks/>
        </xdr:cNvSpPr>
      </xdr:nvSpPr>
      <xdr:spPr bwMode="auto">
        <a:xfrm flipH="1">
          <a:off x="15047287" y="6073552"/>
          <a:ext cx="302758" cy="29605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5923 w 16329"/>
            <a:gd name="connsiteY0" fmla="*/ 10000 h 10000"/>
            <a:gd name="connsiteX1" fmla="*/ 16329 w 16329"/>
            <a:gd name="connsiteY1" fmla="*/ 0 h 10000"/>
            <a:gd name="connsiteX2" fmla="*/ 0 w 16329"/>
            <a:gd name="connsiteY2" fmla="*/ 221 h 10000"/>
            <a:gd name="connsiteX0" fmla="*/ 15492 w 15898"/>
            <a:gd name="connsiteY0" fmla="*/ 10335 h 10335"/>
            <a:gd name="connsiteX1" fmla="*/ 15898 w 15898"/>
            <a:gd name="connsiteY1" fmla="*/ 335 h 10335"/>
            <a:gd name="connsiteX2" fmla="*/ 0 w 15898"/>
            <a:gd name="connsiteY2" fmla="*/ 11 h 10335"/>
            <a:gd name="connsiteX0" fmla="*/ 15492 w 15898"/>
            <a:gd name="connsiteY0" fmla="*/ 10468 h 10468"/>
            <a:gd name="connsiteX1" fmla="*/ 15898 w 15898"/>
            <a:gd name="connsiteY1" fmla="*/ 468 h 10468"/>
            <a:gd name="connsiteX2" fmla="*/ 0 w 15898"/>
            <a:gd name="connsiteY2" fmla="*/ 144 h 10468"/>
            <a:gd name="connsiteX0" fmla="*/ 15492 w 15496"/>
            <a:gd name="connsiteY0" fmla="*/ 10340 h 10340"/>
            <a:gd name="connsiteX1" fmla="*/ 14749 w 15496"/>
            <a:gd name="connsiteY1" fmla="*/ 976 h 10340"/>
            <a:gd name="connsiteX2" fmla="*/ 0 w 15496"/>
            <a:gd name="connsiteY2" fmla="*/ 16 h 10340"/>
            <a:gd name="connsiteX0" fmla="*/ 15492 w 15502"/>
            <a:gd name="connsiteY0" fmla="*/ 10340 h 10340"/>
            <a:gd name="connsiteX1" fmla="*/ 14749 w 15502"/>
            <a:gd name="connsiteY1" fmla="*/ 976 h 10340"/>
            <a:gd name="connsiteX2" fmla="*/ 0 w 15502"/>
            <a:gd name="connsiteY2" fmla="*/ 16 h 10340"/>
            <a:gd name="connsiteX0" fmla="*/ 15492 w 15502"/>
            <a:gd name="connsiteY0" fmla="*/ 10366 h 10366"/>
            <a:gd name="connsiteX1" fmla="*/ 14749 w 15502"/>
            <a:gd name="connsiteY1" fmla="*/ 1002 h 10366"/>
            <a:gd name="connsiteX2" fmla="*/ 0 w 15502"/>
            <a:gd name="connsiteY2" fmla="*/ 42 h 10366"/>
            <a:gd name="connsiteX0" fmla="*/ 15492 w 15502"/>
            <a:gd name="connsiteY0" fmla="*/ 10366 h 10366"/>
            <a:gd name="connsiteX1" fmla="*/ 14749 w 15502"/>
            <a:gd name="connsiteY1" fmla="*/ 1002 h 10366"/>
            <a:gd name="connsiteX2" fmla="*/ 0 w 15502"/>
            <a:gd name="connsiteY2" fmla="*/ 42 h 10366"/>
            <a:gd name="connsiteX0" fmla="*/ 15492 w 15525"/>
            <a:gd name="connsiteY0" fmla="*/ 10366 h 10366"/>
            <a:gd name="connsiteX1" fmla="*/ 14749 w 15525"/>
            <a:gd name="connsiteY1" fmla="*/ 1002 h 10366"/>
            <a:gd name="connsiteX2" fmla="*/ 0 w 15525"/>
            <a:gd name="connsiteY2" fmla="*/ 42 h 10366"/>
            <a:gd name="connsiteX0" fmla="*/ 15492 w 15525"/>
            <a:gd name="connsiteY0" fmla="*/ 10324 h 10324"/>
            <a:gd name="connsiteX1" fmla="*/ 14749 w 15525"/>
            <a:gd name="connsiteY1" fmla="*/ 960 h 10324"/>
            <a:gd name="connsiteX2" fmla="*/ 0 w 15525"/>
            <a:gd name="connsiteY2" fmla="*/ 0 h 103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525" h="10324">
              <a:moveTo>
                <a:pt x="15492" y="10324"/>
              </a:moveTo>
              <a:cubicBezTo>
                <a:pt x="15578" y="7823"/>
                <a:pt x="15553" y="2069"/>
                <a:pt x="14749" y="960"/>
              </a:cubicBezTo>
              <a:cubicBezTo>
                <a:pt x="14146" y="-127"/>
                <a:pt x="14394" y="178"/>
                <a:pt x="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166727</xdr:colOff>
      <xdr:row>38</xdr:row>
      <xdr:rowOff>104363</xdr:rowOff>
    </xdr:from>
    <xdr:to>
      <xdr:col>24</xdr:col>
      <xdr:colOff>286698</xdr:colOff>
      <xdr:row>39</xdr:row>
      <xdr:rowOff>40281</xdr:rowOff>
    </xdr:to>
    <xdr:sp macro="" textlink="">
      <xdr:nvSpPr>
        <xdr:cNvPr id="2298" name="AutoShape 605">
          <a:extLst>
            <a:ext uri="{FF2B5EF4-FFF2-40B4-BE49-F238E27FC236}">
              <a16:creationId xmlns:a16="http://schemas.microsoft.com/office/drawing/2014/main" id="{B8FD320F-C3BA-490B-86A5-225DC0FC1903}"/>
            </a:ext>
          </a:extLst>
        </xdr:cNvPr>
        <xdr:cNvSpPr>
          <a:spLocks noChangeArrowheads="1"/>
        </xdr:cNvSpPr>
      </xdr:nvSpPr>
      <xdr:spPr bwMode="auto">
        <a:xfrm>
          <a:off x="16560626" y="6556247"/>
          <a:ext cx="119971" cy="1065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23</xdr:col>
      <xdr:colOff>466485</xdr:colOff>
      <xdr:row>39</xdr:row>
      <xdr:rowOff>38091</xdr:rowOff>
    </xdr:from>
    <xdr:ext cx="497212" cy="132322"/>
    <xdr:sp macro="" textlink="">
      <xdr:nvSpPr>
        <xdr:cNvPr id="2299" name="Text Box 1620">
          <a:extLst>
            <a:ext uri="{FF2B5EF4-FFF2-40B4-BE49-F238E27FC236}">
              <a16:creationId xmlns:a16="http://schemas.microsoft.com/office/drawing/2014/main" id="{66807B0C-E4B9-42DB-B1DF-38D3611D09EF}"/>
            </a:ext>
          </a:extLst>
        </xdr:cNvPr>
        <xdr:cNvSpPr txBox="1">
          <a:spLocks noChangeArrowheads="1"/>
        </xdr:cNvSpPr>
      </xdr:nvSpPr>
      <xdr:spPr bwMode="auto">
        <a:xfrm>
          <a:off x="16156672" y="6660572"/>
          <a:ext cx="497212" cy="13232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←城陽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24</xdr:col>
      <xdr:colOff>369621</xdr:colOff>
      <xdr:row>39</xdr:row>
      <xdr:rowOff>74731</xdr:rowOff>
    </xdr:from>
    <xdr:ext cx="324608" cy="93497"/>
    <xdr:sp macro="" textlink="">
      <xdr:nvSpPr>
        <xdr:cNvPr id="2300" name="Text Box 1620">
          <a:extLst>
            <a:ext uri="{FF2B5EF4-FFF2-40B4-BE49-F238E27FC236}">
              <a16:creationId xmlns:a16="http://schemas.microsoft.com/office/drawing/2014/main" id="{9D0BE2B8-599A-4D56-AB4C-713A7D0D6521}"/>
            </a:ext>
          </a:extLst>
        </xdr:cNvPr>
        <xdr:cNvSpPr txBox="1">
          <a:spLocks noChangeArrowheads="1"/>
        </xdr:cNvSpPr>
      </xdr:nvSpPr>
      <xdr:spPr bwMode="auto">
        <a:xfrm>
          <a:off x="16763520" y="6697212"/>
          <a:ext cx="324608" cy="9349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観月橋→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12034</xdr:colOff>
      <xdr:row>36</xdr:row>
      <xdr:rowOff>15308</xdr:rowOff>
    </xdr:from>
    <xdr:to>
      <xdr:col>24</xdr:col>
      <xdr:colOff>703606</xdr:colOff>
      <xdr:row>36</xdr:row>
      <xdr:rowOff>114026</xdr:rowOff>
    </xdr:to>
    <xdr:grpSp>
      <xdr:nvGrpSpPr>
        <xdr:cNvPr id="2301" name="グループ化 2300">
          <a:extLst>
            <a:ext uri="{FF2B5EF4-FFF2-40B4-BE49-F238E27FC236}">
              <a16:creationId xmlns:a16="http://schemas.microsoft.com/office/drawing/2014/main" id="{38B7FDA6-C1DE-481C-A6EA-9EEBF650B3D5}"/>
            </a:ext>
          </a:extLst>
        </xdr:cNvPr>
        <xdr:cNvGrpSpPr/>
      </xdr:nvGrpSpPr>
      <xdr:grpSpPr>
        <a:xfrm rot="5700000">
          <a:off x="16381899" y="5552943"/>
          <a:ext cx="98718" cy="1396609"/>
          <a:chOff x="1261220" y="847582"/>
          <a:chExt cx="69622" cy="1381072"/>
        </a:xfrm>
      </xdr:grpSpPr>
      <xdr:grpSp>
        <xdr:nvGrpSpPr>
          <xdr:cNvPr id="2302" name="Group 802">
            <a:extLst>
              <a:ext uri="{FF2B5EF4-FFF2-40B4-BE49-F238E27FC236}">
                <a16:creationId xmlns:a16="http://schemas.microsoft.com/office/drawing/2014/main" id="{759158A1-3A82-32E4-5E3D-FD4D361132A3}"/>
              </a:ext>
            </a:extLst>
          </xdr:cNvPr>
          <xdr:cNvGrpSpPr>
            <a:grpSpLocks/>
          </xdr:cNvGrpSpPr>
        </xdr:nvGrpSpPr>
        <xdr:grpSpPr bwMode="auto">
          <a:xfrm>
            <a:off x="1261220" y="847582"/>
            <a:ext cx="69622" cy="1381072"/>
            <a:chOff x="1729" y="1694"/>
            <a:chExt cx="21" cy="146"/>
          </a:xfrm>
        </xdr:grpSpPr>
        <xdr:sp macro="" textlink="">
          <xdr:nvSpPr>
            <xdr:cNvPr id="2305" name="Line 803">
              <a:extLst>
                <a:ext uri="{FF2B5EF4-FFF2-40B4-BE49-F238E27FC236}">
                  <a16:creationId xmlns:a16="http://schemas.microsoft.com/office/drawing/2014/main" id="{CE81F53C-7C56-D31E-01A8-220F50BA127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8" y="1694"/>
              <a:ext cx="0" cy="1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06" name="Line 804">
              <a:extLst>
                <a:ext uri="{FF2B5EF4-FFF2-40B4-BE49-F238E27FC236}">
                  <a16:creationId xmlns:a16="http://schemas.microsoft.com/office/drawing/2014/main" id="{921A47E8-D6A7-8196-B4A6-51BA154094F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694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307" name="Line 805">
              <a:extLst>
                <a:ext uri="{FF2B5EF4-FFF2-40B4-BE49-F238E27FC236}">
                  <a16:creationId xmlns:a16="http://schemas.microsoft.com/office/drawing/2014/main" id="{33043F84-9277-3350-A446-F1425024F838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0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308" name="Line 806">
              <a:extLst>
                <a:ext uri="{FF2B5EF4-FFF2-40B4-BE49-F238E27FC236}">
                  <a16:creationId xmlns:a16="http://schemas.microsoft.com/office/drawing/2014/main" id="{AE9D7FA2-5D2D-C5D1-0D4A-598945B0ABAF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1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309" name="Line 807">
              <a:extLst>
                <a:ext uri="{FF2B5EF4-FFF2-40B4-BE49-F238E27FC236}">
                  <a16:creationId xmlns:a16="http://schemas.microsoft.com/office/drawing/2014/main" id="{D90CDF10-1AEC-EB08-B2D6-6DEC9F802A66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4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310" name="Line 808">
              <a:extLst>
                <a:ext uri="{FF2B5EF4-FFF2-40B4-BE49-F238E27FC236}">
                  <a16:creationId xmlns:a16="http://schemas.microsoft.com/office/drawing/2014/main" id="{3DCC374B-3C10-6829-3A21-7DFB5815BAEC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6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311" name="Line 809">
              <a:extLst>
                <a:ext uri="{FF2B5EF4-FFF2-40B4-BE49-F238E27FC236}">
                  <a16:creationId xmlns:a16="http://schemas.microsoft.com/office/drawing/2014/main" id="{A3F40B87-0EE9-9233-E117-EF5C5AA5F909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7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312" name="Line 810">
              <a:extLst>
                <a:ext uri="{FF2B5EF4-FFF2-40B4-BE49-F238E27FC236}">
                  <a16:creationId xmlns:a16="http://schemas.microsoft.com/office/drawing/2014/main" id="{122A4945-23BA-1E83-A09D-5A4E79144273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2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313" name="Line 811">
              <a:extLst>
                <a:ext uri="{FF2B5EF4-FFF2-40B4-BE49-F238E27FC236}">
                  <a16:creationId xmlns:a16="http://schemas.microsoft.com/office/drawing/2014/main" id="{7FF492EF-04D4-EDC2-48DE-5B7F3302769C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53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314" name="Line 812">
              <a:extLst>
                <a:ext uri="{FF2B5EF4-FFF2-40B4-BE49-F238E27FC236}">
                  <a16:creationId xmlns:a16="http://schemas.microsoft.com/office/drawing/2014/main" id="{437C2D70-3D73-62D2-047C-20DB55FF5A5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87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315" name="Line 813">
              <a:extLst>
                <a:ext uri="{FF2B5EF4-FFF2-40B4-BE49-F238E27FC236}">
                  <a16:creationId xmlns:a16="http://schemas.microsoft.com/office/drawing/2014/main" id="{D2E64D33-87EC-BB1F-7CFB-CCB4B321082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9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316" name="Line 814">
              <a:extLst>
                <a:ext uri="{FF2B5EF4-FFF2-40B4-BE49-F238E27FC236}">
                  <a16:creationId xmlns:a16="http://schemas.microsoft.com/office/drawing/2014/main" id="{B406D6DF-06D4-BF28-867B-A2A059A169A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81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317" name="Line 815">
              <a:extLst>
                <a:ext uri="{FF2B5EF4-FFF2-40B4-BE49-F238E27FC236}">
                  <a16:creationId xmlns:a16="http://schemas.microsoft.com/office/drawing/2014/main" id="{085B8D80-22E6-D4FD-BB9C-01012EE5946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83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303" name="Line 813">
            <a:extLst>
              <a:ext uri="{FF2B5EF4-FFF2-40B4-BE49-F238E27FC236}">
                <a16:creationId xmlns:a16="http://schemas.microsoft.com/office/drawing/2014/main" id="{D4121557-3A36-8B6B-8D86-30A5DB36C54C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026482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04" name="Line 814">
            <a:extLst>
              <a:ext uri="{FF2B5EF4-FFF2-40B4-BE49-F238E27FC236}">
                <a16:creationId xmlns:a16="http://schemas.microsoft.com/office/drawing/2014/main" id="{475ABB42-121A-C73A-2A30-9C532D691B7B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114111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24</xdr:col>
      <xdr:colOff>481302</xdr:colOff>
      <xdr:row>37</xdr:row>
      <xdr:rowOff>34117</xdr:rowOff>
    </xdr:from>
    <xdr:ext cx="227514" cy="119406"/>
    <xdr:sp macro="" textlink="">
      <xdr:nvSpPr>
        <xdr:cNvPr id="2318" name="Text Box 1664">
          <a:extLst>
            <a:ext uri="{FF2B5EF4-FFF2-40B4-BE49-F238E27FC236}">
              <a16:creationId xmlns:a16="http://schemas.microsoft.com/office/drawing/2014/main" id="{75D4A209-BEBC-4ADB-91CC-20DEF7D10D54}"/>
            </a:ext>
          </a:extLst>
        </xdr:cNvPr>
        <xdr:cNvSpPr txBox="1">
          <a:spLocks noChangeArrowheads="1"/>
        </xdr:cNvSpPr>
      </xdr:nvSpPr>
      <xdr:spPr bwMode="auto">
        <a:xfrm>
          <a:off x="16875201" y="6315404"/>
          <a:ext cx="227514" cy="119406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b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24</xdr:col>
      <xdr:colOff>145638</xdr:colOff>
      <xdr:row>37</xdr:row>
      <xdr:rowOff>108806</xdr:rowOff>
    </xdr:from>
    <xdr:to>
      <xdr:col>24</xdr:col>
      <xdr:colOff>300914</xdr:colOff>
      <xdr:row>38</xdr:row>
      <xdr:rowOff>94775</xdr:rowOff>
    </xdr:to>
    <xdr:sp macro="" textlink="">
      <xdr:nvSpPr>
        <xdr:cNvPr id="2319" name="Oval 820">
          <a:extLst>
            <a:ext uri="{FF2B5EF4-FFF2-40B4-BE49-F238E27FC236}">
              <a16:creationId xmlns:a16="http://schemas.microsoft.com/office/drawing/2014/main" id="{0292D2A9-2D44-4C66-8363-2AC117F9393E}"/>
            </a:ext>
          </a:extLst>
        </xdr:cNvPr>
        <xdr:cNvSpPr>
          <a:spLocks noChangeArrowheads="1"/>
        </xdr:cNvSpPr>
      </xdr:nvSpPr>
      <xdr:spPr bwMode="auto">
        <a:xfrm rot="5400000">
          <a:off x="16538892" y="6390738"/>
          <a:ext cx="156566" cy="1552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338382</xdr:colOff>
      <xdr:row>37</xdr:row>
      <xdr:rowOff>141870</xdr:rowOff>
    </xdr:from>
    <xdr:to>
      <xdr:col>24</xdr:col>
      <xdr:colOff>492840</xdr:colOff>
      <xdr:row>38</xdr:row>
      <xdr:rowOff>111360</xdr:rowOff>
    </xdr:to>
    <xdr:sp macro="" textlink="">
      <xdr:nvSpPr>
        <xdr:cNvPr id="2320" name="六角形 2319">
          <a:extLst>
            <a:ext uri="{FF2B5EF4-FFF2-40B4-BE49-F238E27FC236}">
              <a16:creationId xmlns:a16="http://schemas.microsoft.com/office/drawing/2014/main" id="{ED607DD3-ADCD-46A3-B5F8-D8C39C53D41D}"/>
            </a:ext>
          </a:extLst>
        </xdr:cNvPr>
        <xdr:cNvSpPr/>
      </xdr:nvSpPr>
      <xdr:spPr bwMode="auto">
        <a:xfrm>
          <a:off x="16732281" y="6423157"/>
          <a:ext cx="154458" cy="1400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699716</xdr:colOff>
      <xdr:row>38</xdr:row>
      <xdr:rowOff>37605</xdr:rowOff>
    </xdr:from>
    <xdr:to>
      <xdr:col>24</xdr:col>
      <xdr:colOff>130319</xdr:colOff>
      <xdr:row>38</xdr:row>
      <xdr:rowOff>168226</xdr:rowOff>
    </xdr:to>
    <xdr:sp macro="" textlink="">
      <xdr:nvSpPr>
        <xdr:cNvPr id="2321" name="六角形 2320">
          <a:extLst>
            <a:ext uri="{FF2B5EF4-FFF2-40B4-BE49-F238E27FC236}">
              <a16:creationId xmlns:a16="http://schemas.microsoft.com/office/drawing/2014/main" id="{36285DAA-E835-4B24-8812-7AA2A5F62701}"/>
            </a:ext>
          </a:extLst>
        </xdr:cNvPr>
        <xdr:cNvSpPr/>
      </xdr:nvSpPr>
      <xdr:spPr bwMode="auto">
        <a:xfrm>
          <a:off x="16389903" y="6489489"/>
          <a:ext cx="134315" cy="1306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232965</xdr:colOff>
      <xdr:row>37</xdr:row>
      <xdr:rowOff>107981</xdr:rowOff>
    </xdr:from>
    <xdr:to>
      <xdr:col>23</xdr:col>
      <xdr:colOff>383071</xdr:colOff>
      <xdr:row>38</xdr:row>
      <xdr:rowOff>92483</xdr:rowOff>
    </xdr:to>
    <xdr:sp macro="" textlink="">
      <xdr:nvSpPr>
        <xdr:cNvPr id="2322" name="Oval 1295">
          <a:extLst>
            <a:ext uri="{FF2B5EF4-FFF2-40B4-BE49-F238E27FC236}">
              <a16:creationId xmlns:a16="http://schemas.microsoft.com/office/drawing/2014/main" id="{F0B7C96A-137D-48AB-A71B-D954463C141B}"/>
            </a:ext>
          </a:extLst>
        </xdr:cNvPr>
        <xdr:cNvSpPr>
          <a:spLocks noChangeArrowheads="1"/>
        </xdr:cNvSpPr>
      </xdr:nvSpPr>
      <xdr:spPr bwMode="auto">
        <a:xfrm>
          <a:off x="10221515" y="7810531"/>
          <a:ext cx="150106" cy="1559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612162</xdr:colOff>
      <xdr:row>37</xdr:row>
      <xdr:rowOff>154212</xdr:rowOff>
    </xdr:from>
    <xdr:to>
      <xdr:col>25</xdr:col>
      <xdr:colOff>7108</xdr:colOff>
      <xdr:row>38</xdr:row>
      <xdr:rowOff>68712</xdr:rowOff>
    </xdr:to>
    <xdr:sp macro="" textlink="">
      <xdr:nvSpPr>
        <xdr:cNvPr id="2323" name="Oval 1295">
          <a:extLst>
            <a:ext uri="{FF2B5EF4-FFF2-40B4-BE49-F238E27FC236}">
              <a16:creationId xmlns:a16="http://schemas.microsoft.com/office/drawing/2014/main" id="{D0195D5F-3726-4F68-8EE3-A79F682F3B44}"/>
            </a:ext>
          </a:extLst>
        </xdr:cNvPr>
        <xdr:cNvSpPr>
          <a:spLocks noChangeArrowheads="1"/>
        </xdr:cNvSpPr>
      </xdr:nvSpPr>
      <xdr:spPr bwMode="auto">
        <a:xfrm>
          <a:off x="17006061" y="6435499"/>
          <a:ext cx="98659" cy="8509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oneCellAnchor>
    <xdr:from>
      <xdr:col>23</xdr:col>
      <xdr:colOff>543585</xdr:colOff>
      <xdr:row>35</xdr:row>
      <xdr:rowOff>119071</xdr:rowOff>
    </xdr:from>
    <xdr:ext cx="651009" cy="266857"/>
    <xdr:pic>
      <xdr:nvPicPr>
        <xdr:cNvPr id="2324" name="図 2323">
          <a:extLst>
            <a:ext uri="{FF2B5EF4-FFF2-40B4-BE49-F238E27FC236}">
              <a16:creationId xmlns:a16="http://schemas.microsoft.com/office/drawing/2014/main" id="{1685C837-1E29-4BB1-96F4-2E39518D4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300000">
          <a:off x="10532135" y="7478721"/>
          <a:ext cx="651009" cy="266857"/>
        </a:xfrm>
        <a:prstGeom prst="rect">
          <a:avLst/>
        </a:prstGeom>
      </xdr:spPr>
    </xdr:pic>
    <xdr:clientData/>
  </xdr:oneCellAnchor>
  <xdr:oneCellAnchor>
    <xdr:from>
      <xdr:col>23</xdr:col>
      <xdr:colOff>21323</xdr:colOff>
      <xdr:row>38</xdr:row>
      <xdr:rowOff>94774</xdr:rowOff>
    </xdr:from>
    <xdr:ext cx="456849" cy="139310"/>
    <xdr:sp macro="" textlink="">
      <xdr:nvSpPr>
        <xdr:cNvPr id="2325" name="Text Box 1664">
          <a:extLst>
            <a:ext uri="{FF2B5EF4-FFF2-40B4-BE49-F238E27FC236}">
              <a16:creationId xmlns:a16="http://schemas.microsoft.com/office/drawing/2014/main" id="{8E8B8C2B-1095-4FF4-B3EF-7251AB1FFB6A}"/>
            </a:ext>
          </a:extLst>
        </xdr:cNvPr>
        <xdr:cNvSpPr txBox="1">
          <a:spLocks noChangeArrowheads="1"/>
        </xdr:cNvSpPr>
      </xdr:nvSpPr>
      <xdr:spPr bwMode="auto">
        <a:xfrm>
          <a:off x="15711510" y="6546658"/>
          <a:ext cx="456849" cy="139310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</xdr:spPr>
      <xdr:txBody>
        <a:bodyPr vertOverflow="overflow" horzOverflow="overflow" wrap="none" lIns="27432" tIns="72000" rIns="27432" bIns="0" anchor="b" anchorCtr="0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小倉西山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41416</xdr:colOff>
      <xdr:row>36</xdr:row>
      <xdr:rowOff>82819</xdr:rowOff>
    </xdr:from>
    <xdr:to>
      <xdr:col>23</xdr:col>
      <xdr:colOff>241164</xdr:colOff>
      <xdr:row>37</xdr:row>
      <xdr:rowOff>79300</xdr:rowOff>
    </xdr:to>
    <xdr:sp macro="" textlink="">
      <xdr:nvSpPr>
        <xdr:cNvPr id="2326" name="六角形 2325">
          <a:extLst>
            <a:ext uri="{FF2B5EF4-FFF2-40B4-BE49-F238E27FC236}">
              <a16:creationId xmlns:a16="http://schemas.microsoft.com/office/drawing/2014/main" id="{A6024A1E-4A86-4935-986F-CB040B0F6D29}"/>
            </a:ext>
          </a:extLst>
        </xdr:cNvPr>
        <xdr:cNvSpPr/>
      </xdr:nvSpPr>
      <xdr:spPr bwMode="auto">
        <a:xfrm>
          <a:off x="10029966" y="7613919"/>
          <a:ext cx="199748" cy="1679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23</xdr:col>
      <xdr:colOff>351583</xdr:colOff>
      <xdr:row>36</xdr:row>
      <xdr:rowOff>59481</xdr:rowOff>
    </xdr:from>
    <xdr:ext cx="410137" cy="193515"/>
    <xdr:sp macro="" textlink="">
      <xdr:nvSpPr>
        <xdr:cNvPr id="2327" name="Text Box 1563">
          <a:extLst>
            <a:ext uri="{FF2B5EF4-FFF2-40B4-BE49-F238E27FC236}">
              <a16:creationId xmlns:a16="http://schemas.microsoft.com/office/drawing/2014/main" id="{FADCC96A-532A-479B-B77E-56837F7D55BA}"/>
            </a:ext>
          </a:extLst>
        </xdr:cNvPr>
        <xdr:cNvSpPr txBox="1">
          <a:spLocks noChangeArrowheads="1"/>
        </xdr:cNvSpPr>
      </xdr:nvSpPr>
      <xdr:spPr bwMode="auto">
        <a:xfrm>
          <a:off x="16041770" y="6170171"/>
          <a:ext cx="410137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23</xdr:col>
      <xdr:colOff>310041</xdr:colOff>
      <xdr:row>37</xdr:row>
      <xdr:rowOff>21097</xdr:rowOff>
    </xdr:from>
    <xdr:to>
      <xdr:col>24</xdr:col>
      <xdr:colOff>230133</xdr:colOff>
      <xdr:row>38</xdr:row>
      <xdr:rowOff>33989</xdr:rowOff>
    </xdr:to>
    <xdr:sp macro="" textlink="">
      <xdr:nvSpPr>
        <xdr:cNvPr id="2328" name="AutoShape 1653">
          <a:extLst>
            <a:ext uri="{FF2B5EF4-FFF2-40B4-BE49-F238E27FC236}">
              <a16:creationId xmlns:a16="http://schemas.microsoft.com/office/drawing/2014/main" id="{E181786F-D46D-444D-8C7F-147A5F2A4B24}"/>
            </a:ext>
          </a:extLst>
        </xdr:cNvPr>
        <xdr:cNvSpPr>
          <a:spLocks/>
        </xdr:cNvSpPr>
      </xdr:nvSpPr>
      <xdr:spPr bwMode="auto">
        <a:xfrm rot="5400000" flipH="1">
          <a:off x="10518891" y="7503347"/>
          <a:ext cx="184342" cy="624942"/>
        </a:xfrm>
        <a:prstGeom prst="rightBrace">
          <a:avLst>
            <a:gd name="adj1" fmla="val 42094"/>
            <a:gd name="adj2" fmla="val 688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23</xdr:col>
      <xdr:colOff>436073</xdr:colOff>
      <xdr:row>38</xdr:row>
      <xdr:rowOff>39660</xdr:rowOff>
    </xdr:from>
    <xdr:ext cx="248478" cy="129416"/>
    <xdr:sp macro="" textlink="">
      <xdr:nvSpPr>
        <xdr:cNvPr id="2329" name="Text Box 1620">
          <a:extLst>
            <a:ext uri="{FF2B5EF4-FFF2-40B4-BE49-F238E27FC236}">
              <a16:creationId xmlns:a16="http://schemas.microsoft.com/office/drawing/2014/main" id="{6599B92E-D6A2-4EE1-AD30-8A5BACF0C69D}"/>
            </a:ext>
          </a:extLst>
        </xdr:cNvPr>
        <xdr:cNvSpPr txBox="1">
          <a:spLocks noChangeArrowheads="1"/>
        </xdr:cNvSpPr>
      </xdr:nvSpPr>
      <xdr:spPr bwMode="auto">
        <a:xfrm>
          <a:off x="16126260" y="6491544"/>
          <a:ext cx="248478" cy="1294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HGP創英角ﾎﾟｯﾌﾟ体" pitchFamily="50" charset="-128"/>
            </a:rPr>
            <a:t>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27</xdr:col>
      <xdr:colOff>616019</xdr:colOff>
      <xdr:row>35</xdr:row>
      <xdr:rowOff>159864</xdr:rowOff>
    </xdr:from>
    <xdr:to>
      <xdr:col>28</xdr:col>
      <xdr:colOff>512506</xdr:colOff>
      <xdr:row>40</xdr:row>
      <xdr:rowOff>108706</xdr:rowOff>
    </xdr:to>
    <xdr:sp macro="" textlink="">
      <xdr:nvSpPr>
        <xdr:cNvPr id="2330" name="Freeform 527">
          <a:extLst>
            <a:ext uri="{FF2B5EF4-FFF2-40B4-BE49-F238E27FC236}">
              <a16:creationId xmlns:a16="http://schemas.microsoft.com/office/drawing/2014/main" id="{8D09FE36-0D92-45CD-8527-D2115361E91C}"/>
            </a:ext>
          </a:extLst>
        </xdr:cNvPr>
        <xdr:cNvSpPr>
          <a:spLocks/>
        </xdr:cNvSpPr>
      </xdr:nvSpPr>
      <xdr:spPr bwMode="auto">
        <a:xfrm>
          <a:off x="13436669" y="7519514"/>
          <a:ext cx="601337" cy="80609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2933"/>
            <a:gd name="connsiteY0" fmla="*/ 6630 h 6630"/>
            <a:gd name="connsiteX1" fmla="*/ 105 w 12933"/>
            <a:gd name="connsiteY1" fmla="*/ 1109 h 6630"/>
            <a:gd name="connsiteX2" fmla="*/ 12933 w 12933"/>
            <a:gd name="connsiteY2" fmla="*/ 0 h 6630"/>
            <a:gd name="connsiteX0" fmla="*/ 0 w 10000"/>
            <a:gd name="connsiteY0" fmla="*/ 10000 h 10000"/>
            <a:gd name="connsiteX1" fmla="*/ 81 w 10000"/>
            <a:gd name="connsiteY1" fmla="*/ 1673 h 10000"/>
            <a:gd name="connsiteX2" fmla="*/ 10000 w 10000"/>
            <a:gd name="connsiteY2" fmla="*/ 0 h 10000"/>
            <a:gd name="connsiteX0" fmla="*/ 0 w 9606"/>
            <a:gd name="connsiteY0" fmla="*/ 8965 h 8965"/>
            <a:gd name="connsiteX1" fmla="*/ 81 w 9606"/>
            <a:gd name="connsiteY1" fmla="*/ 638 h 8965"/>
            <a:gd name="connsiteX2" fmla="*/ 9606 w 9606"/>
            <a:gd name="connsiteY2" fmla="*/ 0 h 8965"/>
            <a:gd name="connsiteX0" fmla="*/ 0 w 10000"/>
            <a:gd name="connsiteY0" fmla="*/ 10000 h 10000"/>
            <a:gd name="connsiteX1" fmla="*/ 84 w 10000"/>
            <a:gd name="connsiteY1" fmla="*/ 712 h 10000"/>
            <a:gd name="connsiteX2" fmla="*/ 10000 w 10000"/>
            <a:gd name="connsiteY2" fmla="*/ 0 h 10000"/>
            <a:gd name="connsiteX0" fmla="*/ 0 w 9487"/>
            <a:gd name="connsiteY0" fmla="*/ 9495 h 9495"/>
            <a:gd name="connsiteX1" fmla="*/ 84 w 9487"/>
            <a:gd name="connsiteY1" fmla="*/ 207 h 9495"/>
            <a:gd name="connsiteX2" fmla="*/ 9487 w 9487"/>
            <a:gd name="connsiteY2" fmla="*/ 20 h 9495"/>
            <a:gd name="connsiteX0" fmla="*/ 0 w 10000"/>
            <a:gd name="connsiteY0" fmla="*/ 9979 h 9979"/>
            <a:gd name="connsiteX1" fmla="*/ 89 w 10000"/>
            <a:gd name="connsiteY1" fmla="*/ 197 h 9979"/>
            <a:gd name="connsiteX2" fmla="*/ 10000 w 10000"/>
            <a:gd name="connsiteY2" fmla="*/ 0 h 9979"/>
            <a:gd name="connsiteX0" fmla="*/ 0 w 10000"/>
            <a:gd name="connsiteY0" fmla="*/ 10000 h 10000"/>
            <a:gd name="connsiteX1" fmla="*/ 89 w 10000"/>
            <a:gd name="connsiteY1" fmla="*/ 197 h 10000"/>
            <a:gd name="connsiteX2" fmla="*/ 10000 w 10000"/>
            <a:gd name="connsiteY2" fmla="*/ 0 h 10000"/>
            <a:gd name="connsiteX0" fmla="*/ 0 w 9892"/>
            <a:gd name="connsiteY0" fmla="*/ 9803 h 9803"/>
            <a:gd name="connsiteX1" fmla="*/ 89 w 9892"/>
            <a:gd name="connsiteY1" fmla="*/ 0 h 9803"/>
            <a:gd name="connsiteX2" fmla="*/ 9892 w 9892"/>
            <a:gd name="connsiteY2" fmla="*/ 135 h 9803"/>
            <a:gd name="connsiteX0" fmla="*/ 0 w 10000"/>
            <a:gd name="connsiteY0" fmla="*/ 10000 h 10000"/>
            <a:gd name="connsiteX1" fmla="*/ 90 w 10000"/>
            <a:gd name="connsiteY1" fmla="*/ 0 h 10000"/>
            <a:gd name="connsiteX2" fmla="*/ 10000 w 10000"/>
            <a:gd name="connsiteY2" fmla="*/ 138 h 10000"/>
            <a:gd name="connsiteX0" fmla="*/ 0 w 9510"/>
            <a:gd name="connsiteY0" fmla="*/ 18816 h 18816"/>
            <a:gd name="connsiteX1" fmla="*/ 90 w 9510"/>
            <a:gd name="connsiteY1" fmla="*/ 8816 h 18816"/>
            <a:gd name="connsiteX2" fmla="*/ 9510 w 9510"/>
            <a:gd name="connsiteY2" fmla="*/ 0 h 18816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000"/>
            <a:gd name="connsiteY0" fmla="*/ 10000 h 10000"/>
            <a:gd name="connsiteX1" fmla="*/ 95 w 10000"/>
            <a:gd name="connsiteY1" fmla="*/ 4685 h 10000"/>
            <a:gd name="connsiteX2" fmla="*/ 9490 w 10000"/>
            <a:gd name="connsiteY2" fmla="*/ 4934 h 10000"/>
            <a:gd name="connsiteX3" fmla="*/ 10000 w 10000"/>
            <a:gd name="connsiteY3" fmla="*/ 0 h 10000"/>
            <a:gd name="connsiteX0" fmla="*/ 0 w 10142"/>
            <a:gd name="connsiteY0" fmla="*/ 10000 h 10000"/>
            <a:gd name="connsiteX1" fmla="*/ 95 w 10142"/>
            <a:gd name="connsiteY1" fmla="*/ 4685 h 10000"/>
            <a:gd name="connsiteX2" fmla="*/ 10134 w 10142"/>
            <a:gd name="connsiteY2" fmla="*/ 5068 h 10000"/>
            <a:gd name="connsiteX3" fmla="*/ 10000 w 10142"/>
            <a:gd name="connsiteY3" fmla="*/ 0 h 10000"/>
            <a:gd name="connsiteX0" fmla="*/ 0 w 10000"/>
            <a:gd name="connsiteY0" fmla="*/ 10000 h 10000"/>
            <a:gd name="connsiteX1" fmla="*/ 95 w 10000"/>
            <a:gd name="connsiteY1" fmla="*/ 4685 h 10000"/>
            <a:gd name="connsiteX2" fmla="*/ 9876 w 10000"/>
            <a:gd name="connsiteY2" fmla="*/ 4934 h 10000"/>
            <a:gd name="connsiteX3" fmla="*/ 10000 w 10000"/>
            <a:gd name="connsiteY3" fmla="*/ 0 h 10000"/>
            <a:gd name="connsiteX0" fmla="*/ 0 w 9880"/>
            <a:gd name="connsiteY0" fmla="*/ 10603 h 10603"/>
            <a:gd name="connsiteX1" fmla="*/ 95 w 9880"/>
            <a:gd name="connsiteY1" fmla="*/ 5288 h 10603"/>
            <a:gd name="connsiteX2" fmla="*/ 9876 w 9880"/>
            <a:gd name="connsiteY2" fmla="*/ 5537 h 10603"/>
            <a:gd name="connsiteX3" fmla="*/ 8970 w 9880"/>
            <a:gd name="connsiteY3" fmla="*/ 0 h 10603"/>
            <a:gd name="connsiteX0" fmla="*/ 0 w 9996"/>
            <a:gd name="connsiteY0" fmla="*/ 10000 h 10000"/>
            <a:gd name="connsiteX1" fmla="*/ 96 w 9996"/>
            <a:gd name="connsiteY1" fmla="*/ 4987 h 10000"/>
            <a:gd name="connsiteX2" fmla="*/ 9996 w 9996"/>
            <a:gd name="connsiteY2" fmla="*/ 5222 h 10000"/>
            <a:gd name="connsiteX3" fmla="*/ 9079 w 9996"/>
            <a:gd name="connsiteY3" fmla="*/ 0 h 10000"/>
            <a:gd name="connsiteX0" fmla="*/ 0 w 10000"/>
            <a:gd name="connsiteY0" fmla="*/ 5013 h 5013"/>
            <a:gd name="connsiteX1" fmla="*/ 96 w 10000"/>
            <a:gd name="connsiteY1" fmla="*/ 0 h 5013"/>
            <a:gd name="connsiteX2" fmla="*/ 10000 w 10000"/>
            <a:gd name="connsiteY2" fmla="*/ 235 h 5013"/>
            <a:gd name="connsiteX0" fmla="*/ 0 w 12919"/>
            <a:gd name="connsiteY0" fmla="*/ 11400 h 11400"/>
            <a:gd name="connsiteX1" fmla="*/ 96 w 12919"/>
            <a:gd name="connsiteY1" fmla="*/ 1400 h 11400"/>
            <a:gd name="connsiteX2" fmla="*/ 12919 w 12919"/>
            <a:gd name="connsiteY2" fmla="*/ 0 h 11400"/>
            <a:gd name="connsiteX0" fmla="*/ 206 w 12823"/>
            <a:gd name="connsiteY0" fmla="*/ 14646 h 14646"/>
            <a:gd name="connsiteX1" fmla="*/ 0 w 12823"/>
            <a:gd name="connsiteY1" fmla="*/ 1400 h 14646"/>
            <a:gd name="connsiteX2" fmla="*/ 12823 w 12823"/>
            <a:gd name="connsiteY2" fmla="*/ 0 h 14646"/>
            <a:gd name="connsiteX0" fmla="*/ 206 w 12823"/>
            <a:gd name="connsiteY0" fmla="*/ 14646 h 14646"/>
            <a:gd name="connsiteX1" fmla="*/ 0 w 12823"/>
            <a:gd name="connsiteY1" fmla="*/ 1400 h 14646"/>
            <a:gd name="connsiteX2" fmla="*/ 12823 w 12823"/>
            <a:gd name="connsiteY2" fmla="*/ 0 h 14646"/>
            <a:gd name="connsiteX0" fmla="*/ 407 w 12823"/>
            <a:gd name="connsiteY0" fmla="*/ 14252 h 14252"/>
            <a:gd name="connsiteX1" fmla="*/ 0 w 12823"/>
            <a:gd name="connsiteY1" fmla="*/ 1400 h 14252"/>
            <a:gd name="connsiteX2" fmla="*/ 12823 w 12823"/>
            <a:gd name="connsiteY2" fmla="*/ 0 h 14252"/>
            <a:gd name="connsiteX0" fmla="*/ 407 w 12823"/>
            <a:gd name="connsiteY0" fmla="*/ 14252 h 14252"/>
            <a:gd name="connsiteX1" fmla="*/ 0 w 12823"/>
            <a:gd name="connsiteY1" fmla="*/ 1400 h 14252"/>
            <a:gd name="connsiteX2" fmla="*/ 12823 w 12823"/>
            <a:gd name="connsiteY2" fmla="*/ 0 h 14252"/>
            <a:gd name="connsiteX0" fmla="*/ 407 w 12823"/>
            <a:gd name="connsiteY0" fmla="*/ 14252 h 14252"/>
            <a:gd name="connsiteX1" fmla="*/ 0 w 12823"/>
            <a:gd name="connsiteY1" fmla="*/ 1400 h 14252"/>
            <a:gd name="connsiteX2" fmla="*/ 12823 w 12823"/>
            <a:gd name="connsiteY2" fmla="*/ 0 h 142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823" h="14252">
              <a:moveTo>
                <a:pt x="407" y="14252"/>
              </a:moveTo>
              <a:cubicBezTo>
                <a:pt x="198" y="9806"/>
                <a:pt x="0" y="8796"/>
                <a:pt x="0" y="1400"/>
              </a:cubicBezTo>
              <a:lnTo>
                <a:pt x="1282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56947</xdr:colOff>
      <xdr:row>36</xdr:row>
      <xdr:rowOff>67288</xdr:rowOff>
    </xdr:from>
    <xdr:to>
      <xdr:col>27</xdr:col>
      <xdr:colOff>641902</xdr:colOff>
      <xdr:row>36</xdr:row>
      <xdr:rowOff>137871</xdr:rowOff>
    </xdr:to>
    <xdr:sp macro="" textlink="">
      <xdr:nvSpPr>
        <xdr:cNvPr id="2331" name="Line 547">
          <a:extLst>
            <a:ext uri="{FF2B5EF4-FFF2-40B4-BE49-F238E27FC236}">
              <a16:creationId xmlns:a16="http://schemas.microsoft.com/office/drawing/2014/main" id="{DE286D65-BA82-4BD2-B549-FD50BF136C12}"/>
            </a:ext>
          </a:extLst>
        </xdr:cNvPr>
        <xdr:cNvSpPr>
          <a:spLocks noChangeShapeType="1"/>
        </xdr:cNvSpPr>
      </xdr:nvSpPr>
      <xdr:spPr bwMode="auto">
        <a:xfrm flipH="1">
          <a:off x="12877597" y="7598388"/>
          <a:ext cx="584955" cy="705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535353</xdr:colOff>
      <xdr:row>35</xdr:row>
      <xdr:rowOff>165651</xdr:rowOff>
    </xdr:from>
    <xdr:to>
      <xdr:col>27</xdr:col>
      <xdr:colOff>704021</xdr:colOff>
      <xdr:row>36</xdr:row>
      <xdr:rowOff>143742</xdr:rowOff>
    </xdr:to>
    <xdr:sp macro="" textlink="">
      <xdr:nvSpPr>
        <xdr:cNvPr id="2332" name="Oval 1295">
          <a:extLst>
            <a:ext uri="{FF2B5EF4-FFF2-40B4-BE49-F238E27FC236}">
              <a16:creationId xmlns:a16="http://schemas.microsoft.com/office/drawing/2014/main" id="{1D64CCB2-95B7-4ABA-975B-DEA886457B47}"/>
            </a:ext>
          </a:extLst>
        </xdr:cNvPr>
        <xdr:cNvSpPr>
          <a:spLocks noChangeArrowheads="1"/>
        </xdr:cNvSpPr>
      </xdr:nvSpPr>
      <xdr:spPr bwMode="auto">
        <a:xfrm>
          <a:off x="13356003" y="7525301"/>
          <a:ext cx="168668" cy="1495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557292</xdr:colOff>
      <xdr:row>37</xdr:row>
      <xdr:rowOff>41332</xdr:rowOff>
    </xdr:from>
    <xdr:to>
      <xdr:col>27</xdr:col>
      <xdr:colOff>696787</xdr:colOff>
      <xdr:row>38</xdr:row>
      <xdr:rowOff>1644</xdr:rowOff>
    </xdr:to>
    <xdr:sp macro="" textlink="">
      <xdr:nvSpPr>
        <xdr:cNvPr id="2333" name="AutoShape 492">
          <a:extLst>
            <a:ext uri="{FF2B5EF4-FFF2-40B4-BE49-F238E27FC236}">
              <a16:creationId xmlns:a16="http://schemas.microsoft.com/office/drawing/2014/main" id="{E1513532-FF31-4351-92ED-6B4CC72C2D2D}"/>
            </a:ext>
          </a:extLst>
        </xdr:cNvPr>
        <xdr:cNvSpPr>
          <a:spLocks noChangeArrowheads="1"/>
        </xdr:cNvSpPr>
      </xdr:nvSpPr>
      <xdr:spPr bwMode="auto">
        <a:xfrm>
          <a:off x="13377942" y="7743882"/>
          <a:ext cx="139495" cy="1317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559956</xdr:colOff>
      <xdr:row>38</xdr:row>
      <xdr:rowOff>168917</xdr:rowOff>
    </xdr:from>
    <xdr:to>
      <xdr:col>27</xdr:col>
      <xdr:colOff>706818</xdr:colOff>
      <xdr:row>39</xdr:row>
      <xdr:rowOff>147133</xdr:rowOff>
    </xdr:to>
    <xdr:sp macro="" textlink="">
      <xdr:nvSpPr>
        <xdr:cNvPr id="2334" name="Oval 383">
          <a:extLst>
            <a:ext uri="{FF2B5EF4-FFF2-40B4-BE49-F238E27FC236}">
              <a16:creationId xmlns:a16="http://schemas.microsoft.com/office/drawing/2014/main" id="{32EC3F80-8357-4C71-AA33-5CB4F1B9D79E}"/>
            </a:ext>
          </a:extLst>
        </xdr:cNvPr>
        <xdr:cNvSpPr>
          <a:spLocks noChangeArrowheads="1"/>
        </xdr:cNvSpPr>
      </xdr:nvSpPr>
      <xdr:spPr bwMode="auto">
        <a:xfrm>
          <a:off x="13380606" y="8042917"/>
          <a:ext cx="146862" cy="1496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28</xdr:col>
      <xdr:colOff>150392</xdr:colOff>
      <xdr:row>37</xdr:row>
      <xdr:rowOff>117567</xdr:rowOff>
    </xdr:from>
    <xdr:ext cx="260673" cy="100615"/>
    <xdr:sp macro="" textlink="">
      <xdr:nvSpPr>
        <xdr:cNvPr id="2335" name="Text Box 1620">
          <a:extLst>
            <a:ext uri="{FF2B5EF4-FFF2-40B4-BE49-F238E27FC236}">
              <a16:creationId xmlns:a16="http://schemas.microsoft.com/office/drawing/2014/main" id="{2912EBC8-2AFE-4E9F-8018-48B877AE1424}"/>
            </a:ext>
          </a:extLst>
        </xdr:cNvPr>
        <xdr:cNvSpPr txBox="1">
          <a:spLocks noChangeArrowheads="1"/>
        </xdr:cNvSpPr>
      </xdr:nvSpPr>
      <xdr:spPr bwMode="auto">
        <a:xfrm>
          <a:off x="13675892" y="7820117"/>
          <a:ext cx="260673" cy="10061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27</xdr:col>
      <xdr:colOff>631543</xdr:colOff>
      <xdr:row>36</xdr:row>
      <xdr:rowOff>62120</xdr:rowOff>
    </xdr:from>
    <xdr:to>
      <xdr:col>28</xdr:col>
      <xdr:colOff>113884</xdr:colOff>
      <xdr:row>39</xdr:row>
      <xdr:rowOff>93181</xdr:rowOff>
    </xdr:to>
    <xdr:sp macro="" textlink="">
      <xdr:nvSpPr>
        <xdr:cNvPr id="2336" name="AutoShape 1653">
          <a:extLst>
            <a:ext uri="{FF2B5EF4-FFF2-40B4-BE49-F238E27FC236}">
              <a16:creationId xmlns:a16="http://schemas.microsoft.com/office/drawing/2014/main" id="{C90653E1-6E40-4519-88C5-13AD86935565}"/>
            </a:ext>
          </a:extLst>
        </xdr:cNvPr>
        <xdr:cNvSpPr>
          <a:spLocks/>
        </xdr:cNvSpPr>
      </xdr:nvSpPr>
      <xdr:spPr bwMode="auto">
        <a:xfrm>
          <a:off x="13452193" y="7593220"/>
          <a:ext cx="187191" cy="54541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27</xdr:col>
      <xdr:colOff>129557</xdr:colOff>
      <xdr:row>39</xdr:row>
      <xdr:rowOff>134724</xdr:rowOff>
    </xdr:from>
    <xdr:ext cx="476250" cy="134601"/>
    <xdr:sp macro="" textlink="">
      <xdr:nvSpPr>
        <xdr:cNvPr id="2337" name="Text Box 1664">
          <a:extLst>
            <a:ext uri="{FF2B5EF4-FFF2-40B4-BE49-F238E27FC236}">
              <a16:creationId xmlns:a16="http://schemas.microsoft.com/office/drawing/2014/main" id="{4DA72632-B296-4453-B761-CB26C2F215A1}"/>
            </a:ext>
          </a:extLst>
        </xdr:cNvPr>
        <xdr:cNvSpPr txBox="1">
          <a:spLocks noChangeArrowheads="1"/>
        </xdr:cNvSpPr>
      </xdr:nvSpPr>
      <xdr:spPr bwMode="auto">
        <a:xfrm>
          <a:off x="12950207" y="8180174"/>
          <a:ext cx="476250" cy="134601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anchorCtr="0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藤和田東</a:t>
          </a:r>
          <a:endParaRPr lang="en-US" altLang="ja-JP" sz="900" b="0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27</xdr:col>
      <xdr:colOff>672955</xdr:colOff>
      <xdr:row>39</xdr:row>
      <xdr:rowOff>163230</xdr:rowOff>
    </xdr:from>
    <xdr:to>
      <xdr:col>28</xdr:col>
      <xdr:colOff>111362</xdr:colOff>
      <xdr:row>40</xdr:row>
      <xdr:rowOff>120839</xdr:rowOff>
    </xdr:to>
    <xdr:sp macro="" textlink="">
      <xdr:nvSpPr>
        <xdr:cNvPr id="2338" name="六角形 2337">
          <a:extLst>
            <a:ext uri="{FF2B5EF4-FFF2-40B4-BE49-F238E27FC236}">
              <a16:creationId xmlns:a16="http://schemas.microsoft.com/office/drawing/2014/main" id="{A2024A39-7888-48E3-AB77-5C9558102E7E}"/>
            </a:ext>
          </a:extLst>
        </xdr:cNvPr>
        <xdr:cNvSpPr/>
      </xdr:nvSpPr>
      <xdr:spPr bwMode="auto">
        <a:xfrm>
          <a:off x="19177992" y="6785711"/>
          <a:ext cx="142120" cy="1282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207080</xdr:colOff>
      <xdr:row>38</xdr:row>
      <xdr:rowOff>103540</xdr:rowOff>
    </xdr:from>
    <xdr:to>
      <xdr:col>28</xdr:col>
      <xdr:colOff>406828</xdr:colOff>
      <xdr:row>39</xdr:row>
      <xdr:rowOff>110375</xdr:rowOff>
    </xdr:to>
    <xdr:sp macro="" textlink="">
      <xdr:nvSpPr>
        <xdr:cNvPr id="2339" name="六角形 2338">
          <a:extLst>
            <a:ext uri="{FF2B5EF4-FFF2-40B4-BE49-F238E27FC236}">
              <a16:creationId xmlns:a16="http://schemas.microsoft.com/office/drawing/2014/main" id="{58B57B58-6567-4D6C-9C86-32AA9A2446AD}"/>
            </a:ext>
          </a:extLst>
        </xdr:cNvPr>
        <xdr:cNvSpPr/>
      </xdr:nvSpPr>
      <xdr:spPr bwMode="auto">
        <a:xfrm>
          <a:off x="13732580" y="7977540"/>
          <a:ext cx="199748" cy="1782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82832</xdr:colOff>
      <xdr:row>35</xdr:row>
      <xdr:rowOff>103527</xdr:rowOff>
    </xdr:from>
    <xdr:to>
      <xdr:col>27</xdr:col>
      <xdr:colOff>282580</xdr:colOff>
      <xdr:row>36</xdr:row>
      <xdr:rowOff>100008</xdr:rowOff>
    </xdr:to>
    <xdr:sp macro="" textlink="">
      <xdr:nvSpPr>
        <xdr:cNvPr id="2340" name="六角形 2339">
          <a:extLst>
            <a:ext uri="{FF2B5EF4-FFF2-40B4-BE49-F238E27FC236}">
              <a16:creationId xmlns:a16="http://schemas.microsoft.com/office/drawing/2014/main" id="{8D567AEB-64F2-44AF-81FE-49449B607A4B}"/>
            </a:ext>
          </a:extLst>
        </xdr:cNvPr>
        <xdr:cNvSpPr/>
      </xdr:nvSpPr>
      <xdr:spPr bwMode="auto">
        <a:xfrm>
          <a:off x="12903482" y="7463177"/>
          <a:ext cx="199748" cy="1679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36239</xdr:colOff>
      <xdr:row>35</xdr:row>
      <xdr:rowOff>25885</xdr:rowOff>
    </xdr:from>
    <xdr:to>
      <xdr:col>28</xdr:col>
      <xdr:colOff>235987</xdr:colOff>
      <xdr:row>36</xdr:row>
      <xdr:rowOff>22366</xdr:rowOff>
    </xdr:to>
    <xdr:sp macro="" textlink="">
      <xdr:nvSpPr>
        <xdr:cNvPr id="2341" name="六角形 2340">
          <a:extLst>
            <a:ext uri="{FF2B5EF4-FFF2-40B4-BE49-F238E27FC236}">
              <a16:creationId xmlns:a16="http://schemas.microsoft.com/office/drawing/2014/main" id="{30F5CF64-153F-49D5-A869-C9613EC03570}"/>
            </a:ext>
          </a:extLst>
        </xdr:cNvPr>
        <xdr:cNvSpPr/>
      </xdr:nvSpPr>
      <xdr:spPr bwMode="auto">
        <a:xfrm>
          <a:off x="13561739" y="7385535"/>
          <a:ext cx="199748" cy="1679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27</xdr:col>
      <xdr:colOff>25825</xdr:colOff>
      <xdr:row>36</xdr:row>
      <xdr:rowOff>125905</xdr:rowOff>
    </xdr:from>
    <xdr:ext cx="662609" cy="163997"/>
    <xdr:sp macro="" textlink="">
      <xdr:nvSpPr>
        <xdr:cNvPr id="2343" name="Text Box 1416">
          <a:extLst>
            <a:ext uri="{FF2B5EF4-FFF2-40B4-BE49-F238E27FC236}">
              <a16:creationId xmlns:a16="http://schemas.microsoft.com/office/drawing/2014/main" id="{FBBCD2D1-2E6A-4515-A9C6-855063C085D4}"/>
            </a:ext>
          </a:extLst>
        </xdr:cNvPr>
        <xdr:cNvSpPr txBox="1">
          <a:spLocks noChangeArrowheads="1"/>
        </xdr:cNvSpPr>
      </xdr:nvSpPr>
      <xdr:spPr bwMode="auto">
        <a:xfrm>
          <a:off x="12846475" y="7657005"/>
          <a:ext cx="662609" cy="16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弘部歯科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27</xdr:col>
      <xdr:colOff>431230</xdr:colOff>
      <xdr:row>37</xdr:row>
      <xdr:rowOff>111363</xdr:rowOff>
    </xdr:from>
    <xdr:to>
      <xdr:col>27</xdr:col>
      <xdr:colOff>549701</xdr:colOff>
      <xdr:row>39</xdr:row>
      <xdr:rowOff>11849</xdr:rowOff>
    </xdr:to>
    <xdr:sp macro="" textlink="">
      <xdr:nvSpPr>
        <xdr:cNvPr id="2344" name="Text Box 1118">
          <a:extLst>
            <a:ext uri="{FF2B5EF4-FFF2-40B4-BE49-F238E27FC236}">
              <a16:creationId xmlns:a16="http://schemas.microsoft.com/office/drawing/2014/main" id="{F7DBBA96-6B50-434A-BF03-46A8B9813C05}"/>
            </a:ext>
          </a:extLst>
        </xdr:cNvPr>
        <xdr:cNvSpPr txBox="1">
          <a:spLocks noChangeArrowheads="1"/>
        </xdr:cNvSpPr>
      </xdr:nvSpPr>
      <xdr:spPr bwMode="auto">
        <a:xfrm>
          <a:off x="18936267" y="6392650"/>
          <a:ext cx="118471" cy="24168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twoCellAnchor>
  <xdr:twoCellAnchor>
    <xdr:from>
      <xdr:col>27</xdr:col>
      <xdr:colOff>9403</xdr:colOff>
      <xdr:row>33</xdr:row>
      <xdr:rowOff>9526</xdr:rowOff>
    </xdr:from>
    <xdr:to>
      <xdr:col>27</xdr:col>
      <xdr:colOff>208510</xdr:colOff>
      <xdr:row>33</xdr:row>
      <xdr:rowOff>165858</xdr:rowOff>
    </xdr:to>
    <xdr:sp macro="" textlink="">
      <xdr:nvSpPr>
        <xdr:cNvPr id="2345" name="六角形 2344">
          <a:extLst>
            <a:ext uri="{FF2B5EF4-FFF2-40B4-BE49-F238E27FC236}">
              <a16:creationId xmlns:a16="http://schemas.microsoft.com/office/drawing/2014/main" id="{D017D70D-5F08-4D26-BA6E-368102875543}"/>
            </a:ext>
          </a:extLst>
        </xdr:cNvPr>
        <xdr:cNvSpPr/>
      </xdr:nvSpPr>
      <xdr:spPr bwMode="auto">
        <a:xfrm>
          <a:off x="18514440" y="5608425"/>
          <a:ext cx="199107" cy="15633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54499</xdr:colOff>
      <xdr:row>37</xdr:row>
      <xdr:rowOff>108995</xdr:rowOff>
    </xdr:from>
    <xdr:to>
      <xdr:col>23</xdr:col>
      <xdr:colOff>249973</xdr:colOff>
      <xdr:row>38</xdr:row>
      <xdr:rowOff>85299</xdr:rowOff>
    </xdr:to>
    <xdr:sp macro="" textlink="">
      <xdr:nvSpPr>
        <xdr:cNvPr id="2348" name="六角形 2347">
          <a:extLst>
            <a:ext uri="{FF2B5EF4-FFF2-40B4-BE49-F238E27FC236}">
              <a16:creationId xmlns:a16="http://schemas.microsoft.com/office/drawing/2014/main" id="{AE6957C0-EB1A-438D-8138-3A44933948CD}"/>
            </a:ext>
          </a:extLst>
        </xdr:cNvPr>
        <xdr:cNvSpPr/>
      </xdr:nvSpPr>
      <xdr:spPr bwMode="auto">
        <a:xfrm>
          <a:off x="15744686" y="6390282"/>
          <a:ext cx="195474" cy="14690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757025</xdr:colOff>
      <xdr:row>40</xdr:row>
      <xdr:rowOff>10974</xdr:rowOff>
    </xdr:from>
    <xdr:to>
      <xdr:col>24</xdr:col>
      <xdr:colOff>189443</xdr:colOff>
      <xdr:row>40</xdr:row>
      <xdr:rowOff>139775</xdr:rowOff>
    </xdr:to>
    <xdr:sp macro="" textlink="">
      <xdr:nvSpPr>
        <xdr:cNvPr id="2349" name="六角形 2348">
          <a:extLst>
            <a:ext uri="{FF2B5EF4-FFF2-40B4-BE49-F238E27FC236}">
              <a16:creationId xmlns:a16="http://schemas.microsoft.com/office/drawing/2014/main" id="{3443E093-5EB4-4DBD-8285-006F814EF02B}"/>
            </a:ext>
          </a:extLst>
        </xdr:cNvPr>
        <xdr:cNvSpPr/>
      </xdr:nvSpPr>
      <xdr:spPr bwMode="auto">
        <a:xfrm>
          <a:off x="10694775" y="8227874"/>
          <a:ext cx="188068" cy="1288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249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60418</xdr:colOff>
      <xdr:row>39</xdr:row>
      <xdr:rowOff>14216</xdr:rowOff>
    </xdr:from>
    <xdr:to>
      <xdr:col>22</xdr:col>
      <xdr:colOff>296901</xdr:colOff>
      <xdr:row>39</xdr:row>
      <xdr:rowOff>142311</xdr:rowOff>
    </xdr:to>
    <xdr:sp macro="" textlink="">
      <xdr:nvSpPr>
        <xdr:cNvPr id="2350" name="Text Box 1118">
          <a:extLst>
            <a:ext uri="{FF2B5EF4-FFF2-40B4-BE49-F238E27FC236}">
              <a16:creationId xmlns:a16="http://schemas.microsoft.com/office/drawing/2014/main" id="{CB098A16-56BE-4776-AE91-CEC68101C54E}"/>
            </a:ext>
          </a:extLst>
        </xdr:cNvPr>
        <xdr:cNvSpPr txBox="1">
          <a:spLocks noChangeArrowheads="1"/>
        </xdr:cNvSpPr>
      </xdr:nvSpPr>
      <xdr:spPr bwMode="auto">
        <a:xfrm>
          <a:off x="9369518" y="8059666"/>
          <a:ext cx="236483" cy="1280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twoCellAnchor>
  <xdr:twoCellAnchor>
    <xdr:from>
      <xdr:col>25</xdr:col>
      <xdr:colOff>4844</xdr:colOff>
      <xdr:row>33</xdr:row>
      <xdr:rowOff>1336</xdr:rowOff>
    </xdr:from>
    <xdr:to>
      <xdr:col>25</xdr:col>
      <xdr:colOff>191921</xdr:colOff>
      <xdr:row>33</xdr:row>
      <xdr:rowOff>165232</xdr:rowOff>
    </xdr:to>
    <xdr:sp macro="" textlink="">
      <xdr:nvSpPr>
        <xdr:cNvPr id="2351" name="六角形 2350">
          <a:extLst>
            <a:ext uri="{FF2B5EF4-FFF2-40B4-BE49-F238E27FC236}">
              <a16:creationId xmlns:a16="http://schemas.microsoft.com/office/drawing/2014/main" id="{B5FE0085-6E51-430F-A9B6-EE5057C08068}"/>
            </a:ext>
          </a:extLst>
        </xdr:cNvPr>
        <xdr:cNvSpPr/>
      </xdr:nvSpPr>
      <xdr:spPr bwMode="auto">
        <a:xfrm>
          <a:off x="17135837" y="5669645"/>
          <a:ext cx="187077" cy="16389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25</xdr:col>
      <xdr:colOff>199896</xdr:colOff>
      <xdr:row>37</xdr:row>
      <xdr:rowOff>105053</xdr:rowOff>
    </xdr:from>
    <xdr:ext cx="816560" cy="287530"/>
    <xdr:sp macro="" textlink="">
      <xdr:nvSpPr>
        <xdr:cNvPr id="2352" name="Text Box 915">
          <a:extLst>
            <a:ext uri="{FF2B5EF4-FFF2-40B4-BE49-F238E27FC236}">
              <a16:creationId xmlns:a16="http://schemas.microsoft.com/office/drawing/2014/main" id="{CBD4BC3B-C67F-4B69-B80C-1978661E1555}"/>
            </a:ext>
          </a:extLst>
        </xdr:cNvPr>
        <xdr:cNvSpPr txBox="1">
          <a:spLocks noChangeArrowheads="1"/>
        </xdr:cNvSpPr>
      </xdr:nvSpPr>
      <xdr:spPr bwMode="auto">
        <a:xfrm>
          <a:off x="17297508" y="6386340"/>
          <a:ext cx="816560" cy="28753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久御山市田店</a:t>
          </a:r>
        </a:p>
      </xdr:txBody>
    </xdr:sp>
    <xdr:clientData/>
  </xdr:oneCellAnchor>
  <xdr:twoCellAnchor>
    <xdr:from>
      <xdr:col>26</xdr:col>
      <xdr:colOff>187060</xdr:colOff>
      <xdr:row>38</xdr:row>
      <xdr:rowOff>87703</xdr:rowOff>
    </xdr:from>
    <xdr:to>
      <xdr:col>26</xdr:col>
      <xdr:colOff>435973</xdr:colOff>
      <xdr:row>40</xdr:row>
      <xdr:rowOff>147092</xdr:rowOff>
    </xdr:to>
    <xdr:sp macro="" textlink="">
      <xdr:nvSpPr>
        <xdr:cNvPr id="2353" name="Freeform 916">
          <a:extLst>
            <a:ext uri="{FF2B5EF4-FFF2-40B4-BE49-F238E27FC236}">
              <a16:creationId xmlns:a16="http://schemas.microsoft.com/office/drawing/2014/main" id="{662BC8E6-46EB-46A6-A1CD-7FF115644CE9}"/>
            </a:ext>
          </a:extLst>
        </xdr:cNvPr>
        <xdr:cNvSpPr>
          <a:spLocks/>
        </xdr:cNvSpPr>
      </xdr:nvSpPr>
      <xdr:spPr bwMode="auto">
        <a:xfrm>
          <a:off x="17988385" y="6539587"/>
          <a:ext cx="248913" cy="400583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10000 w 10000"/>
            <a:gd name="connsiteY0" fmla="*/ 8248 h 8248"/>
            <a:gd name="connsiteX1" fmla="*/ 10000 w 10000"/>
            <a:gd name="connsiteY1" fmla="*/ 0 h 8248"/>
            <a:gd name="connsiteX2" fmla="*/ 0 w 10000"/>
            <a:gd name="connsiteY2" fmla="*/ 0 h 82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8248">
              <a:moveTo>
                <a:pt x="10000" y="8248"/>
              </a:moveTo>
              <a:lnTo>
                <a:pt x="10000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249318</xdr:colOff>
      <xdr:row>36</xdr:row>
      <xdr:rowOff>129258</xdr:rowOff>
    </xdr:from>
    <xdr:to>
      <xdr:col>26</xdr:col>
      <xdr:colOff>493543</xdr:colOff>
      <xdr:row>38</xdr:row>
      <xdr:rowOff>36758</xdr:rowOff>
    </xdr:to>
    <xdr:sp macro="" textlink="">
      <xdr:nvSpPr>
        <xdr:cNvPr id="2354" name="Freeform 917">
          <a:extLst>
            <a:ext uri="{FF2B5EF4-FFF2-40B4-BE49-F238E27FC236}">
              <a16:creationId xmlns:a16="http://schemas.microsoft.com/office/drawing/2014/main" id="{CB2B0C1F-31D8-4234-9F83-DE6A0DFBAF2C}"/>
            </a:ext>
          </a:extLst>
        </xdr:cNvPr>
        <xdr:cNvSpPr>
          <a:spLocks/>
        </xdr:cNvSpPr>
      </xdr:nvSpPr>
      <xdr:spPr bwMode="auto">
        <a:xfrm flipV="1">
          <a:off x="18050643" y="6239948"/>
          <a:ext cx="244225" cy="248694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  <a:gd name="connsiteX0" fmla="*/ 0 w 13479"/>
            <a:gd name="connsiteY0" fmla="*/ 0 h 9456"/>
            <a:gd name="connsiteX1" fmla="*/ 10000 w 13479"/>
            <a:gd name="connsiteY1" fmla="*/ 0 h 9456"/>
            <a:gd name="connsiteX2" fmla="*/ 13479 w 13479"/>
            <a:gd name="connsiteY2" fmla="*/ 9456 h 9456"/>
            <a:gd name="connsiteX0" fmla="*/ 0 w 10000"/>
            <a:gd name="connsiteY0" fmla="*/ 0 h 10000"/>
            <a:gd name="connsiteX1" fmla="*/ 7419 w 10000"/>
            <a:gd name="connsiteY1" fmla="*/ 0 h 10000"/>
            <a:gd name="connsiteX2" fmla="*/ 10000 w 10000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0"/>
              </a:moveTo>
              <a:lnTo>
                <a:pt x="7419" y="0"/>
              </a:lnTo>
              <a:cubicBezTo>
                <a:pt x="7132" y="6974"/>
                <a:pt x="10000" y="6475"/>
                <a:pt x="10000" y="100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356401</xdr:colOff>
      <xdr:row>38</xdr:row>
      <xdr:rowOff>117843</xdr:rowOff>
    </xdr:from>
    <xdr:to>
      <xdr:col>26</xdr:col>
      <xdr:colOff>499276</xdr:colOff>
      <xdr:row>39</xdr:row>
      <xdr:rowOff>83105</xdr:rowOff>
    </xdr:to>
    <xdr:sp macro="" textlink="">
      <xdr:nvSpPr>
        <xdr:cNvPr id="2355" name="AutoShape 829">
          <a:extLst>
            <a:ext uri="{FF2B5EF4-FFF2-40B4-BE49-F238E27FC236}">
              <a16:creationId xmlns:a16="http://schemas.microsoft.com/office/drawing/2014/main" id="{814DACEB-EC15-4CF5-B473-6318E59B414F}"/>
            </a:ext>
          </a:extLst>
        </xdr:cNvPr>
        <xdr:cNvSpPr>
          <a:spLocks noChangeArrowheads="1"/>
        </xdr:cNvSpPr>
      </xdr:nvSpPr>
      <xdr:spPr bwMode="auto">
        <a:xfrm>
          <a:off x="18157726" y="6569727"/>
          <a:ext cx="142875" cy="1358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25</xdr:col>
      <xdr:colOff>511782</xdr:colOff>
      <xdr:row>36</xdr:row>
      <xdr:rowOff>170597</xdr:rowOff>
    </xdr:from>
    <xdr:ext cx="469145" cy="111359"/>
    <xdr:sp macro="" textlink="">
      <xdr:nvSpPr>
        <xdr:cNvPr id="2356" name="Text Box 303">
          <a:extLst>
            <a:ext uri="{FF2B5EF4-FFF2-40B4-BE49-F238E27FC236}">
              <a16:creationId xmlns:a16="http://schemas.microsoft.com/office/drawing/2014/main" id="{8EDDFFCB-85DE-4FE4-856F-0CC12F779674}"/>
            </a:ext>
          </a:extLst>
        </xdr:cNvPr>
        <xdr:cNvSpPr txBox="1">
          <a:spLocks noChangeArrowheads="1"/>
        </xdr:cNvSpPr>
      </xdr:nvSpPr>
      <xdr:spPr bwMode="auto">
        <a:xfrm>
          <a:off x="17609394" y="6281287"/>
          <a:ext cx="469145" cy="1113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b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26</xdr:col>
      <xdr:colOff>461645</xdr:colOff>
      <xdr:row>37</xdr:row>
      <xdr:rowOff>147288</xdr:rowOff>
    </xdr:from>
    <xdr:to>
      <xdr:col>26</xdr:col>
      <xdr:colOff>661393</xdr:colOff>
      <xdr:row>38</xdr:row>
      <xdr:rowOff>143770</xdr:rowOff>
    </xdr:to>
    <xdr:sp macro="" textlink="">
      <xdr:nvSpPr>
        <xdr:cNvPr id="2358" name="六角形 2357">
          <a:extLst>
            <a:ext uri="{FF2B5EF4-FFF2-40B4-BE49-F238E27FC236}">
              <a16:creationId xmlns:a16="http://schemas.microsoft.com/office/drawing/2014/main" id="{EB32A10C-24F8-4F43-9BE0-2594D382ED64}"/>
            </a:ext>
          </a:extLst>
        </xdr:cNvPr>
        <xdr:cNvSpPr/>
      </xdr:nvSpPr>
      <xdr:spPr bwMode="auto">
        <a:xfrm>
          <a:off x="18262970" y="6428575"/>
          <a:ext cx="199748" cy="1670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344944</xdr:colOff>
      <xdr:row>39</xdr:row>
      <xdr:rowOff>105047</xdr:rowOff>
    </xdr:from>
    <xdr:to>
      <xdr:col>26</xdr:col>
      <xdr:colOff>506010</xdr:colOff>
      <xdr:row>40</xdr:row>
      <xdr:rowOff>118003</xdr:rowOff>
    </xdr:to>
    <xdr:sp macro="" textlink="">
      <xdr:nvSpPr>
        <xdr:cNvPr id="2359" name="Oval 4238">
          <a:extLst>
            <a:ext uri="{FF2B5EF4-FFF2-40B4-BE49-F238E27FC236}">
              <a16:creationId xmlns:a16="http://schemas.microsoft.com/office/drawing/2014/main" id="{BBC63984-72B5-4E73-9951-39111902D01C}"/>
            </a:ext>
          </a:extLst>
        </xdr:cNvPr>
        <xdr:cNvSpPr>
          <a:spLocks noChangeArrowheads="1"/>
        </xdr:cNvSpPr>
      </xdr:nvSpPr>
      <xdr:spPr bwMode="auto">
        <a:xfrm>
          <a:off x="18146269" y="6727528"/>
          <a:ext cx="161066" cy="1835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24</xdr:col>
      <xdr:colOff>698456</xdr:colOff>
      <xdr:row>40</xdr:row>
      <xdr:rowOff>28551</xdr:rowOff>
    </xdr:from>
    <xdr:to>
      <xdr:col>26</xdr:col>
      <xdr:colOff>664015</xdr:colOff>
      <xdr:row>40</xdr:row>
      <xdr:rowOff>35008</xdr:rowOff>
    </xdr:to>
    <xdr:sp macro="" textlink="">
      <xdr:nvSpPr>
        <xdr:cNvPr id="2360" name="Line 547">
          <a:extLst>
            <a:ext uri="{FF2B5EF4-FFF2-40B4-BE49-F238E27FC236}">
              <a16:creationId xmlns:a16="http://schemas.microsoft.com/office/drawing/2014/main" id="{F2C732FB-AFF0-4C1F-B70E-F7039A9B699F}"/>
            </a:ext>
          </a:extLst>
        </xdr:cNvPr>
        <xdr:cNvSpPr>
          <a:spLocks noChangeShapeType="1"/>
        </xdr:cNvSpPr>
      </xdr:nvSpPr>
      <xdr:spPr bwMode="auto">
        <a:xfrm flipH="1" flipV="1">
          <a:off x="17092355" y="6821629"/>
          <a:ext cx="1372985" cy="6457"/>
        </a:xfrm>
        <a:prstGeom prst="line">
          <a:avLst/>
        </a:pr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25</xdr:col>
      <xdr:colOff>30810</xdr:colOff>
      <xdr:row>39</xdr:row>
      <xdr:rowOff>133068</xdr:rowOff>
    </xdr:from>
    <xdr:ext cx="571026" cy="139414"/>
    <xdr:sp macro="" textlink="">
      <xdr:nvSpPr>
        <xdr:cNvPr id="2361" name="Text Box 303">
          <a:extLst>
            <a:ext uri="{FF2B5EF4-FFF2-40B4-BE49-F238E27FC236}">
              <a16:creationId xmlns:a16="http://schemas.microsoft.com/office/drawing/2014/main" id="{455CD040-A0A8-443D-B0F1-F6D806F6BC35}"/>
            </a:ext>
          </a:extLst>
        </xdr:cNvPr>
        <xdr:cNvSpPr txBox="1">
          <a:spLocks noChangeArrowheads="1"/>
        </xdr:cNvSpPr>
      </xdr:nvSpPr>
      <xdr:spPr bwMode="auto">
        <a:xfrm>
          <a:off x="17128422" y="6755549"/>
          <a:ext cx="571026" cy="13941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第二京阪道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25</xdr:col>
      <xdr:colOff>615108</xdr:colOff>
      <xdr:row>39</xdr:row>
      <xdr:rowOff>65829</xdr:rowOff>
    </xdr:from>
    <xdr:ext cx="278163" cy="257090"/>
    <xdr:grpSp>
      <xdr:nvGrpSpPr>
        <xdr:cNvPr id="2362" name="Group 6672">
          <a:extLst>
            <a:ext uri="{FF2B5EF4-FFF2-40B4-BE49-F238E27FC236}">
              <a16:creationId xmlns:a16="http://schemas.microsoft.com/office/drawing/2014/main" id="{75D72722-2EAF-42EE-B708-60155AE3EB15}"/>
            </a:ext>
          </a:extLst>
        </xdr:cNvPr>
        <xdr:cNvGrpSpPr>
          <a:grpSpLocks/>
        </xdr:cNvGrpSpPr>
      </xdr:nvGrpSpPr>
      <xdr:grpSpPr bwMode="auto">
        <a:xfrm>
          <a:off x="17746101" y="6770682"/>
          <a:ext cx="278163" cy="257090"/>
          <a:chOff x="536" y="109"/>
          <a:chExt cx="46" cy="44"/>
        </a:xfrm>
      </xdr:grpSpPr>
      <xdr:pic>
        <xdr:nvPicPr>
          <xdr:cNvPr id="2363" name="Picture 6673" descr="route2">
            <a:extLst>
              <a:ext uri="{FF2B5EF4-FFF2-40B4-BE49-F238E27FC236}">
                <a16:creationId xmlns:a16="http://schemas.microsoft.com/office/drawing/2014/main" id="{3F544989-340B-59EE-E3EC-2058C7D4C4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64" name="Text Box 6674">
            <a:extLst>
              <a:ext uri="{FF2B5EF4-FFF2-40B4-BE49-F238E27FC236}">
                <a16:creationId xmlns:a16="http://schemas.microsoft.com/office/drawing/2014/main" id="{5CA40B9E-6980-94BE-9123-9A2C8801DB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oneCellAnchor>
  <xdr:oneCellAnchor>
    <xdr:from>
      <xdr:col>26</xdr:col>
      <xdr:colOff>113812</xdr:colOff>
      <xdr:row>40</xdr:row>
      <xdr:rowOff>28014</xdr:rowOff>
    </xdr:from>
    <xdr:ext cx="266131" cy="119064"/>
    <xdr:sp macro="" textlink="">
      <xdr:nvSpPr>
        <xdr:cNvPr id="2365" name="Text Box 849">
          <a:extLst>
            <a:ext uri="{FF2B5EF4-FFF2-40B4-BE49-F238E27FC236}">
              <a16:creationId xmlns:a16="http://schemas.microsoft.com/office/drawing/2014/main" id="{1A759B4C-CE4A-4EA7-87CB-1713F192E0F6}"/>
            </a:ext>
          </a:extLst>
        </xdr:cNvPr>
        <xdr:cNvSpPr txBox="1">
          <a:spLocks noChangeArrowheads="1"/>
        </xdr:cNvSpPr>
      </xdr:nvSpPr>
      <xdr:spPr bwMode="auto">
        <a:xfrm>
          <a:off x="17915137" y="6821092"/>
          <a:ext cx="266131" cy="11906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市田</a:t>
          </a:r>
        </a:p>
      </xdr:txBody>
    </xdr:sp>
    <xdr:clientData/>
  </xdr:oneCellAnchor>
  <xdr:twoCellAnchor>
    <xdr:from>
      <xdr:col>21</xdr:col>
      <xdr:colOff>18952</xdr:colOff>
      <xdr:row>35</xdr:row>
      <xdr:rowOff>90043</xdr:rowOff>
    </xdr:from>
    <xdr:to>
      <xdr:col>21</xdr:col>
      <xdr:colOff>205873</xdr:colOff>
      <xdr:row>36</xdr:row>
      <xdr:rowOff>47993</xdr:rowOff>
    </xdr:to>
    <xdr:sp macro="" textlink="">
      <xdr:nvSpPr>
        <xdr:cNvPr id="2367" name="六角形 2366">
          <a:extLst>
            <a:ext uri="{FF2B5EF4-FFF2-40B4-BE49-F238E27FC236}">
              <a16:creationId xmlns:a16="http://schemas.microsoft.com/office/drawing/2014/main" id="{93C17204-9566-4FA5-AC90-5A172F64843D}"/>
            </a:ext>
          </a:extLst>
        </xdr:cNvPr>
        <xdr:cNvSpPr/>
      </xdr:nvSpPr>
      <xdr:spPr bwMode="auto">
        <a:xfrm>
          <a:off x="14301713" y="6030136"/>
          <a:ext cx="186921" cy="12854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195042</xdr:colOff>
      <xdr:row>35</xdr:row>
      <xdr:rowOff>90806</xdr:rowOff>
    </xdr:from>
    <xdr:to>
      <xdr:col>21</xdr:col>
      <xdr:colOff>381963</xdr:colOff>
      <xdr:row>36</xdr:row>
      <xdr:rowOff>48756</xdr:rowOff>
    </xdr:to>
    <xdr:sp macro="" textlink="">
      <xdr:nvSpPr>
        <xdr:cNvPr id="2368" name="六角形 2367">
          <a:extLst>
            <a:ext uri="{FF2B5EF4-FFF2-40B4-BE49-F238E27FC236}">
              <a16:creationId xmlns:a16="http://schemas.microsoft.com/office/drawing/2014/main" id="{FA8BE825-EAC4-4F1F-9153-39E1B825E41F}"/>
            </a:ext>
          </a:extLst>
        </xdr:cNvPr>
        <xdr:cNvSpPr/>
      </xdr:nvSpPr>
      <xdr:spPr bwMode="auto">
        <a:xfrm>
          <a:off x="14477803" y="6030899"/>
          <a:ext cx="186921" cy="12854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21</xdr:col>
      <xdr:colOff>14214</xdr:colOff>
      <xdr:row>34</xdr:row>
      <xdr:rowOff>163490</xdr:rowOff>
    </xdr:from>
    <xdr:ext cx="347751" cy="95466"/>
    <xdr:sp macro="" textlink="">
      <xdr:nvSpPr>
        <xdr:cNvPr id="2369" name="Text Box 972">
          <a:extLst>
            <a:ext uri="{FF2B5EF4-FFF2-40B4-BE49-F238E27FC236}">
              <a16:creationId xmlns:a16="http://schemas.microsoft.com/office/drawing/2014/main" id="{A7A610C3-6952-4175-BEA6-F798144CE7B9}"/>
            </a:ext>
          </a:extLst>
        </xdr:cNvPr>
        <xdr:cNvSpPr txBox="1">
          <a:spLocks noChangeArrowheads="1"/>
        </xdr:cNvSpPr>
      </xdr:nvSpPr>
      <xdr:spPr bwMode="auto">
        <a:xfrm>
          <a:off x="14296975" y="5932986"/>
          <a:ext cx="347751" cy="9546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0.2+0.3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29</xdr:col>
      <xdr:colOff>485726</xdr:colOff>
      <xdr:row>5</xdr:row>
      <xdr:rowOff>144534</xdr:rowOff>
    </xdr:from>
    <xdr:to>
      <xdr:col>29</xdr:col>
      <xdr:colOff>611305</xdr:colOff>
      <xdr:row>6</xdr:row>
      <xdr:rowOff>85299</xdr:rowOff>
    </xdr:to>
    <xdr:sp macro="" textlink="">
      <xdr:nvSpPr>
        <xdr:cNvPr id="2371" name="六角形 1341">
          <a:extLst>
            <a:ext uri="{FF2B5EF4-FFF2-40B4-BE49-F238E27FC236}">
              <a16:creationId xmlns:a16="http://schemas.microsoft.com/office/drawing/2014/main" id="{E1656AD5-C5B6-4DEC-8422-86FCA8088947}"/>
            </a:ext>
          </a:extLst>
        </xdr:cNvPr>
        <xdr:cNvSpPr/>
      </xdr:nvSpPr>
      <xdr:spPr bwMode="auto">
        <a:xfrm>
          <a:off x="20398189" y="966717"/>
          <a:ext cx="125579" cy="111362"/>
        </a:xfrm>
        <a:custGeom>
          <a:avLst/>
          <a:gdLst>
            <a:gd name="connsiteX0" fmla="*/ 0 w 173793"/>
            <a:gd name="connsiteY0" fmla="*/ 69350 h 138700"/>
            <a:gd name="connsiteX1" fmla="*/ 34675 w 173793"/>
            <a:gd name="connsiteY1" fmla="*/ 0 h 138700"/>
            <a:gd name="connsiteX2" fmla="*/ 139118 w 173793"/>
            <a:gd name="connsiteY2" fmla="*/ 0 h 138700"/>
            <a:gd name="connsiteX3" fmla="*/ 173793 w 173793"/>
            <a:gd name="connsiteY3" fmla="*/ 69350 h 138700"/>
            <a:gd name="connsiteX4" fmla="*/ 139118 w 173793"/>
            <a:gd name="connsiteY4" fmla="*/ 138700 h 138700"/>
            <a:gd name="connsiteX5" fmla="*/ 34675 w 173793"/>
            <a:gd name="connsiteY5" fmla="*/ 138700 h 138700"/>
            <a:gd name="connsiteX6" fmla="*/ 0 w 173793"/>
            <a:gd name="connsiteY6" fmla="*/ 69350 h 138700"/>
            <a:gd name="connsiteX0" fmla="*/ 0 w 175881"/>
            <a:gd name="connsiteY0" fmla="*/ 82719 h 152069"/>
            <a:gd name="connsiteX1" fmla="*/ 34675 w 175881"/>
            <a:gd name="connsiteY1" fmla="*/ 13369 h 152069"/>
            <a:gd name="connsiteX2" fmla="*/ 175881 w 175881"/>
            <a:gd name="connsiteY2" fmla="*/ 0 h 152069"/>
            <a:gd name="connsiteX3" fmla="*/ 173793 w 175881"/>
            <a:gd name="connsiteY3" fmla="*/ 82719 h 152069"/>
            <a:gd name="connsiteX4" fmla="*/ 139118 w 175881"/>
            <a:gd name="connsiteY4" fmla="*/ 152069 h 152069"/>
            <a:gd name="connsiteX5" fmla="*/ 34675 w 175881"/>
            <a:gd name="connsiteY5" fmla="*/ 152069 h 152069"/>
            <a:gd name="connsiteX6" fmla="*/ 0 w 175881"/>
            <a:gd name="connsiteY6" fmla="*/ 82719 h 152069"/>
            <a:gd name="connsiteX0" fmla="*/ 0 w 180414"/>
            <a:gd name="connsiteY0" fmla="*/ 82719 h 152069"/>
            <a:gd name="connsiteX1" fmla="*/ 34675 w 180414"/>
            <a:gd name="connsiteY1" fmla="*/ 13369 h 152069"/>
            <a:gd name="connsiteX2" fmla="*/ 175881 w 180414"/>
            <a:gd name="connsiteY2" fmla="*/ 0 h 152069"/>
            <a:gd name="connsiteX3" fmla="*/ 173793 w 180414"/>
            <a:gd name="connsiteY3" fmla="*/ 82719 h 152069"/>
            <a:gd name="connsiteX4" fmla="*/ 139118 w 180414"/>
            <a:gd name="connsiteY4" fmla="*/ 152069 h 152069"/>
            <a:gd name="connsiteX5" fmla="*/ 34675 w 180414"/>
            <a:gd name="connsiteY5" fmla="*/ 152069 h 152069"/>
            <a:gd name="connsiteX6" fmla="*/ 0 w 180414"/>
            <a:gd name="connsiteY6" fmla="*/ 82719 h 152069"/>
            <a:gd name="connsiteX0" fmla="*/ 0 w 180414"/>
            <a:gd name="connsiteY0" fmla="*/ 82742 h 152092"/>
            <a:gd name="connsiteX1" fmla="*/ 34675 w 180414"/>
            <a:gd name="connsiteY1" fmla="*/ 13392 h 152092"/>
            <a:gd name="connsiteX2" fmla="*/ 175881 w 180414"/>
            <a:gd name="connsiteY2" fmla="*/ 23 h 152092"/>
            <a:gd name="connsiteX3" fmla="*/ 173793 w 180414"/>
            <a:gd name="connsiteY3" fmla="*/ 82742 h 152092"/>
            <a:gd name="connsiteX4" fmla="*/ 139118 w 180414"/>
            <a:gd name="connsiteY4" fmla="*/ 152092 h 152092"/>
            <a:gd name="connsiteX5" fmla="*/ 34675 w 180414"/>
            <a:gd name="connsiteY5" fmla="*/ 152092 h 152092"/>
            <a:gd name="connsiteX6" fmla="*/ 0 w 180414"/>
            <a:gd name="connsiteY6" fmla="*/ 82742 h 152092"/>
            <a:gd name="connsiteX0" fmla="*/ 10443 w 190857"/>
            <a:gd name="connsiteY0" fmla="*/ 84828 h 154178"/>
            <a:gd name="connsiteX1" fmla="*/ 0 w 190857"/>
            <a:gd name="connsiteY1" fmla="*/ 2110 h 154178"/>
            <a:gd name="connsiteX2" fmla="*/ 186324 w 190857"/>
            <a:gd name="connsiteY2" fmla="*/ 2109 h 154178"/>
            <a:gd name="connsiteX3" fmla="*/ 184236 w 190857"/>
            <a:gd name="connsiteY3" fmla="*/ 84828 h 154178"/>
            <a:gd name="connsiteX4" fmla="*/ 149561 w 190857"/>
            <a:gd name="connsiteY4" fmla="*/ 154178 h 154178"/>
            <a:gd name="connsiteX5" fmla="*/ 45118 w 190857"/>
            <a:gd name="connsiteY5" fmla="*/ 154178 h 154178"/>
            <a:gd name="connsiteX6" fmla="*/ 10443 w 190857"/>
            <a:gd name="connsiteY6" fmla="*/ 84828 h 154178"/>
            <a:gd name="connsiteX0" fmla="*/ 10443 w 190857"/>
            <a:gd name="connsiteY0" fmla="*/ 84828 h 169217"/>
            <a:gd name="connsiteX1" fmla="*/ 0 w 190857"/>
            <a:gd name="connsiteY1" fmla="*/ 2110 h 169217"/>
            <a:gd name="connsiteX2" fmla="*/ 186324 w 190857"/>
            <a:gd name="connsiteY2" fmla="*/ 2109 h 169217"/>
            <a:gd name="connsiteX3" fmla="*/ 184236 w 190857"/>
            <a:gd name="connsiteY3" fmla="*/ 84828 h 169217"/>
            <a:gd name="connsiteX4" fmla="*/ 96088 w 190857"/>
            <a:gd name="connsiteY4" fmla="*/ 169217 h 169217"/>
            <a:gd name="connsiteX5" fmla="*/ 45118 w 190857"/>
            <a:gd name="connsiteY5" fmla="*/ 154178 h 169217"/>
            <a:gd name="connsiteX6" fmla="*/ 10443 w 190857"/>
            <a:gd name="connsiteY6" fmla="*/ 84828 h 169217"/>
            <a:gd name="connsiteX0" fmla="*/ 10443 w 190857"/>
            <a:gd name="connsiteY0" fmla="*/ 84828 h 169217"/>
            <a:gd name="connsiteX1" fmla="*/ 0 w 190857"/>
            <a:gd name="connsiteY1" fmla="*/ 2110 h 169217"/>
            <a:gd name="connsiteX2" fmla="*/ 186324 w 190857"/>
            <a:gd name="connsiteY2" fmla="*/ 2109 h 169217"/>
            <a:gd name="connsiteX3" fmla="*/ 184236 w 190857"/>
            <a:gd name="connsiteY3" fmla="*/ 84828 h 169217"/>
            <a:gd name="connsiteX4" fmla="*/ 96088 w 190857"/>
            <a:gd name="connsiteY4" fmla="*/ 169217 h 169217"/>
            <a:gd name="connsiteX5" fmla="*/ 45118 w 190857"/>
            <a:gd name="connsiteY5" fmla="*/ 154178 h 169217"/>
            <a:gd name="connsiteX6" fmla="*/ 10443 w 190857"/>
            <a:gd name="connsiteY6" fmla="*/ 84828 h 169217"/>
            <a:gd name="connsiteX0" fmla="*/ 10443 w 190857"/>
            <a:gd name="connsiteY0" fmla="*/ 84828 h 169217"/>
            <a:gd name="connsiteX1" fmla="*/ 0 w 190857"/>
            <a:gd name="connsiteY1" fmla="*/ 2110 h 169217"/>
            <a:gd name="connsiteX2" fmla="*/ 186324 w 190857"/>
            <a:gd name="connsiteY2" fmla="*/ 2109 h 169217"/>
            <a:gd name="connsiteX3" fmla="*/ 184236 w 190857"/>
            <a:gd name="connsiteY3" fmla="*/ 84828 h 169217"/>
            <a:gd name="connsiteX4" fmla="*/ 96088 w 190857"/>
            <a:gd name="connsiteY4" fmla="*/ 169217 h 169217"/>
            <a:gd name="connsiteX5" fmla="*/ 10443 w 190857"/>
            <a:gd name="connsiteY5" fmla="*/ 84828 h 169217"/>
            <a:gd name="connsiteX0" fmla="*/ 10443 w 190857"/>
            <a:gd name="connsiteY0" fmla="*/ 84828 h 169264"/>
            <a:gd name="connsiteX1" fmla="*/ 0 w 190857"/>
            <a:gd name="connsiteY1" fmla="*/ 2110 h 169264"/>
            <a:gd name="connsiteX2" fmla="*/ 186324 w 190857"/>
            <a:gd name="connsiteY2" fmla="*/ 2109 h 169264"/>
            <a:gd name="connsiteX3" fmla="*/ 184236 w 190857"/>
            <a:gd name="connsiteY3" fmla="*/ 84828 h 169264"/>
            <a:gd name="connsiteX4" fmla="*/ 96088 w 190857"/>
            <a:gd name="connsiteY4" fmla="*/ 169217 h 169264"/>
            <a:gd name="connsiteX5" fmla="*/ 10443 w 190857"/>
            <a:gd name="connsiteY5" fmla="*/ 84828 h 169264"/>
            <a:gd name="connsiteX0" fmla="*/ 10443 w 190857"/>
            <a:gd name="connsiteY0" fmla="*/ 84828 h 169217"/>
            <a:gd name="connsiteX1" fmla="*/ 0 w 190857"/>
            <a:gd name="connsiteY1" fmla="*/ 2110 h 169217"/>
            <a:gd name="connsiteX2" fmla="*/ 186324 w 190857"/>
            <a:gd name="connsiteY2" fmla="*/ 2109 h 169217"/>
            <a:gd name="connsiteX3" fmla="*/ 184236 w 190857"/>
            <a:gd name="connsiteY3" fmla="*/ 84828 h 169217"/>
            <a:gd name="connsiteX4" fmla="*/ 96088 w 190857"/>
            <a:gd name="connsiteY4" fmla="*/ 169217 h 169217"/>
            <a:gd name="connsiteX5" fmla="*/ 10443 w 190857"/>
            <a:gd name="connsiteY5" fmla="*/ 84828 h 169217"/>
            <a:gd name="connsiteX0" fmla="*/ 10443 w 190857"/>
            <a:gd name="connsiteY0" fmla="*/ 84828 h 169217"/>
            <a:gd name="connsiteX1" fmla="*/ 0 w 190857"/>
            <a:gd name="connsiteY1" fmla="*/ 2110 h 169217"/>
            <a:gd name="connsiteX2" fmla="*/ 186324 w 190857"/>
            <a:gd name="connsiteY2" fmla="*/ 2109 h 169217"/>
            <a:gd name="connsiteX3" fmla="*/ 184236 w 190857"/>
            <a:gd name="connsiteY3" fmla="*/ 84828 h 169217"/>
            <a:gd name="connsiteX4" fmla="*/ 96088 w 190857"/>
            <a:gd name="connsiteY4" fmla="*/ 169217 h 169217"/>
            <a:gd name="connsiteX5" fmla="*/ 10443 w 190857"/>
            <a:gd name="connsiteY5" fmla="*/ 84828 h 169217"/>
            <a:gd name="connsiteX0" fmla="*/ 10443 w 189960"/>
            <a:gd name="connsiteY0" fmla="*/ 84828 h 169217"/>
            <a:gd name="connsiteX1" fmla="*/ 0 w 189960"/>
            <a:gd name="connsiteY1" fmla="*/ 2110 h 169217"/>
            <a:gd name="connsiteX2" fmla="*/ 186324 w 189960"/>
            <a:gd name="connsiteY2" fmla="*/ 2109 h 169217"/>
            <a:gd name="connsiteX3" fmla="*/ 179223 w 189960"/>
            <a:gd name="connsiteY3" fmla="*/ 101538 h 169217"/>
            <a:gd name="connsiteX4" fmla="*/ 96088 w 189960"/>
            <a:gd name="connsiteY4" fmla="*/ 169217 h 169217"/>
            <a:gd name="connsiteX5" fmla="*/ 10443 w 189960"/>
            <a:gd name="connsiteY5" fmla="*/ 84828 h 169217"/>
            <a:gd name="connsiteX0" fmla="*/ 10443 w 189960"/>
            <a:gd name="connsiteY0" fmla="*/ 89841 h 169217"/>
            <a:gd name="connsiteX1" fmla="*/ 0 w 189960"/>
            <a:gd name="connsiteY1" fmla="*/ 2110 h 169217"/>
            <a:gd name="connsiteX2" fmla="*/ 186324 w 189960"/>
            <a:gd name="connsiteY2" fmla="*/ 2109 h 169217"/>
            <a:gd name="connsiteX3" fmla="*/ 179223 w 189960"/>
            <a:gd name="connsiteY3" fmla="*/ 101538 h 169217"/>
            <a:gd name="connsiteX4" fmla="*/ 96088 w 189960"/>
            <a:gd name="connsiteY4" fmla="*/ 169217 h 169217"/>
            <a:gd name="connsiteX5" fmla="*/ 10443 w 189960"/>
            <a:gd name="connsiteY5" fmla="*/ 89841 h 169217"/>
            <a:gd name="connsiteX0" fmla="*/ 10443 w 187171"/>
            <a:gd name="connsiteY0" fmla="*/ 88153 h 167529"/>
            <a:gd name="connsiteX1" fmla="*/ 0 w 187171"/>
            <a:gd name="connsiteY1" fmla="*/ 422 h 167529"/>
            <a:gd name="connsiteX2" fmla="*/ 182982 w 187171"/>
            <a:gd name="connsiteY2" fmla="*/ 28829 h 167529"/>
            <a:gd name="connsiteX3" fmla="*/ 179223 w 187171"/>
            <a:gd name="connsiteY3" fmla="*/ 99850 h 167529"/>
            <a:gd name="connsiteX4" fmla="*/ 96088 w 187171"/>
            <a:gd name="connsiteY4" fmla="*/ 167529 h 167529"/>
            <a:gd name="connsiteX5" fmla="*/ 10443 w 187171"/>
            <a:gd name="connsiteY5" fmla="*/ 88153 h 167529"/>
            <a:gd name="connsiteX0" fmla="*/ 7101 w 183829"/>
            <a:gd name="connsiteY0" fmla="*/ 71821 h 151197"/>
            <a:gd name="connsiteX1" fmla="*/ 0 w 183829"/>
            <a:gd name="connsiteY1" fmla="*/ 800 h 151197"/>
            <a:gd name="connsiteX2" fmla="*/ 179640 w 183829"/>
            <a:gd name="connsiteY2" fmla="*/ 12497 h 151197"/>
            <a:gd name="connsiteX3" fmla="*/ 175881 w 183829"/>
            <a:gd name="connsiteY3" fmla="*/ 83518 h 151197"/>
            <a:gd name="connsiteX4" fmla="*/ 92746 w 183829"/>
            <a:gd name="connsiteY4" fmla="*/ 151197 h 151197"/>
            <a:gd name="connsiteX5" fmla="*/ 7101 w 183829"/>
            <a:gd name="connsiteY5" fmla="*/ 71821 h 151197"/>
            <a:gd name="connsiteX0" fmla="*/ 0 w 176728"/>
            <a:gd name="connsiteY0" fmla="*/ 60374 h 139750"/>
            <a:gd name="connsiteX1" fmla="*/ 2926 w 176728"/>
            <a:gd name="connsiteY1" fmla="*/ 2722 h 139750"/>
            <a:gd name="connsiteX2" fmla="*/ 172539 w 176728"/>
            <a:gd name="connsiteY2" fmla="*/ 1050 h 139750"/>
            <a:gd name="connsiteX3" fmla="*/ 168780 w 176728"/>
            <a:gd name="connsiteY3" fmla="*/ 72071 h 139750"/>
            <a:gd name="connsiteX4" fmla="*/ 85645 w 176728"/>
            <a:gd name="connsiteY4" fmla="*/ 139750 h 139750"/>
            <a:gd name="connsiteX5" fmla="*/ 0 w 176728"/>
            <a:gd name="connsiteY5" fmla="*/ 60374 h 139750"/>
            <a:gd name="connsiteX0" fmla="*/ 416 w 177144"/>
            <a:gd name="connsiteY0" fmla="*/ 59696 h 139072"/>
            <a:gd name="connsiteX1" fmla="*/ 0 w 177144"/>
            <a:gd name="connsiteY1" fmla="*/ 3715 h 139072"/>
            <a:gd name="connsiteX2" fmla="*/ 172955 w 177144"/>
            <a:gd name="connsiteY2" fmla="*/ 372 h 139072"/>
            <a:gd name="connsiteX3" fmla="*/ 169196 w 177144"/>
            <a:gd name="connsiteY3" fmla="*/ 71393 h 139072"/>
            <a:gd name="connsiteX4" fmla="*/ 86061 w 177144"/>
            <a:gd name="connsiteY4" fmla="*/ 139072 h 139072"/>
            <a:gd name="connsiteX5" fmla="*/ 416 w 177144"/>
            <a:gd name="connsiteY5" fmla="*/ 59696 h 139072"/>
            <a:gd name="connsiteX0" fmla="*/ 416 w 177144"/>
            <a:gd name="connsiteY0" fmla="*/ 69430 h 148806"/>
            <a:gd name="connsiteX1" fmla="*/ 0 w 177144"/>
            <a:gd name="connsiteY1" fmla="*/ 13449 h 148806"/>
            <a:gd name="connsiteX2" fmla="*/ 172955 w 177144"/>
            <a:gd name="connsiteY2" fmla="*/ 10106 h 148806"/>
            <a:gd name="connsiteX3" fmla="*/ 169196 w 177144"/>
            <a:gd name="connsiteY3" fmla="*/ 81127 h 148806"/>
            <a:gd name="connsiteX4" fmla="*/ 86061 w 177144"/>
            <a:gd name="connsiteY4" fmla="*/ 148806 h 148806"/>
            <a:gd name="connsiteX5" fmla="*/ 416 w 177144"/>
            <a:gd name="connsiteY5" fmla="*/ 69430 h 148806"/>
            <a:gd name="connsiteX0" fmla="*/ 416 w 177144"/>
            <a:gd name="connsiteY0" fmla="*/ 72325 h 151701"/>
            <a:gd name="connsiteX1" fmla="*/ 0 w 177144"/>
            <a:gd name="connsiteY1" fmla="*/ 16344 h 151701"/>
            <a:gd name="connsiteX2" fmla="*/ 172955 w 177144"/>
            <a:gd name="connsiteY2" fmla="*/ 13001 h 151701"/>
            <a:gd name="connsiteX3" fmla="*/ 169196 w 177144"/>
            <a:gd name="connsiteY3" fmla="*/ 84022 h 151701"/>
            <a:gd name="connsiteX4" fmla="*/ 86061 w 177144"/>
            <a:gd name="connsiteY4" fmla="*/ 151701 h 151701"/>
            <a:gd name="connsiteX5" fmla="*/ 416 w 177144"/>
            <a:gd name="connsiteY5" fmla="*/ 72325 h 151701"/>
            <a:gd name="connsiteX0" fmla="*/ 416 w 174813"/>
            <a:gd name="connsiteY0" fmla="*/ 72325 h 151701"/>
            <a:gd name="connsiteX1" fmla="*/ 0 w 174813"/>
            <a:gd name="connsiteY1" fmla="*/ 16344 h 151701"/>
            <a:gd name="connsiteX2" fmla="*/ 172955 w 174813"/>
            <a:gd name="connsiteY2" fmla="*/ 13001 h 151701"/>
            <a:gd name="connsiteX3" fmla="*/ 86061 w 174813"/>
            <a:gd name="connsiteY3" fmla="*/ 151701 h 151701"/>
            <a:gd name="connsiteX4" fmla="*/ 416 w 174813"/>
            <a:gd name="connsiteY4" fmla="*/ 72325 h 151701"/>
            <a:gd name="connsiteX0" fmla="*/ 87970 w 176722"/>
            <a:gd name="connsiteY0" fmla="*/ 151701 h 151703"/>
            <a:gd name="connsiteX1" fmla="*/ 1909 w 176722"/>
            <a:gd name="connsiteY1" fmla="*/ 16344 h 151703"/>
            <a:gd name="connsiteX2" fmla="*/ 174864 w 176722"/>
            <a:gd name="connsiteY2" fmla="*/ 13001 h 151703"/>
            <a:gd name="connsiteX3" fmla="*/ 87970 w 176722"/>
            <a:gd name="connsiteY3" fmla="*/ 151701 h 151703"/>
            <a:gd name="connsiteX0" fmla="*/ 87970 w 177069"/>
            <a:gd name="connsiteY0" fmla="*/ 151701 h 151703"/>
            <a:gd name="connsiteX1" fmla="*/ 1909 w 177069"/>
            <a:gd name="connsiteY1" fmla="*/ 16344 h 151703"/>
            <a:gd name="connsiteX2" fmla="*/ 174864 w 177069"/>
            <a:gd name="connsiteY2" fmla="*/ 13001 h 151703"/>
            <a:gd name="connsiteX3" fmla="*/ 87970 w 177069"/>
            <a:gd name="connsiteY3" fmla="*/ 151701 h 151703"/>
            <a:gd name="connsiteX0" fmla="*/ 87970 w 175565"/>
            <a:gd name="connsiteY0" fmla="*/ 151701 h 151703"/>
            <a:gd name="connsiteX1" fmla="*/ 1909 w 175565"/>
            <a:gd name="connsiteY1" fmla="*/ 16344 h 151703"/>
            <a:gd name="connsiteX2" fmla="*/ 174864 w 175565"/>
            <a:gd name="connsiteY2" fmla="*/ 13001 h 151703"/>
            <a:gd name="connsiteX3" fmla="*/ 87970 w 175565"/>
            <a:gd name="connsiteY3" fmla="*/ 151701 h 151703"/>
            <a:gd name="connsiteX0" fmla="*/ 87970 w 175565"/>
            <a:gd name="connsiteY0" fmla="*/ 159757 h 159759"/>
            <a:gd name="connsiteX1" fmla="*/ 1909 w 175565"/>
            <a:gd name="connsiteY1" fmla="*/ 24400 h 159759"/>
            <a:gd name="connsiteX2" fmla="*/ 174864 w 175565"/>
            <a:gd name="connsiteY2" fmla="*/ 21057 h 159759"/>
            <a:gd name="connsiteX3" fmla="*/ 87970 w 175565"/>
            <a:gd name="connsiteY3" fmla="*/ 159757 h 159759"/>
            <a:gd name="connsiteX0" fmla="*/ 87970 w 175565"/>
            <a:gd name="connsiteY0" fmla="*/ 164747 h 164749"/>
            <a:gd name="connsiteX1" fmla="*/ 1909 w 175565"/>
            <a:gd name="connsiteY1" fmla="*/ 29390 h 164749"/>
            <a:gd name="connsiteX2" fmla="*/ 174864 w 175565"/>
            <a:gd name="connsiteY2" fmla="*/ 26047 h 164749"/>
            <a:gd name="connsiteX3" fmla="*/ 87970 w 175565"/>
            <a:gd name="connsiteY3" fmla="*/ 164747 h 164749"/>
            <a:gd name="connsiteX0" fmla="*/ 83500 w 175634"/>
            <a:gd name="connsiteY0" fmla="*/ 188389 h 188390"/>
            <a:gd name="connsiteX1" fmla="*/ 2020 w 175634"/>
            <a:gd name="connsiteY1" fmla="*/ 29391 h 188390"/>
            <a:gd name="connsiteX2" fmla="*/ 174975 w 175634"/>
            <a:gd name="connsiteY2" fmla="*/ 26048 h 188390"/>
            <a:gd name="connsiteX3" fmla="*/ 83500 w 175634"/>
            <a:gd name="connsiteY3" fmla="*/ 188389 h 188390"/>
            <a:gd name="connsiteX0" fmla="*/ 90959 w 175530"/>
            <a:gd name="connsiteY0" fmla="*/ 190359 h 190360"/>
            <a:gd name="connsiteX1" fmla="*/ 1843 w 175530"/>
            <a:gd name="connsiteY1" fmla="*/ 29391 h 190360"/>
            <a:gd name="connsiteX2" fmla="*/ 174798 w 175530"/>
            <a:gd name="connsiteY2" fmla="*/ 26048 h 190360"/>
            <a:gd name="connsiteX3" fmla="*/ 90959 w 175530"/>
            <a:gd name="connsiteY3" fmla="*/ 190359 h 190360"/>
            <a:gd name="connsiteX0" fmla="*/ 90959 w 175500"/>
            <a:gd name="connsiteY0" fmla="*/ 190359 h 190394"/>
            <a:gd name="connsiteX1" fmla="*/ 1843 w 175500"/>
            <a:gd name="connsiteY1" fmla="*/ 29391 h 190394"/>
            <a:gd name="connsiteX2" fmla="*/ 174798 w 175500"/>
            <a:gd name="connsiteY2" fmla="*/ 26048 h 190394"/>
            <a:gd name="connsiteX3" fmla="*/ 90959 w 175500"/>
            <a:gd name="connsiteY3" fmla="*/ 190359 h 190394"/>
            <a:gd name="connsiteX0" fmla="*/ 90959 w 175500"/>
            <a:gd name="connsiteY0" fmla="*/ 186626 h 186661"/>
            <a:gd name="connsiteX1" fmla="*/ 1843 w 175500"/>
            <a:gd name="connsiteY1" fmla="*/ 33538 h 186661"/>
            <a:gd name="connsiteX2" fmla="*/ 174798 w 175500"/>
            <a:gd name="connsiteY2" fmla="*/ 22315 h 186661"/>
            <a:gd name="connsiteX3" fmla="*/ 90959 w 175500"/>
            <a:gd name="connsiteY3" fmla="*/ 186626 h 186661"/>
            <a:gd name="connsiteX0" fmla="*/ 89465 w 174006"/>
            <a:gd name="connsiteY0" fmla="*/ 189628 h 189663"/>
            <a:gd name="connsiteX1" fmla="*/ 1876 w 174006"/>
            <a:gd name="connsiteY1" fmla="*/ 30103 h 189663"/>
            <a:gd name="connsiteX2" fmla="*/ 173304 w 174006"/>
            <a:gd name="connsiteY2" fmla="*/ 25317 h 189663"/>
            <a:gd name="connsiteX3" fmla="*/ 89465 w 174006"/>
            <a:gd name="connsiteY3" fmla="*/ 189628 h 189663"/>
            <a:gd name="connsiteX0" fmla="*/ 89810 w 174351"/>
            <a:gd name="connsiteY0" fmla="*/ 189628 h 189663"/>
            <a:gd name="connsiteX1" fmla="*/ 2221 w 174351"/>
            <a:gd name="connsiteY1" fmla="*/ 30103 h 189663"/>
            <a:gd name="connsiteX2" fmla="*/ 173649 w 174351"/>
            <a:gd name="connsiteY2" fmla="*/ 25317 h 189663"/>
            <a:gd name="connsiteX3" fmla="*/ 89810 w 174351"/>
            <a:gd name="connsiteY3" fmla="*/ 189628 h 189663"/>
            <a:gd name="connsiteX0" fmla="*/ 89810 w 174351"/>
            <a:gd name="connsiteY0" fmla="*/ 188831 h 188866"/>
            <a:gd name="connsiteX1" fmla="*/ 2221 w 174351"/>
            <a:gd name="connsiteY1" fmla="*/ 29306 h 188866"/>
            <a:gd name="connsiteX2" fmla="*/ 173649 w 174351"/>
            <a:gd name="connsiteY2" fmla="*/ 24520 h 188866"/>
            <a:gd name="connsiteX3" fmla="*/ 89810 w 174351"/>
            <a:gd name="connsiteY3" fmla="*/ 188831 h 188866"/>
            <a:gd name="connsiteX0" fmla="*/ 89810 w 177377"/>
            <a:gd name="connsiteY0" fmla="*/ 185750 h 185787"/>
            <a:gd name="connsiteX1" fmla="*/ 2221 w 177377"/>
            <a:gd name="connsiteY1" fmla="*/ 26225 h 185787"/>
            <a:gd name="connsiteX2" fmla="*/ 176703 w 177377"/>
            <a:gd name="connsiteY2" fmla="*/ 27875 h 185787"/>
            <a:gd name="connsiteX3" fmla="*/ 89810 w 177377"/>
            <a:gd name="connsiteY3" fmla="*/ 185750 h 185787"/>
            <a:gd name="connsiteX0" fmla="*/ 89928 w 177495"/>
            <a:gd name="connsiteY0" fmla="*/ 185750 h 185788"/>
            <a:gd name="connsiteX1" fmla="*/ 2339 w 177495"/>
            <a:gd name="connsiteY1" fmla="*/ 26225 h 185788"/>
            <a:gd name="connsiteX2" fmla="*/ 176821 w 177495"/>
            <a:gd name="connsiteY2" fmla="*/ 27875 h 185788"/>
            <a:gd name="connsiteX3" fmla="*/ 89928 w 177495"/>
            <a:gd name="connsiteY3" fmla="*/ 185750 h 185788"/>
            <a:gd name="connsiteX0" fmla="*/ 91413 w 178980"/>
            <a:gd name="connsiteY0" fmla="*/ 182395 h 182433"/>
            <a:gd name="connsiteX1" fmla="*/ 2297 w 178980"/>
            <a:gd name="connsiteY1" fmla="*/ 29307 h 182433"/>
            <a:gd name="connsiteX2" fmla="*/ 178306 w 178980"/>
            <a:gd name="connsiteY2" fmla="*/ 24520 h 182433"/>
            <a:gd name="connsiteX3" fmla="*/ 91413 w 178980"/>
            <a:gd name="connsiteY3" fmla="*/ 182395 h 182433"/>
            <a:gd name="connsiteX0" fmla="*/ 90123 w 177690"/>
            <a:gd name="connsiteY0" fmla="*/ 182395 h 182433"/>
            <a:gd name="connsiteX1" fmla="*/ 1007 w 177690"/>
            <a:gd name="connsiteY1" fmla="*/ 29307 h 182433"/>
            <a:gd name="connsiteX2" fmla="*/ 177016 w 177690"/>
            <a:gd name="connsiteY2" fmla="*/ 24520 h 182433"/>
            <a:gd name="connsiteX3" fmla="*/ 90123 w 177690"/>
            <a:gd name="connsiteY3" fmla="*/ 182395 h 182433"/>
            <a:gd name="connsiteX0" fmla="*/ 90409 w 177976"/>
            <a:gd name="connsiteY0" fmla="*/ 182395 h 182433"/>
            <a:gd name="connsiteX1" fmla="*/ 1293 w 177976"/>
            <a:gd name="connsiteY1" fmla="*/ 29307 h 182433"/>
            <a:gd name="connsiteX2" fmla="*/ 177302 w 177976"/>
            <a:gd name="connsiteY2" fmla="*/ 24520 h 182433"/>
            <a:gd name="connsiteX3" fmla="*/ 90409 w 177976"/>
            <a:gd name="connsiteY3" fmla="*/ 182395 h 182433"/>
            <a:gd name="connsiteX0" fmla="*/ 90409 w 177306"/>
            <a:gd name="connsiteY0" fmla="*/ 182395 h 182436"/>
            <a:gd name="connsiteX1" fmla="*/ 1293 w 177306"/>
            <a:gd name="connsiteY1" fmla="*/ 29307 h 182436"/>
            <a:gd name="connsiteX2" fmla="*/ 177302 w 177306"/>
            <a:gd name="connsiteY2" fmla="*/ 24520 h 182436"/>
            <a:gd name="connsiteX3" fmla="*/ 90409 w 177306"/>
            <a:gd name="connsiteY3" fmla="*/ 182395 h 1824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7306" h="182436">
              <a:moveTo>
                <a:pt x="90409" y="182395"/>
              </a:moveTo>
              <a:cubicBezTo>
                <a:pt x="57002" y="172225"/>
                <a:pt x="-10135" y="78172"/>
                <a:pt x="1293" y="29307"/>
              </a:cubicBezTo>
              <a:cubicBezTo>
                <a:pt x="22833" y="-10188"/>
                <a:pt x="131760" y="-7734"/>
                <a:pt x="177302" y="24520"/>
              </a:cubicBezTo>
              <a:cubicBezTo>
                <a:pt x="177902" y="118351"/>
                <a:pt x="116110" y="184328"/>
                <a:pt x="90409" y="18239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dbl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anchorCtr="0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25</xdr:col>
      <xdr:colOff>345929</xdr:colOff>
      <xdr:row>33</xdr:row>
      <xdr:rowOff>165859</xdr:rowOff>
    </xdr:from>
    <xdr:ext cx="347751" cy="95466"/>
    <xdr:sp macro="" textlink="">
      <xdr:nvSpPr>
        <xdr:cNvPr id="2372" name="Text Box 972">
          <a:extLst>
            <a:ext uri="{FF2B5EF4-FFF2-40B4-BE49-F238E27FC236}">
              <a16:creationId xmlns:a16="http://schemas.microsoft.com/office/drawing/2014/main" id="{B2DC0DFA-CAFD-4C30-BD78-7BF20ED29DFF}"/>
            </a:ext>
          </a:extLst>
        </xdr:cNvPr>
        <xdr:cNvSpPr txBox="1">
          <a:spLocks noChangeArrowheads="1"/>
        </xdr:cNvSpPr>
      </xdr:nvSpPr>
      <xdr:spPr bwMode="auto">
        <a:xfrm>
          <a:off x="17443541" y="5764758"/>
          <a:ext cx="347751" cy="9546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0.4+3.2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25</xdr:col>
      <xdr:colOff>349345</xdr:colOff>
      <xdr:row>34</xdr:row>
      <xdr:rowOff>84060</xdr:rowOff>
    </xdr:from>
    <xdr:to>
      <xdr:col>25</xdr:col>
      <xdr:colOff>531158</xdr:colOff>
      <xdr:row>35</xdr:row>
      <xdr:rowOff>37628</xdr:rowOff>
    </xdr:to>
    <xdr:sp macro="" textlink="">
      <xdr:nvSpPr>
        <xdr:cNvPr id="2373" name="六角形 2372">
          <a:extLst>
            <a:ext uri="{FF2B5EF4-FFF2-40B4-BE49-F238E27FC236}">
              <a16:creationId xmlns:a16="http://schemas.microsoft.com/office/drawing/2014/main" id="{56686502-1607-4042-966E-FD4A402E2A9A}"/>
            </a:ext>
          </a:extLst>
        </xdr:cNvPr>
        <xdr:cNvSpPr/>
      </xdr:nvSpPr>
      <xdr:spPr bwMode="auto">
        <a:xfrm>
          <a:off x="17446957" y="5853556"/>
          <a:ext cx="181813" cy="12416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130</a:t>
          </a:r>
        </a:p>
      </xdr:txBody>
    </xdr:sp>
    <xdr:clientData/>
  </xdr:twoCellAnchor>
  <xdr:twoCellAnchor>
    <xdr:from>
      <xdr:col>25</xdr:col>
      <xdr:colOff>525167</xdr:colOff>
      <xdr:row>34</xdr:row>
      <xdr:rowOff>85421</xdr:rowOff>
    </xdr:from>
    <xdr:to>
      <xdr:col>25</xdr:col>
      <xdr:colOff>692904</xdr:colOff>
      <xdr:row>35</xdr:row>
      <xdr:rowOff>37628</xdr:rowOff>
    </xdr:to>
    <xdr:sp macro="" textlink="">
      <xdr:nvSpPr>
        <xdr:cNvPr id="2374" name="六角形 2373">
          <a:extLst>
            <a:ext uri="{FF2B5EF4-FFF2-40B4-BE49-F238E27FC236}">
              <a16:creationId xmlns:a16="http://schemas.microsoft.com/office/drawing/2014/main" id="{3727AEDE-0250-41C9-B59E-C6CD4C7EC20C}"/>
            </a:ext>
          </a:extLst>
        </xdr:cNvPr>
        <xdr:cNvSpPr/>
      </xdr:nvSpPr>
      <xdr:spPr bwMode="auto">
        <a:xfrm>
          <a:off x="17622779" y="5854917"/>
          <a:ext cx="167737" cy="12280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131</a:t>
          </a:r>
        </a:p>
      </xdr:txBody>
    </xdr:sp>
    <xdr:clientData/>
  </xdr:twoCellAnchor>
  <xdr:twoCellAnchor>
    <xdr:from>
      <xdr:col>30</xdr:col>
      <xdr:colOff>108077</xdr:colOff>
      <xdr:row>33</xdr:row>
      <xdr:rowOff>74137</xdr:rowOff>
    </xdr:from>
    <xdr:to>
      <xdr:col>30</xdr:col>
      <xdr:colOff>108077</xdr:colOff>
      <xdr:row>38</xdr:row>
      <xdr:rowOff>123350</xdr:rowOff>
    </xdr:to>
    <xdr:sp macro="" textlink="">
      <xdr:nvSpPr>
        <xdr:cNvPr id="2376" name="Line 267">
          <a:extLst>
            <a:ext uri="{FF2B5EF4-FFF2-40B4-BE49-F238E27FC236}">
              <a16:creationId xmlns:a16="http://schemas.microsoft.com/office/drawing/2014/main" id="{A82DB9E9-D29B-42DA-9B65-FF79AEEB4ECF}"/>
            </a:ext>
          </a:extLst>
        </xdr:cNvPr>
        <xdr:cNvSpPr>
          <a:spLocks noChangeShapeType="1"/>
        </xdr:cNvSpPr>
      </xdr:nvSpPr>
      <xdr:spPr bwMode="auto">
        <a:xfrm flipH="1" flipV="1">
          <a:off x="20724252" y="5673036"/>
          <a:ext cx="0" cy="9021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240441</xdr:colOff>
      <xdr:row>37</xdr:row>
      <xdr:rowOff>1229</xdr:rowOff>
    </xdr:from>
    <xdr:to>
      <xdr:col>30</xdr:col>
      <xdr:colOff>556971</xdr:colOff>
      <xdr:row>38</xdr:row>
      <xdr:rowOff>64575</xdr:rowOff>
    </xdr:to>
    <xdr:sp macro="" textlink="">
      <xdr:nvSpPr>
        <xdr:cNvPr id="2377" name="Text Box 1423">
          <a:extLst>
            <a:ext uri="{FF2B5EF4-FFF2-40B4-BE49-F238E27FC236}">
              <a16:creationId xmlns:a16="http://schemas.microsoft.com/office/drawing/2014/main" id="{99279376-51CB-4B12-9397-60AEA810CEE5}"/>
            </a:ext>
          </a:extLst>
        </xdr:cNvPr>
        <xdr:cNvSpPr txBox="1">
          <a:spLocks noChangeArrowheads="1"/>
        </xdr:cNvSpPr>
      </xdr:nvSpPr>
      <xdr:spPr bwMode="auto">
        <a:xfrm>
          <a:off x="8139841" y="9075379"/>
          <a:ext cx="316530" cy="23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狭い　　　</a:t>
          </a:r>
        </a:p>
        <a:p>
          <a:pPr algn="r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113745</xdr:colOff>
      <xdr:row>35</xdr:row>
      <xdr:rowOff>127680</xdr:rowOff>
    </xdr:from>
    <xdr:to>
      <xdr:col>30</xdr:col>
      <xdr:colOff>661064</xdr:colOff>
      <xdr:row>41</xdr:row>
      <xdr:rowOff>2</xdr:rowOff>
    </xdr:to>
    <xdr:sp macro="" textlink="">
      <xdr:nvSpPr>
        <xdr:cNvPr id="2378" name="Freeform 527">
          <a:extLst>
            <a:ext uri="{FF2B5EF4-FFF2-40B4-BE49-F238E27FC236}">
              <a16:creationId xmlns:a16="http://schemas.microsoft.com/office/drawing/2014/main" id="{25E77F0E-6E9C-416D-9E90-A1A90383E7C1}"/>
            </a:ext>
          </a:extLst>
        </xdr:cNvPr>
        <xdr:cNvSpPr>
          <a:spLocks/>
        </xdr:cNvSpPr>
      </xdr:nvSpPr>
      <xdr:spPr bwMode="auto">
        <a:xfrm>
          <a:off x="20729920" y="6067773"/>
          <a:ext cx="547319" cy="89590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2522">
              <a:moveTo>
                <a:pt x="145" y="12522"/>
              </a:moveTo>
              <a:cubicBezTo>
                <a:pt x="145" y="11480"/>
                <a:pt x="0" y="8334"/>
                <a:pt x="0" y="7292"/>
              </a:cubicBezTo>
              <a:cubicBezTo>
                <a:pt x="1421" y="6025"/>
                <a:pt x="3384" y="7813"/>
                <a:pt x="4525" y="417"/>
              </a:cubicBez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165666</xdr:colOff>
      <xdr:row>40</xdr:row>
      <xdr:rowOff>22717</xdr:rowOff>
    </xdr:from>
    <xdr:to>
      <xdr:col>30</xdr:col>
      <xdr:colOff>202241</xdr:colOff>
      <xdr:row>40</xdr:row>
      <xdr:rowOff>146032</xdr:rowOff>
    </xdr:to>
    <xdr:sp macro="" textlink="">
      <xdr:nvSpPr>
        <xdr:cNvPr id="2380" name="Freeform 1182">
          <a:extLst>
            <a:ext uri="{FF2B5EF4-FFF2-40B4-BE49-F238E27FC236}">
              <a16:creationId xmlns:a16="http://schemas.microsoft.com/office/drawing/2014/main" id="{F87E810A-953F-4D6A-9412-D836970CBF76}"/>
            </a:ext>
          </a:extLst>
        </xdr:cNvPr>
        <xdr:cNvSpPr>
          <a:spLocks/>
        </xdr:cNvSpPr>
      </xdr:nvSpPr>
      <xdr:spPr bwMode="auto">
        <a:xfrm flipH="1" flipV="1">
          <a:off x="20781841" y="6815795"/>
          <a:ext cx="36575" cy="123315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1087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10000 w 10000"/>
            <a:gd name="connsiteY0" fmla="*/ 0 h 6181"/>
            <a:gd name="connsiteX1" fmla="*/ 10000 w 10000"/>
            <a:gd name="connsiteY1" fmla="*/ 4718 h 6181"/>
            <a:gd name="connsiteX2" fmla="*/ 0 w 10000"/>
            <a:gd name="connsiteY2" fmla="*/ 6181 h 6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6181">
              <a:moveTo>
                <a:pt x="10000" y="0"/>
              </a:moveTo>
              <a:lnTo>
                <a:pt x="10000" y="4718"/>
              </a:lnTo>
              <a:lnTo>
                <a:pt x="0" y="618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178989</xdr:colOff>
      <xdr:row>39</xdr:row>
      <xdr:rowOff>134248</xdr:rowOff>
    </xdr:from>
    <xdr:to>
      <xdr:col>30</xdr:col>
      <xdr:colOff>552957</xdr:colOff>
      <xdr:row>40</xdr:row>
      <xdr:rowOff>83107</xdr:rowOff>
    </xdr:to>
    <xdr:sp macro="" textlink="">
      <xdr:nvSpPr>
        <xdr:cNvPr id="2381" name="Text Box 1445">
          <a:extLst>
            <a:ext uri="{FF2B5EF4-FFF2-40B4-BE49-F238E27FC236}">
              <a16:creationId xmlns:a16="http://schemas.microsoft.com/office/drawing/2014/main" id="{BFC5CCA5-E356-410A-9F8F-1E26BEDEB896}"/>
            </a:ext>
          </a:extLst>
        </xdr:cNvPr>
        <xdr:cNvSpPr txBox="1">
          <a:spLocks noChangeArrowheads="1"/>
        </xdr:cNvSpPr>
      </xdr:nvSpPr>
      <xdr:spPr bwMode="auto">
        <a:xfrm>
          <a:off x="8078389" y="9551298"/>
          <a:ext cx="373968" cy="120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淀大橋</a:t>
          </a:r>
        </a:p>
      </xdr:txBody>
    </xdr:sp>
    <xdr:clientData/>
  </xdr:twoCellAnchor>
  <xdr:twoCellAnchor>
    <xdr:from>
      <xdr:col>29</xdr:col>
      <xdr:colOff>97674</xdr:colOff>
      <xdr:row>40</xdr:row>
      <xdr:rowOff>132893</xdr:rowOff>
    </xdr:from>
    <xdr:to>
      <xdr:col>30</xdr:col>
      <xdr:colOff>15109</xdr:colOff>
      <xdr:row>40</xdr:row>
      <xdr:rowOff>150700</xdr:rowOff>
    </xdr:to>
    <xdr:sp macro="" textlink="">
      <xdr:nvSpPr>
        <xdr:cNvPr id="2382" name="Freeform 217">
          <a:extLst>
            <a:ext uri="{FF2B5EF4-FFF2-40B4-BE49-F238E27FC236}">
              <a16:creationId xmlns:a16="http://schemas.microsoft.com/office/drawing/2014/main" id="{B230AA5F-CDC7-4F07-83E1-281BE67B3DE7}"/>
            </a:ext>
          </a:extLst>
        </xdr:cNvPr>
        <xdr:cNvSpPr>
          <a:spLocks/>
        </xdr:cNvSpPr>
      </xdr:nvSpPr>
      <xdr:spPr bwMode="auto">
        <a:xfrm>
          <a:off x="7292224" y="9721393"/>
          <a:ext cx="622285" cy="1780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49 w 10000"/>
            <a:gd name="connsiteY2" fmla="*/ 134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8072"/>
            <a:gd name="connsiteX1" fmla="*/ 7522 w 10000"/>
            <a:gd name="connsiteY1" fmla="*/ 4531 h 8072"/>
            <a:gd name="connsiteX2" fmla="*/ 4649 w 10000"/>
            <a:gd name="connsiteY2" fmla="*/ 1827 h 8072"/>
            <a:gd name="connsiteX3" fmla="*/ 2650 w 10000"/>
            <a:gd name="connsiteY3" fmla="*/ 5787 h 8072"/>
            <a:gd name="connsiteX4" fmla="*/ 0 w 10000"/>
            <a:gd name="connsiteY4" fmla="*/ 6797 h 8072"/>
            <a:gd name="connsiteX0" fmla="*/ 10182 w 10182"/>
            <a:gd name="connsiteY0" fmla="*/ 0 h 8015"/>
            <a:gd name="connsiteX1" fmla="*/ 7704 w 10182"/>
            <a:gd name="connsiteY1" fmla="*/ 5613 h 8015"/>
            <a:gd name="connsiteX2" fmla="*/ 4831 w 10182"/>
            <a:gd name="connsiteY2" fmla="*/ 2263 h 8015"/>
            <a:gd name="connsiteX3" fmla="*/ 2832 w 10182"/>
            <a:gd name="connsiteY3" fmla="*/ 7169 h 8015"/>
            <a:gd name="connsiteX4" fmla="*/ 0 w 10182"/>
            <a:gd name="connsiteY4" fmla="*/ 2334 h 8015"/>
            <a:gd name="connsiteX0" fmla="*/ 10134 w 10134"/>
            <a:gd name="connsiteY0" fmla="*/ 0 h 11722"/>
            <a:gd name="connsiteX1" fmla="*/ 7700 w 10134"/>
            <a:gd name="connsiteY1" fmla="*/ 7003 h 11722"/>
            <a:gd name="connsiteX2" fmla="*/ 4879 w 10134"/>
            <a:gd name="connsiteY2" fmla="*/ 2823 h 11722"/>
            <a:gd name="connsiteX3" fmla="*/ 2915 w 10134"/>
            <a:gd name="connsiteY3" fmla="*/ 8944 h 11722"/>
            <a:gd name="connsiteX4" fmla="*/ 0 w 10134"/>
            <a:gd name="connsiteY4" fmla="*/ 9239 h 11722"/>
            <a:gd name="connsiteX0" fmla="*/ 10134 w 10134"/>
            <a:gd name="connsiteY0" fmla="*/ 0 h 11722"/>
            <a:gd name="connsiteX1" fmla="*/ 7700 w 10134"/>
            <a:gd name="connsiteY1" fmla="*/ 7003 h 11722"/>
            <a:gd name="connsiteX2" fmla="*/ 5281 w 10134"/>
            <a:gd name="connsiteY2" fmla="*/ 7885 h 11722"/>
            <a:gd name="connsiteX3" fmla="*/ 2915 w 10134"/>
            <a:gd name="connsiteY3" fmla="*/ 8944 h 11722"/>
            <a:gd name="connsiteX4" fmla="*/ 0 w 10134"/>
            <a:gd name="connsiteY4" fmla="*/ 9239 h 11722"/>
            <a:gd name="connsiteX0" fmla="*/ 10134 w 10134"/>
            <a:gd name="connsiteY0" fmla="*/ 593 h 4722"/>
            <a:gd name="connsiteX1" fmla="*/ 7700 w 10134"/>
            <a:gd name="connsiteY1" fmla="*/ 3 h 4722"/>
            <a:gd name="connsiteX2" fmla="*/ 5281 w 10134"/>
            <a:gd name="connsiteY2" fmla="*/ 885 h 4722"/>
            <a:gd name="connsiteX3" fmla="*/ 2915 w 10134"/>
            <a:gd name="connsiteY3" fmla="*/ 1944 h 4722"/>
            <a:gd name="connsiteX4" fmla="*/ 0 w 10134"/>
            <a:gd name="connsiteY4" fmla="*/ 2239 h 4722"/>
            <a:gd name="connsiteX0" fmla="*/ 10000 w 10000"/>
            <a:gd name="connsiteY0" fmla="*/ 1966 h 14931"/>
            <a:gd name="connsiteX1" fmla="*/ 7598 w 10000"/>
            <a:gd name="connsiteY1" fmla="*/ 716 h 14931"/>
            <a:gd name="connsiteX2" fmla="*/ 5376 w 10000"/>
            <a:gd name="connsiteY2" fmla="*/ 14926 h 14931"/>
            <a:gd name="connsiteX3" fmla="*/ 5211 w 10000"/>
            <a:gd name="connsiteY3" fmla="*/ 2584 h 14931"/>
            <a:gd name="connsiteX4" fmla="*/ 2876 w 10000"/>
            <a:gd name="connsiteY4" fmla="*/ 4827 h 14931"/>
            <a:gd name="connsiteX5" fmla="*/ 0 w 10000"/>
            <a:gd name="connsiteY5" fmla="*/ 5452 h 149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4931">
              <a:moveTo>
                <a:pt x="10000" y="1966"/>
              </a:moveTo>
              <a:cubicBezTo>
                <a:pt x="9572" y="1966"/>
                <a:pt x="8369" y="-1444"/>
                <a:pt x="7598" y="716"/>
              </a:cubicBezTo>
              <a:cubicBezTo>
                <a:pt x="6827" y="2876"/>
                <a:pt x="5774" y="14615"/>
                <a:pt x="5376" y="14926"/>
              </a:cubicBezTo>
              <a:cubicBezTo>
                <a:pt x="4978" y="15237"/>
                <a:pt x="5628" y="2034"/>
                <a:pt x="5211" y="2584"/>
              </a:cubicBezTo>
              <a:cubicBezTo>
                <a:pt x="4353" y="10005"/>
                <a:pt x="3648" y="4827"/>
                <a:pt x="2876" y="4827"/>
              </a:cubicBezTo>
              <a:cubicBezTo>
                <a:pt x="2019" y="12245"/>
                <a:pt x="858" y="12866"/>
                <a:pt x="0" y="545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194975</xdr:colOff>
      <xdr:row>40</xdr:row>
      <xdr:rowOff>67467</xdr:rowOff>
    </xdr:from>
    <xdr:to>
      <xdr:col>31</xdr:col>
      <xdr:colOff>2828</xdr:colOff>
      <xdr:row>40</xdr:row>
      <xdr:rowOff>89539</xdr:rowOff>
    </xdr:to>
    <xdr:sp macro="" textlink="">
      <xdr:nvSpPr>
        <xdr:cNvPr id="2383" name="Freeform 217">
          <a:extLst>
            <a:ext uri="{FF2B5EF4-FFF2-40B4-BE49-F238E27FC236}">
              <a16:creationId xmlns:a16="http://schemas.microsoft.com/office/drawing/2014/main" id="{D7A39467-797A-42AD-9D52-082D97ED6BCD}"/>
            </a:ext>
          </a:extLst>
        </xdr:cNvPr>
        <xdr:cNvSpPr>
          <a:spLocks/>
        </xdr:cNvSpPr>
      </xdr:nvSpPr>
      <xdr:spPr bwMode="auto">
        <a:xfrm flipV="1">
          <a:off x="20811150" y="6860545"/>
          <a:ext cx="511566" cy="220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5059 w 10000"/>
            <a:gd name="connsiteY2" fmla="*/ 2528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303 w 10303"/>
            <a:gd name="connsiteY0" fmla="*/ 3216 h 6563"/>
            <a:gd name="connsiteX1" fmla="*/ 7522 w 10303"/>
            <a:gd name="connsiteY1" fmla="*/ 1094 h 6563"/>
            <a:gd name="connsiteX2" fmla="*/ 5059 w 10303"/>
            <a:gd name="connsiteY2" fmla="*/ 0 h 6563"/>
            <a:gd name="connsiteX3" fmla="*/ 2832 w 10303"/>
            <a:gd name="connsiteY3" fmla="*/ 5625 h 6563"/>
            <a:gd name="connsiteX4" fmla="*/ 0 w 10303"/>
            <a:gd name="connsiteY4" fmla="*/ 3360 h 65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303" h="6563">
              <a:moveTo>
                <a:pt x="10303" y="3216"/>
              </a:moveTo>
              <a:cubicBezTo>
                <a:pt x="9861" y="3216"/>
                <a:pt x="8396" y="1630"/>
                <a:pt x="7522" y="1094"/>
              </a:cubicBezTo>
              <a:cubicBezTo>
                <a:pt x="6648" y="558"/>
                <a:pt x="5944" y="0"/>
                <a:pt x="5059" y="0"/>
              </a:cubicBezTo>
              <a:cubicBezTo>
                <a:pt x="4174" y="2266"/>
                <a:pt x="3628" y="5625"/>
                <a:pt x="2832" y="5625"/>
              </a:cubicBezTo>
              <a:cubicBezTo>
                <a:pt x="1947" y="7891"/>
                <a:pt x="885" y="5625"/>
                <a:pt x="0" y="336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175796</xdr:colOff>
      <xdr:row>39</xdr:row>
      <xdr:rowOff>99088</xdr:rowOff>
    </xdr:from>
    <xdr:to>
      <xdr:col>29</xdr:col>
      <xdr:colOff>562551</xdr:colOff>
      <xdr:row>40</xdr:row>
      <xdr:rowOff>91865</xdr:rowOff>
    </xdr:to>
    <xdr:sp macro="" textlink="">
      <xdr:nvSpPr>
        <xdr:cNvPr id="2384" name="Text Box 1445">
          <a:extLst>
            <a:ext uri="{FF2B5EF4-FFF2-40B4-BE49-F238E27FC236}">
              <a16:creationId xmlns:a16="http://schemas.microsoft.com/office/drawing/2014/main" id="{1F93F5A0-278F-471F-A736-97FC495B8818}"/>
            </a:ext>
          </a:extLst>
        </xdr:cNvPr>
        <xdr:cNvSpPr txBox="1">
          <a:spLocks noChangeArrowheads="1"/>
        </xdr:cNvSpPr>
      </xdr:nvSpPr>
      <xdr:spPr bwMode="auto">
        <a:xfrm>
          <a:off x="7370346" y="9516138"/>
          <a:ext cx="386755" cy="16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+mn-ea"/>
            </a:rPr>
            <a:t>宇治川</a:t>
          </a:r>
        </a:p>
      </xdr:txBody>
    </xdr:sp>
    <xdr:clientData/>
  </xdr:twoCellAnchor>
  <xdr:twoCellAnchor>
    <xdr:from>
      <xdr:col>30</xdr:col>
      <xdr:colOff>39814</xdr:colOff>
      <xdr:row>35</xdr:row>
      <xdr:rowOff>104851</xdr:rowOff>
    </xdr:from>
    <xdr:to>
      <xdr:col>30</xdr:col>
      <xdr:colOff>179967</xdr:colOff>
      <xdr:row>36</xdr:row>
      <xdr:rowOff>68781</xdr:rowOff>
    </xdr:to>
    <xdr:sp macro="" textlink="">
      <xdr:nvSpPr>
        <xdr:cNvPr id="2385" name="Oval 4238">
          <a:extLst>
            <a:ext uri="{FF2B5EF4-FFF2-40B4-BE49-F238E27FC236}">
              <a16:creationId xmlns:a16="http://schemas.microsoft.com/office/drawing/2014/main" id="{88EE9AEB-1330-490E-B971-600F6873A324}"/>
            </a:ext>
          </a:extLst>
        </xdr:cNvPr>
        <xdr:cNvSpPr>
          <a:spLocks noChangeArrowheads="1"/>
        </xdr:cNvSpPr>
      </xdr:nvSpPr>
      <xdr:spPr bwMode="auto">
        <a:xfrm>
          <a:off x="20655989" y="6044944"/>
          <a:ext cx="140153" cy="1345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30</xdr:col>
      <xdr:colOff>108994</xdr:colOff>
      <xdr:row>35</xdr:row>
      <xdr:rowOff>123211</xdr:rowOff>
    </xdr:from>
    <xdr:to>
      <xdr:col>30</xdr:col>
      <xdr:colOff>670643</xdr:colOff>
      <xdr:row>41</xdr:row>
      <xdr:rowOff>3790</xdr:rowOff>
    </xdr:to>
    <xdr:sp macro="" textlink="">
      <xdr:nvSpPr>
        <xdr:cNvPr id="2386" name="Freeform 527">
          <a:extLst>
            <a:ext uri="{FF2B5EF4-FFF2-40B4-BE49-F238E27FC236}">
              <a16:creationId xmlns:a16="http://schemas.microsoft.com/office/drawing/2014/main" id="{1A5BD660-6FB7-4539-806B-55D3F6C4C307}"/>
            </a:ext>
          </a:extLst>
        </xdr:cNvPr>
        <xdr:cNvSpPr>
          <a:spLocks/>
        </xdr:cNvSpPr>
      </xdr:nvSpPr>
      <xdr:spPr bwMode="auto">
        <a:xfrm>
          <a:off x="20725169" y="6063304"/>
          <a:ext cx="561649" cy="90416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  <a:gd name="connsiteX0" fmla="*/ 0 w 9855"/>
            <a:gd name="connsiteY0" fmla="*/ 12522 h 12522"/>
            <a:gd name="connsiteX1" fmla="*/ 100 w 9855"/>
            <a:gd name="connsiteY1" fmla="*/ 920 h 12522"/>
            <a:gd name="connsiteX2" fmla="*/ 4380 w 9855"/>
            <a:gd name="connsiteY2" fmla="*/ 417 h 12522"/>
            <a:gd name="connsiteX3" fmla="*/ 9855 w 9855"/>
            <a:gd name="connsiteY3" fmla="*/ 0 h 12522"/>
            <a:gd name="connsiteX0" fmla="*/ 0 w 10000"/>
            <a:gd name="connsiteY0" fmla="*/ 10000 h 10000"/>
            <a:gd name="connsiteX1" fmla="*/ 101 w 10000"/>
            <a:gd name="connsiteY1" fmla="*/ 735 h 10000"/>
            <a:gd name="connsiteX2" fmla="*/ 4444 w 10000"/>
            <a:gd name="connsiteY2" fmla="*/ 333 h 10000"/>
            <a:gd name="connsiteX3" fmla="*/ 10000 w 10000"/>
            <a:gd name="connsiteY3" fmla="*/ 0 h 10000"/>
            <a:gd name="connsiteX0" fmla="*/ 0 w 10000"/>
            <a:gd name="connsiteY0" fmla="*/ 10207 h 10207"/>
            <a:gd name="connsiteX1" fmla="*/ 101 w 10000"/>
            <a:gd name="connsiteY1" fmla="*/ 942 h 10207"/>
            <a:gd name="connsiteX2" fmla="*/ 10000 w 10000"/>
            <a:gd name="connsiteY2" fmla="*/ 207 h 10207"/>
            <a:gd name="connsiteX0" fmla="*/ 148 w 10148"/>
            <a:gd name="connsiteY0" fmla="*/ 10305 h 10305"/>
            <a:gd name="connsiteX1" fmla="*/ 0 w 10148"/>
            <a:gd name="connsiteY1" fmla="*/ 878 h 10305"/>
            <a:gd name="connsiteX2" fmla="*/ 10148 w 10148"/>
            <a:gd name="connsiteY2" fmla="*/ 305 h 10305"/>
            <a:gd name="connsiteX0" fmla="*/ 148 w 10148"/>
            <a:gd name="connsiteY0" fmla="*/ 10000 h 10000"/>
            <a:gd name="connsiteX1" fmla="*/ 0 w 10148"/>
            <a:gd name="connsiteY1" fmla="*/ 573 h 10000"/>
            <a:gd name="connsiteX2" fmla="*/ 10148 w 10148"/>
            <a:gd name="connsiteY2" fmla="*/ 0 h 10000"/>
            <a:gd name="connsiteX0" fmla="*/ 148 w 8521"/>
            <a:gd name="connsiteY0" fmla="*/ 10000 h 10000"/>
            <a:gd name="connsiteX1" fmla="*/ 0 w 8521"/>
            <a:gd name="connsiteY1" fmla="*/ 573 h 10000"/>
            <a:gd name="connsiteX2" fmla="*/ 8521 w 8521"/>
            <a:gd name="connsiteY2" fmla="*/ 0 h 10000"/>
            <a:gd name="connsiteX0" fmla="*/ 174 w 10000"/>
            <a:gd name="connsiteY0" fmla="*/ 9849 h 9849"/>
            <a:gd name="connsiteX1" fmla="*/ 0 w 10000"/>
            <a:gd name="connsiteY1" fmla="*/ 573 h 9849"/>
            <a:gd name="connsiteX2" fmla="*/ 10000 w 10000"/>
            <a:gd name="connsiteY2" fmla="*/ 0 h 98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849">
              <a:moveTo>
                <a:pt x="174" y="9849"/>
              </a:moveTo>
              <a:cubicBezTo>
                <a:pt x="174" y="9017"/>
                <a:pt x="0" y="1405"/>
                <a:pt x="0" y="573"/>
              </a:cubicBezTo>
              <a:cubicBezTo>
                <a:pt x="3417" y="279"/>
                <a:pt x="7580" y="153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34694</xdr:colOff>
      <xdr:row>36</xdr:row>
      <xdr:rowOff>135220</xdr:rowOff>
    </xdr:from>
    <xdr:to>
      <xdr:col>30</xdr:col>
      <xdr:colOff>174646</xdr:colOff>
      <xdr:row>37</xdr:row>
      <xdr:rowOff>87594</xdr:rowOff>
    </xdr:to>
    <xdr:sp macro="" textlink="">
      <xdr:nvSpPr>
        <xdr:cNvPr id="2387" name="AutoShape 93">
          <a:extLst>
            <a:ext uri="{FF2B5EF4-FFF2-40B4-BE49-F238E27FC236}">
              <a16:creationId xmlns:a16="http://schemas.microsoft.com/office/drawing/2014/main" id="{03199210-CC05-46AE-B005-5A54A36846CD}"/>
            </a:ext>
          </a:extLst>
        </xdr:cNvPr>
        <xdr:cNvSpPr>
          <a:spLocks noChangeArrowheads="1"/>
        </xdr:cNvSpPr>
      </xdr:nvSpPr>
      <xdr:spPr bwMode="auto">
        <a:xfrm>
          <a:off x="20650869" y="6245910"/>
          <a:ext cx="139952" cy="1229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45020</xdr:colOff>
      <xdr:row>39</xdr:row>
      <xdr:rowOff>82929</xdr:rowOff>
    </xdr:from>
    <xdr:to>
      <xdr:col>30</xdr:col>
      <xdr:colOff>190742</xdr:colOff>
      <xdr:row>40</xdr:row>
      <xdr:rowOff>52347</xdr:rowOff>
    </xdr:to>
    <xdr:sp macro="" textlink="">
      <xdr:nvSpPr>
        <xdr:cNvPr id="2388" name="Oval 453">
          <a:extLst>
            <a:ext uri="{FF2B5EF4-FFF2-40B4-BE49-F238E27FC236}">
              <a16:creationId xmlns:a16="http://schemas.microsoft.com/office/drawing/2014/main" id="{2B267FB4-153F-4820-926B-80564A1A099F}"/>
            </a:ext>
          </a:extLst>
        </xdr:cNvPr>
        <xdr:cNvSpPr>
          <a:spLocks noChangeArrowheads="1"/>
        </xdr:cNvSpPr>
      </xdr:nvSpPr>
      <xdr:spPr bwMode="auto">
        <a:xfrm>
          <a:off x="20661195" y="6705410"/>
          <a:ext cx="145722" cy="1400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402800</xdr:colOff>
      <xdr:row>35</xdr:row>
      <xdr:rowOff>130774</xdr:rowOff>
    </xdr:from>
    <xdr:to>
      <xdr:col>30</xdr:col>
      <xdr:colOff>571028</xdr:colOff>
      <xdr:row>36</xdr:row>
      <xdr:rowOff>54495</xdr:rowOff>
    </xdr:to>
    <xdr:sp macro="" textlink="">
      <xdr:nvSpPr>
        <xdr:cNvPr id="2389" name="六角形 2388">
          <a:extLst>
            <a:ext uri="{FF2B5EF4-FFF2-40B4-BE49-F238E27FC236}">
              <a16:creationId xmlns:a16="http://schemas.microsoft.com/office/drawing/2014/main" id="{25740C93-6C25-4181-A0A9-DE30DBFD7188}"/>
            </a:ext>
          </a:extLst>
        </xdr:cNvPr>
        <xdr:cNvSpPr/>
      </xdr:nvSpPr>
      <xdr:spPr bwMode="auto">
        <a:xfrm>
          <a:off x="21018975" y="6070867"/>
          <a:ext cx="168228" cy="943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587546</xdr:colOff>
      <xdr:row>38</xdr:row>
      <xdr:rowOff>9543</xdr:rowOff>
    </xdr:from>
    <xdr:to>
      <xdr:col>30</xdr:col>
      <xdr:colOff>42648</xdr:colOff>
      <xdr:row>38</xdr:row>
      <xdr:rowOff>139800</xdr:rowOff>
    </xdr:to>
    <xdr:sp macro="" textlink="">
      <xdr:nvSpPr>
        <xdr:cNvPr id="2390" name="六角形 2389">
          <a:extLst>
            <a:ext uri="{FF2B5EF4-FFF2-40B4-BE49-F238E27FC236}">
              <a16:creationId xmlns:a16="http://schemas.microsoft.com/office/drawing/2014/main" id="{4137E308-B365-40E2-B2D4-6C76A900164D}"/>
            </a:ext>
          </a:extLst>
        </xdr:cNvPr>
        <xdr:cNvSpPr/>
      </xdr:nvSpPr>
      <xdr:spPr bwMode="auto">
        <a:xfrm>
          <a:off x="20500009" y="6461427"/>
          <a:ext cx="158814" cy="1302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47293</xdr:colOff>
      <xdr:row>40</xdr:row>
      <xdr:rowOff>41146</xdr:rowOff>
    </xdr:from>
    <xdr:to>
      <xdr:col>30</xdr:col>
      <xdr:colOff>64420</xdr:colOff>
      <xdr:row>40</xdr:row>
      <xdr:rowOff>161261</xdr:rowOff>
    </xdr:to>
    <xdr:sp macro="" textlink="">
      <xdr:nvSpPr>
        <xdr:cNvPr id="2391" name="Freeform 1182">
          <a:extLst>
            <a:ext uri="{FF2B5EF4-FFF2-40B4-BE49-F238E27FC236}">
              <a16:creationId xmlns:a16="http://schemas.microsoft.com/office/drawing/2014/main" id="{20159A64-5DBD-4010-B589-47A759CFF35B}"/>
            </a:ext>
          </a:extLst>
        </xdr:cNvPr>
        <xdr:cNvSpPr>
          <a:spLocks/>
        </xdr:cNvSpPr>
      </xdr:nvSpPr>
      <xdr:spPr bwMode="auto">
        <a:xfrm flipV="1">
          <a:off x="20663468" y="6834224"/>
          <a:ext cx="17127" cy="120115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1087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10000 w 10000"/>
            <a:gd name="connsiteY0" fmla="*/ 0 h 6181"/>
            <a:gd name="connsiteX1" fmla="*/ 10000 w 10000"/>
            <a:gd name="connsiteY1" fmla="*/ 4718 h 6181"/>
            <a:gd name="connsiteX2" fmla="*/ 0 w 10000"/>
            <a:gd name="connsiteY2" fmla="*/ 6181 h 6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6181">
              <a:moveTo>
                <a:pt x="10000" y="0"/>
              </a:moveTo>
              <a:lnTo>
                <a:pt x="10000" y="4718"/>
              </a:lnTo>
              <a:lnTo>
                <a:pt x="0" y="618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188564</xdr:colOff>
      <xdr:row>40</xdr:row>
      <xdr:rowOff>122808</xdr:rowOff>
    </xdr:from>
    <xdr:to>
      <xdr:col>30</xdr:col>
      <xdr:colOff>731880</xdr:colOff>
      <xdr:row>40</xdr:row>
      <xdr:rowOff>144880</xdr:rowOff>
    </xdr:to>
    <xdr:sp macro="" textlink="">
      <xdr:nvSpPr>
        <xdr:cNvPr id="2392" name="Freeform 217">
          <a:extLst>
            <a:ext uri="{FF2B5EF4-FFF2-40B4-BE49-F238E27FC236}">
              <a16:creationId xmlns:a16="http://schemas.microsoft.com/office/drawing/2014/main" id="{747DE14D-8480-4FC9-8A64-C220A75A46FB}"/>
            </a:ext>
          </a:extLst>
        </xdr:cNvPr>
        <xdr:cNvSpPr>
          <a:spLocks/>
        </xdr:cNvSpPr>
      </xdr:nvSpPr>
      <xdr:spPr bwMode="auto">
        <a:xfrm flipV="1">
          <a:off x="8087964" y="9711308"/>
          <a:ext cx="517916" cy="220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5059 w 10000"/>
            <a:gd name="connsiteY2" fmla="*/ 2528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303 w 10303"/>
            <a:gd name="connsiteY0" fmla="*/ 3216 h 6563"/>
            <a:gd name="connsiteX1" fmla="*/ 7522 w 10303"/>
            <a:gd name="connsiteY1" fmla="*/ 1094 h 6563"/>
            <a:gd name="connsiteX2" fmla="*/ 5059 w 10303"/>
            <a:gd name="connsiteY2" fmla="*/ 0 h 6563"/>
            <a:gd name="connsiteX3" fmla="*/ 2832 w 10303"/>
            <a:gd name="connsiteY3" fmla="*/ 5625 h 6563"/>
            <a:gd name="connsiteX4" fmla="*/ 0 w 10303"/>
            <a:gd name="connsiteY4" fmla="*/ 3360 h 65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303" h="6563">
              <a:moveTo>
                <a:pt x="10303" y="3216"/>
              </a:moveTo>
              <a:cubicBezTo>
                <a:pt x="9861" y="3216"/>
                <a:pt x="8396" y="1630"/>
                <a:pt x="7522" y="1094"/>
              </a:cubicBezTo>
              <a:cubicBezTo>
                <a:pt x="6648" y="558"/>
                <a:pt x="5944" y="0"/>
                <a:pt x="5059" y="0"/>
              </a:cubicBezTo>
              <a:cubicBezTo>
                <a:pt x="4174" y="2266"/>
                <a:pt x="3628" y="5625"/>
                <a:pt x="2832" y="5625"/>
              </a:cubicBezTo>
              <a:cubicBezTo>
                <a:pt x="1947" y="7891"/>
                <a:pt x="885" y="5625"/>
                <a:pt x="0" y="336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19176</xdr:colOff>
      <xdr:row>40</xdr:row>
      <xdr:rowOff>93568</xdr:rowOff>
    </xdr:from>
    <xdr:to>
      <xdr:col>29</xdr:col>
      <xdr:colOff>745021</xdr:colOff>
      <xdr:row>40</xdr:row>
      <xdr:rowOff>105494</xdr:rowOff>
    </xdr:to>
    <xdr:sp macro="" textlink="">
      <xdr:nvSpPr>
        <xdr:cNvPr id="2393" name="Freeform 217">
          <a:extLst>
            <a:ext uri="{FF2B5EF4-FFF2-40B4-BE49-F238E27FC236}">
              <a16:creationId xmlns:a16="http://schemas.microsoft.com/office/drawing/2014/main" id="{EA928281-F52E-4C1B-923C-3CA66CA6ACC9}"/>
            </a:ext>
          </a:extLst>
        </xdr:cNvPr>
        <xdr:cNvSpPr>
          <a:spLocks/>
        </xdr:cNvSpPr>
      </xdr:nvSpPr>
      <xdr:spPr bwMode="auto">
        <a:xfrm>
          <a:off x="7213726" y="9682068"/>
          <a:ext cx="687745" cy="1192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49 w 10000"/>
            <a:gd name="connsiteY2" fmla="*/ 134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8072"/>
            <a:gd name="connsiteX1" fmla="*/ 7522 w 10000"/>
            <a:gd name="connsiteY1" fmla="*/ 4531 h 8072"/>
            <a:gd name="connsiteX2" fmla="*/ 4649 w 10000"/>
            <a:gd name="connsiteY2" fmla="*/ 1827 h 8072"/>
            <a:gd name="connsiteX3" fmla="*/ 2650 w 10000"/>
            <a:gd name="connsiteY3" fmla="*/ 5787 h 8072"/>
            <a:gd name="connsiteX4" fmla="*/ 0 w 10000"/>
            <a:gd name="connsiteY4" fmla="*/ 6797 h 8072"/>
            <a:gd name="connsiteX0" fmla="*/ 10182 w 10182"/>
            <a:gd name="connsiteY0" fmla="*/ 0 h 8015"/>
            <a:gd name="connsiteX1" fmla="*/ 7704 w 10182"/>
            <a:gd name="connsiteY1" fmla="*/ 5613 h 8015"/>
            <a:gd name="connsiteX2" fmla="*/ 4831 w 10182"/>
            <a:gd name="connsiteY2" fmla="*/ 2263 h 8015"/>
            <a:gd name="connsiteX3" fmla="*/ 2832 w 10182"/>
            <a:gd name="connsiteY3" fmla="*/ 7169 h 8015"/>
            <a:gd name="connsiteX4" fmla="*/ 0 w 10182"/>
            <a:gd name="connsiteY4" fmla="*/ 2334 h 8015"/>
            <a:gd name="connsiteX0" fmla="*/ 10134 w 10134"/>
            <a:gd name="connsiteY0" fmla="*/ 0 h 11722"/>
            <a:gd name="connsiteX1" fmla="*/ 7700 w 10134"/>
            <a:gd name="connsiteY1" fmla="*/ 7003 h 11722"/>
            <a:gd name="connsiteX2" fmla="*/ 4879 w 10134"/>
            <a:gd name="connsiteY2" fmla="*/ 2823 h 11722"/>
            <a:gd name="connsiteX3" fmla="*/ 2915 w 10134"/>
            <a:gd name="connsiteY3" fmla="*/ 8944 h 11722"/>
            <a:gd name="connsiteX4" fmla="*/ 0 w 10134"/>
            <a:gd name="connsiteY4" fmla="*/ 9239 h 11722"/>
            <a:gd name="connsiteX0" fmla="*/ 10134 w 10134"/>
            <a:gd name="connsiteY0" fmla="*/ 0 h 11722"/>
            <a:gd name="connsiteX1" fmla="*/ 7700 w 10134"/>
            <a:gd name="connsiteY1" fmla="*/ 7003 h 11722"/>
            <a:gd name="connsiteX2" fmla="*/ 5281 w 10134"/>
            <a:gd name="connsiteY2" fmla="*/ 7885 h 11722"/>
            <a:gd name="connsiteX3" fmla="*/ 2915 w 10134"/>
            <a:gd name="connsiteY3" fmla="*/ 8944 h 11722"/>
            <a:gd name="connsiteX4" fmla="*/ 0 w 10134"/>
            <a:gd name="connsiteY4" fmla="*/ 9239 h 11722"/>
            <a:gd name="connsiteX0" fmla="*/ 10134 w 10134"/>
            <a:gd name="connsiteY0" fmla="*/ 593 h 4722"/>
            <a:gd name="connsiteX1" fmla="*/ 7700 w 10134"/>
            <a:gd name="connsiteY1" fmla="*/ 3 h 4722"/>
            <a:gd name="connsiteX2" fmla="*/ 5281 w 10134"/>
            <a:gd name="connsiteY2" fmla="*/ 885 h 4722"/>
            <a:gd name="connsiteX3" fmla="*/ 2915 w 10134"/>
            <a:gd name="connsiteY3" fmla="*/ 1944 h 4722"/>
            <a:gd name="connsiteX4" fmla="*/ 0 w 10134"/>
            <a:gd name="connsiteY4" fmla="*/ 2239 h 47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134" h="4722">
              <a:moveTo>
                <a:pt x="10134" y="593"/>
              </a:moveTo>
              <a:cubicBezTo>
                <a:pt x="9700" y="593"/>
                <a:pt x="8509" y="-46"/>
                <a:pt x="7700" y="3"/>
              </a:cubicBezTo>
              <a:cubicBezTo>
                <a:pt x="6891" y="52"/>
                <a:pt x="6150" y="885"/>
                <a:pt x="5281" y="885"/>
              </a:cubicBezTo>
              <a:cubicBezTo>
                <a:pt x="4411" y="4389"/>
                <a:pt x="3697" y="1944"/>
                <a:pt x="2915" y="1944"/>
              </a:cubicBezTo>
              <a:cubicBezTo>
                <a:pt x="2046" y="5447"/>
                <a:pt x="869" y="5740"/>
                <a:pt x="0" y="223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33</xdr:row>
      <xdr:rowOff>0</xdr:rowOff>
    </xdr:from>
    <xdr:to>
      <xdr:col>29</xdr:col>
      <xdr:colOff>200890</xdr:colOff>
      <xdr:row>34</xdr:row>
      <xdr:rowOff>9525</xdr:rowOff>
    </xdr:to>
    <xdr:sp macro="" textlink="">
      <xdr:nvSpPr>
        <xdr:cNvPr id="2394" name="六角形 2393">
          <a:extLst>
            <a:ext uri="{FF2B5EF4-FFF2-40B4-BE49-F238E27FC236}">
              <a16:creationId xmlns:a16="http://schemas.microsoft.com/office/drawing/2014/main" id="{33CE6470-E296-4307-993C-F37BC7EF07F5}"/>
            </a:ext>
          </a:extLst>
        </xdr:cNvPr>
        <xdr:cNvSpPr/>
      </xdr:nvSpPr>
      <xdr:spPr bwMode="auto">
        <a:xfrm>
          <a:off x="7194550" y="8388350"/>
          <a:ext cx="200890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26372</xdr:colOff>
      <xdr:row>33</xdr:row>
      <xdr:rowOff>36764</xdr:rowOff>
    </xdr:from>
    <xdr:to>
      <xdr:col>30</xdr:col>
      <xdr:colOff>191922</xdr:colOff>
      <xdr:row>34</xdr:row>
      <xdr:rowOff>14216</xdr:rowOff>
    </xdr:to>
    <xdr:sp macro="" textlink="">
      <xdr:nvSpPr>
        <xdr:cNvPr id="2395" name="六角形 2394">
          <a:extLst>
            <a:ext uri="{FF2B5EF4-FFF2-40B4-BE49-F238E27FC236}">
              <a16:creationId xmlns:a16="http://schemas.microsoft.com/office/drawing/2014/main" id="{873A3699-0CF8-46FA-B0D5-230756BACED5}"/>
            </a:ext>
          </a:extLst>
        </xdr:cNvPr>
        <xdr:cNvSpPr/>
      </xdr:nvSpPr>
      <xdr:spPr bwMode="auto">
        <a:xfrm>
          <a:off x="20642547" y="5635663"/>
          <a:ext cx="165550" cy="1480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546519</xdr:colOff>
      <xdr:row>36</xdr:row>
      <xdr:rowOff>80453</xdr:rowOff>
    </xdr:from>
    <xdr:to>
      <xdr:col>30</xdr:col>
      <xdr:colOff>15790</xdr:colOff>
      <xdr:row>37</xdr:row>
      <xdr:rowOff>25393</xdr:rowOff>
    </xdr:to>
    <xdr:sp macro="" textlink="">
      <xdr:nvSpPr>
        <xdr:cNvPr id="2396" name="Text Box 1118">
          <a:extLst>
            <a:ext uri="{FF2B5EF4-FFF2-40B4-BE49-F238E27FC236}">
              <a16:creationId xmlns:a16="http://schemas.microsoft.com/office/drawing/2014/main" id="{692F0CB6-4893-4F0D-A901-7254374869A9}"/>
            </a:ext>
          </a:extLst>
        </xdr:cNvPr>
        <xdr:cNvSpPr txBox="1">
          <a:spLocks noChangeArrowheads="1"/>
        </xdr:cNvSpPr>
      </xdr:nvSpPr>
      <xdr:spPr bwMode="auto">
        <a:xfrm>
          <a:off x="20458982" y="6191143"/>
          <a:ext cx="172983" cy="11553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ﾀﾞｲｿｰ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ｽｰﾊﾟｰｲﾜｷ</a:t>
          </a:r>
        </a:p>
      </xdr:txBody>
    </xdr:sp>
    <xdr:clientData/>
  </xdr:twoCellAnchor>
  <xdr:oneCellAnchor>
    <xdr:from>
      <xdr:col>27</xdr:col>
      <xdr:colOff>342599</xdr:colOff>
      <xdr:row>34</xdr:row>
      <xdr:rowOff>160570</xdr:rowOff>
    </xdr:from>
    <xdr:ext cx="241744" cy="242017"/>
    <xdr:pic>
      <xdr:nvPicPr>
        <xdr:cNvPr id="2397" name="図 2396" descr="クリックすると新しいウィンドウで開きます">
          <a:extLst>
            <a:ext uri="{FF2B5EF4-FFF2-40B4-BE49-F238E27FC236}">
              <a16:creationId xmlns:a16="http://schemas.microsoft.com/office/drawing/2014/main" id="{5F379963-3EA4-4900-BF1C-55409FDC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21132278">
          <a:off x="18847636" y="5930066"/>
          <a:ext cx="241744" cy="242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29</xdr:col>
      <xdr:colOff>239314</xdr:colOff>
      <xdr:row>35</xdr:row>
      <xdr:rowOff>170597</xdr:rowOff>
    </xdr:from>
    <xdr:to>
      <xdr:col>30</xdr:col>
      <xdr:colOff>52967</xdr:colOff>
      <xdr:row>36</xdr:row>
      <xdr:rowOff>34347</xdr:rowOff>
    </xdr:to>
    <xdr:sp macro="" textlink="">
      <xdr:nvSpPr>
        <xdr:cNvPr id="2398" name="Line 547">
          <a:extLst>
            <a:ext uri="{FF2B5EF4-FFF2-40B4-BE49-F238E27FC236}">
              <a16:creationId xmlns:a16="http://schemas.microsoft.com/office/drawing/2014/main" id="{C1FCB23B-D8BD-47D0-8327-92BFC93A192E}"/>
            </a:ext>
          </a:extLst>
        </xdr:cNvPr>
        <xdr:cNvSpPr>
          <a:spLocks noChangeShapeType="1"/>
        </xdr:cNvSpPr>
      </xdr:nvSpPr>
      <xdr:spPr bwMode="auto">
        <a:xfrm flipH="1">
          <a:off x="20151777" y="6110690"/>
          <a:ext cx="517365" cy="343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165855</xdr:colOff>
      <xdr:row>34</xdr:row>
      <xdr:rowOff>118469</xdr:rowOff>
    </xdr:from>
    <xdr:to>
      <xdr:col>30</xdr:col>
      <xdr:colOff>284326</xdr:colOff>
      <xdr:row>36</xdr:row>
      <xdr:rowOff>18955</xdr:rowOff>
    </xdr:to>
    <xdr:sp macro="" textlink="">
      <xdr:nvSpPr>
        <xdr:cNvPr id="2399" name="Text Box 1118">
          <a:extLst>
            <a:ext uri="{FF2B5EF4-FFF2-40B4-BE49-F238E27FC236}">
              <a16:creationId xmlns:a16="http://schemas.microsoft.com/office/drawing/2014/main" id="{65BCD12A-3AF2-429F-A251-D2B2EB43287B}"/>
            </a:ext>
          </a:extLst>
        </xdr:cNvPr>
        <xdr:cNvSpPr txBox="1">
          <a:spLocks noChangeArrowheads="1"/>
        </xdr:cNvSpPr>
      </xdr:nvSpPr>
      <xdr:spPr bwMode="auto">
        <a:xfrm>
          <a:off x="20782030" y="5887965"/>
          <a:ext cx="118471" cy="24168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>
    <xdr:from>
      <xdr:col>30</xdr:col>
      <xdr:colOff>244046</xdr:colOff>
      <xdr:row>38</xdr:row>
      <xdr:rowOff>26062</xdr:rowOff>
    </xdr:from>
    <xdr:to>
      <xdr:col>30</xdr:col>
      <xdr:colOff>428386</xdr:colOff>
      <xdr:row>38</xdr:row>
      <xdr:rowOff>134598</xdr:rowOff>
    </xdr:to>
    <xdr:sp macro="" textlink="">
      <xdr:nvSpPr>
        <xdr:cNvPr id="2402" name="六角形 2401">
          <a:extLst>
            <a:ext uri="{FF2B5EF4-FFF2-40B4-BE49-F238E27FC236}">
              <a16:creationId xmlns:a16="http://schemas.microsoft.com/office/drawing/2014/main" id="{DEDB6F7F-7D14-44BF-9F0D-9890C21B8093}"/>
            </a:ext>
          </a:extLst>
        </xdr:cNvPr>
        <xdr:cNvSpPr/>
      </xdr:nvSpPr>
      <xdr:spPr bwMode="auto">
        <a:xfrm>
          <a:off x="20860221" y="6477946"/>
          <a:ext cx="184340" cy="1085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280803</xdr:colOff>
      <xdr:row>44</xdr:row>
      <xdr:rowOff>14268</xdr:rowOff>
    </xdr:from>
    <xdr:to>
      <xdr:col>22</xdr:col>
      <xdr:colOff>611181</xdr:colOff>
      <xdr:row>44</xdr:row>
      <xdr:rowOff>14268</xdr:rowOff>
    </xdr:to>
    <xdr:sp macro="" textlink="">
      <xdr:nvSpPr>
        <xdr:cNvPr id="2407" name="Line 1040">
          <a:extLst>
            <a:ext uri="{FF2B5EF4-FFF2-40B4-BE49-F238E27FC236}">
              <a16:creationId xmlns:a16="http://schemas.microsoft.com/office/drawing/2014/main" id="{4833866A-4D9F-4CA6-B1CA-ADC4CDE3342E}"/>
            </a:ext>
          </a:extLst>
        </xdr:cNvPr>
        <xdr:cNvSpPr>
          <a:spLocks noChangeShapeType="1"/>
        </xdr:cNvSpPr>
      </xdr:nvSpPr>
      <xdr:spPr bwMode="auto">
        <a:xfrm flipH="1" flipV="1">
          <a:off x="8885053" y="8916968"/>
          <a:ext cx="103522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466725</xdr:colOff>
      <xdr:row>45</xdr:row>
      <xdr:rowOff>85725</xdr:rowOff>
    </xdr:from>
    <xdr:to>
      <xdr:col>22</xdr:col>
      <xdr:colOff>104775</xdr:colOff>
      <xdr:row>49</xdr:row>
      <xdr:rowOff>161925</xdr:rowOff>
    </xdr:to>
    <xdr:sp macro="" textlink="">
      <xdr:nvSpPr>
        <xdr:cNvPr id="2408" name="フリーフォーム 1">
          <a:extLst>
            <a:ext uri="{FF2B5EF4-FFF2-40B4-BE49-F238E27FC236}">
              <a16:creationId xmlns:a16="http://schemas.microsoft.com/office/drawing/2014/main" id="{AD57A864-F743-438D-B3E1-9D23F192E350}"/>
            </a:ext>
          </a:extLst>
        </xdr:cNvPr>
        <xdr:cNvSpPr>
          <a:spLocks/>
        </xdr:cNvSpPr>
      </xdr:nvSpPr>
      <xdr:spPr bwMode="auto">
        <a:xfrm>
          <a:off x="9070975" y="9159875"/>
          <a:ext cx="342900" cy="762000"/>
        </a:xfrm>
        <a:custGeom>
          <a:avLst/>
          <a:gdLst>
            <a:gd name="T0" fmla="*/ 414738 w 409404"/>
            <a:gd name="T1" fmla="*/ 806615 h 770382"/>
            <a:gd name="T2" fmla="*/ 373384 w 409404"/>
            <a:gd name="T3" fmla="*/ 714008 h 770382"/>
            <a:gd name="T4" fmla="*/ 373384 w 409404"/>
            <a:gd name="T5" fmla="*/ 714008 h 770382"/>
            <a:gd name="T6" fmla="*/ 21879 w 409404"/>
            <a:gd name="T7" fmla="*/ 51517 h 770382"/>
            <a:gd name="T8" fmla="*/ 35672 w 409404"/>
            <a:gd name="T9" fmla="*/ 44394 h 770382"/>
            <a:gd name="T10" fmla="*/ 35672 w 409404"/>
            <a:gd name="T11" fmla="*/ 44394 h 770382"/>
            <a:gd name="T12" fmla="*/ 35672 w 409404"/>
            <a:gd name="T13" fmla="*/ 44394 h 770382"/>
            <a:gd name="T14" fmla="*/ 35672 w 409404"/>
            <a:gd name="T15" fmla="*/ 44394 h 77038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409404" h="770382">
              <a:moveTo>
                <a:pt x="409404" y="770382"/>
              </a:moveTo>
              <a:lnTo>
                <a:pt x="368582" y="681935"/>
              </a:lnTo>
              <a:cubicBezTo>
                <a:pt x="310752" y="576480"/>
                <a:pt x="77162" y="155792"/>
                <a:pt x="21600" y="49203"/>
              </a:cubicBezTo>
              <a:cubicBezTo>
                <a:pt x="-33962" y="-57386"/>
                <a:pt x="35207" y="42400"/>
                <a:pt x="35207" y="42400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171985</xdr:colOff>
      <xdr:row>41</xdr:row>
      <xdr:rowOff>43171</xdr:rowOff>
    </xdr:from>
    <xdr:to>
      <xdr:col>22</xdr:col>
      <xdr:colOff>49919</xdr:colOff>
      <xdr:row>48</xdr:row>
      <xdr:rowOff>139551</xdr:rowOff>
    </xdr:to>
    <xdr:sp macro="" textlink="">
      <xdr:nvSpPr>
        <xdr:cNvPr id="2409" name="Freeform 527">
          <a:extLst>
            <a:ext uri="{FF2B5EF4-FFF2-40B4-BE49-F238E27FC236}">
              <a16:creationId xmlns:a16="http://schemas.microsoft.com/office/drawing/2014/main" id="{4667A7C3-A8D9-47EF-8957-17CCBCB9E314}"/>
            </a:ext>
          </a:extLst>
        </xdr:cNvPr>
        <xdr:cNvSpPr>
          <a:spLocks/>
        </xdr:cNvSpPr>
      </xdr:nvSpPr>
      <xdr:spPr bwMode="auto">
        <a:xfrm>
          <a:off x="14454746" y="7006846"/>
          <a:ext cx="581647" cy="129055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7292 h 7292"/>
            <a:gd name="connsiteX1" fmla="*/ 4525 w 10000"/>
            <a:gd name="connsiteY1" fmla="*/ 417 h 7292"/>
            <a:gd name="connsiteX2" fmla="*/ 10000 w 10000"/>
            <a:gd name="connsiteY2" fmla="*/ 0 h 7292"/>
            <a:gd name="connsiteX0" fmla="*/ 0 w 9381"/>
            <a:gd name="connsiteY0" fmla="*/ 11531 h 11531"/>
            <a:gd name="connsiteX1" fmla="*/ 3906 w 9381"/>
            <a:gd name="connsiteY1" fmla="*/ 572 h 11531"/>
            <a:gd name="connsiteX2" fmla="*/ 9381 w 9381"/>
            <a:gd name="connsiteY2" fmla="*/ 0 h 11531"/>
            <a:gd name="connsiteX0" fmla="*/ 0 w 10000"/>
            <a:gd name="connsiteY0" fmla="*/ 10000 h 10014"/>
            <a:gd name="connsiteX1" fmla="*/ 4164 w 10000"/>
            <a:gd name="connsiteY1" fmla="*/ 496 h 10014"/>
            <a:gd name="connsiteX2" fmla="*/ 10000 w 10000"/>
            <a:gd name="connsiteY2" fmla="*/ 0 h 10014"/>
            <a:gd name="connsiteX0" fmla="*/ 350 w 4514"/>
            <a:gd name="connsiteY0" fmla="*/ 14250 h 14264"/>
            <a:gd name="connsiteX1" fmla="*/ 4514 w 4514"/>
            <a:gd name="connsiteY1" fmla="*/ 4746 h 14264"/>
            <a:gd name="connsiteX2" fmla="*/ 0 w 4514"/>
            <a:gd name="connsiteY2" fmla="*/ 0 h 14264"/>
            <a:gd name="connsiteX0" fmla="*/ 0 w 18345"/>
            <a:gd name="connsiteY0" fmla="*/ 11517 h 11520"/>
            <a:gd name="connsiteX1" fmla="*/ 18345 w 18345"/>
            <a:gd name="connsiteY1" fmla="*/ 3327 h 11520"/>
            <a:gd name="connsiteX2" fmla="*/ 8345 w 18345"/>
            <a:gd name="connsiteY2" fmla="*/ 0 h 11520"/>
            <a:gd name="connsiteX0" fmla="*/ 0 w 18345"/>
            <a:gd name="connsiteY0" fmla="*/ 11517 h 11517"/>
            <a:gd name="connsiteX1" fmla="*/ 18345 w 18345"/>
            <a:gd name="connsiteY1" fmla="*/ 3327 h 11517"/>
            <a:gd name="connsiteX2" fmla="*/ 8345 w 18345"/>
            <a:gd name="connsiteY2" fmla="*/ 0 h 11517"/>
            <a:gd name="connsiteX0" fmla="*/ 0 w 18647"/>
            <a:gd name="connsiteY0" fmla="*/ 11517 h 11517"/>
            <a:gd name="connsiteX1" fmla="*/ 18345 w 18647"/>
            <a:gd name="connsiteY1" fmla="*/ 3327 h 11517"/>
            <a:gd name="connsiteX2" fmla="*/ 8345 w 18647"/>
            <a:gd name="connsiteY2" fmla="*/ 0 h 11517"/>
            <a:gd name="connsiteX0" fmla="*/ 0 w 18345"/>
            <a:gd name="connsiteY0" fmla="*/ 11517 h 11517"/>
            <a:gd name="connsiteX1" fmla="*/ 18345 w 18345"/>
            <a:gd name="connsiteY1" fmla="*/ 3327 h 11517"/>
            <a:gd name="connsiteX2" fmla="*/ 8345 w 18345"/>
            <a:gd name="connsiteY2" fmla="*/ 0 h 11517"/>
            <a:gd name="connsiteX0" fmla="*/ 0 w 18959"/>
            <a:gd name="connsiteY0" fmla="*/ 11517 h 11517"/>
            <a:gd name="connsiteX1" fmla="*/ 16229 w 18959"/>
            <a:gd name="connsiteY1" fmla="*/ 9974 h 11517"/>
            <a:gd name="connsiteX2" fmla="*/ 18345 w 18959"/>
            <a:gd name="connsiteY2" fmla="*/ 3327 h 11517"/>
            <a:gd name="connsiteX3" fmla="*/ 8345 w 18959"/>
            <a:gd name="connsiteY3" fmla="*/ 0 h 11517"/>
            <a:gd name="connsiteX0" fmla="*/ 0 w 19172"/>
            <a:gd name="connsiteY0" fmla="*/ 11517 h 11517"/>
            <a:gd name="connsiteX1" fmla="*/ 16847 w 19172"/>
            <a:gd name="connsiteY1" fmla="*/ 9879 h 11517"/>
            <a:gd name="connsiteX2" fmla="*/ 18345 w 19172"/>
            <a:gd name="connsiteY2" fmla="*/ 3327 h 11517"/>
            <a:gd name="connsiteX3" fmla="*/ 8345 w 19172"/>
            <a:gd name="connsiteY3" fmla="*/ 0 h 11517"/>
            <a:gd name="connsiteX0" fmla="*/ 0 w 18760"/>
            <a:gd name="connsiteY0" fmla="*/ 11517 h 11517"/>
            <a:gd name="connsiteX1" fmla="*/ 16847 w 18760"/>
            <a:gd name="connsiteY1" fmla="*/ 9879 h 11517"/>
            <a:gd name="connsiteX2" fmla="*/ 18345 w 18760"/>
            <a:gd name="connsiteY2" fmla="*/ 3327 h 11517"/>
            <a:gd name="connsiteX3" fmla="*/ 8345 w 18760"/>
            <a:gd name="connsiteY3" fmla="*/ 0 h 11517"/>
            <a:gd name="connsiteX0" fmla="*/ 0 w 18345"/>
            <a:gd name="connsiteY0" fmla="*/ 11517 h 11517"/>
            <a:gd name="connsiteX1" fmla="*/ 16847 w 18345"/>
            <a:gd name="connsiteY1" fmla="*/ 9879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7465 w 18345"/>
            <a:gd name="connsiteY1" fmla="*/ 9831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7465 w 18345"/>
            <a:gd name="connsiteY1" fmla="*/ 9831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7465 w 18345"/>
            <a:gd name="connsiteY1" fmla="*/ 9831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7465 w 18345"/>
            <a:gd name="connsiteY1" fmla="*/ 9831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7465 w 18345"/>
            <a:gd name="connsiteY1" fmla="*/ 9831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719"/>
            <a:gd name="connsiteY0" fmla="*/ 11517 h 11517"/>
            <a:gd name="connsiteX1" fmla="*/ 18238 w 18719"/>
            <a:gd name="connsiteY1" fmla="*/ 9736 h 11517"/>
            <a:gd name="connsiteX2" fmla="*/ 18345 w 18719"/>
            <a:gd name="connsiteY2" fmla="*/ 3327 h 11517"/>
            <a:gd name="connsiteX3" fmla="*/ 8345 w 18719"/>
            <a:gd name="connsiteY3" fmla="*/ 0 h 11517"/>
            <a:gd name="connsiteX0" fmla="*/ 0 w 18345"/>
            <a:gd name="connsiteY0" fmla="*/ 11517 h 11517"/>
            <a:gd name="connsiteX1" fmla="*/ 18238 w 18345"/>
            <a:gd name="connsiteY1" fmla="*/ 9736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8083 w 18345"/>
            <a:gd name="connsiteY1" fmla="*/ 9450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8083 w 18345"/>
            <a:gd name="connsiteY1" fmla="*/ 9450 h 11517"/>
            <a:gd name="connsiteX2" fmla="*/ 18345 w 18345"/>
            <a:gd name="connsiteY2" fmla="*/ 3327 h 11517"/>
            <a:gd name="connsiteX3" fmla="*/ 16547 w 18345"/>
            <a:gd name="connsiteY3" fmla="*/ 2852 h 11517"/>
            <a:gd name="connsiteX4" fmla="*/ 8345 w 18345"/>
            <a:gd name="connsiteY4" fmla="*/ 0 h 11517"/>
            <a:gd name="connsiteX0" fmla="*/ 0 w 18345"/>
            <a:gd name="connsiteY0" fmla="*/ 11517 h 11517"/>
            <a:gd name="connsiteX1" fmla="*/ 18083 w 18345"/>
            <a:gd name="connsiteY1" fmla="*/ 9450 h 11517"/>
            <a:gd name="connsiteX2" fmla="*/ 18345 w 18345"/>
            <a:gd name="connsiteY2" fmla="*/ 3327 h 11517"/>
            <a:gd name="connsiteX3" fmla="*/ 16547 w 18345"/>
            <a:gd name="connsiteY3" fmla="*/ 2852 h 11517"/>
            <a:gd name="connsiteX4" fmla="*/ 8345 w 18345"/>
            <a:gd name="connsiteY4" fmla="*/ 0 h 11517"/>
            <a:gd name="connsiteX0" fmla="*/ 0 w 18345"/>
            <a:gd name="connsiteY0" fmla="*/ 11517 h 11517"/>
            <a:gd name="connsiteX1" fmla="*/ 18083 w 18345"/>
            <a:gd name="connsiteY1" fmla="*/ 9450 h 11517"/>
            <a:gd name="connsiteX2" fmla="*/ 18345 w 18345"/>
            <a:gd name="connsiteY2" fmla="*/ 3327 h 11517"/>
            <a:gd name="connsiteX3" fmla="*/ 16365 w 18345"/>
            <a:gd name="connsiteY3" fmla="*/ 3130 h 11517"/>
            <a:gd name="connsiteX4" fmla="*/ 8345 w 18345"/>
            <a:gd name="connsiteY4" fmla="*/ 0 h 11517"/>
            <a:gd name="connsiteX0" fmla="*/ 0 w 18345"/>
            <a:gd name="connsiteY0" fmla="*/ 12407 h 12407"/>
            <a:gd name="connsiteX1" fmla="*/ 18083 w 18345"/>
            <a:gd name="connsiteY1" fmla="*/ 10340 h 12407"/>
            <a:gd name="connsiteX2" fmla="*/ 18345 w 18345"/>
            <a:gd name="connsiteY2" fmla="*/ 4217 h 12407"/>
            <a:gd name="connsiteX3" fmla="*/ 16365 w 18345"/>
            <a:gd name="connsiteY3" fmla="*/ 4020 h 12407"/>
            <a:gd name="connsiteX4" fmla="*/ 9982 w 18345"/>
            <a:gd name="connsiteY4" fmla="*/ 0 h 12407"/>
            <a:gd name="connsiteX0" fmla="*/ 0 w 18345"/>
            <a:gd name="connsiteY0" fmla="*/ 12407 h 12407"/>
            <a:gd name="connsiteX1" fmla="*/ 18083 w 18345"/>
            <a:gd name="connsiteY1" fmla="*/ 10340 h 12407"/>
            <a:gd name="connsiteX2" fmla="*/ 18345 w 18345"/>
            <a:gd name="connsiteY2" fmla="*/ 4217 h 12407"/>
            <a:gd name="connsiteX3" fmla="*/ 15819 w 18345"/>
            <a:gd name="connsiteY3" fmla="*/ 4020 h 12407"/>
            <a:gd name="connsiteX4" fmla="*/ 9982 w 18345"/>
            <a:gd name="connsiteY4" fmla="*/ 0 h 12407"/>
            <a:gd name="connsiteX0" fmla="*/ 0 w 18345"/>
            <a:gd name="connsiteY0" fmla="*/ 12907 h 12907"/>
            <a:gd name="connsiteX1" fmla="*/ 18083 w 18345"/>
            <a:gd name="connsiteY1" fmla="*/ 10840 h 12907"/>
            <a:gd name="connsiteX2" fmla="*/ 18345 w 18345"/>
            <a:gd name="connsiteY2" fmla="*/ 4717 h 12907"/>
            <a:gd name="connsiteX3" fmla="*/ 15819 w 18345"/>
            <a:gd name="connsiteY3" fmla="*/ 4520 h 12907"/>
            <a:gd name="connsiteX4" fmla="*/ 10346 w 18345"/>
            <a:gd name="connsiteY4" fmla="*/ 0 h 12907"/>
            <a:gd name="connsiteX0" fmla="*/ 0 w 19786"/>
            <a:gd name="connsiteY0" fmla="*/ 12980 h 12980"/>
            <a:gd name="connsiteX1" fmla="*/ 19524 w 19786"/>
            <a:gd name="connsiteY1" fmla="*/ 10840 h 12980"/>
            <a:gd name="connsiteX2" fmla="*/ 19786 w 19786"/>
            <a:gd name="connsiteY2" fmla="*/ 4717 h 12980"/>
            <a:gd name="connsiteX3" fmla="*/ 17260 w 19786"/>
            <a:gd name="connsiteY3" fmla="*/ 4520 h 12980"/>
            <a:gd name="connsiteX4" fmla="*/ 11787 w 19786"/>
            <a:gd name="connsiteY4" fmla="*/ 0 h 12980"/>
            <a:gd name="connsiteX0" fmla="*/ 0 w 20803"/>
            <a:gd name="connsiteY0" fmla="*/ 13198 h 13198"/>
            <a:gd name="connsiteX1" fmla="*/ 20541 w 20803"/>
            <a:gd name="connsiteY1" fmla="*/ 10840 h 13198"/>
            <a:gd name="connsiteX2" fmla="*/ 20803 w 20803"/>
            <a:gd name="connsiteY2" fmla="*/ 4717 h 13198"/>
            <a:gd name="connsiteX3" fmla="*/ 18277 w 20803"/>
            <a:gd name="connsiteY3" fmla="*/ 4520 h 13198"/>
            <a:gd name="connsiteX4" fmla="*/ 12804 w 20803"/>
            <a:gd name="connsiteY4" fmla="*/ 0 h 131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803" h="13198">
              <a:moveTo>
                <a:pt x="0" y="13198"/>
              </a:moveTo>
              <a:cubicBezTo>
                <a:pt x="15302" y="11843"/>
                <a:pt x="20421" y="11585"/>
                <a:pt x="20541" y="10840"/>
              </a:cubicBezTo>
              <a:cubicBezTo>
                <a:pt x="20661" y="4846"/>
                <a:pt x="20030" y="10293"/>
                <a:pt x="20803" y="4717"/>
              </a:cubicBezTo>
              <a:cubicBezTo>
                <a:pt x="20204" y="4559"/>
                <a:pt x="18330" y="4845"/>
                <a:pt x="18277" y="4520"/>
              </a:cubicBezTo>
              <a:lnTo>
                <a:pt x="1280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8013</xdr:colOff>
      <xdr:row>46</xdr:row>
      <xdr:rowOff>30151</xdr:rowOff>
    </xdr:from>
    <xdr:to>
      <xdr:col>22</xdr:col>
      <xdr:colOff>87667</xdr:colOff>
      <xdr:row>47</xdr:row>
      <xdr:rowOff>45019</xdr:rowOff>
    </xdr:to>
    <xdr:sp macro="" textlink="">
      <xdr:nvSpPr>
        <xdr:cNvPr id="2410" name="Text Box 266">
          <a:extLst>
            <a:ext uri="{FF2B5EF4-FFF2-40B4-BE49-F238E27FC236}">
              <a16:creationId xmlns:a16="http://schemas.microsoft.com/office/drawing/2014/main" id="{BC9090ED-42FA-419A-886F-4E5EF3A7D3B5}"/>
            </a:ext>
          </a:extLst>
        </xdr:cNvPr>
        <xdr:cNvSpPr txBox="1">
          <a:spLocks noChangeArrowheads="1"/>
        </xdr:cNvSpPr>
      </xdr:nvSpPr>
      <xdr:spPr bwMode="auto">
        <a:xfrm>
          <a:off x="14994487" y="7846811"/>
          <a:ext cx="79654" cy="1854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688844</xdr:colOff>
      <xdr:row>44</xdr:row>
      <xdr:rowOff>72191</xdr:rowOff>
    </xdr:from>
    <xdr:to>
      <xdr:col>22</xdr:col>
      <xdr:colOff>116728</xdr:colOff>
      <xdr:row>45</xdr:row>
      <xdr:rowOff>32686</xdr:rowOff>
    </xdr:to>
    <xdr:sp macro="" textlink="">
      <xdr:nvSpPr>
        <xdr:cNvPr id="2411" name="AutoShape 391">
          <a:extLst>
            <a:ext uri="{FF2B5EF4-FFF2-40B4-BE49-F238E27FC236}">
              <a16:creationId xmlns:a16="http://schemas.microsoft.com/office/drawing/2014/main" id="{33DF9683-941A-493C-9131-1509C60FC533}"/>
            </a:ext>
          </a:extLst>
        </xdr:cNvPr>
        <xdr:cNvSpPr>
          <a:spLocks noChangeArrowheads="1"/>
        </xdr:cNvSpPr>
      </xdr:nvSpPr>
      <xdr:spPr bwMode="auto">
        <a:xfrm>
          <a:off x="14999690" y="7640831"/>
          <a:ext cx="132920" cy="13325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701997</xdr:colOff>
      <xdr:row>42</xdr:row>
      <xdr:rowOff>127009</xdr:rowOff>
    </xdr:from>
    <xdr:to>
      <xdr:col>22</xdr:col>
      <xdr:colOff>204893</xdr:colOff>
      <xdr:row>44</xdr:row>
      <xdr:rowOff>43088</xdr:rowOff>
    </xdr:to>
    <xdr:sp macro="" textlink="">
      <xdr:nvSpPr>
        <xdr:cNvPr id="2412" name="Line 267">
          <a:extLst>
            <a:ext uri="{FF2B5EF4-FFF2-40B4-BE49-F238E27FC236}">
              <a16:creationId xmlns:a16="http://schemas.microsoft.com/office/drawing/2014/main" id="{BA56F68C-DF78-434B-9B08-0FB639177547}"/>
            </a:ext>
          </a:extLst>
        </xdr:cNvPr>
        <xdr:cNvSpPr>
          <a:spLocks noChangeShapeType="1"/>
        </xdr:cNvSpPr>
      </xdr:nvSpPr>
      <xdr:spPr bwMode="auto">
        <a:xfrm flipH="1">
          <a:off x="9306247" y="8686809"/>
          <a:ext cx="207746" cy="2589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61010</xdr:colOff>
      <xdr:row>44</xdr:row>
      <xdr:rowOff>60383</xdr:rowOff>
    </xdr:from>
    <xdr:to>
      <xdr:col>22</xdr:col>
      <xdr:colOff>315008</xdr:colOff>
      <xdr:row>45</xdr:row>
      <xdr:rowOff>28633</xdr:rowOff>
    </xdr:to>
    <xdr:sp macro="" textlink="">
      <xdr:nvSpPr>
        <xdr:cNvPr id="2413" name="Line 267">
          <a:extLst>
            <a:ext uri="{FF2B5EF4-FFF2-40B4-BE49-F238E27FC236}">
              <a16:creationId xmlns:a16="http://schemas.microsoft.com/office/drawing/2014/main" id="{B7AE9ECB-8E50-44DC-8245-782B9CD9E6D1}"/>
            </a:ext>
          </a:extLst>
        </xdr:cNvPr>
        <xdr:cNvSpPr>
          <a:spLocks noChangeShapeType="1"/>
        </xdr:cNvSpPr>
      </xdr:nvSpPr>
      <xdr:spPr bwMode="auto">
        <a:xfrm flipH="1" flipV="1">
          <a:off x="15047484" y="7535849"/>
          <a:ext cx="253998" cy="1388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684156</xdr:colOff>
      <xdr:row>43</xdr:row>
      <xdr:rowOff>109503</xdr:rowOff>
    </xdr:from>
    <xdr:to>
      <xdr:col>22</xdr:col>
      <xdr:colOff>120836</xdr:colOff>
      <xdr:row>44</xdr:row>
      <xdr:rowOff>68712</xdr:rowOff>
    </xdr:to>
    <xdr:sp macro="" textlink="">
      <xdr:nvSpPr>
        <xdr:cNvPr id="2414" name="Oval 389">
          <a:extLst>
            <a:ext uri="{FF2B5EF4-FFF2-40B4-BE49-F238E27FC236}">
              <a16:creationId xmlns:a16="http://schemas.microsoft.com/office/drawing/2014/main" id="{CF89EBD6-9020-451B-B2A8-8FE32E5732D3}"/>
            </a:ext>
          </a:extLst>
        </xdr:cNvPr>
        <xdr:cNvSpPr>
          <a:spLocks noChangeArrowheads="1"/>
        </xdr:cNvSpPr>
      </xdr:nvSpPr>
      <xdr:spPr bwMode="auto">
        <a:xfrm>
          <a:off x="14966917" y="7414372"/>
          <a:ext cx="140393" cy="1298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104284</xdr:colOff>
      <xdr:row>42</xdr:row>
      <xdr:rowOff>132184</xdr:rowOff>
    </xdr:from>
    <xdr:to>
      <xdr:col>21</xdr:col>
      <xdr:colOff>678049</xdr:colOff>
      <xdr:row>43</xdr:row>
      <xdr:rowOff>153368</xdr:rowOff>
    </xdr:to>
    <xdr:sp macro="" textlink="">
      <xdr:nvSpPr>
        <xdr:cNvPr id="2415" name="Text Box 1196">
          <a:extLst>
            <a:ext uri="{FF2B5EF4-FFF2-40B4-BE49-F238E27FC236}">
              <a16:creationId xmlns:a16="http://schemas.microsoft.com/office/drawing/2014/main" id="{EC1E2955-B3F4-42E9-A050-11BE65629471}"/>
            </a:ext>
          </a:extLst>
        </xdr:cNvPr>
        <xdr:cNvSpPr txBox="1">
          <a:spLocks noChangeArrowheads="1"/>
        </xdr:cNvSpPr>
      </xdr:nvSpPr>
      <xdr:spPr bwMode="auto">
        <a:xfrm>
          <a:off x="8708534" y="8691984"/>
          <a:ext cx="573765" cy="19263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宮前橋へ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133445</xdr:colOff>
      <xdr:row>45</xdr:row>
      <xdr:rowOff>54617</xdr:rowOff>
    </xdr:from>
    <xdr:to>
      <xdr:col>22</xdr:col>
      <xdr:colOff>733520</xdr:colOff>
      <xdr:row>46</xdr:row>
      <xdr:rowOff>45091</xdr:rowOff>
    </xdr:to>
    <xdr:sp macro="" textlink="">
      <xdr:nvSpPr>
        <xdr:cNvPr id="2416" name="Text Box 1445">
          <a:extLst>
            <a:ext uri="{FF2B5EF4-FFF2-40B4-BE49-F238E27FC236}">
              <a16:creationId xmlns:a16="http://schemas.microsoft.com/office/drawing/2014/main" id="{5CA84821-962E-410D-AD07-24815568E744}"/>
            </a:ext>
          </a:extLst>
        </xdr:cNvPr>
        <xdr:cNvSpPr txBox="1">
          <a:spLocks noChangeArrowheads="1"/>
        </xdr:cNvSpPr>
      </xdr:nvSpPr>
      <xdr:spPr bwMode="auto">
        <a:xfrm>
          <a:off x="9442545" y="9128767"/>
          <a:ext cx="54292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京阪本線</a:t>
          </a:r>
        </a:p>
      </xdr:txBody>
    </xdr:sp>
    <xdr:clientData/>
  </xdr:twoCellAnchor>
  <xdr:twoCellAnchor>
    <xdr:from>
      <xdr:col>21</xdr:col>
      <xdr:colOff>676265</xdr:colOff>
      <xdr:row>47</xdr:row>
      <xdr:rowOff>146750</xdr:rowOff>
    </xdr:from>
    <xdr:to>
      <xdr:col>22</xdr:col>
      <xdr:colOff>600065</xdr:colOff>
      <xdr:row>48</xdr:row>
      <xdr:rowOff>145298</xdr:rowOff>
    </xdr:to>
    <xdr:sp macro="" textlink="">
      <xdr:nvSpPr>
        <xdr:cNvPr id="2417" name="Text Box 1445">
          <a:extLst>
            <a:ext uri="{FF2B5EF4-FFF2-40B4-BE49-F238E27FC236}">
              <a16:creationId xmlns:a16="http://schemas.microsoft.com/office/drawing/2014/main" id="{3CE70DC4-E51F-4581-A034-8AE3502C3267}"/>
            </a:ext>
          </a:extLst>
        </xdr:cNvPr>
        <xdr:cNvSpPr txBox="1">
          <a:spLocks noChangeArrowheads="1"/>
        </xdr:cNvSpPr>
      </xdr:nvSpPr>
      <xdr:spPr bwMode="auto">
        <a:xfrm>
          <a:off x="9280515" y="9563800"/>
          <a:ext cx="628650" cy="16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京都競馬場</a:t>
          </a:r>
        </a:p>
      </xdr:txBody>
    </xdr:sp>
    <xdr:clientData/>
  </xdr:twoCellAnchor>
  <xdr:twoCellAnchor>
    <xdr:from>
      <xdr:col>21</xdr:col>
      <xdr:colOff>399226</xdr:colOff>
      <xdr:row>41</xdr:row>
      <xdr:rowOff>23753</xdr:rowOff>
    </xdr:from>
    <xdr:to>
      <xdr:col>21</xdr:col>
      <xdr:colOff>487781</xdr:colOff>
      <xdr:row>42</xdr:row>
      <xdr:rowOff>26903</xdr:rowOff>
    </xdr:to>
    <xdr:sp macro="" textlink="">
      <xdr:nvSpPr>
        <xdr:cNvPr id="2418" name="Freeform 1182">
          <a:extLst>
            <a:ext uri="{FF2B5EF4-FFF2-40B4-BE49-F238E27FC236}">
              <a16:creationId xmlns:a16="http://schemas.microsoft.com/office/drawing/2014/main" id="{D2683E5B-F933-46A2-81BC-10FC04FCF382}"/>
            </a:ext>
          </a:extLst>
        </xdr:cNvPr>
        <xdr:cNvSpPr>
          <a:spLocks/>
        </xdr:cNvSpPr>
      </xdr:nvSpPr>
      <xdr:spPr bwMode="auto">
        <a:xfrm rot="9836535" flipH="1" flipV="1">
          <a:off x="14681987" y="6987428"/>
          <a:ext cx="88555" cy="173747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1087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10000 w 10000"/>
            <a:gd name="connsiteY0" fmla="*/ 0 h 6181"/>
            <a:gd name="connsiteX1" fmla="*/ 10000 w 10000"/>
            <a:gd name="connsiteY1" fmla="*/ 4718 h 6181"/>
            <a:gd name="connsiteX2" fmla="*/ 0 w 10000"/>
            <a:gd name="connsiteY2" fmla="*/ 6181 h 6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6181">
              <a:moveTo>
                <a:pt x="10000" y="0"/>
              </a:moveTo>
              <a:lnTo>
                <a:pt x="10000" y="4718"/>
              </a:lnTo>
              <a:lnTo>
                <a:pt x="0" y="618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593663</xdr:colOff>
      <xdr:row>41</xdr:row>
      <xdr:rowOff>1573</xdr:rowOff>
    </xdr:from>
    <xdr:to>
      <xdr:col>21</xdr:col>
      <xdr:colOff>662684</xdr:colOff>
      <xdr:row>41</xdr:row>
      <xdr:rowOff>124040</xdr:rowOff>
    </xdr:to>
    <xdr:sp macro="" textlink="">
      <xdr:nvSpPr>
        <xdr:cNvPr id="2419" name="Freeform 1182">
          <a:extLst>
            <a:ext uri="{FF2B5EF4-FFF2-40B4-BE49-F238E27FC236}">
              <a16:creationId xmlns:a16="http://schemas.microsoft.com/office/drawing/2014/main" id="{CB33EA82-CAA9-4A5C-8772-AB2FC77281FC}"/>
            </a:ext>
          </a:extLst>
        </xdr:cNvPr>
        <xdr:cNvSpPr>
          <a:spLocks/>
        </xdr:cNvSpPr>
      </xdr:nvSpPr>
      <xdr:spPr bwMode="auto">
        <a:xfrm rot="9836535" flipV="1">
          <a:off x="14876424" y="6965248"/>
          <a:ext cx="69021" cy="122467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1087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10000 w 10000"/>
            <a:gd name="connsiteY0" fmla="*/ 0 h 6181"/>
            <a:gd name="connsiteX1" fmla="*/ 10000 w 10000"/>
            <a:gd name="connsiteY1" fmla="*/ 4718 h 6181"/>
            <a:gd name="connsiteX2" fmla="*/ 0 w 10000"/>
            <a:gd name="connsiteY2" fmla="*/ 6181 h 6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6181">
              <a:moveTo>
                <a:pt x="10000" y="0"/>
              </a:moveTo>
              <a:lnTo>
                <a:pt x="10000" y="4718"/>
              </a:lnTo>
              <a:lnTo>
                <a:pt x="0" y="618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47385</xdr:colOff>
      <xdr:row>47</xdr:row>
      <xdr:rowOff>132317</xdr:rowOff>
    </xdr:from>
    <xdr:to>
      <xdr:col>21</xdr:col>
      <xdr:colOff>199028</xdr:colOff>
      <xdr:row>48</xdr:row>
      <xdr:rowOff>90036</xdr:rowOff>
    </xdr:to>
    <xdr:sp macro="" textlink="">
      <xdr:nvSpPr>
        <xdr:cNvPr id="2420" name="六角形 2419">
          <a:extLst>
            <a:ext uri="{FF2B5EF4-FFF2-40B4-BE49-F238E27FC236}">
              <a16:creationId xmlns:a16="http://schemas.microsoft.com/office/drawing/2014/main" id="{2258BDC6-4CEF-481B-86AC-289DA12BE5B5}"/>
            </a:ext>
          </a:extLst>
        </xdr:cNvPr>
        <xdr:cNvSpPr/>
      </xdr:nvSpPr>
      <xdr:spPr bwMode="auto">
        <a:xfrm>
          <a:off x="14330146" y="8119574"/>
          <a:ext cx="151643" cy="1283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450187</xdr:colOff>
      <xdr:row>44</xdr:row>
      <xdr:rowOff>153370</xdr:rowOff>
    </xdr:from>
    <xdr:to>
      <xdr:col>21</xdr:col>
      <xdr:colOff>656644</xdr:colOff>
      <xdr:row>45</xdr:row>
      <xdr:rowOff>161121</xdr:rowOff>
    </xdr:to>
    <xdr:sp macro="" textlink="">
      <xdr:nvSpPr>
        <xdr:cNvPr id="2421" name="六角形 2420">
          <a:extLst>
            <a:ext uri="{FF2B5EF4-FFF2-40B4-BE49-F238E27FC236}">
              <a16:creationId xmlns:a16="http://schemas.microsoft.com/office/drawing/2014/main" id="{04A85E2C-700A-477B-89D8-3CC70B5E68FB}"/>
            </a:ext>
          </a:extLst>
        </xdr:cNvPr>
        <xdr:cNvSpPr/>
      </xdr:nvSpPr>
      <xdr:spPr bwMode="auto">
        <a:xfrm>
          <a:off x="14732948" y="7628836"/>
          <a:ext cx="206457" cy="1783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633527</xdr:colOff>
      <xdr:row>41</xdr:row>
      <xdr:rowOff>128651</xdr:rowOff>
    </xdr:from>
    <xdr:to>
      <xdr:col>22</xdr:col>
      <xdr:colOff>154009</xdr:colOff>
      <xdr:row>42</xdr:row>
      <xdr:rowOff>137425</xdr:rowOff>
    </xdr:to>
    <xdr:sp macro="" textlink="">
      <xdr:nvSpPr>
        <xdr:cNvPr id="2422" name="六角形 2421">
          <a:extLst>
            <a:ext uri="{FF2B5EF4-FFF2-40B4-BE49-F238E27FC236}">
              <a16:creationId xmlns:a16="http://schemas.microsoft.com/office/drawing/2014/main" id="{925CDEAB-AAE4-4B48-B898-49AC3ECC00C1}"/>
            </a:ext>
          </a:extLst>
        </xdr:cNvPr>
        <xdr:cNvSpPr/>
      </xdr:nvSpPr>
      <xdr:spPr bwMode="auto">
        <a:xfrm>
          <a:off x="14916288" y="7092326"/>
          <a:ext cx="224195" cy="1793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147226</xdr:colOff>
      <xdr:row>43</xdr:row>
      <xdr:rowOff>127581</xdr:rowOff>
    </xdr:from>
    <xdr:to>
      <xdr:col>22</xdr:col>
      <xdr:colOff>326974</xdr:colOff>
      <xdr:row>44</xdr:row>
      <xdr:rowOff>92405</xdr:rowOff>
    </xdr:to>
    <xdr:sp macro="" textlink="">
      <xdr:nvSpPr>
        <xdr:cNvPr id="2423" name="六角形 2422">
          <a:extLst>
            <a:ext uri="{FF2B5EF4-FFF2-40B4-BE49-F238E27FC236}">
              <a16:creationId xmlns:a16="http://schemas.microsoft.com/office/drawing/2014/main" id="{7493E334-B551-4769-9254-C35EC7BD8FE3}"/>
            </a:ext>
          </a:extLst>
        </xdr:cNvPr>
        <xdr:cNvSpPr/>
      </xdr:nvSpPr>
      <xdr:spPr bwMode="auto">
        <a:xfrm>
          <a:off x="15133700" y="7432450"/>
          <a:ext cx="179748" cy="1354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174237</xdr:colOff>
      <xdr:row>46</xdr:row>
      <xdr:rowOff>77689</xdr:rowOff>
    </xdr:from>
    <xdr:to>
      <xdr:col>22</xdr:col>
      <xdr:colOff>678024</xdr:colOff>
      <xdr:row>46</xdr:row>
      <xdr:rowOff>164579</xdr:rowOff>
    </xdr:to>
    <xdr:grpSp>
      <xdr:nvGrpSpPr>
        <xdr:cNvPr id="2424" name="Group 802">
          <a:extLst>
            <a:ext uri="{FF2B5EF4-FFF2-40B4-BE49-F238E27FC236}">
              <a16:creationId xmlns:a16="http://schemas.microsoft.com/office/drawing/2014/main" id="{E9F1439B-2E8E-4E8D-AA23-2E014F33C828}"/>
            </a:ext>
          </a:extLst>
        </xdr:cNvPr>
        <xdr:cNvGrpSpPr>
          <a:grpSpLocks/>
        </xdr:cNvGrpSpPr>
      </xdr:nvGrpSpPr>
      <xdr:grpSpPr bwMode="auto">
        <a:xfrm rot="5400000">
          <a:off x="15046050" y="7430876"/>
          <a:ext cx="86890" cy="1208823"/>
          <a:chOff x="1729" y="1692"/>
          <a:chExt cx="21" cy="146"/>
        </a:xfrm>
      </xdr:grpSpPr>
      <xdr:sp macro="" textlink="">
        <xdr:nvSpPr>
          <xdr:cNvPr id="2425" name="Line 803">
            <a:extLst>
              <a:ext uri="{FF2B5EF4-FFF2-40B4-BE49-F238E27FC236}">
                <a16:creationId xmlns:a16="http://schemas.microsoft.com/office/drawing/2014/main" id="{DEC12429-5498-74FE-27F8-B93BCE4B89DD}"/>
              </a:ext>
            </a:extLst>
          </xdr:cNvPr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6" name="Line 804">
            <a:extLst>
              <a:ext uri="{FF2B5EF4-FFF2-40B4-BE49-F238E27FC236}">
                <a16:creationId xmlns:a16="http://schemas.microsoft.com/office/drawing/2014/main" id="{BC3567A9-76D3-CB79-93BC-412C5C576EF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27" name="Line 805">
            <a:extLst>
              <a:ext uri="{FF2B5EF4-FFF2-40B4-BE49-F238E27FC236}">
                <a16:creationId xmlns:a16="http://schemas.microsoft.com/office/drawing/2014/main" id="{D5CD1F11-F721-41ED-C52F-541E7D5D1F7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28" name="Line 806">
            <a:extLst>
              <a:ext uri="{FF2B5EF4-FFF2-40B4-BE49-F238E27FC236}">
                <a16:creationId xmlns:a16="http://schemas.microsoft.com/office/drawing/2014/main" id="{58CA9A02-1EC7-5900-3A18-038D264459D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29" name="Line 807">
            <a:extLst>
              <a:ext uri="{FF2B5EF4-FFF2-40B4-BE49-F238E27FC236}">
                <a16:creationId xmlns:a16="http://schemas.microsoft.com/office/drawing/2014/main" id="{32A9DB2E-DC91-890F-1048-3FBC7418701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30" name="Line 808">
            <a:extLst>
              <a:ext uri="{FF2B5EF4-FFF2-40B4-BE49-F238E27FC236}">
                <a16:creationId xmlns:a16="http://schemas.microsoft.com/office/drawing/2014/main" id="{C6AF6D23-97CC-BE5F-3FCA-4236B5A5DEC7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31" name="Line 809">
            <a:extLst>
              <a:ext uri="{FF2B5EF4-FFF2-40B4-BE49-F238E27FC236}">
                <a16:creationId xmlns:a16="http://schemas.microsoft.com/office/drawing/2014/main" id="{01C7416D-076B-5DBE-19D3-EABE7C2AF125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32" name="Line 810">
            <a:extLst>
              <a:ext uri="{FF2B5EF4-FFF2-40B4-BE49-F238E27FC236}">
                <a16:creationId xmlns:a16="http://schemas.microsoft.com/office/drawing/2014/main" id="{8734A83D-77D3-2483-B567-351D2A626D6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33" name="Line 811">
            <a:extLst>
              <a:ext uri="{FF2B5EF4-FFF2-40B4-BE49-F238E27FC236}">
                <a16:creationId xmlns:a16="http://schemas.microsoft.com/office/drawing/2014/main" id="{8797F18A-2D02-3325-F648-82497F08E07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34" name="Line 812">
            <a:extLst>
              <a:ext uri="{FF2B5EF4-FFF2-40B4-BE49-F238E27FC236}">
                <a16:creationId xmlns:a16="http://schemas.microsoft.com/office/drawing/2014/main" id="{1103EA85-8766-4DDD-0AEE-75873C3B293A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35" name="Line 813">
            <a:extLst>
              <a:ext uri="{FF2B5EF4-FFF2-40B4-BE49-F238E27FC236}">
                <a16:creationId xmlns:a16="http://schemas.microsoft.com/office/drawing/2014/main" id="{3B1EB48A-D929-371B-4B2B-504E83401F8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36" name="Line 814">
            <a:extLst>
              <a:ext uri="{FF2B5EF4-FFF2-40B4-BE49-F238E27FC236}">
                <a16:creationId xmlns:a16="http://schemas.microsoft.com/office/drawing/2014/main" id="{B9EB5D9C-9B0E-A867-F3E2-2877D194B5C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37" name="Line 815">
            <a:extLst>
              <a:ext uri="{FF2B5EF4-FFF2-40B4-BE49-F238E27FC236}">
                <a16:creationId xmlns:a16="http://schemas.microsoft.com/office/drawing/2014/main" id="{3A83176A-781B-8A50-A664-44DF4A5FE2BB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38" name="Line 816">
            <a:extLst>
              <a:ext uri="{FF2B5EF4-FFF2-40B4-BE49-F238E27FC236}">
                <a16:creationId xmlns:a16="http://schemas.microsoft.com/office/drawing/2014/main" id="{08056731-F9E5-FC2A-38D5-FADD0AF7A27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21</xdr:col>
      <xdr:colOff>653105</xdr:colOff>
      <xdr:row>46</xdr:row>
      <xdr:rowOff>48432</xdr:rowOff>
    </xdr:from>
    <xdr:to>
      <xdr:col>22</xdr:col>
      <xdr:colOff>514814</xdr:colOff>
      <xdr:row>47</xdr:row>
      <xdr:rowOff>31565</xdr:rowOff>
    </xdr:to>
    <xdr:sp macro="" textlink="">
      <xdr:nvSpPr>
        <xdr:cNvPr id="2439" name="Text Box 1323">
          <a:extLst>
            <a:ext uri="{FF2B5EF4-FFF2-40B4-BE49-F238E27FC236}">
              <a16:creationId xmlns:a16="http://schemas.microsoft.com/office/drawing/2014/main" id="{EB5EE3CE-EE55-4C0A-964A-68C403DBFBDE}"/>
            </a:ext>
          </a:extLst>
        </xdr:cNvPr>
        <xdr:cNvSpPr txBox="1">
          <a:spLocks noChangeArrowheads="1"/>
        </xdr:cNvSpPr>
      </xdr:nvSpPr>
      <xdr:spPr bwMode="auto">
        <a:xfrm>
          <a:off x="9257355" y="9294032"/>
          <a:ext cx="566559" cy="15458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京阪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淀駅</a:t>
          </a:r>
        </a:p>
      </xdr:txBody>
    </xdr:sp>
    <xdr:clientData/>
  </xdr:twoCellAnchor>
  <xdr:twoCellAnchor>
    <xdr:from>
      <xdr:col>24</xdr:col>
      <xdr:colOff>90392</xdr:colOff>
      <xdr:row>45</xdr:row>
      <xdr:rowOff>140213</xdr:rowOff>
    </xdr:from>
    <xdr:to>
      <xdr:col>24</xdr:col>
      <xdr:colOff>740492</xdr:colOff>
      <xdr:row>46</xdr:row>
      <xdr:rowOff>43016</xdr:rowOff>
    </xdr:to>
    <xdr:sp macro="" textlink="">
      <xdr:nvSpPr>
        <xdr:cNvPr id="2440" name="Line 547">
          <a:extLst>
            <a:ext uri="{FF2B5EF4-FFF2-40B4-BE49-F238E27FC236}">
              <a16:creationId xmlns:a16="http://schemas.microsoft.com/office/drawing/2014/main" id="{3770A95A-0B49-48D9-8C73-A8DF0BAAAEDE}"/>
            </a:ext>
          </a:extLst>
        </xdr:cNvPr>
        <xdr:cNvSpPr>
          <a:spLocks noChangeShapeType="1"/>
        </xdr:cNvSpPr>
      </xdr:nvSpPr>
      <xdr:spPr bwMode="auto">
        <a:xfrm flipH="1" flipV="1">
          <a:off x="10783792" y="9214363"/>
          <a:ext cx="612000" cy="742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104520</xdr:colOff>
      <xdr:row>44</xdr:row>
      <xdr:rowOff>141961</xdr:rowOff>
    </xdr:from>
    <xdr:to>
      <xdr:col>24</xdr:col>
      <xdr:colOff>746639</xdr:colOff>
      <xdr:row>45</xdr:row>
      <xdr:rowOff>49161</xdr:rowOff>
    </xdr:to>
    <xdr:sp macro="" textlink="">
      <xdr:nvSpPr>
        <xdr:cNvPr id="2442" name="Line 547">
          <a:extLst>
            <a:ext uri="{FF2B5EF4-FFF2-40B4-BE49-F238E27FC236}">
              <a16:creationId xmlns:a16="http://schemas.microsoft.com/office/drawing/2014/main" id="{72424B09-56DF-430C-84A6-F133C9A447F6}"/>
            </a:ext>
          </a:extLst>
        </xdr:cNvPr>
        <xdr:cNvSpPr>
          <a:spLocks noChangeShapeType="1"/>
        </xdr:cNvSpPr>
      </xdr:nvSpPr>
      <xdr:spPr bwMode="auto">
        <a:xfrm flipH="1" flipV="1">
          <a:off x="10797920" y="9044661"/>
          <a:ext cx="597669" cy="7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74328</xdr:colOff>
      <xdr:row>41</xdr:row>
      <xdr:rowOff>82963</xdr:rowOff>
    </xdr:from>
    <xdr:to>
      <xdr:col>24</xdr:col>
      <xdr:colOff>82960</xdr:colOff>
      <xdr:row>44</xdr:row>
      <xdr:rowOff>99922</xdr:rowOff>
    </xdr:to>
    <xdr:sp macro="" textlink="">
      <xdr:nvSpPr>
        <xdr:cNvPr id="2443" name="Line 547">
          <a:extLst>
            <a:ext uri="{FF2B5EF4-FFF2-40B4-BE49-F238E27FC236}">
              <a16:creationId xmlns:a16="http://schemas.microsoft.com/office/drawing/2014/main" id="{AF469BFB-04E1-4466-99F8-2F615DB9D6A8}"/>
            </a:ext>
          </a:extLst>
        </xdr:cNvPr>
        <xdr:cNvSpPr>
          <a:spLocks noChangeShapeType="1"/>
        </xdr:cNvSpPr>
      </xdr:nvSpPr>
      <xdr:spPr bwMode="auto">
        <a:xfrm flipV="1">
          <a:off x="10767728" y="8471313"/>
          <a:ext cx="8632" cy="5313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16373</xdr:colOff>
      <xdr:row>44</xdr:row>
      <xdr:rowOff>68189</xdr:rowOff>
    </xdr:from>
    <xdr:to>
      <xdr:col>24</xdr:col>
      <xdr:colOff>129992</xdr:colOff>
      <xdr:row>46</xdr:row>
      <xdr:rowOff>17019</xdr:rowOff>
    </xdr:to>
    <xdr:sp macro="" textlink="">
      <xdr:nvSpPr>
        <xdr:cNvPr id="2444" name="Oval 820">
          <a:extLst>
            <a:ext uri="{FF2B5EF4-FFF2-40B4-BE49-F238E27FC236}">
              <a16:creationId xmlns:a16="http://schemas.microsoft.com/office/drawing/2014/main" id="{70EA0B3B-354A-42D7-A178-1527FB448DBA}"/>
            </a:ext>
          </a:extLst>
        </xdr:cNvPr>
        <xdr:cNvSpPr>
          <a:spLocks noChangeArrowheads="1"/>
        </xdr:cNvSpPr>
      </xdr:nvSpPr>
      <xdr:spPr bwMode="auto">
        <a:xfrm rot="5400000">
          <a:off x="10620718" y="9059944"/>
          <a:ext cx="291730" cy="1136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168350</xdr:colOff>
      <xdr:row>44</xdr:row>
      <xdr:rowOff>134227</xdr:rowOff>
    </xdr:from>
    <xdr:to>
      <xdr:col>24</xdr:col>
      <xdr:colOff>761999</xdr:colOff>
      <xdr:row>45</xdr:row>
      <xdr:rowOff>129049</xdr:rowOff>
    </xdr:to>
    <xdr:sp macro="" textlink="">
      <xdr:nvSpPr>
        <xdr:cNvPr id="2445" name="Line 547">
          <a:extLst>
            <a:ext uri="{FF2B5EF4-FFF2-40B4-BE49-F238E27FC236}">
              <a16:creationId xmlns:a16="http://schemas.microsoft.com/office/drawing/2014/main" id="{4535EFE0-0276-45C4-B424-D8FE25DDACD1}"/>
            </a:ext>
          </a:extLst>
        </xdr:cNvPr>
        <xdr:cNvSpPr>
          <a:spLocks noChangeShapeType="1"/>
        </xdr:cNvSpPr>
      </xdr:nvSpPr>
      <xdr:spPr bwMode="auto">
        <a:xfrm flipH="1" flipV="1">
          <a:off x="10156900" y="9036927"/>
          <a:ext cx="1241349" cy="166272"/>
        </a:xfrm>
        <a:prstGeom prst="line">
          <a:avLst/>
        </a:prstGeom>
        <a:noFill/>
        <a:ln w="349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142493</xdr:colOff>
      <xdr:row>47</xdr:row>
      <xdr:rowOff>1872</xdr:rowOff>
    </xdr:from>
    <xdr:to>
      <xdr:col>24</xdr:col>
      <xdr:colOff>609981</xdr:colOff>
      <xdr:row>47</xdr:row>
      <xdr:rowOff>164299</xdr:rowOff>
    </xdr:to>
    <xdr:grpSp>
      <xdr:nvGrpSpPr>
        <xdr:cNvPr id="2446" name="グループ化 2445">
          <a:extLst>
            <a:ext uri="{FF2B5EF4-FFF2-40B4-BE49-F238E27FC236}">
              <a16:creationId xmlns:a16="http://schemas.microsoft.com/office/drawing/2014/main" id="{46821F75-7628-4994-8199-7B14EEC6BBB0}"/>
            </a:ext>
          </a:extLst>
        </xdr:cNvPr>
        <xdr:cNvGrpSpPr/>
      </xdr:nvGrpSpPr>
      <xdr:grpSpPr>
        <a:xfrm>
          <a:off x="15863412" y="8088784"/>
          <a:ext cx="1172525" cy="162427"/>
          <a:chOff x="8188253" y="11378861"/>
          <a:chExt cx="1239786" cy="166387"/>
        </a:xfrm>
      </xdr:grpSpPr>
      <xdr:sp macro="" textlink="">
        <xdr:nvSpPr>
          <xdr:cNvPr id="2447" name="Text Box 1075">
            <a:extLst>
              <a:ext uri="{FF2B5EF4-FFF2-40B4-BE49-F238E27FC236}">
                <a16:creationId xmlns:a16="http://schemas.microsoft.com/office/drawing/2014/main" id="{D615E707-9564-7933-70D7-E691FEFB4D92}"/>
              </a:ext>
            </a:extLst>
          </xdr:cNvPr>
          <xdr:cNvSpPr txBox="1">
            <a:spLocks noChangeArrowheads="1"/>
          </xdr:cNvSpPr>
        </xdr:nvSpPr>
        <xdr:spPr bwMode="auto">
          <a:xfrm rot="401087">
            <a:off x="8814427" y="11432084"/>
            <a:ext cx="121227" cy="6927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wrap="none" lIns="27432" tIns="18288" rIns="27432" bIns="18288" anchor="ctr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2448" name="グループ化 2447">
            <a:extLst>
              <a:ext uri="{FF2B5EF4-FFF2-40B4-BE49-F238E27FC236}">
                <a16:creationId xmlns:a16="http://schemas.microsoft.com/office/drawing/2014/main" id="{10A28658-D147-EFA4-6606-CD4D118F2232}"/>
              </a:ext>
            </a:extLst>
          </xdr:cNvPr>
          <xdr:cNvGrpSpPr/>
        </xdr:nvGrpSpPr>
        <xdr:grpSpPr>
          <a:xfrm>
            <a:off x="8188253" y="11378861"/>
            <a:ext cx="1239786" cy="166387"/>
            <a:chOff x="8188253" y="11378861"/>
            <a:chExt cx="1239786" cy="166387"/>
          </a:xfrm>
        </xdr:grpSpPr>
        <xdr:sp macro="" textlink="">
          <xdr:nvSpPr>
            <xdr:cNvPr id="2449" name="Line 547">
              <a:extLst>
                <a:ext uri="{FF2B5EF4-FFF2-40B4-BE49-F238E27FC236}">
                  <a16:creationId xmlns:a16="http://schemas.microsoft.com/office/drawing/2014/main" id="{F8646C0D-F313-8D75-4AD0-1ED4A0B812DF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8188253" y="11396199"/>
              <a:ext cx="1235535" cy="133503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50" name="Line 547">
              <a:extLst>
                <a:ext uri="{FF2B5EF4-FFF2-40B4-BE49-F238E27FC236}">
                  <a16:creationId xmlns:a16="http://schemas.microsoft.com/office/drawing/2014/main" id="{119236D3-5C92-699D-D1E4-FE1883BE11A7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8192504" y="11411745"/>
              <a:ext cx="1235535" cy="13350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51" name="Line 547">
              <a:extLst>
                <a:ext uri="{FF2B5EF4-FFF2-40B4-BE49-F238E27FC236}">
                  <a16:creationId xmlns:a16="http://schemas.microsoft.com/office/drawing/2014/main" id="{5480EC8A-4111-34C1-F31F-B80DA4E7CA26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8188255" y="11378861"/>
              <a:ext cx="1235535" cy="13350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23</xdr:col>
      <xdr:colOff>549516</xdr:colOff>
      <xdr:row>47</xdr:row>
      <xdr:rowOff>139212</xdr:rowOff>
    </xdr:from>
    <xdr:to>
      <xdr:col>24</xdr:col>
      <xdr:colOff>28433</xdr:colOff>
      <xdr:row>48</xdr:row>
      <xdr:rowOff>120841</xdr:rowOff>
    </xdr:to>
    <xdr:sp macro="" textlink="">
      <xdr:nvSpPr>
        <xdr:cNvPr id="2458" name="六角形 2457">
          <a:extLst>
            <a:ext uri="{FF2B5EF4-FFF2-40B4-BE49-F238E27FC236}">
              <a16:creationId xmlns:a16="http://schemas.microsoft.com/office/drawing/2014/main" id="{A384B5A1-793A-43E6-8194-9E0723F5B9F0}"/>
            </a:ext>
          </a:extLst>
        </xdr:cNvPr>
        <xdr:cNvSpPr/>
      </xdr:nvSpPr>
      <xdr:spPr bwMode="auto">
        <a:xfrm>
          <a:off x="16239703" y="8126469"/>
          <a:ext cx="182629" cy="1522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536178</xdr:colOff>
      <xdr:row>41</xdr:row>
      <xdr:rowOff>109902</xdr:rowOff>
    </xdr:from>
    <xdr:to>
      <xdr:col>24</xdr:col>
      <xdr:colOff>42653</xdr:colOff>
      <xdr:row>42</xdr:row>
      <xdr:rowOff>113733</xdr:rowOff>
    </xdr:to>
    <xdr:sp macro="" textlink="">
      <xdr:nvSpPr>
        <xdr:cNvPr id="2459" name="六角形 2458">
          <a:extLst>
            <a:ext uri="{FF2B5EF4-FFF2-40B4-BE49-F238E27FC236}">
              <a16:creationId xmlns:a16="http://schemas.microsoft.com/office/drawing/2014/main" id="{D1E79A62-895D-4542-BDED-BEBF4805271E}"/>
            </a:ext>
          </a:extLst>
        </xdr:cNvPr>
        <xdr:cNvSpPr/>
      </xdr:nvSpPr>
      <xdr:spPr bwMode="auto">
        <a:xfrm>
          <a:off x="16226365" y="7073577"/>
          <a:ext cx="210187" cy="1744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23</xdr:col>
      <xdr:colOff>322388</xdr:colOff>
      <xdr:row>43</xdr:row>
      <xdr:rowOff>431</xdr:rowOff>
    </xdr:from>
    <xdr:ext cx="388160" cy="324460"/>
    <xdr:grpSp>
      <xdr:nvGrpSpPr>
        <xdr:cNvPr id="2460" name="Group 6672">
          <a:extLst>
            <a:ext uri="{FF2B5EF4-FFF2-40B4-BE49-F238E27FC236}">
              <a16:creationId xmlns:a16="http://schemas.microsoft.com/office/drawing/2014/main" id="{4CDC6453-7A1E-4C9B-859E-9E1214053CC8}"/>
            </a:ext>
          </a:extLst>
        </xdr:cNvPr>
        <xdr:cNvGrpSpPr>
          <a:grpSpLocks/>
        </xdr:cNvGrpSpPr>
      </xdr:nvGrpSpPr>
      <xdr:grpSpPr bwMode="auto">
        <a:xfrm>
          <a:off x="16043307" y="7396313"/>
          <a:ext cx="388160" cy="324460"/>
          <a:chOff x="530" y="110"/>
          <a:chExt cx="44" cy="37"/>
        </a:xfrm>
      </xdr:grpSpPr>
      <xdr:pic>
        <xdr:nvPicPr>
          <xdr:cNvPr id="2461" name="Picture 6673" descr="route2">
            <a:extLst>
              <a:ext uri="{FF2B5EF4-FFF2-40B4-BE49-F238E27FC236}">
                <a16:creationId xmlns:a16="http://schemas.microsoft.com/office/drawing/2014/main" id="{9A30A45A-9B8E-4038-7FA1-118A34639C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62" name="Text Box 6674">
            <a:extLst>
              <a:ext uri="{FF2B5EF4-FFF2-40B4-BE49-F238E27FC236}">
                <a16:creationId xmlns:a16="http://schemas.microsoft.com/office/drawing/2014/main" id="{E8A60FF4-E9D0-A14E-EF02-179C93124D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44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oneCellAnchor>
  <xdr:oneCellAnchor>
    <xdr:from>
      <xdr:col>24</xdr:col>
      <xdr:colOff>103993</xdr:colOff>
      <xdr:row>43</xdr:row>
      <xdr:rowOff>142167</xdr:rowOff>
    </xdr:from>
    <xdr:ext cx="310649" cy="230644"/>
    <xdr:grpSp>
      <xdr:nvGrpSpPr>
        <xdr:cNvPr id="2463" name="Group 6672">
          <a:extLst>
            <a:ext uri="{FF2B5EF4-FFF2-40B4-BE49-F238E27FC236}">
              <a16:creationId xmlns:a16="http://schemas.microsoft.com/office/drawing/2014/main" id="{9B1E176D-43A6-4F6A-B1ED-6C6F13C5CAC8}"/>
            </a:ext>
          </a:extLst>
        </xdr:cNvPr>
        <xdr:cNvGrpSpPr>
          <a:grpSpLocks/>
        </xdr:cNvGrpSpPr>
      </xdr:nvGrpSpPr>
      <xdr:grpSpPr bwMode="auto">
        <a:xfrm>
          <a:off x="16529949" y="7538049"/>
          <a:ext cx="310649" cy="230644"/>
          <a:chOff x="530" y="110"/>
          <a:chExt cx="42" cy="37"/>
        </a:xfrm>
      </xdr:grpSpPr>
      <xdr:pic>
        <xdr:nvPicPr>
          <xdr:cNvPr id="2464" name="Picture 6673" descr="route2">
            <a:extLst>
              <a:ext uri="{FF2B5EF4-FFF2-40B4-BE49-F238E27FC236}">
                <a16:creationId xmlns:a16="http://schemas.microsoft.com/office/drawing/2014/main" id="{FD04D465-ED92-D763-1104-98A8EFCF5E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65" name="Text Box 6674">
            <a:extLst>
              <a:ext uri="{FF2B5EF4-FFF2-40B4-BE49-F238E27FC236}">
                <a16:creationId xmlns:a16="http://schemas.microsoft.com/office/drawing/2014/main" id="{FD9EF5E6-6BDF-E277-8FDB-F18BA89036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5"/>
            <a:ext cx="42" cy="2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oneCellAnchor>
  <xdr:oneCellAnchor>
    <xdr:from>
      <xdr:col>24</xdr:col>
      <xdr:colOff>101603</xdr:colOff>
      <xdr:row>45</xdr:row>
      <xdr:rowOff>168446</xdr:rowOff>
    </xdr:from>
    <xdr:ext cx="317789" cy="229614"/>
    <xdr:grpSp>
      <xdr:nvGrpSpPr>
        <xdr:cNvPr id="2466" name="Group 6672">
          <a:extLst>
            <a:ext uri="{FF2B5EF4-FFF2-40B4-BE49-F238E27FC236}">
              <a16:creationId xmlns:a16="http://schemas.microsoft.com/office/drawing/2014/main" id="{D8CBCAC4-0C94-4660-8C6E-53D6A7E392F3}"/>
            </a:ext>
          </a:extLst>
        </xdr:cNvPr>
        <xdr:cNvGrpSpPr>
          <a:grpSpLocks/>
        </xdr:cNvGrpSpPr>
      </xdr:nvGrpSpPr>
      <xdr:grpSpPr bwMode="auto">
        <a:xfrm>
          <a:off x="16527559" y="7909843"/>
          <a:ext cx="317789" cy="229614"/>
          <a:chOff x="530" y="110"/>
          <a:chExt cx="44" cy="37"/>
        </a:xfrm>
      </xdr:grpSpPr>
      <xdr:pic>
        <xdr:nvPicPr>
          <xdr:cNvPr id="2467" name="Picture 6673" descr="route2">
            <a:extLst>
              <a:ext uri="{FF2B5EF4-FFF2-40B4-BE49-F238E27FC236}">
                <a16:creationId xmlns:a16="http://schemas.microsoft.com/office/drawing/2014/main" id="{878808B2-1A6D-17A2-3529-7C746327AA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68" name="Text Box 6674">
            <a:extLst>
              <a:ext uri="{FF2B5EF4-FFF2-40B4-BE49-F238E27FC236}">
                <a16:creationId xmlns:a16="http://schemas.microsoft.com/office/drawing/2014/main" id="{9022ECFA-313F-966E-5FBE-E4CBFF92E2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6"/>
            <a:ext cx="44" cy="2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oneCellAnchor>
  <xdr:twoCellAnchor>
    <xdr:from>
      <xdr:col>24</xdr:col>
      <xdr:colOff>172886</xdr:colOff>
      <xdr:row>45</xdr:row>
      <xdr:rowOff>39907</xdr:rowOff>
    </xdr:from>
    <xdr:to>
      <xdr:col>24</xdr:col>
      <xdr:colOff>518819</xdr:colOff>
      <xdr:row>45</xdr:row>
      <xdr:rowOff>133358</xdr:rowOff>
    </xdr:to>
    <xdr:sp macro="" textlink="">
      <xdr:nvSpPr>
        <xdr:cNvPr id="2469" name="Text Box 1118">
          <a:extLst>
            <a:ext uri="{FF2B5EF4-FFF2-40B4-BE49-F238E27FC236}">
              <a16:creationId xmlns:a16="http://schemas.microsoft.com/office/drawing/2014/main" id="{89287B9C-40A0-4874-A4A0-55D39CB0BA42}"/>
            </a:ext>
          </a:extLst>
        </xdr:cNvPr>
        <xdr:cNvSpPr txBox="1">
          <a:spLocks noChangeArrowheads="1"/>
        </xdr:cNvSpPr>
      </xdr:nvSpPr>
      <xdr:spPr bwMode="auto">
        <a:xfrm>
          <a:off x="10866286" y="9114057"/>
          <a:ext cx="345933" cy="934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名神道</a:t>
          </a:r>
        </a:p>
      </xdr:txBody>
    </xdr:sp>
    <xdr:clientData/>
  </xdr:twoCellAnchor>
  <xdr:twoCellAnchor>
    <xdr:from>
      <xdr:col>24</xdr:col>
      <xdr:colOff>183175</xdr:colOff>
      <xdr:row>48</xdr:row>
      <xdr:rowOff>0</xdr:rowOff>
    </xdr:from>
    <xdr:to>
      <xdr:col>24</xdr:col>
      <xdr:colOff>564176</xdr:colOff>
      <xdr:row>48</xdr:row>
      <xdr:rowOff>95250</xdr:rowOff>
    </xdr:to>
    <xdr:sp macro="" textlink="">
      <xdr:nvSpPr>
        <xdr:cNvPr id="2470" name="Text Box 1118">
          <a:extLst>
            <a:ext uri="{FF2B5EF4-FFF2-40B4-BE49-F238E27FC236}">
              <a16:creationId xmlns:a16="http://schemas.microsoft.com/office/drawing/2014/main" id="{C451C9FB-5E59-4FD6-AA49-8EA3B75C36A6}"/>
            </a:ext>
          </a:extLst>
        </xdr:cNvPr>
        <xdr:cNvSpPr txBox="1">
          <a:spLocks noChangeArrowheads="1"/>
        </xdr:cNvSpPr>
      </xdr:nvSpPr>
      <xdr:spPr bwMode="auto">
        <a:xfrm>
          <a:off x="10876575" y="9588500"/>
          <a:ext cx="381001" cy="952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新幹線</a:t>
          </a:r>
        </a:p>
      </xdr:txBody>
    </xdr:sp>
    <xdr:clientData/>
  </xdr:twoCellAnchor>
  <xdr:twoCellAnchor>
    <xdr:from>
      <xdr:col>20</xdr:col>
      <xdr:colOff>703712</xdr:colOff>
      <xdr:row>41</xdr:row>
      <xdr:rowOff>14217</xdr:rowOff>
    </xdr:from>
    <xdr:to>
      <xdr:col>21</xdr:col>
      <xdr:colOff>203769</xdr:colOff>
      <xdr:row>42</xdr:row>
      <xdr:rowOff>6154</xdr:rowOff>
    </xdr:to>
    <xdr:sp macro="" textlink="">
      <xdr:nvSpPr>
        <xdr:cNvPr id="2472" name="六角形 2471">
          <a:extLst>
            <a:ext uri="{FF2B5EF4-FFF2-40B4-BE49-F238E27FC236}">
              <a16:creationId xmlns:a16="http://schemas.microsoft.com/office/drawing/2014/main" id="{47CEABD7-72A2-447F-B49D-81E20CE186C9}"/>
            </a:ext>
          </a:extLst>
        </xdr:cNvPr>
        <xdr:cNvSpPr/>
      </xdr:nvSpPr>
      <xdr:spPr bwMode="auto">
        <a:xfrm>
          <a:off x="14282761" y="6977892"/>
          <a:ext cx="203769" cy="16253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0</xdr:colOff>
      <xdr:row>40</xdr:row>
      <xdr:rowOff>170597</xdr:rowOff>
    </xdr:from>
    <xdr:to>
      <xdr:col>23</xdr:col>
      <xdr:colOff>203769</xdr:colOff>
      <xdr:row>41</xdr:row>
      <xdr:rowOff>162534</xdr:rowOff>
    </xdr:to>
    <xdr:sp macro="" textlink="">
      <xdr:nvSpPr>
        <xdr:cNvPr id="2473" name="六角形 2472">
          <a:extLst>
            <a:ext uri="{FF2B5EF4-FFF2-40B4-BE49-F238E27FC236}">
              <a16:creationId xmlns:a16="http://schemas.microsoft.com/office/drawing/2014/main" id="{BBFA1C9C-73F2-43DF-A3EE-5C5E436B03EB}"/>
            </a:ext>
          </a:extLst>
        </xdr:cNvPr>
        <xdr:cNvSpPr/>
      </xdr:nvSpPr>
      <xdr:spPr bwMode="auto">
        <a:xfrm>
          <a:off x="15690187" y="6963675"/>
          <a:ext cx="203769" cy="16253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23</xdr:col>
      <xdr:colOff>30803</xdr:colOff>
      <xdr:row>44</xdr:row>
      <xdr:rowOff>154011</xdr:rowOff>
    </xdr:from>
    <xdr:to>
      <xdr:col>24</xdr:col>
      <xdr:colOff>28192</xdr:colOff>
      <xdr:row>47</xdr:row>
      <xdr:rowOff>38494</xdr:rowOff>
    </xdr:to>
    <xdr:pic>
      <xdr:nvPicPr>
        <xdr:cNvPr id="791" name="図 790">
          <a:extLst>
            <a:ext uri="{FF2B5EF4-FFF2-40B4-BE49-F238E27FC236}">
              <a16:creationId xmlns:a16="http://schemas.microsoft.com/office/drawing/2014/main" id="{4FF4609F-E000-A148-A00A-89BB07BB5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220045">
          <a:off x="15720990" y="7629477"/>
          <a:ext cx="701101" cy="396274"/>
        </a:xfrm>
        <a:prstGeom prst="rect">
          <a:avLst/>
        </a:prstGeom>
      </xdr:spPr>
    </xdr:pic>
    <xdr:clientData/>
  </xdr:twoCellAnchor>
  <xdr:twoCellAnchor>
    <xdr:from>
      <xdr:col>21</xdr:col>
      <xdr:colOff>203769</xdr:colOff>
      <xdr:row>40</xdr:row>
      <xdr:rowOff>151641</xdr:rowOff>
    </xdr:from>
    <xdr:to>
      <xdr:col>21</xdr:col>
      <xdr:colOff>479401</xdr:colOff>
      <xdr:row>41</xdr:row>
      <xdr:rowOff>144413</xdr:rowOff>
    </xdr:to>
    <xdr:sp macro="" textlink="">
      <xdr:nvSpPr>
        <xdr:cNvPr id="2474" name="Text Box 1445">
          <a:extLst>
            <a:ext uri="{FF2B5EF4-FFF2-40B4-BE49-F238E27FC236}">
              <a16:creationId xmlns:a16="http://schemas.microsoft.com/office/drawing/2014/main" id="{1A78221F-7B1C-4DA3-9296-B71203CEEA3E}"/>
            </a:ext>
          </a:extLst>
        </xdr:cNvPr>
        <xdr:cNvSpPr txBox="1">
          <a:spLocks noChangeArrowheads="1"/>
        </xdr:cNvSpPr>
      </xdr:nvSpPr>
      <xdr:spPr bwMode="auto">
        <a:xfrm>
          <a:off x="14486530" y="6944719"/>
          <a:ext cx="275632" cy="16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anchorCtr="0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+mn-ea"/>
            </a:rPr>
            <a:t>桂川</a:t>
          </a:r>
        </a:p>
      </xdr:txBody>
    </xdr:sp>
    <xdr:clientData/>
  </xdr:twoCellAnchor>
  <xdr:twoCellAnchor>
    <xdr:from>
      <xdr:col>21</xdr:col>
      <xdr:colOff>607727</xdr:colOff>
      <xdr:row>41</xdr:row>
      <xdr:rowOff>27290</xdr:rowOff>
    </xdr:from>
    <xdr:to>
      <xdr:col>22</xdr:col>
      <xdr:colOff>429025</xdr:colOff>
      <xdr:row>41</xdr:row>
      <xdr:rowOff>65288</xdr:rowOff>
    </xdr:to>
    <xdr:sp macro="" textlink="">
      <xdr:nvSpPr>
        <xdr:cNvPr id="2475" name="Freeform 217">
          <a:extLst>
            <a:ext uri="{FF2B5EF4-FFF2-40B4-BE49-F238E27FC236}">
              <a16:creationId xmlns:a16="http://schemas.microsoft.com/office/drawing/2014/main" id="{F8D633DB-247C-46C6-88C7-6EBF5999B36B}"/>
            </a:ext>
          </a:extLst>
        </xdr:cNvPr>
        <xdr:cNvSpPr>
          <a:spLocks/>
        </xdr:cNvSpPr>
      </xdr:nvSpPr>
      <xdr:spPr bwMode="auto">
        <a:xfrm flipV="1">
          <a:off x="14890488" y="6990965"/>
          <a:ext cx="525011" cy="3799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5059 w 10000"/>
            <a:gd name="connsiteY2" fmla="*/ 2528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303 w 10303"/>
            <a:gd name="connsiteY0" fmla="*/ 3216 h 6563"/>
            <a:gd name="connsiteX1" fmla="*/ 7522 w 10303"/>
            <a:gd name="connsiteY1" fmla="*/ 1094 h 6563"/>
            <a:gd name="connsiteX2" fmla="*/ 5059 w 10303"/>
            <a:gd name="connsiteY2" fmla="*/ 0 h 6563"/>
            <a:gd name="connsiteX3" fmla="*/ 2832 w 10303"/>
            <a:gd name="connsiteY3" fmla="*/ 5625 h 6563"/>
            <a:gd name="connsiteX4" fmla="*/ 0 w 10303"/>
            <a:gd name="connsiteY4" fmla="*/ 3360 h 6563"/>
            <a:gd name="connsiteX0" fmla="*/ 10137 w 10137"/>
            <a:gd name="connsiteY0" fmla="*/ 21481 h 21481"/>
            <a:gd name="connsiteX1" fmla="*/ 7301 w 10137"/>
            <a:gd name="connsiteY1" fmla="*/ 2146 h 21481"/>
            <a:gd name="connsiteX2" fmla="*/ 4910 w 10137"/>
            <a:gd name="connsiteY2" fmla="*/ 479 h 21481"/>
            <a:gd name="connsiteX3" fmla="*/ 2749 w 10137"/>
            <a:gd name="connsiteY3" fmla="*/ 9050 h 21481"/>
            <a:gd name="connsiteX4" fmla="*/ 0 w 10137"/>
            <a:gd name="connsiteY4" fmla="*/ 5599 h 21481"/>
            <a:gd name="connsiteX0" fmla="*/ 10137 w 10137"/>
            <a:gd name="connsiteY0" fmla="*/ 21002 h 23384"/>
            <a:gd name="connsiteX1" fmla="*/ 7392 w 10137"/>
            <a:gd name="connsiteY1" fmla="*/ 22063 h 23384"/>
            <a:gd name="connsiteX2" fmla="*/ 4910 w 10137"/>
            <a:gd name="connsiteY2" fmla="*/ 0 h 23384"/>
            <a:gd name="connsiteX3" fmla="*/ 2749 w 10137"/>
            <a:gd name="connsiteY3" fmla="*/ 8571 h 23384"/>
            <a:gd name="connsiteX4" fmla="*/ 0 w 10137"/>
            <a:gd name="connsiteY4" fmla="*/ 5120 h 23384"/>
            <a:gd name="connsiteX0" fmla="*/ 10137 w 10137"/>
            <a:gd name="connsiteY0" fmla="*/ 15882 h 17215"/>
            <a:gd name="connsiteX1" fmla="*/ 7392 w 10137"/>
            <a:gd name="connsiteY1" fmla="*/ 16943 h 17215"/>
            <a:gd name="connsiteX2" fmla="*/ 5276 w 10137"/>
            <a:gd name="connsiteY2" fmla="*/ 9909 h 17215"/>
            <a:gd name="connsiteX3" fmla="*/ 2749 w 10137"/>
            <a:gd name="connsiteY3" fmla="*/ 3451 h 17215"/>
            <a:gd name="connsiteX4" fmla="*/ 0 w 10137"/>
            <a:gd name="connsiteY4" fmla="*/ 0 h 172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137" h="17215">
              <a:moveTo>
                <a:pt x="10137" y="15882"/>
              </a:moveTo>
              <a:cubicBezTo>
                <a:pt x="9708" y="15882"/>
                <a:pt x="8202" y="17939"/>
                <a:pt x="7392" y="16943"/>
              </a:cubicBezTo>
              <a:cubicBezTo>
                <a:pt x="6582" y="15948"/>
                <a:pt x="6135" y="9909"/>
                <a:pt x="5276" y="9909"/>
              </a:cubicBezTo>
              <a:cubicBezTo>
                <a:pt x="4417" y="13362"/>
                <a:pt x="3521" y="3451"/>
                <a:pt x="2749" y="3451"/>
              </a:cubicBezTo>
              <a:cubicBezTo>
                <a:pt x="1890" y="6903"/>
                <a:pt x="859" y="345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222056</xdr:colOff>
      <xdr:row>41</xdr:row>
      <xdr:rowOff>105618</xdr:rowOff>
    </xdr:from>
    <xdr:to>
      <xdr:col>21</xdr:col>
      <xdr:colOff>476252</xdr:colOff>
      <xdr:row>41</xdr:row>
      <xdr:rowOff>121508</xdr:rowOff>
    </xdr:to>
    <xdr:sp macro="" textlink="">
      <xdr:nvSpPr>
        <xdr:cNvPr id="2476" name="Freeform 217">
          <a:extLst>
            <a:ext uri="{FF2B5EF4-FFF2-40B4-BE49-F238E27FC236}">
              <a16:creationId xmlns:a16="http://schemas.microsoft.com/office/drawing/2014/main" id="{55498D6E-A2B1-41F4-B6CE-2A82874684BB}"/>
            </a:ext>
          </a:extLst>
        </xdr:cNvPr>
        <xdr:cNvSpPr>
          <a:spLocks/>
        </xdr:cNvSpPr>
      </xdr:nvSpPr>
      <xdr:spPr bwMode="auto">
        <a:xfrm rot="21273461">
          <a:off x="14504817" y="7069293"/>
          <a:ext cx="254196" cy="1589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49 w 10000"/>
            <a:gd name="connsiteY2" fmla="*/ 134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8072"/>
            <a:gd name="connsiteX1" fmla="*/ 7522 w 10000"/>
            <a:gd name="connsiteY1" fmla="*/ 4531 h 8072"/>
            <a:gd name="connsiteX2" fmla="*/ 4649 w 10000"/>
            <a:gd name="connsiteY2" fmla="*/ 1827 h 8072"/>
            <a:gd name="connsiteX3" fmla="*/ 2650 w 10000"/>
            <a:gd name="connsiteY3" fmla="*/ 5787 h 8072"/>
            <a:gd name="connsiteX4" fmla="*/ 0 w 10000"/>
            <a:gd name="connsiteY4" fmla="*/ 6797 h 8072"/>
            <a:gd name="connsiteX0" fmla="*/ 10182 w 10182"/>
            <a:gd name="connsiteY0" fmla="*/ 0 h 8015"/>
            <a:gd name="connsiteX1" fmla="*/ 7704 w 10182"/>
            <a:gd name="connsiteY1" fmla="*/ 5613 h 8015"/>
            <a:gd name="connsiteX2" fmla="*/ 4831 w 10182"/>
            <a:gd name="connsiteY2" fmla="*/ 2263 h 8015"/>
            <a:gd name="connsiteX3" fmla="*/ 2832 w 10182"/>
            <a:gd name="connsiteY3" fmla="*/ 7169 h 8015"/>
            <a:gd name="connsiteX4" fmla="*/ 0 w 10182"/>
            <a:gd name="connsiteY4" fmla="*/ 2334 h 8015"/>
            <a:gd name="connsiteX0" fmla="*/ 10134 w 10134"/>
            <a:gd name="connsiteY0" fmla="*/ 0 h 11722"/>
            <a:gd name="connsiteX1" fmla="*/ 7700 w 10134"/>
            <a:gd name="connsiteY1" fmla="*/ 7003 h 11722"/>
            <a:gd name="connsiteX2" fmla="*/ 4879 w 10134"/>
            <a:gd name="connsiteY2" fmla="*/ 2823 h 11722"/>
            <a:gd name="connsiteX3" fmla="*/ 2915 w 10134"/>
            <a:gd name="connsiteY3" fmla="*/ 8944 h 11722"/>
            <a:gd name="connsiteX4" fmla="*/ 0 w 10134"/>
            <a:gd name="connsiteY4" fmla="*/ 9239 h 11722"/>
            <a:gd name="connsiteX0" fmla="*/ 10134 w 10134"/>
            <a:gd name="connsiteY0" fmla="*/ 0 h 11722"/>
            <a:gd name="connsiteX1" fmla="*/ 7700 w 10134"/>
            <a:gd name="connsiteY1" fmla="*/ 7003 h 11722"/>
            <a:gd name="connsiteX2" fmla="*/ 5281 w 10134"/>
            <a:gd name="connsiteY2" fmla="*/ 7885 h 11722"/>
            <a:gd name="connsiteX3" fmla="*/ 2915 w 10134"/>
            <a:gd name="connsiteY3" fmla="*/ 8944 h 11722"/>
            <a:gd name="connsiteX4" fmla="*/ 0 w 10134"/>
            <a:gd name="connsiteY4" fmla="*/ 9239 h 11722"/>
            <a:gd name="connsiteX0" fmla="*/ 10134 w 10134"/>
            <a:gd name="connsiteY0" fmla="*/ 593 h 4722"/>
            <a:gd name="connsiteX1" fmla="*/ 7700 w 10134"/>
            <a:gd name="connsiteY1" fmla="*/ 3 h 4722"/>
            <a:gd name="connsiteX2" fmla="*/ 5281 w 10134"/>
            <a:gd name="connsiteY2" fmla="*/ 885 h 4722"/>
            <a:gd name="connsiteX3" fmla="*/ 2915 w 10134"/>
            <a:gd name="connsiteY3" fmla="*/ 1944 h 4722"/>
            <a:gd name="connsiteX4" fmla="*/ 0 w 10134"/>
            <a:gd name="connsiteY4" fmla="*/ 2239 h 4722"/>
            <a:gd name="connsiteX0" fmla="*/ 7124 w 7124"/>
            <a:gd name="connsiteY0" fmla="*/ 1256 h 5874"/>
            <a:gd name="connsiteX1" fmla="*/ 4722 w 7124"/>
            <a:gd name="connsiteY1" fmla="*/ 6 h 5874"/>
            <a:gd name="connsiteX2" fmla="*/ 2335 w 7124"/>
            <a:gd name="connsiteY2" fmla="*/ 1874 h 5874"/>
            <a:gd name="connsiteX3" fmla="*/ 0 w 7124"/>
            <a:gd name="connsiteY3" fmla="*/ 4117 h 5874"/>
            <a:gd name="connsiteX0" fmla="*/ 6722 w 6722"/>
            <a:gd name="connsiteY0" fmla="*/ 2138 h 3190"/>
            <a:gd name="connsiteX1" fmla="*/ 3350 w 6722"/>
            <a:gd name="connsiteY1" fmla="*/ 10 h 3190"/>
            <a:gd name="connsiteX2" fmla="*/ 0 w 6722"/>
            <a:gd name="connsiteY2" fmla="*/ 3190 h 3190"/>
            <a:gd name="connsiteX0" fmla="*/ 12729 w 12729"/>
            <a:gd name="connsiteY0" fmla="*/ 6953 h 18548"/>
            <a:gd name="connsiteX1" fmla="*/ 7713 w 12729"/>
            <a:gd name="connsiteY1" fmla="*/ 282 h 18548"/>
            <a:gd name="connsiteX2" fmla="*/ 0 w 12729"/>
            <a:gd name="connsiteY2" fmla="*/ 18548 h 185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729" h="18548">
              <a:moveTo>
                <a:pt x="12729" y="6953"/>
              </a:moveTo>
              <a:cubicBezTo>
                <a:pt x="11835" y="6953"/>
                <a:pt x="9834" y="-1650"/>
                <a:pt x="7713" y="282"/>
              </a:cubicBezTo>
              <a:cubicBezTo>
                <a:pt x="5592" y="2214"/>
                <a:pt x="1791" y="18548"/>
                <a:pt x="0" y="185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407538</xdr:colOff>
      <xdr:row>47</xdr:row>
      <xdr:rowOff>18952</xdr:rowOff>
    </xdr:from>
    <xdr:to>
      <xdr:col>21</xdr:col>
      <xdr:colOff>476722</xdr:colOff>
      <xdr:row>48</xdr:row>
      <xdr:rowOff>39328</xdr:rowOff>
    </xdr:to>
    <xdr:sp macro="" textlink="">
      <xdr:nvSpPr>
        <xdr:cNvPr id="2477" name="Line 267">
          <a:extLst>
            <a:ext uri="{FF2B5EF4-FFF2-40B4-BE49-F238E27FC236}">
              <a16:creationId xmlns:a16="http://schemas.microsoft.com/office/drawing/2014/main" id="{45B81E99-6476-4BE8-8AFC-9F23A3C00EA8}"/>
            </a:ext>
          </a:extLst>
        </xdr:cNvPr>
        <xdr:cNvSpPr>
          <a:spLocks noChangeShapeType="1"/>
        </xdr:cNvSpPr>
      </xdr:nvSpPr>
      <xdr:spPr bwMode="auto">
        <a:xfrm flipH="1" flipV="1">
          <a:off x="14690299" y="8006209"/>
          <a:ext cx="69184" cy="1909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462025</xdr:colOff>
      <xdr:row>46</xdr:row>
      <xdr:rowOff>170596</xdr:rowOff>
    </xdr:from>
    <xdr:to>
      <xdr:col>21</xdr:col>
      <xdr:colOff>618412</xdr:colOff>
      <xdr:row>47</xdr:row>
      <xdr:rowOff>123206</xdr:rowOff>
    </xdr:to>
    <xdr:sp macro="" textlink="">
      <xdr:nvSpPr>
        <xdr:cNvPr id="2478" name="六角形 2477">
          <a:extLst>
            <a:ext uri="{FF2B5EF4-FFF2-40B4-BE49-F238E27FC236}">
              <a16:creationId xmlns:a16="http://schemas.microsoft.com/office/drawing/2014/main" id="{CB65C5A5-8E27-46C6-A014-B1873F33A2CD}"/>
            </a:ext>
          </a:extLst>
        </xdr:cNvPr>
        <xdr:cNvSpPr/>
      </xdr:nvSpPr>
      <xdr:spPr bwMode="auto">
        <a:xfrm>
          <a:off x="14744786" y="7987256"/>
          <a:ext cx="156387" cy="1232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75816</xdr:colOff>
      <xdr:row>43</xdr:row>
      <xdr:rowOff>133245</xdr:rowOff>
    </xdr:from>
    <xdr:to>
      <xdr:col>21</xdr:col>
      <xdr:colOff>255564</xdr:colOff>
      <xdr:row>44</xdr:row>
      <xdr:rowOff>98069</xdr:rowOff>
    </xdr:to>
    <xdr:sp macro="" textlink="">
      <xdr:nvSpPr>
        <xdr:cNvPr id="2479" name="六角形 2478">
          <a:extLst>
            <a:ext uri="{FF2B5EF4-FFF2-40B4-BE49-F238E27FC236}">
              <a16:creationId xmlns:a16="http://schemas.microsoft.com/office/drawing/2014/main" id="{FF330B83-587D-4B1B-A5E0-4585AED7D186}"/>
            </a:ext>
          </a:extLst>
        </xdr:cNvPr>
        <xdr:cNvSpPr/>
      </xdr:nvSpPr>
      <xdr:spPr bwMode="auto">
        <a:xfrm>
          <a:off x="14386662" y="7529127"/>
          <a:ext cx="179748" cy="137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24</xdr:col>
      <xdr:colOff>393798</xdr:colOff>
      <xdr:row>44</xdr:row>
      <xdr:rowOff>96608</xdr:rowOff>
    </xdr:from>
    <xdr:to>
      <xdr:col>24</xdr:col>
      <xdr:colOff>681882</xdr:colOff>
      <xdr:row>45</xdr:row>
      <xdr:rowOff>33186</xdr:rowOff>
    </xdr:to>
    <xdr:pic>
      <xdr:nvPicPr>
        <xdr:cNvPr id="2480" name="図 2479">
          <a:extLst>
            <a:ext uri="{FF2B5EF4-FFF2-40B4-BE49-F238E27FC236}">
              <a16:creationId xmlns:a16="http://schemas.microsoft.com/office/drawing/2014/main" id="{2515ED22-C92A-45AA-86D6-8A8F5FA4B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416275">
          <a:off x="16787697" y="7572074"/>
          <a:ext cx="288084" cy="107175"/>
        </a:xfrm>
        <a:prstGeom prst="rect">
          <a:avLst/>
        </a:prstGeom>
      </xdr:spPr>
    </xdr:pic>
    <xdr:clientData/>
  </xdr:twoCellAnchor>
  <xdr:twoCellAnchor editAs="oneCell">
    <xdr:from>
      <xdr:col>24</xdr:col>
      <xdr:colOff>374372</xdr:colOff>
      <xdr:row>46</xdr:row>
      <xdr:rowOff>18956</xdr:rowOff>
    </xdr:from>
    <xdr:to>
      <xdr:col>24</xdr:col>
      <xdr:colOff>662456</xdr:colOff>
      <xdr:row>46</xdr:row>
      <xdr:rowOff>126131</xdr:rowOff>
    </xdr:to>
    <xdr:pic>
      <xdr:nvPicPr>
        <xdr:cNvPr id="2481" name="図 2480">
          <a:extLst>
            <a:ext uri="{FF2B5EF4-FFF2-40B4-BE49-F238E27FC236}">
              <a16:creationId xmlns:a16="http://schemas.microsoft.com/office/drawing/2014/main" id="{3754C8ED-8855-41B3-B4A2-4F524474D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11195024">
          <a:off x="16768271" y="7835616"/>
          <a:ext cx="288084" cy="107175"/>
        </a:xfrm>
        <a:prstGeom prst="rect">
          <a:avLst/>
        </a:prstGeom>
      </xdr:spPr>
    </xdr:pic>
    <xdr:clientData/>
  </xdr:twoCellAnchor>
  <xdr:twoCellAnchor>
    <xdr:from>
      <xdr:col>23</xdr:col>
      <xdr:colOff>175846</xdr:colOff>
      <xdr:row>44</xdr:row>
      <xdr:rowOff>24020</xdr:rowOff>
    </xdr:from>
    <xdr:to>
      <xdr:col>24</xdr:col>
      <xdr:colOff>87500</xdr:colOff>
      <xdr:row>48</xdr:row>
      <xdr:rowOff>131884</xdr:rowOff>
    </xdr:to>
    <xdr:sp macro="" textlink="">
      <xdr:nvSpPr>
        <xdr:cNvPr id="2403" name="Freeform 601">
          <a:extLst>
            <a:ext uri="{FF2B5EF4-FFF2-40B4-BE49-F238E27FC236}">
              <a16:creationId xmlns:a16="http://schemas.microsoft.com/office/drawing/2014/main" id="{DB3C44BB-9160-43E0-B5B7-E7AD5377DFB4}"/>
            </a:ext>
          </a:extLst>
        </xdr:cNvPr>
        <xdr:cNvSpPr>
          <a:spLocks/>
        </xdr:cNvSpPr>
      </xdr:nvSpPr>
      <xdr:spPr bwMode="auto">
        <a:xfrm>
          <a:off x="10164396" y="8926720"/>
          <a:ext cx="616504" cy="793664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5923 w 16329"/>
            <a:gd name="connsiteY0" fmla="*/ 10000 h 10000"/>
            <a:gd name="connsiteX1" fmla="*/ 16329 w 16329"/>
            <a:gd name="connsiteY1" fmla="*/ 0 h 10000"/>
            <a:gd name="connsiteX2" fmla="*/ 0 w 16329"/>
            <a:gd name="connsiteY2" fmla="*/ 221 h 10000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14654 w 15060"/>
            <a:gd name="connsiteY0" fmla="*/ 10000 h 10000"/>
            <a:gd name="connsiteX1" fmla="*/ 15060 w 15060"/>
            <a:gd name="connsiteY1" fmla="*/ 0 h 10000"/>
            <a:gd name="connsiteX2" fmla="*/ 0 w 15060"/>
            <a:gd name="connsiteY2" fmla="*/ 281 h 10000"/>
            <a:gd name="connsiteX0" fmla="*/ 13808 w 14214"/>
            <a:gd name="connsiteY0" fmla="*/ 12256 h 12256"/>
            <a:gd name="connsiteX1" fmla="*/ 14214 w 14214"/>
            <a:gd name="connsiteY1" fmla="*/ 2256 h 12256"/>
            <a:gd name="connsiteX2" fmla="*/ 0 w 14214"/>
            <a:gd name="connsiteY2" fmla="*/ 0 h 12256"/>
            <a:gd name="connsiteX0" fmla="*/ 13714 w 14214"/>
            <a:gd name="connsiteY0" fmla="*/ 15671 h 15671"/>
            <a:gd name="connsiteX1" fmla="*/ 14214 w 14214"/>
            <a:gd name="connsiteY1" fmla="*/ 2256 h 15671"/>
            <a:gd name="connsiteX2" fmla="*/ 0 w 14214"/>
            <a:gd name="connsiteY2" fmla="*/ 0 h 156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14" h="15671">
              <a:moveTo>
                <a:pt x="13714" y="15671"/>
              </a:moveTo>
              <a:cubicBezTo>
                <a:pt x="13800" y="13170"/>
                <a:pt x="13725" y="5910"/>
                <a:pt x="14214" y="2256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15335</xdr:colOff>
      <xdr:row>46</xdr:row>
      <xdr:rowOff>96744</xdr:rowOff>
    </xdr:from>
    <xdr:to>
      <xdr:col>24</xdr:col>
      <xdr:colOff>113685</xdr:colOff>
      <xdr:row>47</xdr:row>
      <xdr:rowOff>15363</xdr:rowOff>
    </xdr:to>
    <xdr:sp macro="" textlink="">
      <xdr:nvSpPr>
        <xdr:cNvPr id="2441" name="AutoShape 605">
          <a:extLst>
            <a:ext uri="{FF2B5EF4-FFF2-40B4-BE49-F238E27FC236}">
              <a16:creationId xmlns:a16="http://schemas.microsoft.com/office/drawing/2014/main" id="{859DEB21-A6B1-463F-B92C-63E9CA2C480D}"/>
            </a:ext>
          </a:extLst>
        </xdr:cNvPr>
        <xdr:cNvSpPr>
          <a:spLocks noChangeArrowheads="1"/>
        </xdr:cNvSpPr>
      </xdr:nvSpPr>
      <xdr:spPr bwMode="auto">
        <a:xfrm>
          <a:off x="10708735" y="9342344"/>
          <a:ext cx="98350" cy="900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21</xdr:col>
      <xdr:colOff>221350</xdr:colOff>
      <xdr:row>47</xdr:row>
      <xdr:rowOff>48187</xdr:rowOff>
    </xdr:from>
    <xdr:ext cx="203714" cy="184006"/>
    <xdr:pic>
      <xdr:nvPicPr>
        <xdr:cNvPr id="2482" name="Picture 12589">
          <a:extLst>
            <a:ext uri="{FF2B5EF4-FFF2-40B4-BE49-F238E27FC236}">
              <a16:creationId xmlns:a16="http://schemas.microsoft.com/office/drawing/2014/main" id="{EDD6268F-2B88-4DE5-BA52-B87BF2B6E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635687">
          <a:off x="14504111" y="8035444"/>
          <a:ext cx="203714" cy="1840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21</xdr:col>
      <xdr:colOff>341189</xdr:colOff>
      <xdr:row>48</xdr:row>
      <xdr:rowOff>92401</xdr:rowOff>
    </xdr:from>
    <xdr:ext cx="213248" cy="45719"/>
    <xdr:sp macro="" textlink="">
      <xdr:nvSpPr>
        <xdr:cNvPr id="2483" name="Text Box 1620">
          <a:extLst>
            <a:ext uri="{FF2B5EF4-FFF2-40B4-BE49-F238E27FC236}">
              <a16:creationId xmlns:a16="http://schemas.microsoft.com/office/drawing/2014/main" id="{D2EF75C5-431E-45CD-BAF9-1B8CF03911FF}"/>
            </a:ext>
          </a:extLst>
        </xdr:cNvPr>
        <xdr:cNvSpPr txBox="1">
          <a:spLocks noChangeArrowheads="1"/>
        </xdr:cNvSpPr>
      </xdr:nvSpPr>
      <xdr:spPr bwMode="auto">
        <a:xfrm flipH="1">
          <a:off x="14623950" y="8250255"/>
          <a:ext cx="213248" cy="4571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720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0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25</xdr:col>
      <xdr:colOff>14655</xdr:colOff>
      <xdr:row>47</xdr:row>
      <xdr:rowOff>160745</xdr:rowOff>
    </xdr:from>
    <xdr:to>
      <xdr:col>25</xdr:col>
      <xdr:colOff>503115</xdr:colOff>
      <xdr:row>48</xdr:row>
      <xdr:rowOff>104030</xdr:rowOff>
    </xdr:to>
    <xdr:sp macro="" textlink="">
      <xdr:nvSpPr>
        <xdr:cNvPr id="2484" name="Text Box 1323">
          <a:extLst>
            <a:ext uri="{FF2B5EF4-FFF2-40B4-BE49-F238E27FC236}">
              <a16:creationId xmlns:a16="http://schemas.microsoft.com/office/drawing/2014/main" id="{6C39CDBC-4712-4310-A0F8-B998E60D858E}"/>
            </a:ext>
          </a:extLst>
        </xdr:cNvPr>
        <xdr:cNvSpPr txBox="1">
          <a:spLocks noChangeArrowheads="1"/>
        </xdr:cNvSpPr>
      </xdr:nvSpPr>
      <xdr:spPr bwMode="auto">
        <a:xfrm>
          <a:off x="8530005" y="9539695"/>
          <a:ext cx="488460" cy="11473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大山崎Ｉ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386037</xdr:colOff>
      <xdr:row>41</xdr:row>
      <xdr:rowOff>67580</xdr:rowOff>
    </xdr:from>
    <xdr:to>
      <xdr:col>30</xdr:col>
      <xdr:colOff>136277</xdr:colOff>
      <xdr:row>48</xdr:row>
      <xdr:rowOff>169251</xdr:rowOff>
    </xdr:to>
    <xdr:sp macro="" textlink="">
      <xdr:nvSpPr>
        <xdr:cNvPr id="2485" name="Freeform 527">
          <a:extLst>
            <a:ext uri="{FF2B5EF4-FFF2-40B4-BE49-F238E27FC236}">
              <a16:creationId xmlns:a16="http://schemas.microsoft.com/office/drawing/2014/main" id="{2A30AD81-90E6-47E3-9A44-754DDAF59E1A}"/>
            </a:ext>
          </a:extLst>
        </xdr:cNvPr>
        <xdr:cNvSpPr>
          <a:spLocks/>
        </xdr:cNvSpPr>
      </xdr:nvSpPr>
      <xdr:spPr bwMode="auto">
        <a:xfrm>
          <a:off x="11720787" y="8417830"/>
          <a:ext cx="467790" cy="130182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  <a:gd name="connsiteX0" fmla="*/ 0 w 9855"/>
            <a:gd name="connsiteY0" fmla="*/ 12522 h 12522"/>
            <a:gd name="connsiteX1" fmla="*/ 100 w 9855"/>
            <a:gd name="connsiteY1" fmla="*/ 920 h 12522"/>
            <a:gd name="connsiteX2" fmla="*/ 4380 w 9855"/>
            <a:gd name="connsiteY2" fmla="*/ 417 h 12522"/>
            <a:gd name="connsiteX3" fmla="*/ 9855 w 9855"/>
            <a:gd name="connsiteY3" fmla="*/ 0 h 12522"/>
            <a:gd name="connsiteX0" fmla="*/ 0 w 10000"/>
            <a:gd name="connsiteY0" fmla="*/ 10000 h 10000"/>
            <a:gd name="connsiteX1" fmla="*/ 101 w 10000"/>
            <a:gd name="connsiteY1" fmla="*/ 735 h 10000"/>
            <a:gd name="connsiteX2" fmla="*/ 4444 w 10000"/>
            <a:gd name="connsiteY2" fmla="*/ 333 h 10000"/>
            <a:gd name="connsiteX3" fmla="*/ 10000 w 10000"/>
            <a:gd name="connsiteY3" fmla="*/ 0 h 10000"/>
            <a:gd name="connsiteX0" fmla="*/ 0 w 10000"/>
            <a:gd name="connsiteY0" fmla="*/ 10207 h 10207"/>
            <a:gd name="connsiteX1" fmla="*/ 101 w 10000"/>
            <a:gd name="connsiteY1" fmla="*/ 942 h 10207"/>
            <a:gd name="connsiteX2" fmla="*/ 10000 w 10000"/>
            <a:gd name="connsiteY2" fmla="*/ 207 h 10207"/>
            <a:gd name="connsiteX0" fmla="*/ 148 w 10148"/>
            <a:gd name="connsiteY0" fmla="*/ 10305 h 10305"/>
            <a:gd name="connsiteX1" fmla="*/ 0 w 10148"/>
            <a:gd name="connsiteY1" fmla="*/ 878 h 10305"/>
            <a:gd name="connsiteX2" fmla="*/ 10148 w 10148"/>
            <a:gd name="connsiteY2" fmla="*/ 305 h 10305"/>
            <a:gd name="connsiteX0" fmla="*/ 148 w 10148"/>
            <a:gd name="connsiteY0" fmla="*/ 10000 h 10000"/>
            <a:gd name="connsiteX1" fmla="*/ 0 w 10148"/>
            <a:gd name="connsiteY1" fmla="*/ 573 h 10000"/>
            <a:gd name="connsiteX2" fmla="*/ 10148 w 10148"/>
            <a:gd name="connsiteY2" fmla="*/ 0 h 10000"/>
            <a:gd name="connsiteX0" fmla="*/ 148 w 8521"/>
            <a:gd name="connsiteY0" fmla="*/ 10000 h 10000"/>
            <a:gd name="connsiteX1" fmla="*/ 0 w 8521"/>
            <a:gd name="connsiteY1" fmla="*/ 573 h 10000"/>
            <a:gd name="connsiteX2" fmla="*/ 8521 w 8521"/>
            <a:gd name="connsiteY2" fmla="*/ 0 h 10000"/>
            <a:gd name="connsiteX0" fmla="*/ 174 w 10000"/>
            <a:gd name="connsiteY0" fmla="*/ 9849 h 9849"/>
            <a:gd name="connsiteX1" fmla="*/ 0 w 10000"/>
            <a:gd name="connsiteY1" fmla="*/ 573 h 9849"/>
            <a:gd name="connsiteX2" fmla="*/ 10000 w 10000"/>
            <a:gd name="connsiteY2" fmla="*/ 0 h 9849"/>
            <a:gd name="connsiteX0" fmla="*/ 174 w 8877"/>
            <a:gd name="connsiteY0" fmla="*/ 26364 h 26364"/>
            <a:gd name="connsiteX1" fmla="*/ 0 w 8877"/>
            <a:gd name="connsiteY1" fmla="*/ 16946 h 26364"/>
            <a:gd name="connsiteX2" fmla="*/ 8877 w 8877"/>
            <a:gd name="connsiteY2" fmla="*/ 0 h 26364"/>
            <a:gd name="connsiteX0" fmla="*/ 196 w 10000"/>
            <a:gd name="connsiteY0" fmla="*/ 10000 h 10000"/>
            <a:gd name="connsiteX1" fmla="*/ 0 w 10000"/>
            <a:gd name="connsiteY1" fmla="*/ 6428 h 10000"/>
            <a:gd name="connsiteX2" fmla="*/ 10000 w 10000"/>
            <a:gd name="connsiteY2" fmla="*/ 0 h 10000"/>
            <a:gd name="connsiteX0" fmla="*/ 196 w 10000"/>
            <a:gd name="connsiteY0" fmla="*/ 10000 h 10000"/>
            <a:gd name="connsiteX1" fmla="*/ 0 w 10000"/>
            <a:gd name="connsiteY1" fmla="*/ 6428 h 10000"/>
            <a:gd name="connsiteX2" fmla="*/ 10000 w 10000"/>
            <a:gd name="connsiteY2" fmla="*/ 0 h 10000"/>
            <a:gd name="connsiteX0" fmla="*/ 196 w 10158"/>
            <a:gd name="connsiteY0" fmla="*/ 13103 h 13103"/>
            <a:gd name="connsiteX1" fmla="*/ 0 w 10158"/>
            <a:gd name="connsiteY1" fmla="*/ 9531 h 13103"/>
            <a:gd name="connsiteX2" fmla="*/ 10158 w 10158"/>
            <a:gd name="connsiteY2" fmla="*/ 0 h 13103"/>
            <a:gd name="connsiteX0" fmla="*/ 196 w 10158"/>
            <a:gd name="connsiteY0" fmla="*/ 13103 h 13103"/>
            <a:gd name="connsiteX1" fmla="*/ 0 w 10158"/>
            <a:gd name="connsiteY1" fmla="*/ 9531 h 13103"/>
            <a:gd name="connsiteX2" fmla="*/ 8260 w 10158"/>
            <a:gd name="connsiteY2" fmla="*/ 3793 h 13103"/>
            <a:gd name="connsiteX3" fmla="*/ 10158 w 10158"/>
            <a:gd name="connsiteY3" fmla="*/ 0 h 13103"/>
            <a:gd name="connsiteX0" fmla="*/ 196 w 10158"/>
            <a:gd name="connsiteY0" fmla="*/ 13103 h 13103"/>
            <a:gd name="connsiteX1" fmla="*/ 0 w 10158"/>
            <a:gd name="connsiteY1" fmla="*/ 9531 h 13103"/>
            <a:gd name="connsiteX2" fmla="*/ 3357 w 10158"/>
            <a:gd name="connsiteY2" fmla="*/ 3707 h 13103"/>
            <a:gd name="connsiteX3" fmla="*/ 10158 w 10158"/>
            <a:gd name="connsiteY3" fmla="*/ 0 h 13103"/>
            <a:gd name="connsiteX0" fmla="*/ 196 w 10192"/>
            <a:gd name="connsiteY0" fmla="*/ 13103 h 13103"/>
            <a:gd name="connsiteX1" fmla="*/ 0 w 10192"/>
            <a:gd name="connsiteY1" fmla="*/ 9531 h 13103"/>
            <a:gd name="connsiteX2" fmla="*/ 3357 w 10192"/>
            <a:gd name="connsiteY2" fmla="*/ 3707 h 13103"/>
            <a:gd name="connsiteX3" fmla="*/ 10158 w 10192"/>
            <a:gd name="connsiteY3" fmla="*/ 0 h 13103"/>
            <a:gd name="connsiteX0" fmla="*/ 196 w 10192"/>
            <a:gd name="connsiteY0" fmla="*/ 13103 h 13103"/>
            <a:gd name="connsiteX1" fmla="*/ 0 w 10192"/>
            <a:gd name="connsiteY1" fmla="*/ 9531 h 13103"/>
            <a:gd name="connsiteX2" fmla="*/ 3357 w 10192"/>
            <a:gd name="connsiteY2" fmla="*/ 3707 h 13103"/>
            <a:gd name="connsiteX3" fmla="*/ 10158 w 10192"/>
            <a:gd name="connsiteY3" fmla="*/ 0 h 13103"/>
            <a:gd name="connsiteX0" fmla="*/ 196 w 10192"/>
            <a:gd name="connsiteY0" fmla="*/ 13103 h 13103"/>
            <a:gd name="connsiteX1" fmla="*/ 0 w 10192"/>
            <a:gd name="connsiteY1" fmla="*/ 9531 h 13103"/>
            <a:gd name="connsiteX2" fmla="*/ 3357 w 10192"/>
            <a:gd name="connsiteY2" fmla="*/ 3707 h 13103"/>
            <a:gd name="connsiteX3" fmla="*/ 10158 w 10192"/>
            <a:gd name="connsiteY3" fmla="*/ 0 h 13103"/>
            <a:gd name="connsiteX0" fmla="*/ 196 w 10276"/>
            <a:gd name="connsiteY0" fmla="*/ 13103 h 13103"/>
            <a:gd name="connsiteX1" fmla="*/ 0 w 10276"/>
            <a:gd name="connsiteY1" fmla="*/ 9531 h 13103"/>
            <a:gd name="connsiteX2" fmla="*/ 3357 w 10276"/>
            <a:gd name="connsiteY2" fmla="*/ 3707 h 13103"/>
            <a:gd name="connsiteX3" fmla="*/ 10158 w 10276"/>
            <a:gd name="connsiteY3" fmla="*/ 0 h 13103"/>
            <a:gd name="connsiteX0" fmla="*/ 196 w 10423"/>
            <a:gd name="connsiteY0" fmla="*/ 13103 h 13103"/>
            <a:gd name="connsiteX1" fmla="*/ 0 w 10423"/>
            <a:gd name="connsiteY1" fmla="*/ 9531 h 13103"/>
            <a:gd name="connsiteX2" fmla="*/ 4780 w 10423"/>
            <a:gd name="connsiteY2" fmla="*/ 3621 h 13103"/>
            <a:gd name="connsiteX3" fmla="*/ 10158 w 10423"/>
            <a:gd name="connsiteY3" fmla="*/ 0 h 13103"/>
            <a:gd name="connsiteX0" fmla="*/ 196 w 10518"/>
            <a:gd name="connsiteY0" fmla="*/ 13103 h 13103"/>
            <a:gd name="connsiteX1" fmla="*/ 0 w 10518"/>
            <a:gd name="connsiteY1" fmla="*/ 9531 h 13103"/>
            <a:gd name="connsiteX2" fmla="*/ 5254 w 10518"/>
            <a:gd name="connsiteY2" fmla="*/ 3793 h 13103"/>
            <a:gd name="connsiteX3" fmla="*/ 10158 w 10518"/>
            <a:gd name="connsiteY3" fmla="*/ 0 h 13103"/>
            <a:gd name="connsiteX0" fmla="*/ 196 w 12778"/>
            <a:gd name="connsiteY0" fmla="*/ 13706 h 13706"/>
            <a:gd name="connsiteX1" fmla="*/ 0 w 12778"/>
            <a:gd name="connsiteY1" fmla="*/ 10134 h 13706"/>
            <a:gd name="connsiteX2" fmla="*/ 5254 w 12778"/>
            <a:gd name="connsiteY2" fmla="*/ 4396 h 13706"/>
            <a:gd name="connsiteX3" fmla="*/ 12688 w 12778"/>
            <a:gd name="connsiteY3" fmla="*/ 0 h 13706"/>
            <a:gd name="connsiteX0" fmla="*/ 196 w 12688"/>
            <a:gd name="connsiteY0" fmla="*/ 13706 h 13706"/>
            <a:gd name="connsiteX1" fmla="*/ 0 w 12688"/>
            <a:gd name="connsiteY1" fmla="*/ 10134 h 13706"/>
            <a:gd name="connsiteX2" fmla="*/ 5254 w 12688"/>
            <a:gd name="connsiteY2" fmla="*/ 4396 h 13706"/>
            <a:gd name="connsiteX3" fmla="*/ 12688 w 12688"/>
            <a:gd name="connsiteY3" fmla="*/ 0 h 13706"/>
            <a:gd name="connsiteX0" fmla="*/ 196 w 13246"/>
            <a:gd name="connsiteY0" fmla="*/ 13706 h 13706"/>
            <a:gd name="connsiteX1" fmla="*/ 0 w 13246"/>
            <a:gd name="connsiteY1" fmla="*/ 10134 h 13706"/>
            <a:gd name="connsiteX2" fmla="*/ 5254 w 13246"/>
            <a:gd name="connsiteY2" fmla="*/ 4396 h 13706"/>
            <a:gd name="connsiteX3" fmla="*/ 12723 w 13246"/>
            <a:gd name="connsiteY3" fmla="*/ 1716 h 13706"/>
            <a:gd name="connsiteX4" fmla="*/ 12688 w 13246"/>
            <a:gd name="connsiteY4" fmla="*/ 0 h 13706"/>
            <a:gd name="connsiteX0" fmla="*/ 196 w 12875"/>
            <a:gd name="connsiteY0" fmla="*/ 16832 h 16832"/>
            <a:gd name="connsiteX1" fmla="*/ 0 w 12875"/>
            <a:gd name="connsiteY1" fmla="*/ 13260 h 16832"/>
            <a:gd name="connsiteX2" fmla="*/ 5254 w 12875"/>
            <a:gd name="connsiteY2" fmla="*/ 7522 h 16832"/>
            <a:gd name="connsiteX3" fmla="*/ 12723 w 12875"/>
            <a:gd name="connsiteY3" fmla="*/ 4842 h 16832"/>
            <a:gd name="connsiteX4" fmla="*/ 7307 w 12875"/>
            <a:gd name="connsiteY4" fmla="*/ 0 h 16832"/>
            <a:gd name="connsiteX0" fmla="*/ 196 w 10635"/>
            <a:gd name="connsiteY0" fmla="*/ 16832 h 16832"/>
            <a:gd name="connsiteX1" fmla="*/ 0 w 10635"/>
            <a:gd name="connsiteY1" fmla="*/ 13260 h 16832"/>
            <a:gd name="connsiteX2" fmla="*/ 5254 w 10635"/>
            <a:gd name="connsiteY2" fmla="*/ 7522 h 16832"/>
            <a:gd name="connsiteX3" fmla="*/ 10417 w 10635"/>
            <a:gd name="connsiteY3" fmla="*/ 5727 h 16832"/>
            <a:gd name="connsiteX4" fmla="*/ 7307 w 10635"/>
            <a:gd name="connsiteY4" fmla="*/ 0 h 16832"/>
            <a:gd name="connsiteX0" fmla="*/ 196 w 10605"/>
            <a:gd name="connsiteY0" fmla="*/ 16832 h 16832"/>
            <a:gd name="connsiteX1" fmla="*/ 0 w 10605"/>
            <a:gd name="connsiteY1" fmla="*/ 13260 h 16832"/>
            <a:gd name="connsiteX2" fmla="*/ 5254 w 10605"/>
            <a:gd name="connsiteY2" fmla="*/ 7522 h 16832"/>
            <a:gd name="connsiteX3" fmla="*/ 10417 w 10605"/>
            <a:gd name="connsiteY3" fmla="*/ 5727 h 16832"/>
            <a:gd name="connsiteX4" fmla="*/ 7307 w 10605"/>
            <a:gd name="connsiteY4" fmla="*/ 0 h 16832"/>
            <a:gd name="connsiteX0" fmla="*/ 196 w 10804"/>
            <a:gd name="connsiteY0" fmla="*/ 16832 h 16832"/>
            <a:gd name="connsiteX1" fmla="*/ 0 w 10804"/>
            <a:gd name="connsiteY1" fmla="*/ 13260 h 16832"/>
            <a:gd name="connsiteX2" fmla="*/ 5254 w 10804"/>
            <a:gd name="connsiteY2" fmla="*/ 7522 h 16832"/>
            <a:gd name="connsiteX3" fmla="*/ 10417 w 10804"/>
            <a:gd name="connsiteY3" fmla="*/ 5727 h 16832"/>
            <a:gd name="connsiteX4" fmla="*/ 7307 w 10804"/>
            <a:gd name="connsiteY4" fmla="*/ 0 h 16832"/>
            <a:gd name="connsiteX0" fmla="*/ 196 w 10859"/>
            <a:gd name="connsiteY0" fmla="*/ 15535 h 15535"/>
            <a:gd name="connsiteX1" fmla="*/ 0 w 10859"/>
            <a:gd name="connsiteY1" fmla="*/ 11963 h 15535"/>
            <a:gd name="connsiteX2" fmla="*/ 5254 w 10859"/>
            <a:gd name="connsiteY2" fmla="*/ 6225 h 15535"/>
            <a:gd name="connsiteX3" fmla="*/ 10417 w 10859"/>
            <a:gd name="connsiteY3" fmla="*/ 4430 h 15535"/>
            <a:gd name="connsiteX4" fmla="*/ 8076 w 10859"/>
            <a:gd name="connsiteY4" fmla="*/ 0 h 15535"/>
            <a:gd name="connsiteX0" fmla="*/ 196 w 10850"/>
            <a:gd name="connsiteY0" fmla="*/ 18012 h 18012"/>
            <a:gd name="connsiteX1" fmla="*/ 0 w 10850"/>
            <a:gd name="connsiteY1" fmla="*/ 14440 h 18012"/>
            <a:gd name="connsiteX2" fmla="*/ 5254 w 10850"/>
            <a:gd name="connsiteY2" fmla="*/ 8702 h 18012"/>
            <a:gd name="connsiteX3" fmla="*/ 10417 w 10850"/>
            <a:gd name="connsiteY3" fmla="*/ 6907 h 18012"/>
            <a:gd name="connsiteX4" fmla="*/ 7966 w 10850"/>
            <a:gd name="connsiteY4" fmla="*/ 0 h 18012"/>
            <a:gd name="connsiteX0" fmla="*/ 196 w 10885"/>
            <a:gd name="connsiteY0" fmla="*/ 18012 h 18012"/>
            <a:gd name="connsiteX1" fmla="*/ 0 w 10885"/>
            <a:gd name="connsiteY1" fmla="*/ 14440 h 18012"/>
            <a:gd name="connsiteX2" fmla="*/ 5254 w 10885"/>
            <a:gd name="connsiteY2" fmla="*/ 8702 h 18012"/>
            <a:gd name="connsiteX3" fmla="*/ 10417 w 10885"/>
            <a:gd name="connsiteY3" fmla="*/ 6907 h 18012"/>
            <a:gd name="connsiteX4" fmla="*/ 7966 w 10885"/>
            <a:gd name="connsiteY4" fmla="*/ 0 h 18012"/>
            <a:gd name="connsiteX0" fmla="*/ 196 w 10895"/>
            <a:gd name="connsiteY0" fmla="*/ 17009 h 17009"/>
            <a:gd name="connsiteX1" fmla="*/ 0 w 10895"/>
            <a:gd name="connsiteY1" fmla="*/ 13437 h 17009"/>
            <a:gd name="connsiteX2" fmla="*/ 5254 w 10895"/>
            <a:gd name="connsiteY2" fmla="*/ 7699 h 17009"/>
            <a:gd name="connsiteX3" fmla="*/ 10417 w 10895"/>
            <a:gd name="connsiteY3" fmla="*/ 5904 h 17009"/>
            <a:gd name="connsiteX4" fmla="*/ 8076 w 10895"/>
            <a:gd name="connsiteY4" fmla="*/ 0 h 17009"/>
            <a:gd name="connsiteX0" fmla="*/ 196 w 10971"/>
            <a:gd name="connsiteY0" fmla="*/ 17009 h 17009"/>
            <a:gd name="connsiteX1" fmla="*/ 0 w 10971"/>
            <a:gd name="connsiteY1" fmla="*/ 13437 h 17009"/>
            <a:gd name="connsiteX2" fmla="*/ 5254 w 10971"/>
            <a:gd name="connsiteY2" fmla="*/ 7699 h 17009"/>
            <a:gd name="connsiteX3" fmla="*/ 10417 w 10971"/>
            <a:gd name="connsiteY3" fmla="*/ 5904 h 17009"/>
            <a:gd name="connsiteX4" fmla="*/ 8076 w 10971"/>
            <a:gd name="connsiteY4" fmla="*/ 0 h 17009"/>
            <a:gd name="connsiteX0" fmla="*/ 493 w 11268"/>
            <a:gd name="connsiteY0" fmla="*/ 17009 h 17009"/>
            <a:gd name="connsiteX1" fmla="*/ 297 w 11268"/>
            <a:gd name="connsiteY1" fmla="*/ 13437 h 17009"/>
            <a:gd name="connsiteX2" fmla="*/ 5112 w 11268"/>
            <a:gd name="connsiteY2" fmla="*/ 7168 h 17009"/>
            <a:gd name="connsiteX3" fmla="*/ 10714 w 11268"/>
            <a:gd name="connsiteY3" fmla="*/ 5904 h 17009"/>
            <a:gd name="connsiteX4" fmla="*/ 8373 w 11268"/>
            <a:gd name="connsiteY4" fmla="*/ 0 h 17009"/>
            <a:gd name="connsiteX0" fmla="*/ 493 w 11268"/>
            <a:gd name="connsiteY0" fmla="*/ 17009 h 17009"/>
            <a:gd name="connsiteX1" fmla="*/ 297 w 11268"/>
            <a:gd name="connsiteY1" fmla="*/ 13437 h 17009"/>
            <a:gd name="connsiteX2" fmla="*/ 5112 w 11268"/>
            <a:gd name="connsiteY2" fmla="*/ 7168 h 17009"/>
            <a:gd name="connsiteX3" fmla="*/ 10714 w 11268"/>
            <a:gd name="connsiteY3" fmla="*/ 5904 h 17009"/>
            <a:gd name="connsiteX4" fmla="*/ 8373 w 11268"/>
            <a:gd name="connsiteY4" fmla="*/ 0 h 17009"/>
            <a:gd name="connsiteX0" fmla="*/ 582 w 11357"/>
            <a:gd name="connsiteY0" fmla="*/ 17009 h 17009"/>
            <a:gd name="connsiteX1" fmla="*/ 386 w 11357"/>
            <a:gd name="connsiteY1" fmla="*/ 13437 h 17009"/>
            <a:gd name="connsiteX2" fmla="*/ 6409 w 11357"/>
            <a:gd name="connsiteY2" fmla="*/ 6755 h 17009"/>
            <a:gd name="connsiteX3" fmla="*/ 10803 w 11357"/>
            <a:gd name="connsiteY3" fmla="*/ 5904 h 17009"/>
            <a:gd name="connsiteX4" fmla="*/ 8462 w 11357"/>
            <a:gd name="connsiteY4" fmla="*/ 0 h 17009"/>
            <a:gd name="connsiteX0" fmla="*/ 582 w 11357"/>
            <a:gd name="connsiteY0" fmla="*/ 17009 h 17009"/>
            <a:gd name="connsiteX1" fmla="*/ 386 w 11357"/>
            <a:gd name="connsiteY1" fmla="*/ 13437 h 17009"/>
            <a:gd name="connsiteX2" fmla="*/ 6409 w 11357"/>
            <a:gd name="connsiteY2" fmla="*/ 6755 h 17009"/>
            <a:gd name="connsiteX3" fmla="*/ 10803 w 11357"/>
            <a:gd name="connsiteY3" fmla="*/ 5904 h 17009"/>
            <a:gd name="connsiteX4" fmla="*/ 8462 w 11357"/>
            <a:gd name="connsiteY4" fmla="*/ 0 h 17009"/>
            <a:gd name="connsiteX0" fmla="*/ 1011 w 11786"/>
            <a:gd name="connsiteY0" fmla="*/ 17009 h 17009"/>
            <a:gd name="connsiteX1" fmla="*/ 815 w 11786"/>
            <a:gd name="connsiteY1" fmla="*/ 13437 h 17009"/>
            <a:gd name="connsiteX2" fmla="*/ 6838 w 11786"/>
            <a:gd name="connsiteY2" fmla="*/ 6755 h 17009"/>
            <a:gd name="connsiteX3" fmla="*/ 11232 w 11786"/>
            <a:gd name="connsiteY3" fmla="*/ 5904 h 17009"/>
            <a:gd name="connsiteX4" fmla="*/ 8891 w 11786"/>
            <a:gd name="connsiteY4" fmla="*/ 0 h 17009"/>
            <a:gd name="connsiteX0" fmla="*/ 337 w 11112"/>
            <a:gd name="connsiteY0" fmla="*/ 17009 h 17009"/>
            <a:gd name="connsiteX1" fmla="*/ 141 w 11112"/>
            <a:gd name="connsiteY1" fmla="*/ 13437 h 17009"/>
            <a:gd name="connsiteX2" fmla="*/ 6164 w 11112"/>
            <a:gd name="connsiteY2" fmla="*/ 6755 h 17009"/>
            <a:gd name="connsiteX3" fmla="*/ 10558 w 11112"/>
            <a:gd name="connsiteY3" fmla="*/ 5904 h 17009"/>
            <a:gd name="connsiteX4" fmla="*/ 8217 w 11112"/>
            <a:gd name="connsiteY4" fmla="*/ 0 h 17009"/>
            <a:gd name="connsiteX0" fmla="*/ 337 w 11112"/>
            <a:gd name="connsiteY0" fmla="*/ 17009 h 17009"/>
            <a:gd name="connsiteX1" fmla="*/ 141 w 11112"/>
            <a:gd name="connsiteY1" fmla="*/ 13437 h 17009"/>
            <a:gd name="connsiteX2" fmla="*/ 6164 w 11112"/>
            <a:gd name="connsiteY2" fmla="*/ 6755 h 17009"/>
            <a:gd name="connsiteX3" fmla="*/ 10558 w 11112"/>
            <a:gd name="connsiteY3" fmla="*/ 5904 h 17009"/>
            <a:gd name="connsiteX4" fmla="*/ 8217 w 11112"/>
            <a:gd name="connsiteY4" fmla="*/ 0 h 17009"/>
            <a:gd name="connsiteX0" fmla="*/ 337 w 11112"/>
            <a:gd name="connsiteY0" fmla="*/ 17009 h 17009"/>
            <a:gd name="connsiteX1" fmla="*/ 141 w 11112"/>
            <a:gd name="connsiteY1" fmla="*/ 13437 h 17009"/>
            <a:gd name="connsiteX2" fmla="*/ 6164 w 11112"/>
            <a:gd name="connsiteY2" fmla="*/ 6755 h 17009"/>
            <a:gd name="connsiteX3" fmla="*/ 10558 w 11112"/>
            <a:gd name="connsiteY3" fmla="*/ 5904 h 17009"/>
            <a:gd name="connsiteX4" fmla="*/ 8217 w 11112"/>
            <a:gd name="connsiteY4" fmla="*/ 0 h 17009"/>
            <a:gd name="connsiteX0" fmla="*/ 350 w 11125"/>
            <a:gd name="connsiteY0" fmla="*/ 17009 h 17009"/>
            <a:gd name="connsiteX1" fmla="*/ 154 w 11125"/>
            <a:gd name="connsiteY1" fmla="*/ 13437 h 17009"/>
            <a:gd name="connsiteX2" fmla="*/ 6177 w 11125"/>
            <a:gd name="connsiteY2" fmla="*/ 6755 h 17009"/>
            <a:gd name="connsiteX3" fmla="*/ 10571 w 11125"/>
            <a:gd name="connsiteY3" fmla="*/ 5904 h 17009"/>
            <a:gd name="connsiteX4" fmla="*/ 8230 w 11125"/>
            <a:gd name="connsiteY4" fmla="*/ 0 h 17009"/>
            <a:gd name="connsiteX0" fmla="*/ 182 w 10957"/>
            <a:gd name="connsiteY0" fmla="*/ 17009 h 17009"/>
            <a:gd name="connsiteX1" fmla="*/ 201 w 10957"/>
            <a:gd name="connsiteY1" fmla="*/ 13484 h 17009"/>
            <a:gd name="connsiteX2" fmla="*/ 6009 w 10957"/>
            <a:gd name="connsiteY2" fmla="*/ 6755 h 17009"/>
            <a:gd name="connsiteX3" fmla="*/ 10403 w 10957"/>
            <a:gd name="connsiteY3" fmla="*/ 5904 h 17009"/>
            <a:gd name="connsiteX4" fmla="*/ 8062 w 10957"/>
            <a:gd name="connsiteY4" fmla="*/ 0 h 17009"/>
            <a:gd name="connsiteX0" fmla="*/ 417 w 11192"/>
            <a:gd name="connsiteY0" fmla="*/ 17009 h 17009"/>
            <a:gd name="connsiteX1" fmla="*/ 436 w 11192"/>
            <a:gd name="connsiteY1" fmla="*/ 13484 h 17009"/>
            <a:gd name="connsiteX2" fmla="*/ 6244 w 11192"/>
            <a:gd name="connsiteY2" fmla="*/ 6685 h 17009"/>
            <a:gd name="connsiteX3" fmla="*/ 10638 w 11192"/>
            <a:gd name="connsiteY3" fmla="*/ 5904 h 17009"/>
            <a:gd name="connsiteX4" fmla="*/ 8297 w 11192"/>
            <a:gd name="connsiteY4" fmla="*/ 0 h 17009"/>
            <a:gd name="connsiteX0" fmla="*/ 417 w 11192"/>
            <a:gd name="connsiteY0" fmla="*/ 17009 h 17009"/>
            <a:gd name="connsiteX1" fmla="*/ 436 w 11192"/>
            <a:gd name="connsiteY1" fmla="*/ 13484 h 17009"/>
            <a:gd name="connsiteX2" fmla="*/ 6244 w 11192"/>
            <a:gd name="connsiteY2" fmla="*/ 6685 h 17009"/>
            <a:gd name="connsiteX3" fmla="*/ 10638 w 11192"/>
            <a:gd name="connsiteY3" fmla="*/ 5904 h 17009"/>
            <a:gd name="connsiteX4" fmla="*/ 8297 w 11192"/>
            <a:gd name="connsiteY4" fmla="*/ 0 h 17009"/>
            <a:gd name="connsiteX0" fmla="*/ 823 w 11598"/>
            <a:gd name="connsiteY0" fmla="*/ 17009 h 17009"/>
            <a:gd name="connsiteX1" fmla="*/ 842 w 11598"/>
            <a:gd name="connsiteY1" fmla="*/ 13484 h 17009"/>
            <a:gd name="connsiteX2" fmla="*/ 6650 w 11598"/>
            <a:gd name="connsiteY2" fmla="*/ 6685 h 17009"/>
            <a:gd name="connsiteX3" fmla="*/ 11044 w 11598"/>
            <a:gd name="connsiteY3" fmla="*/ 5904 h 17009"/>
            <a:gd name="connsiteX4" fmla="*/ 8703 w 11598"/>
            <a:gd name="connsiteY4" fmla="*/ 0 h 17009"/>
            <a:gd name="connsiteX0" fmla="*/ 193 w 10968"/>
            <a:gd name="connsiteY0" fmla="*/ 17009 h 17009"/>
            <a:gd name="connsiteX1" fmla="*/ 212 w 10968"/>
            <a:gd name="connsiteY1" fmla="*/ 13484 h 17009"/>
            <a:gd name="connsiteX2" fmla="*/ 6020 w 10968"/>
            <a:gd name="connsiteY2" fmla="*/ 6685 h 17009"/>
            <a:gd name="connsiteX3" fmla="*/ 10414 w 10968"/>
            <a:gd name="connsiteY3" fmla="*/ 5904 h 17009"/>
            <a:gd name="connsiteX4" fmla="*/ 8073 w 10968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974" h="17009">
              <a:moveTo>
                <a:pt x="199" y="17009"/>
              </a:moveTo>
              <a:cubicBezTo>
                <a:pt x="199" y="16688"/>
                <a:pt x="-263" y="13455"/>
                <a:pt x="218" y="13484"/>
              </a:cubicBezTo>
              <a:cubicBezTo>
                <a:pt x="6680" y="13879"/>
                <a:pt x="4560" y="7397"/>
                <a:pt x="6026" y="6685"/>
              </a:cubicBezTo>
              <a:cubicBezTo>
                <a:pt x="8976" y="6182"/>
                <a:pt x="9181" y="6637"/>
                <a:pt x="10420" y="5904"/>
              </a:cubicBezTo>
              <a:cubicBezTo>
                <a:pt x="12208" y="2989"/>
                <a:pt x="9201" y="3383"/>
                <a:pt x="807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672211</xdr:colOff>
      <xdr:row>43</xdr:row>
      <xdr:rowOff>152639</xdr:rowOff>
    </xdr:from>
    <xdr:to>
      <xdr:col>30</xdr:col>
      <xdr:colOff>67653</xdr:colOff>
      <xdr:row>44</xdr:row>
      <xdr:rowOff>140568</xdr:rowOff>
    </xdr:to>
    <xdr:sp macro="" textlink="">
      <xdr:nvSpPr>
        <xdr:cNvPr id="2486" name="Text Box 1118">
          <a:extLst>
            <a:ext uri="{FF2B5EF4-FFF2-40B4-BE49-F238E27FC236}">
              <a16:creationId xmlns:a16="http://schemas.microsoft.com/office/drawing/2014/main" id="{B79C6C4C-2903-4A1F-88B5-C201D5C58082}"/>
            </a:ext>
          </a:extLst>
        </xdr:cNvPr>
        <xdr:cNvSpPr txBox="1">
          <a:spLocks noChangeArrowheads="1"/>
        </xdr:cNvSpPr>
      </xdr:nvSpPr>
      <xdr:spPr bwMode="auto">
        <a:xfrm rot="21253238">
          <a:off x="12006961" y="8845789"/>
          <a:ext cx="112992" cy="15937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694814</xdr:colOff>
      <xdr:row>43</xdr:row>
      <xdr:rowOff>10131</xdr:rowOff>
    </xdr:from>
    <xdr:to>
      <xdr:col>26</xdr:col>
      <xdr:colOff>9210</xdr:colOff>
      <xdr:row>44</xdr:row>
      <xdr:rowOff>36565</xdr:rowOff>
    </xdr:to>
    <xdr:sp macro="" textlink="">
      <xdr:nvSpPr>
        <xdr:cNvPr id="2487" name="Line 267">
          <a:extLst>
            <a:ext uri="{FF2B5EF4-FFF2-40B4-BE49-F238E27FC236}">
              <a16:creationId xmlns:a16="http://schemas.microsoft.com/office/drawing/2014/main" id="{8239FABF-5E0F-4043-A671-2D37F2F65CB4}"/>
            </a:ext>
          </a:extLst>
        </xdr:cNvPr>
        <xdr:cNvSpPr>
          <a:spLocks noChangeShapeType="1"/>
        </xdr:cNvSpPr>
      </xdr:nvSpPr>
      <xdr:spPr bwMode="auto">
        <a:xfrm flipH="1">
          <a:off x="9210164" y="8703281"/>
          <a:ext cx="19246" cy="197884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25</xdr:col>
      <xdr:colOff>179717</xdr:colOff>
      <xdr:row>41</xdr:row>
      <xdr:rowOff>21938</xdr:rowOff>
    </xdr:from>
    <xdr:to>
      <xdr:col>25</xdr:col>
      <xdr:colOff>481063</xdr:colOff>
      <xdr:row>42</xdr:row>
      <xdr:rowOff>62539</xdr:rowOff>
    </xdr:to>
    <xdr:grpSp>
      <xdr:nvGrpSpPr>
        <xdr:cNvPr id="2488" name="Group 6672">
          <a:extLst>
            <a:ext uri="{FF2B5EF4-FFF2-40B4-BE49-F238E27FC236}">
              <a16:creationId xmlns:a16="http://schemas.microsoft.com/office/drawing/2014/main" id="{CBE926BD-B869-407D-AD93-80CBDBA47507}"/>
            </a:ext>
          </a:extLst>
        </xdr:cNvPr>
        <xdr:cNvGrpSpPr>
          <a:grpSpLocks/>
        </xdr:cNvGrpSpPr>
      </xdr:nvGrpSpPr>
      <xdr:grpSpPr bwMode="auto">
        <a:xfrm>
          <a:off x="17310710" y="7072306"/>
          <a:ext cx="301346" cy="213358"/>
          <a:chOff x="530" y="110"/>
          <a:chExt cx="44" cy="37"/>
        </a:xfrm>
      </xdr:grpSpPr>
      <xdr:pic>
        <xdr:nvPicPr>
          <xdr:cNvPr id="2489" name="Picture 6673" descr="route2">
            <a:extLst>
              <a:ext uri="{FF2B5EF4-FFF2-40B4-BE49-F238E27FC236}">
                <a16:creationId xmlns:a16="http://schemas.microsoft.com/office/drawing/2014/main" id="{370F1E34-179A-8F18-70A1-1017461642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90" name="Text Box 6674">
            <a:extLst>
              <a:ext uri="{FF2B5EF4-FFF2-40B4-BE49-F238E27FC236}">
                <a16:creationId xmlns:a16="http://schemas.microsoft.com/office/drawing/2014/main" id="{210EE146-12CF-6F0E-F726-E32BAC94B9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6"/>
            <a:ext cx="44" cy="2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>
    <xdr:from>
      <xdr:col>25</xdr:col>
      <xdr:colOff>0</xdr:colOff>
      <xdr:row>40</xdr:row>
      <xdr:rowOff>172757</xdr:rowOff>
    </xdr:from>
    <xdr:to>
      <xdr:col>25</xdr:col>
      <xdr:colOff>196103</xdr:colOff>
      <xdr:row>41</xdr:row>
      <xdr:rowOff>163418</xdr:rowOff>
    </xdr:to>
    <xdr:sp macro="" textlink="">
      <xdr:nvSpPr>
        <xdr:cNvPr id="2491" name="六角形 2490">
          <a:extLst>
            <a:ext uri="{FF2B5EF4-FFF2-40B4-BE49-F238E27FC236}">
              <a16:creationId xmlns:a16="http://schemas.microsoft.com/office/drawing/2014/main" id="{3B76140E-A06B-4ADC-B1C0-8D9BF15CD47A}"/>
            </a:ext>
          </a:extLst>
        </xdr:cNvPr>
        <xdr:cNvSpPr/>
      </xdr:nvSpPr>
      <xdr:spPr bwMode="auto">
        <a:xfrm>
          <a:off x="17130993" y="7050367"/>
          <a:ext cx="196103" cy="16341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15875</xdr:colOff>
      <xdr:row>41</xdr:row>
      <xdr:rowOff>10583</xdr:rowOff>
    </xdr:from>
    <xdr:to>
      <xdr:col>29</xdr:col>
      <xdr:colOff>238125</xdr:colOff>
      <xdr:row>42</xdr:row>
      <xdr:rowOff>5291</xdr:rowOff>
    </xdr:to>
    <xdr:sp macro="" textlink="">
      <xdr:nvSpPr>
        <xdr:cNvPr id="2492" name="六角形 2491">
          <a:extLst>
            <a:ext uri="{FF2B5EF4-FFF2-40B4-BE49-F238E27FC236}">
              <a16:creationId xmlns:a16="http://schemas.microsoft.com/office/drawing/2014/main" id="{DDF27646-7F5C-43D9-9733-9242CEE99C67}"/>
            </a:ext>
          </a:extLst>
        </xdr:cNvPr>
        <xdr:cNvSpPr/>
      </xdr:nvSpPr>
      <xdr:spPr bwMode="auto">
        <a:xfrm>
          <a:off x="11350625" y="8360833"/>
          <a:ext cx="222250" cy="1661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0</xdr:colOff>
      <xdr:row>41</xdr:row>
      <xdr:rowOff>0</xdr:rowOff>
    </xdr:from>
    <xdr:to>
      <xdr:col>27</xdr:col>
      <xdr:colOff>216958</xdr:colOff>
      <xdr:row>42</xdr:row>
      <xdr:rowOff>15875</xdr:rowOff>
    </xdr:to>
    <xdr:sp macro="" textlink="">
      <xdr:nvSpPr>
        <xdr:cNvPr id="2493" name="六角形 2492">
          <a:extLst>
            <a:ext uri="{FF2B5EF4-FFF2-40B4-BE49-F238E27FC236}">
              <a16:creationId xmlns:a16="http://schemas.microsoft.com/office/drawing/2014/main" id="{CA610191-F508-42E4-BD4F-A39EE277F301}"/>
            </a:ext>
          </a:extLst>
        </xdr:cNvPr>
        <xdr:cNvSpPr/>
      </xdr:nvSpPr>
      <xdr:spPr bwMode="auto">
        <a:xfrm>
          <a:off x="9925050" y="8350250"/>
          <a:ext cx="216958" cy="1873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405199</xdr:colOff>
      <xdr:row>44</xdr:row>
      <xdr:rowOff>92810</xdr:rowOff>
    </xdr:from>
    <xdr:to>
      <xdr:col>25</xdr:col>
      <xdr:colOff>545352</xdr:colOff>
      <xdr:row>45</xdr:row>
      <xdr:rowOff>56739</xdr:rowOff>
    </xdr:to>
    <xdr:sp macro="" textlink="">
      <xdr:nvSpPr>
        <xdr:cNvPr id="2494" name="Oval 4238">
          <a:extLst>
            <a:ext uri="{FF2B5EF4-FFF2-40B4-BE49-F238E27FC236}">
              <a16:creationId xmlns:a16="http://schemas.microsoft.com/office/drawing/2014/main" id="{89E8E893-FE09-4F16-A0F2-CED8BA363555}"/>
            </a:ext>
          </a:extLst>
        </xdr:cNvPr>
        <xdr:cNvSpPr>
          <a:spLocks noChangeArrowheads="1"/>
        </xdr:cNvSpPr>
      </xdr:nvSpPr>
      <xdr:spPr bwMode="auto">
        <a:xfrm>
          <a:off x="8920549" y="8957410"/>
          <a:ext cx="140153" cy="1353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26</xdr:col>
      <xdr:colOff>24446</xdr:colOff>
      <xdr:row>46</xdr:row>
      <xdr:rowOff>142298</xdr:rowOff>
    </xdr:from>
    <xdr:to>
      <xdr:col>26</xdr:col>
      <xdr:colOff>370379</xdr:colOff>
      <xdr:row>47</xdr:row>
      <xdr:rowOff>64787</xdr:rowOff>
    </xdr:to>
    <xdr:sp macro="" textlink="">
      <xdr:nvSpPr>
        <xdr:cNvPr id="2495" name="Text Box 1118">
          <a:extLst>
            <a:ext uri="{FF2B5EF4-FFF2-40B4-BE49-F238E27FC236}">
              <a16:creationId xmlns:a16="http://schemas.microsoft.com/office/drawing/2014/main" id="{D66D7A4A-429C-410F-BABF-9742BD964D8E}"/>
            </a:ext>
          </a:extLst>
        </xdr:cNvPr>
        <xdr:cNvSpPr txBox="1">
          <a:spLocks noChangeArrowheads="1"/>
        </xdr:cNvSpPr>
      </xdr:nvSpPr>
      <xdr:spPr bwMode="auto">
        <a:xfrm>
          <a:off x="9244646" y="9349798"/>
          <a:ext cx="345933" cy="939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京都縦貫道</a:t>
          </a:r>
        </a:p>
      </xdr:txBody>
    </xdr:sp>
    <xdr:clientData/>
  </xdr:twoCellAnchor>
  <xdr:twoCellAnchor>
    <xdr:from>
      <xdr:col>25</xdr:col>
      <xdr:colOff>468383</xdr:colOff>
      <xdr:row>41</xdr:row>
      <xdr:rowOff>28863</xdr:rowOff>
    </xdr:from>
    <xdr:to>
      <xdr:col>26</xdr:col>
      <xdr:colOff>110645</xdr:colOff>
      <xdr:row>48</xdr:row>
      <xdr:rowOff>146749</xdr:rowOff>
    </xdr:to>
    <xdr:sp macro="" textlink="">
      <xdr:nvSpPr>
        <xdr:cNvPr id="2496" name="Freeform 527">
          <a:extLst>
            <a:ext uri="{FF2B5EF4-FFF2-40B4-BE49-F238E27FC236}">
              <a16:creationId xmlns:a16="http://schemas.microsoft.com/office/drawing/2014/main" id="{3E509208-BDD7-4777-8C93-6EA6DA59E70F}"/>
            </a:ext>
          </a:extLst>
        </xdr:cNvPr>
        <xdr:cNvSpPr>
          <a:spLocks/>
        </xdr:cNvSpPr>
      </xdr:nvSpPr>
      <xdr:spPr bwMode="auto">
        <a:xfrm>
          <a:off x="8983733" y="8379113"/>
          <a:ext cx="347112" cy="131803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  <a:gd name="connsiteX0" fmla="*/ 0 w 9855"/>
            <a:gd name="connsiteY0" fmla="*/ 12522 h 12522"/>
            <a:gd name="connsiteX1" fmla="*/ 100 w 9855"/>
            <a:gd name="connsiteY1" fmla="*/ 920 h 12522"/>
            <a:gd name="connsiteX2" fmla="*/ 4380 w 9855"/>
            <a:gd name="connsiteY2" fmla="*/ 417 h 12522"/>
            <a:gd name="connsiteX3" fmla="*/ 9855 w 9855"/>
            <a:gd name="connsiteY3" fmla="*/ 0 h 12522"/>
            <a:gd name="connsiteX0" fmla="*/ 0 w 10000"/>
            <a:gd name="connsiteY0" fmla="*/ 10000 h 10000"/>
            <a:gd name="connsiteX1" fmla="*/ 101 w 10000"/>
            <a:gd name="connsiteY1" fmla="*/ 735 h 10000"/>
            <a:gd name="connsiteX2" fmla="*/ 4444 w 10000"/>
            <a:gd name="connsiteY2" fmla="*/ 333 h 10000"/>
            <a:gd name="connsiteX3" fmla="*/ 10000 w 10000"/>
            <a:gd name="connsiteY3" fmla="*/ 0 h 10000"/>
            <a:gd name="connsiteX0" fmla="*/ 0 w 10000"/>
            <a:gd name="connsiteY0" fmla="*/ 10207 h 10207"/>
            <a:gd name="connsiteX1" fmla="*/ 101 w 10000"/>
            <a:gd name="connsiteY1" fmla="*/ 942 h 10207"/>
            <a:gd name="connsiteX2" fmla="*/ 10000 w 10000"/>
            <a:gd name="connsiteY2" fmla="*/ 207 h 10207"/>
            <a:gd name="connsiteX0" fmla="*/ 148 w 10148"/>
            <a:gd name="connsiteY0" fmla="*/ 10305 h 10305"/>
            <a:gd name="connsiteX1" fmla="*/ 0 w 10148"/>
            <a:gd name="connsiteY1" fmla="*/ 878 h 10305"/>
            <a:gd name="connsiteX2" fmla="*/ 10148 w 10148"/>
            <a:gd name="connsiteY2" fmla="*/ 305 h 10305"/>
            <a:gd name="connsiteX0" fmla="*/ 148 w 10148"/>
            <a:gd name="connsiteY0" fmla="*/ 10000 h 10000"/>
            <a:gd name="connsiteX1" fmla="*/ 0 w 10148"/>
            <a:gd name="connsiteY1" fmla="*/ 573 h 10000"/>
            <a:gd name="connsiteX2" fmla="*/ 10148 w 10148"/>
            <a:gd name="connsiteY2" fmla="*/ 0 h 10000"/>
            <a:gd name="connsiteX0" fmla="*/ 148 w 8521"/>
            <a:gd name="connsiteY0" fmla="*/ 10000 h 10000"/>
            <a:gd name="connsiteX1" fmla="*/ 0 w 8521"/>
            <a:gd name="connsiteY1" fmla="*/ 573 h 10000"/>
            <a:gd name="connsiteX2" fmla="*/ 8521 w 8521"/>
            <a:gd name="connsiteY2" fmla="*/ 0 h 10000"/>
            <a:gd name="connsiteX0" fmla="*/ 174 w 10000"/>
            <a:gd name="connsiteY0" fmla="*/ 9849 h 9849"/>
            <a:gd name="connsiteX1" fmla="*/ 0 w 10000"/>
            <a:gd name="connsiteY1" fmla="*/ 573 h 9849"/>
            <a:gd name="connsiteX2" fmla="*/ 10000 w 10000"/>
            <a:gd name="connsiteY2" fmla="*/ 0 h 9849"/>
            <a:gd name="connsiteX0" fmla="*/ 174 w 10000"/>
            <a:gd name="connsiteY0" fmla="*/ 10000 h 10000"/>
            <a:gd name="connsiteX1" fmla="*/ 0 w 10000"/>
            <a:gd name="connsiteY1" fmla="*/ 582 h 10000"/>
            <a:gd name="connsiteX2" fmla="*/ 4172 w 10000"/>
            <a:gd name="connsiteY2" fmla="*/ 1678 h 10000"/>
            <a:gd name="connsiteX3" fmla="*/ 10000 w 10000"/>
            <a:gd name="connsiteY3" fmla="*/ 0 h 10000"/>
            <a:gd name="connsiteX0" fmla="*/ 174 w 10000"/>
            <a:gd name="connsiteY0" fmla="*/ 10000 h 10000"/>
            <a:gd name="connsiteX1" fmla="*/ 0 w 10000"/>
            <a:gd name="connsiteY1" fmla="*/ 582 h 10000"/>
            <a:gd name="connsiteX2" fmla="*/ 4172 w 10000"/>
            <a:gd name="connsiteY2" fmla="*/ 1678 h 10000"/>
            <a:gd name="connsiteX3" fmla="*/ 10000 w 10000"/>
            <a:gd name="connsiteY3" fmla="*/ 0 h 10000"/>
            <a:gd name="connsiteX0" fmla="*/ 174 w 10000"/>
            <a:gd name="connsiteY0" fmla="*/ 10000 h 10000"/>
            <a:gd name="connsiteX1" fmla="*/ 0 w 10000"/>
            <a:gd name="connsiteY1" fmla="*/ 582 h 10000"/>
            <a:gd name="connsiteX2" fmla="*/ 4172 w 10000"/>
            <a:gd name="connsiteY2" fmla="*/ 1678 h 10000"/>
            <a:gd name="connsiteX3" fmla="*/ 10000 w 10000"/>
            <a:gd name="connsiteY3" fmla="*/ 0 h 10000"/>
            <a:gd name="connsiteX0" fmla="*/ 174 w 10000"/>
            <a:gd name="connsiteY0" fmla="*/ 10000 h 10000"/>
            <a:gd name="connsiteX1" fmla="*/ 0 w 10000"/>
            <a:gd name="connsiteY1" fmla="*/ 582 h 10000"/>
            <a:gd name="connsiteX2" fmla="*/ 4172 w 10000"/>
            <a:gd name="connsiteY2" fmla="*/ 1678 h 10000"/>
            <a:gd name="connsiteX3" fmla="*/ 10000 w 10000"/>
            <a:gd name="connsiteY3" fmla="*/ 0 h 10000"/>
            <a:gd name="connsiteX0" fmla="*/ 174 w 10000"/>
            <a:gd name="connsiteY0" fmla="*/ 10000 h 10000"/>
            <a:gd name="connsiteX1" fmla="*/ 0 w 10000"/>
            <a:gd name="connsiteY1" fmla="*/ 582 h 10000"/>
            <a:gd name="connsiteX2" fmla="*/ 4172 w 10000"/>
            <a:gd name="connsiteY2" fmla="*/ 1678 h 10000"/>
            <a:gd name="connsiteX3" fmla="*/ 10000 w 10000"/>
            <a:gd name="connsiteY3" fmla="*/ 0 h 10000"/>
            <a:gd name="connsiteX0" fmla="*/ 174 w 6489"/>
            <a:gd name="connsiteY0" fmla="*/ 13557 h 13557"/>
            <a:gd name="connsiteX1" fmla="*/ 0 w 6489"/>
            <a:gd name="connsiteY1" fmla="*/ 4139 h 13557"/>
            <a:gd name="connsiteX2" fmla="*/ 4172 w 6489"/>
            <a:gd name="connsiteY2" fmla="*/ 5235 h 13557"/>
            <a:gd name="connsiteX3" fmla="*/ 6489 w 6489"/>
            <a:gd name="connsiteY3" fmla="*/ 0 h 13557"/>
            <a:gd name="connsiteX0" fmla="*/ 268 w 10000"/>
            <a:gd name="connsiteY0" fmla="*/ 10000 h 10000"/>
            <a:gd name="connsiteX1" fmla="*/ 0 w 10000"/>
            <a:gd name="connsiteY1" fmla="*/ 3053 h 10000"/>
            <a:gd name="connsiteX2" fmla="*/ 6429 w 10000"/>
            <a:gd name="connsiteY2" fmla="*/ 3861 h 10000"/>
            <a:gd name="connsiteX3" fmla="*/ 10000 w 10000"/>
            <a:gd name="connsiteY3" fmla="*/ 0 h 10000"/>
            <a:gd name="connsiteX0" fmla="*/ 268 w 10000"/>
            <a:gd name="connsiteY0" fmla="*/ 10000 h 10000"/>
            <a:gd name="connsiteX1" fmla="*/ 0 w 10000"/>
            <a:gd name="connsiteY1" fmla="*/ 3053 h 10000"/>
            <a:gd name="connsiteX2" fmla="*/ 6429 w 10000"/>
            <a:gd name="connsiteY2" fmla="*/ 3861 h 10000"/>
            <a:gd name="connsiteX3" fmla="*/ 10000 w 10000"/>
            <a:gd name="connsiteY3" fmla="*/ 0 h 10000"/>
            <a:gd name="connsiteX0" fmla="*/ 268 w 8269"/>
            <a:gd name="connsiteY0" fmla="*/ 9505 h 9505"/>
            <a:gd name="connsiteX1" fmla="*/ 0 w 8269"/>
            <a:gd name="connsiteY1" fmla="*/ 2558 h 9505"/>
            <a:gd name="connsiteX2" fmla="*/ 6429 w 8269"/>
            <a:gd name="connsiteY2" fmla="*/ 3366 h 9505"/>
            <a:gd name="connsiteX3" fmla="*/ 8269 w 8269"/>
            <a:gd name="connsiteY3" fmla="*/ 0 h 9505"/>
            <a:gd name="connsiteX0" fmla="*/ 324 w 10000"/>
            <a:gd name="connsiteY0" fmla="*/ 10000 h 10000"/>
            <a:gd name="connsiteX1" fmla="*/ 0 w 10000"/>
            <a:gd name="connsiteY1" fmla="*/ 2691 h 10000"/>
            <a:gd name="connsiteX2" fmla="*/ 7775 w 10000"/>
            <a:gd name="connsiteY2" fmla="*/ 3541 h 10000"/>
            <a:gd name="connsiteX3" fmla="*/ 10000 w 10000"/>
            <a:gd name="connsiteY3" fmla="*/ 0 h 10000"/>
            <a:gd name="connsiteX0" fmla="*/ 324 w 10393"/>
            <a:gd name="connsiteY0" fmla="*/ 10677 h 10677"/>
            <a:gd name="connsiteX1" fmla="*/ 0 w 10393"/>
            <a:gd name="connsiteY1" fmla="*/ 3368 h 10677"/>
            <a:gd name="connsiteX2" fmla="*/ 7775 w 10393"/>
            <a:gd name="connsiteY2" fmla="*/ 4218 h 10677"/>
            <a:gd name="connsiteX3" fmla="*/ 10393 w 10393"/>
            <a:gd name="connsiteY3" fmla="*/ 0 h 10677"/>
            <a:gd name="connsiteX0" fmla="*/ 324 w 8289"/>
            <a:gd name="connsiteY0" fmla="*/ 11927 h 11927"/>
            <a:gd name="connsiteX1" fmla="*/ 0 w 8289"/>
            <a:gd name="connsiteY1" fmla="*/ 4618 h 11927"/>
            <a:gd name="connsiteX2" fmla="*/ 7775 w 8289"/>
            <a:gd name="connsiteY2" fmla="*/ 5468 h 11927"/>
            <a:gd name="connsiteX3" fmla="*/ 8038 w 8289"/>
            <a:gd name="connsiteY3" fmla="*/ 0 h 11927"/>
            <a:gd name="connsiteX0" fmla="*/ 391 w 10121"/>
            <a:gd name="connsiteY0" fmla="*/ 10000 h 10000"/>
            <a:gd name="connsiteX1" fmla="*/ 0 w 10121"/>
            <a:gd name="connsiteY1" fmla="*/ 3872 h 10000"/>
            <a:gd name="connsiteX2" fmla="*/ 9380 w 10121"/>
            <a:gd name="connsiteY2" fmla="*/ 4585 h 10000"/>
            <a:gd name="connsiteX3" fmla="*/ 9697 w 10121"/>
            <a:gd name="connsiteY3" fmla="*/ 0 h 10000"/>
            <a:gd name="connsiteX0" fmla="*/ 391 w 10121"/>
            <a:gd name="connsiteY0" fmla="*/ 10000 h 10000"/>
            <a:gd name="connsiteX1" fmla="*/ 0 w 10121"/>
            <a:gd name="connsiteY1" fmla="*/ 3872 h 10000"/>
            <a:gd name="connsiteX2" fmla="*/ 9380 w 10121"/>
            <a:gd name="connsiteY2" fmla="*/ 4585 h 10000"/>
            <a:gd name="connsiteX3" fmla="*/ 9697 w 10121"/>
            <a:gd name="connsiteY3" fmla="*/ 0 h 10000"/>
            <a:gd name="connsiteX0" fmla="*/ 391 w 11434"/>
            <a:gd name="connsiteY0" fmla="*/ 9345 h 9345"/>
            <a:gd name="connsiteX1" fmla="*/ 0 w 11434"/>
            <a:gd name="connsiteY1" fmla="*/ 3217 h 9345"/>
            <a:gd name="connsiteX2" fmla="*/ 9380 w 11434"/>
            <a:gd name="connsiteY2" fmla="*/ 3930 h 9345"/>
            <a:gd name="connsiteX3" fmla="*/ 11434 w 11434"/>
            <a:gd name="connsiteY3" fmla="*/ 0 h 9345"/>
            <a:gd name="connsiteX0" fmla="*/ 342 w 11519"/>
            <a:gd name="connsiteY0" fmla="*/ 9486 h 9486"/>
            <a:gd name="connsiteX1" fmla="*/ 0 w 11519"/>
            <a:gd name="connsiteY1" fmla="*/ 2928 h 9486"/>
            <a:gd name="connsiteX2" fmla="*/ 8204 w 11519"/>
            <a:gd name="connsiteY2" fmla="*/ 3691 h 9486"/>
            <a:gd name="connsiteX3" fmla="*/ 11519 w 11519"/>
            <a:gd name="connsiteY3" fmla="*/ 0 h 9486"/>
            <a:gd name="connsiteX0" fmla="*/ 297 w 10000"/>
            <a:gd name="connsiteY0" fmla="*/ 10000 h 10000"/>
            <a:gd name="connsiteX1" fmla="*/ 0 w 10000"/>
            <a:gd name="connsiteY1" fmla="*/ 3087 h 10000"/>
            <a:gd name="connsiteX2" fmla="*/ 7122 w 10000"/>
            <a:gd name="connsiteY2" fmla="*/ 3891 h 10000"/>
            <a:gd name="connsiteX3" fmla="*/ 10000 w 10000"/>
            <a:gd name="connsiteY3" fmla="*/ 0 h 10000"/>
            <a:gd name="connsiteX0" fmla="*/ 297 w 10000"/>
            <a:gd name="connsiteY0" fmla="*/ 10000 h 10000"/>
            <a:gd name="connsiteX1" fmla="*/ 0 w 10000"/>
            <a:gd name="connsiteY1" fmla="*/ 3087 h 10000"/>
            <a:gd name="connsiteX2" fmla="*/ 7122 w 10000"/>
            <a:gd name="connsiteY2" fmla="*/ 3891 h 10000"/>
            <a:gd name="connsiteX3" fmla="*/ 10000 w 10000"/>
            <a:gd name="connsiteY3" fmla="*/ 0 h 10000"/>
            <a:gd name="connsiteX0" fmla="*/ 297 w 10000"/>
            <a:gd name="connsiteY0" fmla="*/ 10000 h 10000"/>
            <a:gd name="connsiteX1" fmla="*/ 0 w 10000"/>
            <a:gd name="connsiteY1" fmla="*/ 3087 h 10000"/>
            <a:gd name="connsiteX2" fmla="*/ 7122 w 10000"/>
            <a:gd name="connsiteY2" fmla="*/ 3891 h 10000"/>
            <a:gd name="connsiteX3" fmla="*/ 10000 w 10000"/>
            <a:gd name="connsiteY3" fmla="*/ 0 h 10000"/>
            <a:gd name="connsiteX0" fmla="*/ 297 w 10000"/>
            <a:gd name="connsiteY0" fmla="*/ 10000 h 10000"/>
            <a:gd name="connsiteX1" fmla="*/ 0 w 10000"/>
            <a:gd name="connsiteY1" fmla="*/ 3087 h 10000"/>
            <a:gd name="connsiteX2" fmla="*/ 7122 w 10000"/>
            <a:gd name="connsiteY2" fmla="*/ 3891 h 10000"/>
            <a:gd name="connsiteX3" fmla="*/ 10000 w 10000"/>
            <a:gd name="connsiteY3" fmla="*/ 0 h 10000"/>
            <a:gd name="connsiteX0" fmla="*/ 297 w 9401"/>
            <a:gd name="connsiteY0" fmla="*/ 10049 h 10049"/>
            <a:gd name="connsiteX1" fmla="*/ 0 w 9401"/>
            <a:gd name="connsiteY1" fmla="*/ 3136 h 10049"/>
            <a:gd name="connsiteX2" fmla="*/ 7122 w 9401"/>
            <a:gd name="connsiteY2" fmla="*/ 3940 h 10049"/>
            <a:gd name="connsiteX3" fmla="*/ 9401 w 9401"/>
            <a:gd name="connsiteY3" fmla="*/ 0 h 10049"/>
            <a:gd name="connsiteX0" fmla="*/ 316 w 10000"/>
            <a:gd name="connsiteY0" fmla="*/ 10000 h 10000"/>
            <a:gd name="connsiteX1" fmla="*/ 0 w 10000"/>
            <a:gd name="connsiteY1" fmla="*/ 3121 h 10000"/>
            <a:gd name="connsiteX2" fmla="*/ 7576 w 10000"/>
            <a:gd name="connsiteY2" fmla="*/ 3921 h 10000"/>
            <a:gd name="connsiteX3" fmla="*/ 10000 w 10000"/>
            <a:gd name="connsiteY3" fmla="*/ 0 h 10000"/>
            <a:gd name="connsiteX0" fmla="*/ 316 w 10382"/>
            <a:gd name="connsiteY0" fmla="*/ 10147 h 10147"/>
            <a:gd name="connsiteX1" fmla="*/ 0 w 10382"/>
            <a:gd name="connsiteY1" fmla="*/ 3268 h 10147"/>
            <a:gd name="connsiteX2" fmla="*/ 7576 w 10382"/>
            <a:gd name="connsiteY2" fmla="*/ 4068 h 10147"/>
            <a:gd name="connsiteX3" fmla="*/ 10382 w 10382"/>
            <a:gd name="connsiteY3" fmla="*/ 0 h 10147"/>
            <a:gd name="connsiteX0" fmla="*/ 316 w 10945"/>
            <a:gd name="connsiteY0" fmla="*/ 12131 h 12131"/>
            <a:gd name="connsiteX1" fmla="*/ 0 w 10945"/>
            <a:gd name="connsiteY1" fmla="*/ 5252 h 12131"/>
            <a:gd name="connsiteX2" fmla="*/ 7576 w 10945"/>
            <a:gd name="connsiteY2" fmla="*/ 6052 h 12131"/>
            <a:gd name="connsiteX3" fmla="*/ 10945 w 10945"/>
            <a:gd name="connsiteY3" fmla="*/ 0 h 12131"/>
            <a:gd name="connsiteX0" fmla="*/ 316 w 10639"/>
            <a:gd name="connsiteY0" fmla="*/ 13236 h 13236"/>
            <a:gd name="connsiteX1" fmla="*/ 0 w 10639"/>
            <a:gd name="connsiteY1" fmla="*/ 6357 h 13236"/>
            <a:gd name="connsiteX2" fmla="*/ 7576 w 10639"/>
            <a:gd name="connsiteY2" fmla="*/ 7157 h 13236"/>
            <a:gd name="connsiteX3" fmla="*/ 10639 w 10639"/>
            <a:gd name="connsiteY3" fmla="*/ 0 h 13236"/>
            <a:gd name="connsiteX0" fmla="*/ 316 w 10394"/>
            <a:gd name="connsiteY0" fmla="*/ 13354 h 13354"/>
            <a:gd name="connsiteX1" fmla="*/ 0 w 10394"/>
            <a:gd name="connsiteY1" fmla="*/ 6475 h 13354"/>
            <a:gd name="connsiteX2" fmla="*/ 7576 w 10394"/>
            <a:gd name="connsiteY2" fmla="*/ 7275 h 13354"/>
            <a:gd name="connsiteX3" fmla="*/ 10394 w 10394"/>
            <a:gd name="connsiteY3" fmla="*/ 0 h 13354"/>
            <a:gd name="connsiteX0" fmla="*/ 316 w 10026"/>
            <a:gd name="connsiteY0" fmla="*/ 13401 h 13401"/>
            <a:gd name="connsiteX1" fmla="*/ 0 w 10026"/>
            <a:gd name="connsiteY1" fmla="*/ 6522 h 13401"/>
            <a:gd name="connsiteX2" fmla="*/ 7576 w 10026"/>
            <a:gd name="connsiteY2" fmla="*/ 7322 h 13401"/>
            <a:gd name="connsiteX3" fmla="*/ 10026 w 10026"/>
            <a:gd name="connsiteY3" fmla="*/ 0 h 13401"/>
            <a:gd name="connsiteX0" fmla="*/ 316 w 10026"/>
            <a:gd name="connsiteY0" fmla="*/ 13401 h 13401"/>
            <a:gd name="connsiteX1" fmla="*/ 0 w 10026"/>
            <a:gd name="connsiteY1" fmla="*/ 6522 h 13401"/>
            <a:gd name="connsiteX2" fmla="*/ 6902 w 10026"/>
            <a:gd name="connsiteY2" fmla="*/ 6875 h 13401"/>
            <a:gd name="connsiteX3" fmla="*/ 10026 w 10026"/>
            <a:gd name="connsiteY3" fmla="*/ 0 h 13401"/>
            <a:gd name="connsiteX0" fmla="*/ 316 w 10026"/>
            <a:gd name="connsiteY0" fmla="*/ 13401 h 13401"/>
            <a:gd name="connsiteX1" fmla="*/ 0 w 10026"/>
            <a:gd name="connsiteY1" fmla="*/ 6522 h 13401"/>
            <a:gd name="connsiteX2" fmla="*/ 6841 w 10026"/>
            <a:gd name="connsiteY2" fmla="*/ 7181 h 13401"/>
            <a:gd name="connsiteX3" fmla="*/ 10026 w 10026"/>
            <a:gd name="connsiteY3" fmla="*/ 0 h 13401"/>
            <a:gd name="connsiteX0" fmla="*/ 316 w 10026"/>
            <a:gd name="connsiteY0" fmla="*/ 13401 h 13401"/>
            <a:gd name="connsiteX1" fmla="*/ 0 w 10026"/>
            <a:gd name="connsiteY1" fmla="*/ 6522 h 13401"/>
            <a:gd name="connsiteX2" fmla="*/ 6841 w 10026"/>
            <a:gd name="connsiteY2" fmla="*/ 7181 h 13401"/>
            <a:gd name="connsiteX3" fmla="*/ 10026 w 10026"/>
            <a:gd name="connsiteY3" fmla="*/ 0 h 13401"/>
            <a:gd name="connsiteX0" fmla="*/ 316 w 10026"/>
            <a:gd name="connsiteY0" fmla="*/ 13401 h 13401"/>
            <a:gd name="connsiteX1" fmla="*/ 0 w 10026"/>
            <a:gd name="connsiteY1" fmla="*/ 6522 h 13401"/>
            <a:gd name="connsiteX2" fmla="*/ 6841 w 10026"/>
            <a:gd name="connsiteY2" fmla="*/ 7181 h 13401"/>
            <a:gd name="connsiteX3" fmla="*/ 10026 w 10026"/>
            <a:gd name="connsiteY3" fmla="*/ 0 h 134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26" h="13401">
              <a:moveTo>
                <a:pt x="316" y="13401"/>
              </a:moveTo>
              <a:cubicBezTo>
                <a:pt x="316" y="12785"/>
                <a:pt x="0" y="7140"/>
                <a:pt x="0" y="6522"/>
              </a:cubicBezTo>
              <a:cubicBezTo>
                <a:pt x="4035" y="6458"/>
                <a:pt x="4569" y="6619"/>
                <a:pt x="6841" y="7181"/>
              </a:cubicBezTo>
              <a:cubicBezTo>
                <a:pt x="9868" y="6376"/>
                <a:pt x="9050" y="1602"/>
                <a:pt x="1002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394656</xdr:colOff>
      <xdr:row>45</xdr:row>
      <xdr:rowOff>73566</xdr:rowOff>
    </xdr:from>
    <xdr:to>
      <xdr:col>25</xdr:col>
      <xdr:colOff>534608</xdr:colOff>
      <xdr:row>46</xdr:row>
      <xdr:rowOff>25941</xdr:rowOff>
    </xdr:to>
    <xdr:sp macro="" textlink="">
      <xdr:nvSpPr>
        <xdr:cNvPr id="2497" name="AutoShape 93">
          <a:extLst>
            <a:ext uri="{FF2B5EF4-FFF2-40B4-BE49-F238E27FC236}">
              <a16:creationId xmlns:a16="http://schemas.microsoft.com/office/drawing/2014/main" id="{06434C0F-BDC5-43CA-A5EE-FD92F73E64AF}"/>
            </a:ext>
          </a:extLst>
        </xdr:cNvPr>
        <xdr:cNvSpPr>
          <a:spLocks noChangeArrowheads="1"/>
        </xdr:cNvSpPr>
      </xdr:nvSpPr>
      <xdr:spPr bwMode="auto">
        <a:xfrm>
          <a:off x="8910006" y="9109616"/>
          <a:ext cx="139952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705275</xdr:colOff>
      <xdr:row>45</xdr:row>
      <xdr:rowOff>39724</xdr:rowOff>
    </xdr:from>
    <xdr:to>
      <xdr:col>26</xdr:col>
      <xdr:colOff>148458</xdr:colOff>
      <xdr:row>48</xdr:row>
      <xdr:rowOff>93457</xdr:rowOff>
    </xdr:to>
    <xdr:sp macro="" textlink="">
      <xdr:nvSpPr>
        <xdr:cNvPr id="2498" name="Line 267">
          <a:extLst>
            <a:ext uri="{FF2B5EF4-FFF2-40B4-BE49-F238E27FC236}">
              <a16:creationId xmlns:a16="http://schemas.microsoft.com/office/drawing/2014/main" id="{27C04F7E-6213-4EC3-9CC9-5B4DCE5F7833}"/>
            </a:ext>
          </a:extLst>
        </xdr:cNvPr>
        <xdr:cNvSpPr>
          <a:spLocks noChangeShapeType="1"/>
        </xdr:cNvSpPr>
      </xdr:nvSpPr>
      <xdr:spPr bwMode="auto">
        <a:xfrm flipH="1" flipV="1">
          <a:off x="9220625" y="9075774"/>
          <a:ext cx="148033" cy="568083"/>
        </a:xfrm>
        <a:custGeom>
          <a:avLst/>
          <a:gdLst>
            <a:gd name="connsiteX0" fmla="*/ 0 w 205155"/>
            <a:gd name="connsiteY0" fmla="*/ 0 h 561732"/>
            <a:gd name="connsiteX1" fmla="*/ 205155 w 205155"/>
            <a:gd name="connsiteY1" fmla="*/ 561732 h 561732"/>
            <a:gd name="connsiteX0" fmla="*/ 0 w 205155"/>
            <a:gd name="connsiteY0" fmla="*/ 0 h 561732"/>
            <a:gd name="connsiteX1" fmla="*/ 205155 w 205155"/>
            <a:gd name="connsiteY1" fmla="*/ 561732 h 561732"/>
            <a:gd name="connsiteX0" fmla="*/ 0 w 205155"/>
            <a:gd name="connsiteY0" fmla="*/ 0 h 561732"/>
            <a:gd name="connsiteX1" fmla="*/ 205155 w 205155"/>
            <a:gd name="connsiteY1" fmla="*/ 561732 h 561732"/>
            <a:gd name="connsiteX0" fmla="*/ 0 w 205155"/>
            <a:gd name="connsiteY0" fmla="*/ 0 h 561732"/>
            <a:gd name="connsiteX1" fmla="*/ 205155 w 205155"/>
            <a:gd name="connsiteY1" fmla="*/ 561732 h 561732"/>
            <a:gd name="connsiteX0" fmla="*/ 17659 w 159314"/>
            <a:gd name="connsiteY0" fmla="*/ 0 h 566617"/>
            <a:gd name="connsiteX1" fmla="*/ 159314 w 159314"/>
            <a:gd name="connsiteY1" fmla="*/ 566617 h 566617"/>
            <a:gd name="connsiteX0" fmla="*/ 32245 w 173900"/>
            <a:gd name="connsiteY0" fmla="*/ 0 h 566617"/>
            <a:gd name="connsiteX1" fmla="*/ 173900 w 173900"/>
            <a:gd name="connsiteY1" fmla="*/ 566617 h 5666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3900" h="566617">
              <a:moveTo>
                <a:pt x="32245" y="0"/>
              </a:moveTo>
              <a:cubicBezTo>
                <a:pt x="56669" y="162821"/>
                <a:pt x="-124063" y="413566"/>
                <a:pt x="173900" y="56661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570424</xdr:colOff>
      <xdr:row>44</xdr:row>
      <xdr:rowOff>24896</xdr:rowOff>
    </xdr:from>
    <xdr:to>
      <xdr:col>26</xdr:col>
      <xdr:colOff>42021</xdr:colOff>
      <xdr:row>44</xdr:row>
      <xdr:rowOff>154081</xdr:rowOff>
    </xdr:to>
    <xdr:sp macro="" textlink="">
      <xdr:nvSpPr>
        <xdr:cNvPr id="2499" name="六角形 2498">
          <a:extLst>
            <a:ext uri="{FF2B5EF4-FFF2-40B4-BE49-F238E27FC236}">
              <a16:creationId xmlns:a16="http://schemas.microsoft.com/office/drawing/2014/main" id="{B36FD602-6010-4791-A0DF-124491CD12FF}"/>
            </a:ext>
          </a:extLst>
        </xdr:cNvPr>
        <xdr:cNvSpPr/>
      </xdr:nvSpPr>
      <xdr:spPr bwMode="auto">
        <a:xfrm>
          <a:off x="17701417" y="7593536"/>
          <a:ext cx="176633" cy="12918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137</a:t>
          </a:r>
        </a:p>
      </xdr:txBody>
    </xdr:sp>
    <xdr:clientData/>
  </xdr:twoCellAnchor>
  <xdr:twoCellAnchor>
    <xdr:from>
      <xdr:col>25</xdr:col>
      <xdr:colOff>560169</xdr:colOff>
      <xdr:row>45</xdr:row>
      <xdr:rowOff>70804</xdr:rowOff>
    </xdr:from>
    <xdr:to>
      <xdr:col>25</xdr:col>
      <xdr:colOff>713513</xdr:colOff>
      <xdr:row>46</xdr:row>
      <xdr:rowOff>39683</xdr:rowOff>
    </xdr:to>
    <xdr:sp macro="" textlink="">
      <xdr:nvSpPr>
        <xdr:cNvPr id="2500" name="六角形 2499">
          <a:extLst>
            <a:ext uri="{FF2B5EF4-FFF2-40B4-BE49-F238E27FC236}">
              <a16:creationId xmlns:a16="http://schemas.microsoft.com/office/drawing/2014/main" id="{766D917D-321A-4E37-8B70-D1D8F7CC2FB1}"/>
            </a:ext>
          </a:extLst>
        </xdr:cNvPr>
        <xdr:cNvSpPr/>
      </xdr:nvSpPr>
      <xdr:spPr bwMode="auto">
        <a:xfrm>
          <a:off x="9075519" y="9106854"/>
          <a:ext cx="146994" cy="1403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125750</xdr:colOff>
      <xdr:row>43</xdr:row>
      <xdr:rowOff>28424</xdr:rowOff>
    </xdr:from>
    <xdr:to>
      <xdr:col>26</xdr:col>
      <xdr:colOff>313503</xdr:colOff>
      <xdr:row>44</xdr:row>
      <xdr:rowOff>9903</xdr:rowOff>
    </xdr:to>
    <xdr:sp macro="" textlink="">
      <xdr:nvSpPr>
        <xdr:cNvPr id="2501" name="六角形 2500">
          <a:extLst>
            <a:ext uri="{FF2B5EF4-FFF2-40B4-BE49-F238E27FC236}">
              <a16:creationId xmlns:a16="http://schemas.microsoft.com/office/drawing/2014/main" id="{518F3D42-44E8-4204-BC49-50E5D7ECCD23}"/>
            </a:ext>
          </a:extLst>
        </xdr:cNvPr>
        <xdr:cNvSpPr/>
      </xdr:nvSpPr>
      <xdr:spPr bwMode="auto">
        <a:xfrm>
          <a:off x="17961779" y="7424306"/>
          <a:ext cx="187753" cy="1542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374880</xdr:colOff>
      <xdr:row>42</xdr:row>
      <xdr:rowOff>170423</xdr:rowOff>
    </xdr:from>
    <xdr:to>
      <xdr:col>25</xdr:col>
      <xdr:colOff>563981</xdr:colOff>
      <xdr:row>44</xdr:row>
      <xdr:rowOff>60702</xdr:rowOff>
    </xdr:to>
    <xdr:grpSp>
      <xdr:nvGrpSpPr>
        <xdr:cNvPr id="2502" name="グループ化 2501">
          <a:extLst>
            <a:ext uri="{FF2B5EF4-FFF2-40B4-BE49-F238E27FC236}">
              <a16:creationId xmlns:a16="http://schemas.microsoft.com/office/drawing/2014/main" id="{0D18E2C4-3330-42EA-A6A3-5A667CAABBA6}"/>
            </a:ext>
          </a:extLst>
        </xdr:cNvPr>
        <xdr:cNvGrpSpPr/>
      </xdr:nvGrpSpPr>
      <xdr:grpSpPr>
        <a:xfrm>
          <a:off x="17505873" y="7393548"/>
          <a:ext cx="189101" cy="235794"/>
          <a:chOff x="11523382" y="8831636"/>
          <a:chExt cx="167091" cy="446538"/>
        </a:xfrm>
      </xdr:grpSpPr>
      <xdr:sp macro="" textlink="">
        <xdr:nvSpPr>
          <xdr:cNvPr id="2503" name="Freeform 406">
            <a:extLst>
              <a:ext uri="{FF2B5EF4-FFF2-40B4-BE49-F238E27FC236}">
                <a16:creationId xmlns:a16="http://schemas.microsoft.com/office/drawing/2014/main" id="{322A35A6-0712-E094-6DE2-54ECE7E845EF}"/>
              </a:ext>
            </a:extLst>
          </xdr:cNvPr>
          <xdr:cNvSpPr>
            <a:spLocks/>
          </xdr:cNvSpPr>
        </xdr:nvSpPr>
        <xdr:spPr bwMode="auto">
          <a:xfrm rot="10800000">
            <a:off x="11663403" y="8831636"/>
            <a:ext cx="27070" cy="446538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04" name="Freeform 407">
            <a:extLst>
              <a:ext uri="{FF2B5EF4-FFF2-40B4-BE49-F238E27FC236}">
                <a16:creationId xmlns:a16="http://schemas.microsoft.com/office/drawing/2014/main" id="{9968931F-2A19-8829-72A5-4B453E574D67}"/>
              </a:ext>
            </a:extLst>
          </xdr:cNvPr>
          <xdr:cNvSpPr>
            <a:spLocks/>
          </xdr:cNvSpPr>
        </xdr:nvSpPr>
        <xdr:spPr bwMode="auto">
          <a:xfrm rot="10800000" flipH="1" flipV="1">
            <a:off x="11523382" y="8831636"/>
            <a:ext cx="47373" cy="446538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25</xdr:col>
      <xdr:colOff>703973</xdr:colOff>
      <xdr:row>43</xdr:row>
      <xdr:rowOff>17181</xdr:rowOff>
    </xdr:from>
    <xdr:to>
      <xdr:col>26</xdr:col>
      <xdr:colOff>155865</xdr:colOff>
      <xdr:row>44</xdr:row>
      <xdr:rowOff>49673</xdr:rowOff>
    </xdr:to>
    <xdr:grpSp>
      <xdr:nvGrpSpPr>
        <xdr:cNvPr id="2505" name="グループ化 2504">
          <a:extLst>
            <a:ext uri="{FF2B5EF4-FFF2-40B4-BE49-F238E27FC236}">
              <a16:creationId xmlns:a16="http://schemas.microsoft.com/office/drawing/2014/main" id="{AAF7B4DB-C84E-4C73-A401-EAB1848B536D}"/>
            </a:ext>
          </a:extLst>
        </xdr:cNvPr>
        <xdr:cNvGrpSpPr/>
      </xdr:nvGrpSpPr>
      <xdr:grpSpPr>
        <a:xfrm rot="349449">
          <a:off x="17834966" y="7413063"/>
          <a:ext cx="156928" cy="205250"/>
          <a:chOff x="11523382" y="8831636"/>
          <a:chExt cx="167091" cy="446538"/>
        </a:xfrm>
      </xdr:grpSpPr>
      <xdr:sp macro="" textlink="">
        <xdr:nvSpPr>
          <xdr:cNvPr id="2506" name="Freeform 406">
            <a:extLst>
              <a:ext uri="{FF2B5EF4-FFF2-40B4-BE49-F238E27FC236}">
                <a16:creationId xmlns:a16="http://schemas.microsoft.com/office/drawing/2014/main" id="{5D593586-8E8E-0929-74B6-A4ABD9A52561}"/>
              </a:ext>
            </a:extLst>
          </xdr:cNvPr>
          <xdr:cNvSpPr>
            <a:spLocks/>
          </xdr:cNvSpPr>
        </xdr:nvSpPr>
        <xdr:spPr bwMode="auto">
          <a:xfrm rot="10800000">
            <a:off x="11663403" y="8831636"/>
            <a:ext cx="27070" cy="446538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07" name="Freeform 407">
            <a:extLst>
              <a:ext uri="{FF2B5EF4-FFF2-40B4-BE49-F238E27FC236}">
                <a16:creationId xmlns:a16="http://schemas.microsoft.com/office/drawing/2014/main" id="{DBC7DF3D-3FF9-EBD0-CC90-25D2A0DABA29}"/>
              </a:ext>
            </a:extLst>
          </xdr:cNvPr>
          <xdr:cNvSpPr>
            <a:spLocks/>
          </xdr:cNvSpPr>
        </xdr:nvSpPr>
        <xdr:spPr bwMode="auto">
          <a:xfrm rot="10800000" flipH="1" flipV="1">
            <a:off x="11523382" y="8831636"/>
            <a:ext cx="47373" cy="446538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25</xdr:col>
      <xdr:colOff>552409</xdr:colOff>
      <xdr:row>42</xdr:row>
      <xdr:rowOff>56465</xdr:rowOff>
    </xdr:from>
    <xdr:to>
      <xdr:col>25</xdr:col>
      <xdr:colOff>624780</xdr:colOff>
      <xdr:row>43</xdr:row>
      <xdr:rowOff>164931</xdr:rowOff>
    </xdr:to>
    <xdr:sp macro="" textlink="">
      <xdr:nvSpPr>
        <xdr:cNvPr id="2508" name="Text Box 1118">
          <a:extLst>
            <a:ext uri="{FF2B5EF4-FFF2-40B4-BE49-F238E27FC236}">
              <a16:creationId xmlns:a16="http://schemas.microsoft.com/office/drawing/2014/main" id="{DC606DB3-73D0-4375-BE1C-8A57D4C635F4}"/>
            </a:ext>
          </a:extLst>
        </xdr:cNvPr>
        <xdr:cNvSpPr txBox="1">
          <a:spLocks noChangeArrowheads="1"/>
        </xdr:cNvSpPr>
      </xdr:nvSpPr>
      <xdr:spPr bwMode="auto">
        <a:xfrm flipH="1">
          <a:off x="9067759" y="8578165"/>
          <a:ext cx="72371" cy="27991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新山崎橋</a:t>
          </a:r>
        </a:p>
      </xdr:txBody>
    </xdr:sp>
    <xdr:clientData/>
  </xdr:twoCellAnchor>
  <xdr:twoCellAnchor>
    <xdr:from>
      <xdr:col>26</xdr:col>
      <xdr:colOff>100267</xdr:colOff>
      <xdr:row>44</xdr:row>
      <xdr:rowOff>45957</xdr:rowOff>
    </xdr:from>
    <xdr:to>
      <xdr:col>26</xdr:col>
      <xdr:colOff>158749</xdr:colOff>
      <xdr:row>46</xdr:row>
      <xdr:rowOff>45957</xdr:rowOff>
    </xdr:to>
    <xdr:sp macro="" textlink="">
      <xdr:nvSpPr>
        <xdr:cNvPr id="2509" name="Text Box 1118">
          <a:extLst>
            <a:ext uri="{FF2B5EF4-FFF2-40B4-BE49-F238E27FC236}">
              <a16:creationId xmlns:a16="http://schemas.microsoft.com/office/drawing/2014/main" id="{DEF3F3BC-6BF2-47BA-8CE4-290735019D84}"/>
            </a:ext>
          </a:extLst>
        </xdr:cNvPr>
        <xdr:cNvSpPr txBox="1">
          <a:spLocks noChangeArrowheads="1"/>
        </xdr:cNvSpPr>
      </xdr:nvSpPr>
      <xdr:spPr bwMode="auto">
        <a:xfrm>
          <a:off x="9320467" y="8910557"/>
          <a:ext cx="58482" cy="3429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山崎橋</a:t>
          </a:r>
        </a:p>
      </xdr:txBody>
    </xdr:sp>
    <xdr:clientData/>
  </xdr:twoCellAnchor>
  <xdr:oneCellAnchor>
    <xdr:from>
      <xdr:col>25</xdr:col>
      <xdr:colOff>623033</xdr:colOff>
      <xdr:row>41</xdr:row>
      <xdr:rowOff>106241</xdr:rowOff>
    </xdr:from>
    <xdr:ext cx="205456" cy="197710"/>
    <xdr:sp macro="" textlink="">
      <xdr:nvSpPr>
        <xdr:cNvPr id="2510" name="Text Box 1620">
          <a:extLst>
            <a:ext uri="{FF2B5EF4-FFF2-40B4-BE49-F238E27FC236}">
              <a16:creationId xmlns:a16="http://schemas.microsoft.com/office/drawing/2014/main" id="{83143249-DA3B-4550-9527-DB6DC4A10466}"/>
            </a:ext>
          </a:extLst>
        </xdr:cNvPr>
        <xdr:cNvSpPr txBox="1">
          <a:spLocks noChangeArrowheads="1"/>
        </xdr:cNvSpPr>
      </xdr:nvSpPr>
      <xdr:spPr bwMode="auto">
        <a:xfrm flipH="1">
          <a:off x="9138383" y="8456491"/>
          <a:ext cx="205456" cy="19771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720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27</xdr:col>
      <xdr:colOff>69302</xdr:colOff>
      <xdr:row>42</xdr:row>
      <xdr:rowOff>144740</xdr:rowOff>
    </xdr:from>
    <xdr:ext cx="332113" cy="114954"/>
    <xdr:sp macro="" textlink="">
      <xdr:nvSpPr>
        <xdr:cNvPr id="2511" name="Text Box 972">
          <a:extLst>
            <a:ext uri="{FF2B5EF4-FFF2-40B4-BE49-F238E27FC236}">
              <a16:creationId xmlns:a16="http://schemas.microsoft.com/office/drawing/2014/main" id="{018091D7-3A8B-4B2C-A22A-C541D40C0B2C}"/>
            </a:ext>
          </a:extLst>
        </xdr:cNvPr>
        <xdr:cNvSpPr txBox="1">
          <a:spLocks noChangeArrowheads="1"/>
        </xdr:cNvSpPr>
      </xdr:nvSpPr>
      <xdr:spPr bwMode="auto">
        <a:xfrm>
          <a:off x="18610368" y="7367865"/>
          <a:ext cx="332113" cy="114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27</xdr:col>
      <xdr:colOff>62796</xdr:colOff>
      <xdr:row>43</xdr:row>
      <xdr:rowOff>72400</xdr:rowOff>
    </xdr:from>
    <xdr:to>
      <xdr:col>27</xdr:col>
      <xdr:colOff>242794</xdr:colOff>
      <xdr:row>44</xdr:row>
      <xdr:rowOff>32683</xdr:rowOff>
    </xdr:to>
    <xdr:sp macro="" textlink="">
      <xdr:nvSpPr>
        <xdr:cNvPr id="2512" name="六角形 2511">
          <a:extLst>
            <a:ext uri="{FF2B5EF4-FFF2-40B4-BE49-F238E27FC236}">
              <a16:creationId xmlns:a16="http://schemas.microsoft.com/office/drawing/2014/main" id="{CAE7F7FB-AC24-4449-A31D-A311CE639378}"/>
            </a:ext>
          </a:extLst>
        </xdr:cNvPr>
        <xdr:cNvSpPr/>
      </xdr:nvSpPr>
      <xdr:spPr bwMode="auto">
        <a:xfrm>
          <a:off x="18603862" y="7468282"/>
          <a:ext cx="179998" cy="13304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137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237471</xdr:colOff>
      <xdr:row>43</xdr:row>
      <xdr:rowOff>71358</xdr:rowOff>
    </xdr:from>
    <xdr:to>
      <xdr:col>27</xdr:col>
      <xdr:colOff>449791</xdr:colOff>
      <xdr:row>44</xdr:row>
      <xdr:rowOff>23034</xdr:rowOff>
    </xdr:to>
    <xdr:sp macro="" textlink="">
      <xdr:nvSpPr>
        <xdr:cNvPr id="2513" name="六角形 2512">
          <a:extLst>
            <a:ext uri="{FF2B5EF4-FFF2-40B4-BE49-F238E27FC236}">
              <a16:creationId xmlns:a16="http://schemas.microsoft.com/office/drawing/2014/main" id="{9D849EA4-7F67-4F7A-9CA1-014A2486E902}"/>
            </a:ext>
          </a:extLst>
        </xdr:cNvPr>
        <xdr:cNvSpPr/>
      </xdr:nvSpPr>
      <xdr:spPr bwMode="auto">
        <a:xfrm>
          <a:off x="18778537" y="7467240"/>
          <a:ext cx="212320" cy="12443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138</a:t>
          </a:r>
        </a:p>
      </xdr:txBody>
    </xdr:sp>
    <xdr:clientData/>
  </xdr:twoCellAnchor>
  <xdr:twoCellAnchor>
    <xdr:from>
      <xdr:col>27</xdr:col>
      <xdr:colOff>293353</xdr:colOff>
      <xdr:row>44</xdr:row>
      <xdr:rowOff>44457</xdr:rowOff>
    </xdr:from>
    <xdr:to>
      <xdr:col>28</xdr:col>
      <xdr:colOff>505602</xdr:colOff>
      <xdr:row>48</xdr:row>
      <xdr:rowOff>143859</xdr:rowOff>
    </xdr:to>
    <xdr:sp macro="" textlink="">
      <xdr:nvSpPr>
        <xdr:cNvPr id="2514" name="Freeform 916">
          <a:extLst>
            <a:ext uri="{FF2B5EF4-FFF2-40B4-BE49-F238E27FC236}">
              <a16:creationId xmlns:a16="http://schemas.microsoft.com/office/drawing/2014/main" id="{96477378-8A24-490F-A610-0A8F47BDDE7D}"/>
            </a:ext>
          </a:extLst>
        </xdr:cNvPr>
        <xdr:cNvSpPr>
          <a:spLocks/>
        </xdr:cNvSpPr>
      </xdr:nvSpPr>
      <xdr:spPr bwMode="auto">
        <a:xfrm>
          <a:off x="18834419" y="7613097"/>
          <a:ext cx="917286" cy="790431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10000 w 10000"/>
            <a:gd name="connsiteY0" fmla="*/ 8248 h 8248"/>
            <a:gd name="connsiteX1" fmla="*/ 10000 w 10000"/>
            <a:gd name="connsiteY1" fmla="*/ 0 h 8248"/>
            <a:gd name="connsiteX2" fmla="*/ 0 w 10000"/>
            <a:gd name="connsiteY2" fmla="*/ 0 h 8248"/>
            <a:gd name="connsiteX0" fmla="*/ 0 w 10885"/>
            <a:gd name="connsiteY0" fmla="*/ 9263 h 9263"/>
            <a:gd name="connsiteX1" fmla="*/ 10885 w 10885"/>
            <a:gd name="connsiteY1" fmla="*/ 0 h 9263"/>
            <a:gd name="connsiteX2" fmla="*/ 885 w 10885"/>
            <a:gd name="connsiteY2" fmla="*/ 0 h 9263"/>
            <a:gd name="connsiteX0" fmla="*/ 0 w 10313"/>
            <a:gd name="connsiteY0" fmla="*/ 10000 h 10000"/>
            <a:gd name="connsiteX1" fmla="*/ 10313 w 10313"/>
            <a:gd name="connsiteY1" fmla="*/ 9057 h 10000"/>
            <a:gd name="connsiteX2" fmla="*/ 10000 w 10313"/>
            <a:gd name="connsiteY2" fmla="*/ 0 h 10000"/>
            <a:gd name="connsiteX3" fmla="*/ 813 w 10313"/>
            <a:gd name="connsiteY3" fmla="*/ 0 h 10000"/>
            <a:gd name="connsiteX0" fmla="*/ 0 w 10235"/>
            <a:gd name="connsiteY0" fmla="*/ 10000 h 10321"/>
            <a:gd name="connsiteX1" fmla="*/ 10235 w 10235"/>
            <a:gd name="connsiteY1" fmla="*/ 9852 h 10321"/>
            <a:gd name="connsiteX2" fmla="*/ 10000 w 10235"/>
            <a:gd name="connsiteY2" fmla="*/ 0 h 10321"/>
            <a:gd name="connsiteX3" fmla="*/ 813 w 10235"/>
            <a:gd name="connsiteY3" fmla="*/ 0 h 10321"/>
            <a:gd name="connsiteX0" fmla="*/ 0 w 10235"/>
            <a:gd name="connsiteY0" fmla="*/ 10000 h 10516"/>
            <a:gd name="connsiteX1" fmla="*/ 10235 w 10235"/>
            <a:gd name="connsiteY1" fmla="*/ 9852 h 10516"/>
            <a:gd name="connsiteX2" fmla="*/ 10000 w 10235"/>
            <a:gd name="connsiteY2" fmla="*/ 0 h 10516"/>
            <a:gd name="connsiteX3" fmla="*/ 813 w 10235"/>
            <a:gd name="connsiteY3" fmla="*/ 0 h 10516"/>
            <a:gd name="connsiteX0" fmla="*/ 0 w 10235"/>
            <a:gd name="connsiteY0" fmla="*/ 10000 h 10000"/>
            <a:gd name="connsiteX1" fmla="*/ 10235 w 10235"/>
            <a:gd name="connsiteY1" fmla="*/ 9852 h 10000"/>
            <a:gd name="connsiteX2" fmla="*/ 10000 w 10235"/>
            <a:gd name="connsiteY2" fmla="*/ 0 h 10000"/>
            <a:gd name="connsiteX3" fmla="*/ 813 w 10235"/>
            <a:gd name="connsiteY3" fmla="*/ 0 h 10000"/>
            <a:gd name="connsiteX0" fmla="*/ 0 w 10860"/>
            <a:gd name="connsiteY0" fmla="*/ 9886 h 9886"/>
            <a:gd name="connsiteX1" fmla="*/ 10860 w 10860"/>
            <a:gd name="connsiteY1" fmla="*/ 9852 h 9886"/>
            <a:gd name="connsiteX2" fmla="*/ 10625 w 10860"/>
            <a:gd name="connsiteY2" fmla="*/ 0 h 9886"/>
            <a:gd name="connsiteX3" fmla="*/ 1438 w 10860"/>
            <a:gd name="connsiteY3" fmla="*/ 0 h 9886"/>
            <a:gd name="connsiteX0" fmla="*/ 0 w 10719"/>
            <a:gd name="connsiteY0" fmla="*/ 9828 h 9967"/>
            <a:gd name="connsiteX1" fmla="*/ 10719 w 10719"/>
            <a:gd name="connsiteY1" fmla="*/ 9966 h 9967"/>
            <a:gd name="connsiteX2" fmla="*/ 10503 w 10719"/>
            <a:gd name="connsiteY2" fmla="*/ 0 h 9967"/>
            <a:gd name="connsiteX3" fmla="*/ 2043 w 10719"/>
            <a:gd name="connsiteY3" fmla="*/ 0 h 9967"/>
            <a:gd name="connsiteX0" fmla="*/ 0 w 10000"/>
            <a:gd name="connsiteY0" fmla="*/ 9861 h 10059"/>
            <a:gd name="connsiteX1" fmla="*/ 10000 w 10000"/>
            <a:gd name="connsiteY1" fmla="*/ 9999 h 10059"/>
            <a:gd name="connsiteX2" fmla="*/ 9798 w 10000"/>
            <a:gd name="connsiteY2" fmla="*/ 0 h 10059"/>
            <a:gd name="connsiteX3" fmla="*/ 1906 w 10000"/>
            <a:gd name="connsiteY3" fmla="*/ 0 h 10059"/>
            <a:gd name="connsiteX0" fmla="*/ 8094 w 8094"/>
            <a:gd name="connsiteY0" fmla="*/ 9999 h 9999"/>
            <a:gd name="connsiteX1" fmla="*/ 7892 w 8094"/>
            <a:gd name="connsiteY1" fmla="*/ 0 h 9999"/>
            <a:gd name="connsiteX2" fmla="*/ 0 w 8094"/>
            <a:gd name="connsiteY2" fmla="*/ 0 h 9999"/>
            <a:gd name="connsiteX0" fmla="*/ 10000 w 10000"/>
            <a:gd name="connsiteY0" fmla="*/ 11541 h 11541"/>
            <a:gd name="connsiteX1" fmla="*/ 9750 w 10000"/>
            <a:gd name="connsiteY1" fmla="*/ 1541 h 11541"/>
            <a:gd name="connsiteX2" fmla="*/ 0 w 10000"/>
            <a:gd name="connsiteY2" fmla="*/ 0 h 11541"/>
            <a:gd name="connsiteX0" fmla="*/ 10000 w 10000"/>
            <a:gd name="connsiteY0" fmla="*/ 11541 h 11541"/>
            <a:gd name="connsiteX1" fmla="*/ 9750 w 10000"/>
            <a:gd name="connsiteY1" fmla="*/ 1541 h 11541"/>
            <a:gd name="connsiteX2" fmla="*/ 0 w 10000"/>
            <a:gd name="connsiteY2" fmla="*/ 0 h 11541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0 w 36566"/>
            <a:gd name="connsiteY2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0 w 36566"/>
            <a:gd name="connsiteY2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8619 w 36566"/>
            <a:gd name="connsiteY2" fmla="*/ 1667 h 24525"/>
            <a:gd name="connsiteX3" fmla="*/ 0 w 36566"/>
            <a:gd name="connsiteY3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8619 w 36566"/>
            <a:gd name="connsiteY2" fmla="*/ 1667 h 24525"/>
            <a:gd name="connsiteX3" fmla="*/ 0 w 36566"/>
            <a:gd name="connsiteY3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8619 w 36566"/>
            <a:gd name="connsiteY2" fmla="*/ 1667 h 24525"/>
            <a:gd name="connsiteX3" fmla="*/ 0 w 36566"/>
            <a:gd name="connsiteY3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8619 w 36566"/>
            <a:gd name="connsiteY2" fmla="*/ 1667 h 24525"/>
            <a:gd name="connsiteX3" fmla="*/ 0 w 36566"/>
            <a:gd name="connsiteY3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8619 w 36566"/>
            <a:gd name="connsiteY2" fmla="*/ 777 h 24525"/>
            <a:gd name="connsiteX3" fmla="*/ 0 w 36566"/>
            <a:gd name="connsiteY3" fmla="*/ 0 h 24525"/>
            <a:gd name="connsiteX0" fmla="*/ 38571 w 38571"/>
            <a:gd name="connsiteY0" fmla="*/ 26127 h 26127"/>
            <a:gd name="connsiteX1" fmla="*/ 23787 w 38571"/>
            <a:gd name="connsiteY1" fmla="*/ 5813 h 26127"/>
            <a:gd name="connsiteX2" fmla="*/ 10624 w 38571"/>
            <a:gd name="connsiteY2" fmla="*/ 2379 h 26127"/>
            <a:gd name="connsiteX3" fmla="*/ 0 w 38571"/>
            <a:gd name="connsiteY3" fmla="*/ 0 h 26127"/>
            <a:gd name="connsiteX0" fmla="*/ 38571 w 38571"/>
            <a:gd name="connsiteY0" fmla="*/ 26127 h 26127"/>
            <a:gd name="connsiteX1" fmla="*/ 23787 w 38571"/>
            <a:gd name="connsiteY1" fmla="*/ 5813 h 26127"/>
            <a:gd name="connsiteX2" fmla="*/ 10624 w 38571"/>
            <a:gd name="connsiteY2" fmla="*/ 2379 h 26127"/>
            <a:gd name="connsiteX3" fmla="*/ 0 w 38571"/>
            <a:gd name="connsiteY3" fmla="*/ 0 h 26127"/>
            <a:gd name="connsiteX0" fmla="*/ 38571 w 38571"/>
            <a:gd name="connsiteY0" fmla="*/ 26127 h 26127"/>
            <a:gd name="connsiteX1" fmla="*/ 23787 w 38571"/>
            <a:gd name="connsiteY1" fmla="*/ 5813 h 26127"/>
            <a:gd name="connsiteX2" fmla="*/ 10624 w 38571"/>
            <a:gd name="connsiteY2" fmla="*/ 2379 h 26127"/>
            <a:gd name="connsiteX3" fmla="*/ 0 w 38571"/>
            <a:gd name="connsiteY3" fmla="*/ 0 h 26127"/>
            <a:gd name="connsiteX0" fmla="*/ 38571 w 38571"/>
            <a:gd name="connsiteY0" fmla="*/ 26127 h 26127"/>
            <a:gd name="connsiteX1" fmla="*/ 23787 w 38571"/>
            <a:gd name="connsiteY1" fmla="*/ 5813 h 26127"/>
            <a:gd name="connsiteX2" fmla="*/ 10624 w 38571"/>
            <a:gd name="connsiteY2" fmla="*/ 2379 h 26127"/>
            <a:gd name="connsiteX3" fmla="*/ 0 w 38571"/>
            <a:gd name="connsiteY3" fmla="*/ 0 h 26127"/>
            <a:gd name="connsiteX0" fmla="*/ 38571 w 38571"/>
            <a:gd name="connsiteY0" fmla="*/ 26127 h 26127"/>
            <a:gd name="connsiteX1" fmla="*/ 23787 w 38571"/>
            <a:gd name="connsiteY1" fmla="*/ 5813 h 26127"/>
            <a:gd name="connsiteX2" fmla="*/ 10624 w 38571"/>
            <a:gd name="connsiteY2" fmla="*/ 2379 h 26127"/>
            <a:gd name="connsiteX3" fmla="*/ 0 w 38571"/>
            <a:gd name="connsiteY3" fmla="*/ 0 h 261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571" h="26127">
              <a:moveTo>
                <a:pt x="38571" y="26127"/>
              </a:moveTo>
              <a:cubicBezTo>
                <a:pt x="20664" y="13579"/>
                <a:pt x="23601" y="12078"/>
                <a:pt x="23787" y="5813"/>
              </a:cubicBezTo>
              <a:cubicBezTo>
                <a:pt x="19277" y="5563"/>
                <a:pt x="12472" y="4149"/>
                <a:pt x="10624" y="2379"/>
              </a:cubicBezTo>
              <a:cubicBezTo>
                <a:pt x="6994" y="1677"/>
                <a:pt x="1139" y="10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85401</xdr:colOff>
      <xdr:row>45</xdr:row>
      <xdr:rowOff>88680</xdr:rowOff>
    </xdr:from>
    <xdr:to>
      <xdr:col>28</xdr:col>
      <xdr:colOff>221680</xdr:colOff>
      <xdr:row>46</xdr:row>
      <xdr:rowOff>52739</xdr:rowOff>
    </xdr:to>
    <xdr:sp macro="" textlink="">
      <xdr:nvSpPr>
        <xdr:cNvPr id="2515" name="AutoShape 829">
          <a:extLst>
            <a:ext uri="{FF2B5EF4-FFF2-40B4-BE49-F238E27FC236}">
              <a16:creationId xmlns:a16="http://schemas.microsoft.com/office/drawing/2014/main" id="{43BEFD81-E87D-44E5-89C4-3A4B002D4897}"/>
            </a:ext>
          </a:extLst>
        </xdr:cNvPr>
        <xdr:cNvSpPr>
          <a:spLocks noChangeArrowheads="1"/>
        </xdr:cNvSpPr>
      </xdr:nvSpPr>
      <xdr:spPr bwMode="auto">
        <a:xfrm>
          <a:off x="19331504" y="7830077"/>
          <a:ext cx="136279" cy="1368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176361</xdr:colOff>
      <xdr:row>45</xdr:row>
      <xdr:rowOff>62538</xdr:rowOff>
    </xdr:from>
    <xdr:to>
      <xdr:col>28</xdr:col>
      <xdr:colOff>622546</xdr:colOff>
      <xdr:row>45</xdr:row>
      <xdr:rowOff>164042</xdr:rowOff>
    </xdr:to>
    <xdr:sp macro="" textlink="">
      <xdr:nvSpPr>
        <xdr:cNvPr id="2516" name="Line 547">
          <a:extLst>
            <a:ext uri="{FF2B5EF4-FFF2-40B4-BE49-F238E27FC236}">
              <a16:creationId xmlns:a16="http://schemas.microsoft.com/office/drawing/2014/main" id="{CAA51C75-E7BC-457D-9AC3-9FF7AFE191CE}"/>
            </a:ext>
          </a:extLst>
        </xdr:cNvPr>
        <xdr:cNvSpPr>
          <a:spLocks noChangeShapeType="1"/>
        </xdr:cNvSpPr>
      </xdr:nvSpPr>
      <xdr:spPr bwMode="auto">
        <a:xfrm flipH="1" flipV="1">
          <a:off x="19422464" y="7803935"/>
          <a:ext cx="446185" cy="1015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46652</xdr:colOff>
      <xdr:row>43</xdr:row>
      <xdr:rowOff>158696</xdr:rowOff>
    </xdr:from>
    <xdr:to>
      <xdr:col>28</xdr:col>
      <xdr:colOff>265102</xdr:colOff>
      <xdr:row>45</xdr:row>
      <xdr:rowOff>7374</xdr:rowOff>
    </xdr:to>
    <xdr:sp macro="" textlink="">
      <xdr:nvSpPr>
        <xdr:cNvPr id="2517" name="六角形 2516">
          <a:extLst>
            <a:ext uri="{FF2B5EF4-FFF2-40B4-BE49-F238E27FC236}">
              <a16:creationId xmlns:a16="http://schemas.microsoft.com/office/drawing/2014/main" id="{5E68FEB0-EF66-4180-9A71-991CCD9346E1}"/>
            </a:ext>
          </a:extLst>
        </xdr:cNvPr>
        <xdr:cNvSpPr/>
      </xdr:nvSpPr>
      <xdr:spPr bwMode="auto">
        <a:xfrm>
          <a:off x="19292755" y="7554578"/>
          <a:ext cx="218450" cy="1941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296489</xdr:colOff>
      <xdr:row>47</xdr:row>
      <xdr:rowOff>423</xdr:rowOff>
    </xdr:from>
    <xdr:to>
      <xdr:col>28</xdr:col>
      <xdr:colOff>484242</xdr:colOff>
      <xdr:row>47</xdr:row>
      <xdr:rowOff>154661</xdr:rowOff>
    </xdr:to>
    <xdr:sp macro="" textlink="">
      <xdr:nvSpPr>
        <xdr:cNvPr id="2518" name="六角形 2517">
          <a:extLst>
            <a:ext uri="{FF2B5EF4-FFF2-40B4-BE49-F238E27FC236}">
              <a16:creationId xmlns:a16="http://schemas.microsoft.com/office/drawing/2014/main" id="{CE0EDC57-7B2E-42D2-9E86-16D70765A8B6}"/>
            </a:ext>
          </a:extLst>
        </xdr:cNvPr>
        <xdr:cNvSpPr/>
      </xdr:nvSpPr>
      <xdr:spPr bwMode="auto">
        <a:xfrm>
          <a:off x="19542592" y="8087335"/>
          <a:ext cx="187753" cy="1542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27</xdr:col>
      <xdr:colOff>26774</xdr:colOff>
      <xdr:row>45</xdr:row>
      <xdr:rowOff>84467</xdr:rowOff>
    </xdr:from>
    <xdr:ext cx="764055" cy="172227"/>
    <xdr:sp macro="" textlink="">
      <xdr:nvSpPr>
        <xdr:cNvPr id="2519" name="正方形/長方形 2518">
          <a:extLst>
            <a:ext uri="{FF2B5EF4-FFF2-40B4-BE49-F238E27FC236}">
              <a16:creationId xmlns:a16="http://schemas.microsoft.com/office/drawing/2014/main" id="{082062D2-E8F1-4B51-BF95-2C8005E83771}"/>
            </a:ext>
          </a:extLst>
        </xdr:cNvPr>
        <xdr:cNvSpPr/>
      </xdr:nvSpPr>
      <xdr:spPr bwMode="auto">
        <a:xfrm>
          <a:off x="18567840" y="7825864"/>
          <a:ext cx="764055" cy="1722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254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t" upright="1">
          <a:spAutoFit/>
        </a:bodyPr>
        <a:lstStyle/>
        <a:p>
          <a:pPr algn="ctr"/>
          <a:r>
            <a:rPr kumimoji="1" lang="ja-JP" altLang="en-US" sz="800" b="1">
              <a:effectLst/>
              <a:latin typeface="+mn-lt"/>
              <a:ea typeface="+mn-ea"/>
              <a:cs typeface="+mn-cs"/>
            </a:rPr>
            <a:t>大山崎町役場</a:t>
          </a:r>
          <a:r>
            <a:rPr kumimoji="1" lang="ja-JP" altLang="en-US" sz="1100" b="1">
              <a:effectLst/>
              <a:latin typeface="+mn-lt"/>
              <a:ea typeface="+mn-ea"/>
              <a:cs typeface="+mn-cs"/>
            </a:rPr>
            <a:t>→</a:t>
          </a:r>
          <a:endParaRPr kumimoji="1" lang="en-US" altLang="ja-JP" sz="800" b="1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29</xdr:col>
      <xdr:colOff>278736</xdr:colOff>
      <xdr:row>43</xdr:row>
      <xdr:rowOff>101359</xdr:rowOff>
    </xdr:from>
    <xdr:to>
      <xdr:col>29</xdr:col>
      <xdr:colOff>388203</xdr:colOff>
      <xdr:row>48</xdr:row>
      <xdr:rowOff>1644</xdr:rowOff>
    </xdr:to>
    <xdr:sp macro="" textlink="">
      <xdr:nvSpPr>
        <xdr:cNvPr id="2520" name="Freeform 527">
          <a:extLst>
            <a:ext uri="{FF2B5EF4-FFF2-40B4-BE49-F238E27FC236}">
              <a16:creationId xmlns:a16="http://schemas.microsoft.com/office/drawing/2014/main" id="{E4028653-8888-43EE-8F5D-880F6C833143}"/>
            </a:ext>
          </a:extLst>
        </xdr:cNvPr>
        <xdr:cNvSpPr>
          <a:spLocks/>
        </xdr:cNvSpPr>
      </xdr:nvSpPr>
      <xdr:spPr bwMode="auto">
        <a:xfrm>
          <a:off x="11613486" y="8794509"/>
          <a:ext cx="109467" cy="75753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  <a:gd name="connsiteX0" fmla="*/ 145 w 4525"/>
            <a:gd name="connsiteY0" fmla="*/ 12105 h 12105"/>
            <a:gd name="connsiteX1" fmla="*/ 0 w 4525"/>
            <a:gd name="connsiteY1" fmla="*/ 6875 h 12105"/>
            <a:gd name="connsiteX2" fmla="*/ 4525 w 4525"/>
            <a:gd name="connsiteY2" fmla="*/ 0 h 12105"/>
            <a:gd name="connsiteX0" fmla="*/ 4438 w 4770"/>
            <a:gd name="connsiteY0" fmla="*/ 8779 h 8779"/>
            <a:gd name="connsiteX1" fmla="*/ 4118 w 4770"/>
            <a:gd name="connsiteY1" fmla="*/ 4458 h 8779"/>
            <a:gd name="connsiteX2" fmla="*/ 437 w 4770"/>
            <a:gd name="connsiteY2" fmla="*/ 0 h 8779"/>
            <a:gd name="connsiteX0" fmla="*/ 9918 w 9918"/>
            <a:gd name="connsiteY0" fmla="*/ 10000 h 10000"/>
            <a:gd name="connsiteX1" fmla="*/ 9247 w 9918"/>
            <a:gd name="connsiteY1" fmla="*/ 5078 h 10000"/>
            <a:gd name="connsiteX2" fmla="*/ 1530 w 9918"/>
            <a:gd name="connsiteY2" fmla="*/ 0 h 10000"/>
            <a:gd name="connsiteX0" fmla="*/ 8457 w 8457"/>
            <a:gd name="connsiteY0" fmla="*/ 10000 h 10000"/>
            <a:gd name="connsiteX1" fmla="*/ 7780 w 8457"/>
            <a:gd name="connsiteY1" fmla="*/ 5078 h 10000"/>
            <a:gd name="connsiteX2" fmla="*/ 0 w 8457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457" h="10000">
              <a:moveTo>
                <a:pt x="8457" y="10000"/>
              </a:moveTo>
              <a:cubicBezTo>
                <a:pt x="8457" y="9019"/>
                <a:pt x="7780" y="6059"/>
                <a:pt x="7780" y="5078"/>
              </a:cubicBezTo>
              <a:cubicBezTo>
                <a:pt x="4606" y="2323"/>
                <a:pt x="6546" y="348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320837</xdr:colOff>
      <xdr:row>47</xdr:row>
      <xdr:rowOff>13368</xdr:rowOff>
    </xdr:from>
    <xdr:to>
      <xdr:col>29</xdr:col>
      <xdr:colOff>460990</xdr:colOff>
      <xdr:row>47</xdr:row>
      <xdr:rowOff>151088</xdr:rowOff>
    </xdr:to>
    <xdr:sp macro="" textlink="">
      <xdr:nvSpPr>
        <xdr:cNvPr id="2521" name="Oval 4238">
          <a:extLst>
            <a:ext uri="{FF2B5EF4-FFF2-40B4-BE49-F238E27FC236}">
              <a16:creationId xmlns:a16="http://schemas.microsoft.com/office/drawing/2014/main" id="{F4C21AC4-D909-48B2-BAD6-3870E66ED26E}"/>
            </a:ext>
          </a:extLst>
        </xdr:cNvPr>
        <xdr:cNvSpPr>
          <a:spLocks noChangeArrowheads="1"/>
        </xdr:cNvSpPr>
      </xdr:nvSpPr>
      <xdr:spPr bwMode="auto">
        <a:xfrm>
          <a:off x="11655587" y="9392318"/>
          <a:ext cx="140153" cy="1377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29</xdr:col>
      <xdr:colOff>321008</xdr:colOff>
      <xdr:row>48</xdr:row>
      <xdr:rowOff>8265</xdr:rowOff>
    </xdr:from>
    <xdr:to>
      <xdr:col>29</xdr:col>
      <xdr:colOff>460960</xdr:colOff>
      <xdr:row>48</xdr:row>
      <xdr:rowOff>134428</xdr:rowOff>
    </xdr:to>
    <xdr:sp macro="" textlink="">
      <xdr:nvSpPr>
        <xdr:cNvPr id="2522" name="AutoShape 93">
          <a:extLst>
            <a:ext uri="{FF2B5EF4-FFF2-40B4-BE49-F238E27FC236}">
              <a16:creationId xmlns:a16="http://schemas.microsoft.com/office/drawing/2014/main" id="{9232D7C7-4F69-40F0-9673-DE4CBA23DF3E}"/>
            </a:ext>
          </a:extLst>
        </xdr:cNvPr>
        <xdr:cNvSpPr>
          <a:spLocks noChangeArrowheads="1"/>
        </xdr:cNvSpPr>
      </xdr:nvSpPr>
      <xdr:spPr bwMode="auto">
        <a:xfrm>
          <a:off x="11655758" y="9558665"/>
          <a:ext cx="139952" cy="1261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61491</xdr:colOff>
      <xdr:row>46</xdr:row>
      <xdr:rowOff>52612</xdr:rowOff>
    </xdr:from>
    <xdr:to>
      <xdr:col>29</xdr:col>
      <xdr:colOff>305013</xdr:colOff>
      <xdr:row>47</xdr:row>
      <xdr:rowOff>76702</xdr:rowOff>
    </xdr:to>
    <xdr:sp macro="" textlink="">
      <xdr:nvSpPr>
        <xdr:cNvPr id="2523" name="Text Box 1118">
          <a:extLst>
            <a:ext uri="{FF2B5EF4-FFF2-40B4-BE49-F238E27FC236}">
              <a16:creationId xmlns:a16="http://schemas.microsoft.com/office/drawing/2014/main" id="{2AD8B6FC-E593-44D6-8A63-879144AA06BF}"/>
            </a:ext>
          </a:extLst>
        </xdr:cNvPr>
        <xdr:cNvSpPr txBox="1">
          <a:spLocks noChangeArrowheads="1"/>
        </xdr:cNvSpPr>
      </xdr:nvSpPr>
      <xdr:spPr bwMode="auto">
        <a:xfrm>
          <a:off x="11396241" y="9260112"/>
          <a:ext cx="243522" cy="19554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あすなろ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twoCellAnchor>
  <xdr:twoCellAnchor>
    <xdr:from>
      <xdr:col>29</xdr:col>
      <xdr:colOff>274452</xdr:colOff>
      <xdr:row>43</xdr:row>
      <xdr:rowOff>15204</xdr:rowOff>
    </xdr:from>
    <xdr:to>
      <xdr:col>30</xdr:col>
      <xdr:colOff>500387</xdr:colOff>
      <xdr:row>46</xdr:row>
      <xdr:rowOff>129191</xdr:rowOff>
    </xdr:to>
    <xdr:grpSp>
      <xdr:nvGrpSpPr>
        <xdr:cNvPr id="2524" name="グループ化 2523">
          <a:extLst>
            <a:ext uri="{FF2B5EF4-FFF2-40B4-BE49-F238E27FC236}">
              <a16:creationId xmlns:a16="http://schemas.microsoft.com/office/drawing/2014/main" id="{5EDF5E93-3E39-43B5-A58C-4D626E796E58}"/>
            </a:ext>
          </a:extLst>
        </xdr:cNvPr>
        <xdr:cNvGrpSpPr/>
      </xdr:nvGrpSpPr>
      <xdr:grpSpPr>
        <a:xfrm rot="18852493">
          <a:off x="20374948" y="7261730"/>
          <a:ext cx="632259" cy="930971"/>
          <a:chOff x="738224" y="4552121"/>
          <a:chExt cx="442612" cy="397464"/>
        </a:xfrm>
      </xdr:grpSpPr>
      <xdr:sp macro="" textlink="">
        <xdr:nvSpPr>
          <xdr:cNvPr id="2525" name="Line 120">
            <a:extLst>
              <a:ext uri="{FF2B5EF4-FFF2-40B4-BE49-F238E27FC236}">
                <a16:creationId xmlns:a16="http://schemas.microsoft.com/office/drawing/2014/main" id="{F50837F6-EB8D-EEAC-6C69-622B2293702D}"/>
              </a:ext>
            </a:extLst>
          </xdr:cNvPr>
          <xdr:cNvSpPr>
            <a:spLocks noChangeShapeType="1"/>
          </xdr:cNvSpPr>
        </xdr:nvSpPr>
        <xdr:spPr bwMode="auto">
          <a:xfrm flipV="1">
            <a:off x="742006" y="4552121"/>
            <a:ext cx="438830" cy="394608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6" name="Line 120">
            <a:extLst>
              <a:ext uri="{FF2B5EF4-FFF2-40B4-BE49-F238E27FC236}">
                <a16:creationId xmlns:a16="http://schemas.microsoft.com/office/drawing/2014/main" id="{414968C5-FB6E-8556-97FA-41912594F3AB}"/>
              </a:ext>
            </a:extLst>
          </xdr:cNvPr>
          <xdr:cNvSpPr>
            <a:spLocks noChangeShapeType="1"/>
          </xdr:cNvSpPr>
        </xdr:nvSpPr>
        <xdr:spPr bwMode="auto">
          <a:xfrm flipV="1">
            <a:off x="738224" y="4554977"/>
            <a:ext cx="438830" cy="394608"/>
          </a:xfrm>
          <a:prstGeom prst="line">
            <a:avLst/>
          </a:prstGeom>
          <a:noFill/>
          <a:ln w="41275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30</xdr:col>
      <xdr:colOff>73578</xdr:colOff>
      <xdr:row>45</xdr:row>
      <xdr:rowOff>62344</xdr:rowOff>
    </xdr:from>
    <xdr:to>
      <xdr:col>30</xdr:col>
      <xdr:colOff>378404</xdr:colOff>
      <xdr:row>49</xdr:row>
      <xdr:rowOff>64402</xdr:rowOff>
    </xdr:to>
    <xdr:pic>
      <xdr:nvPicPr>
        <xdr:cNvPr id="2527" name="図 2526">
          <a:extLst>
            <a:ext uri="{FF2B5EF4-FFF2-40B4-BE49-F238E27FC236}">
              <a16:creationId xmlns:a16="http://schemas.microsoft.com/office/drawing/2014/main" id="{4A0FDC0E-9FA1-493E-8C73-A34FE8303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20873510">
          <a:off x="12125878" y="9098394"/>
          <a:ext cx="304826" cy="687858"/>
        </a:xfrm>
        <a:prstGeom prst="rect">
          <a:avLst/>
        </a:prstGeom>
      </xdr:spPr>
    </xdr:pic>
    <xdr:clientData/>
  </xdr:twoCellAnchor>
  <xdr:twoCellAnchor>
    <xdr:from>
      <xdr:col>29</xdr:col>
      <xdr:colOff>606464</xdr:colOff>
      <xdr:row>46</xdr:row>
      <xdr:rowOff>28537</xdr:rowOff>
    </xdr:from>
    <xdr:to>
      <xdr:col>30</xdr:col>
      <xdr:colOff>4520</xdr:colOff>
      <xdr:row>48</xdr:row>
      <xdr:rowOff>155534</xdr:rowOff>
    </xdr:to>
    <xdr:sp macro="" textlink="">
      <xdr:nvSpPr>
        <xdr:cNvPr id="2528" name="Text Box 1118">
          <a:extLst>
            <a:ext uri="{FF2B5EF4-FFF2-40B4-BE49-F238E27FC236}">
              <a16:creationId xmlns:a16="http://schemas.microsoft.com/office/drawing/2014/main" id="{606A7CC2-0FCF-492F-B318-AB64E4C67557}"/>
            </a:ext>
          </a:extLst>
        </xdr:cNvPr>
        <xdr:cNvSpPr txBox="1">
          <a:spLocks noChangeArrowheads="1"/>
        </xdr:cNvSpPr>
      </xdr:nvSpPr>
      <xdr:spPr bwMode="auto">
        <a:xfrm>
          <a:off x="11941214" y="9236037"/>
          <a:ext cx="115606" cy="46989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vert" wrap="none" lIns="0" tIns="0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シャルマン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コーポ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410164</xdr:colOff>
      <xdr:row>45</xdr:row>
      <xdr:rowOff>41775</xdr:rowOff>
    </xdr:from>
    <xdr:to>
      <xdr:col>29</xdr:col>
      <xdr:colOff>628141</xdr:colOff>
      <xdr:row>46</xdr:row>
      <xdr:rowOff>63211</xdr:rowOff>
    </xdr:to>
    <xdr:sp macro="" textlink="">
      <xdr:nvSpPr>
        <xdr:cNvPr id="2529" name="六角形 2528">
          <a:extLst>
            <a:ext uri="{FF2B5EF4-FFF2-40B4-BE49-F238E27FC236}">
              <a16:creationId xmlns:a16="http://schemas.microsoft.com/office/drawing/2014/main" id="{972378F0-357B-447E-B77A-B8C1E387AB8B}"/>
            </a:ext>
          </a:extLst>
        </xdr:cNvPr>
        <xdr:cNvSpPr/>
      </xdr:nvSpPr>
      <xdr:spPr bwMode="auto">
        <a:xfrm>
          <a:off x="11744914" y="9077825"/>
          <a:ext cx="217977" cy="1928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505489</xdr:colOff>
      <xdr:row>47</xdr:row>
      <xdr:rowOff>96078</xdr:rowOff>
    </xdr:from>
    <xdr:to>
      <xdr:col>26</xdr:col>
      <xdr:colOff>14591</xdr:colOff>
      <xdr:row>48</xdr:row>
      <xdr:rowOff>65157</xdr:rowOff>
    </xdr:to>
    <xdr:sp macro="" textlink="">
      <xdr:nvSpPr>
        <xdr:cNvPr id="2530" name="Freeform 527">
          <a:extLst>
            <a:ext uri="{FF2B5EF4-FFF2-40B4-BE49-F238E27FC236}">
              <a16:creationId xmlns:a16="http://schemas.microsoft.com/office/drawing/2014/main" id="{5B26E0DA-A666-4D3C-8CDF-AB5EA25E50FC}"/>
            </a:ext>
          </a:extLst>
        </xdr:cNvPr>
        <xdr:cNvSpPr>
          <a:spLocks/>
        </xdr:cNvSpPr>
      </xdr:nvSpPr>
      <xdr:spPr bwMode="auto">
        <a:xfrm>
          <a:off x="9020839" y="9475028"/>
          <a:ext cx="213952" cy="14052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  <a:gd name="connsiteX0" fmla="*/ 145 w 4525"/>
            <a:gd name="connsiteY0" fmla="*/ 12105 h 12105"/>
            <a:gd name="connsiteX1" fmla="*/ 0 w 4525"/>
            <a:gd name="connsiteY1" fmla="*/ 6875 h 12105"/>
            <a:gd name="connsiteX2" fmla="*/ 4525 w 4525"/>
            <a:gd name="connsiteY2" fmla="*/ 0 h 12105"/>
            <a:gd name="connsiteX0" fmla="*/ 320 w 10000"/>
            <a:gd name="connsiteY0" fmla="*/ 10000 h 10000"/>
            <a:gd name="connsiteX1" fmla="*/ 0 w 10000"/>
            <a:gd name="connsiteY1" fmla="*/ 5679 h 10000"/>
            <a:gd name="connsiteX2" fmla="*/ 10000 w 10000"/>
            <a:gd name="connsiteY2" fmla="*/ 0 h 10000"/>
            <a:gd name="connsiteX0" fmla="*/ 320 w 9847"/>
            <a:gd name="connsiteY0" fmla="*/ 7631 h 7631"/>
            <a:gd name="connsiteX1" fmla="*/ 0 w 9847"/>
            <a:gd name="connsiteY1" fmla="*/ 3310 h 7631"/>
            <a:gd name="connsiteX2" fmla="*/ 9847 w 9847"/>
            <a:gd name="connsiteY2" fmla="*/ 0 h 7631"/>
            <a:gd name="connsiteX0" fmla="*/ 325 w 10000"/>
            <a:gd name="connsiteY0" fmla="*/ 10000 h 10000"/>
            <a:gd name="connsiteX1" fmla="*/ 0 w 10000"/>
            <a:gd name="connsiteY1" fmla="*/ 4338 h 10000"/>
            <a:gd name="connsiteX2" fmla="*/ 10000 w 10000"/>
            <a:gd name="connsiteY2" fmla="*/ 0 h 10000"/>
            <a:gd name="connsiteX0" fmla="*/ 325 w 9380"/>
            <a:gd name="connsiteY0" fmla="*/ 8796 h 8796"/>
            <a:gd name="connsiteX1" fmla="*/ 0 w 9380"/>
            <a:gd name="connsiteY1" fmla="*/ 3134 h 8796"/>
            <a:gd name="connsiteX2" fmla="*/ 9380 w 9380"/>
            <a:gd name="connsiteY2" fmla="*/ 0 h 8796"/>
            <a:gd name="connsiteX0" fmla="*/ 346 w 10000"/>
            <a:gd name="connsiteY0" fmla="*/ 10000 h 10000"/>
            <a:gd name="connsiteX1" fmla="*/ 0 w 10000"/>
            <a:gd name="connsiteY1" fmla="*/ 3563 h 10000"/>
            <a:gd name="connsiteX2" fmla="*/ 10000 w 10000"/>
            <a:gd name="connsiteY2" fmla="*/ 0 h 10000"/>
            <a:gd name="connsiteX0" fmla="*/ 0 w 10000"/>
            <a:gd name="connsiteY0" fmla="*/ 3563 h 3635"/>
            <a:gd name="connsiteX1" fmla="*/ 10000 w 10000"/>
            <a:gd name="connsiteY1" fmla="*/ 0 h 3635"/>
            <a:gd name="connsiteX0" fmla="*/ 0 w 10000"/>
            <a:gd name="connsiteY0" fmla="*/ 9802 h 9805"/>
            <a:gd name="connsiteX1" fmla="*/ 10000 w 10000"/>
            <a:gd name="connsiteY1" fmla="*/ 0 h 9805"/>
            <a:gd name="connsiteX0" fmla="*/ 0 w 10000"/>
            <a:gd name="connsiteY0" fmla="*/ 9997 h 10054"/>
            <a:gd name="connsiteX1" fmla="*/ 10000 w 10000"/>
            <a:gd name="connsiteY1" fmla="*/ 0 h 10054"/>
            <a:gd name="connsiteX0" fmla="*/ 0 w 10000"/>
            <a:gd name="connsiteY0" fmla="*/ 9997 h 10021"/>
            <a:gd name="connsiteX1" fmla="*/ 10000 w 10000"/>
            <a:gd name="connsiteY1" fmla="*/ 0 h 10021"/>
            <a:gd name="connsiteX0" fmla="*/ 0 w 9646"/>
            <a:gd name="connsiteY0" fmla="*/ 7152 h 7390"/>
            <a:gd name="connsiteX1" fmla="*/ 9646 w 9646"/>
            <a:gd name="connsiteY1" fmla="*/ 0 h 7390"/>
            <a:gd name="connsiteX0" fmla="*/ 0 w 10000"/>
            <a:gd name="connsiteY0" fmla="*/ 9678 h 9951"/>
            <a:gd name="connsiteX1" fmla="*/ 10000 w 10000"/>
            <a:gd name="connsiteY1" fmla="*/ 0 h 99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9951">
              <a:moveTo>
                <a:pt x="0" y="9678"/>
              </a:moveTo>
              <a:cubicBezTo>
                <a:pt x="5119" y="10004"/>
                <a:pt x="9617" y="11703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413583</xdr:colOff>
      <xdr:row>46</xdr:row>
      <xdr:rowOff>45955</xdr:rowOff>
    </xdr:from>
    <xdr:to>
      <xdr:col>25</xdr:col>
      <xdr:colOff>538913</xdr:colOff>
      <xdr:row>46</xdr:row>
      <xdr:rowOff>162929</xdr:rowOff>
    </xdr:to>
    <xdr:sp macro="" textlink="">
      <xdr:nvSpPr>
        <xdr:cNvPr id="2531" name="Text Box 1118">
          <a:extLst>
            <a:ext uri="{FF2B5EF4-FFF2-40B4-BE49-F238E27FC236}">
              <a16:creationId xmlns:a16="http://schemas.microsoft.com/office/drawing/2014/main" id="{894402FE-2399-49A7-8939-D1280D71E07E}"/>
            </a:ext>
          </a:extLst>
        </xdr:cNvPr>
        <xdr:cNvSpPr txBox="1">
          <a:spLocks noChangeArrowheads="1"/>
        </xdr:cNvSpPr>
      </xdr:nvSpPr>
      <xdr:spPr bwMode="auto">
        <a:xfrm>
          <a:off x="8928933" y="9253455"/>
          <a:ext cx="125330" cy="1169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14951</xdr:colOff>
      <xdr:row>46</xdr:row>
      <xdr:rowOff>100032</xdr:rowOff>
    </xdr:from>
    <xdr:to>
      <xdr:col>26</xdr:col>
      <xdr:colOff>605990</xdr:colOff>
      <xdr:row>46</xdr:row>
      <xdr:rowOff>140534</xdr:rowOff>
    </xdr:to>
    <xdr:sp macro="" textlink="">
      <xdr:nvSpPr>
        <xdr:cNvPr id="2532" name="Line 547">
          <a:extLst>
            <a:ext uri="{FF2B5EF4-FFF2-40B4-BE49-F238E27FC236}">
              <a16:creationId xmlns:a16="http://schemas.microsoft.com/office/drawing/2014/main" id="{108D961E-1ACA-4A13-85D0-71FF51B7919C}"/>
            </a:ext>
          </a:extLst>
        </xdr:cNvPr>
        <xdr:cNvSpPr>
          <a:spLocks noChangeShapeType="1"/>
        </xdr:cNvSpPr>
      </xdr:nvSpPr>
      <xdr:spPr bwMode="auto">
        <a:xfrm flipH="1" flipV="1">
          <a:off x="8530301" y="9307532"/>
          <a:ext cx="1295889" cy="40502"/>
        </a:xfrm>
        <a:custGeom>
          <a:avLst/>
          <a:gdLst>
            <a:gd name="connsiteX0" fmla="*/ 0 w 1323731"/>
            <a:gd name="connsiteY0" fmla="*/ 0 h 14654"/>
            <a:gd name="connsiteX1" fmla="*/ 1323731 w 1323731"/>
            <a:gd name="connsiteY1" fmla="*/ 14654 h 14654"/>
            <a:gd name="connsiteX0" fmla="*/ 0 w 1323731"/>
            <a:gd name="connsiteY0" fmla="*/ 0 h 33968"/>
            <a:gd name="connsiteX1" fmla="*/ 1323731 w 1323731"/>
            <a:gd name="connsiteY1" fmla="*/ 14654 h 33968"/>
            <a:gd name="connsiteX0" fmla="*/ 0 w 1323731"/>
            <a:gd name="connsiteY0" fmla="*/ 0 h 40502"/>
            <a:gd name="connsiteX1" fmla="*/ 1323731 w 1323731"/>
            <a:gd name="connsiteY1" fmla="*/ 14654 h 40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23731" h="40502">
              <a:moveTo>
                <a:pt x="0" y="0"/>
              </a:moveTo>
              <a:cubicBezTo>
                <a:pt x="431475" y="34193"/>
                <a:pt x="809218" y="63500"/>
                <a:pt x="1323731" y="14654"/>
              </a:cubicBezTo>
            </a:path>
          </a:pathLst>
        </a:custGeom>
        <a:noFill/>
        <a:ln w="349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28924</xdr:colOff>
      <xdr:row>43</xdr:row>
      <xdr:rowOff>96078</xdr:rowOff>
    </xdr:from>
    <xdr:to>
      <xdr:col>25</xdr:col>
      <xdr:colOff>457636</xdr:colOff>
      <xdr:row>44</xdr:row>
      <xdr:rowOff>75190</xdr:rowOff>
    </xdr:to>
    <xdr:sp macro="" textlink="">
      <xdr:nvSpPr>
        <xdr:cNvPr id="2537" name="Text Box 1118">
          <a:extLst>
            <a:ext uri="{FF2B5EF4-FFF2-40B4-BE49-F238E27FC236}">
              <a16:creationId xmlns:a16="http://schemas.microsoft.com/office/drawing/2014/main" id="{A0535019-9EE9-4763-B62B-4C483C58B6AD}"/>
            </a:ext>
          </a:extLst>
        </xdr:cNvPr>
        <xdr:cNvSpPr txBox="1">
          <a:spLocks noChangeArrowheads="1"/>
        </xdr:cNvSpPr>
      </xdr:nvSpPr>
      <xdr:spPr bwMode="auto">
        <a:xfrm>
          <a:off x="8544274" y="8789228"/>
          <a:ext cx="428712" cy="1505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18288" rIns="0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R171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ｻﾌﾞﾙｰﾄ</a:t>
          </a:r>
        </a:p>
      </xdr:txBody>
    </xdr:sp>
    <xdr:clientData/>
  </xdr:twoCellAnchor>
  <xdr:twoCellAnchor>
    <xdr:from>
      <xdr:col>25</xdr:col>
      <xdr:colOff>447553</xdr:colOff>
      <xdr:row>41</xdr:row>
      <xdr:rowOff>106267</xdr:rowOff>
    </xdr:from>
    <xdr:to>
      <xdr:col>25</xdr:col>
      <xdr:colOff>483274</xdr:colOff>
      <xdr:row>44</xdr:row>
      <xdr:rowOff>146244</xdr:rowOff>
    </xdr:to>
    <xdr:sp macro="" textlink="">
      <xdr:nvSpPr>
        <xdr:cNvPr id="2538" name="Line 267">
          <a:extLst>
            <a:ext uri="{FF2B5EF4-FFF2-40B4-BE49-F238E27FC236}">
              <a16:creationId xmlns:a16="http://schemas.microsoft.com/office/drawing/2014/main" id="{F95294ED-E344-422A-BA42-31C79C17DCAA}"/>
            </a:ext>
          </a:extLst>
        </xdr:cNvPr>
        <xdr:cNvSpPr>
          <a:spLocks noChangeShapeType="1"/>
        </xdr:cNvSpPr>
      </xdr:nvSpPr>
      <xdr:spPr bwMode="auto">
        <a:xfrm flipH="1" flipV="1">
          <a:off x="17578546" y="7156635"/>
          <a:ext cx="35721" cy="558249"/>
        </a:xfrm>
        <a:custGeom>
          <a:avLst/>
          <a:gdLst>
            <a:gd name="connsiteX0" fmla="*/ 0 w 14654"/>
            <a:gd name="connsiteY0" fmla="*/ 0 h 659422"/>
            <a:gd name="connsiteX1" fmla="*/ 14654 w 14654"/>
            <a:gd name="connsiteY1" fmla="*/ 659422 h 659422"/>
            <a:gd name="connsiteX0" fmla="*/ 0 w 58616"/>
            <a:gd name="connsiteY0" fmla="*/ 0 h 669192"/>
            <a:gd name="connsiteX1" fmla="*/ 58616 w 58616"/>
            <a:gd name="connsiteY1" fmla="*/ 669192 h 669192"/>
            <a:gd name="connsiteX0" fmla="*/ 0 w 58616"/>
            <a:gd name="connsiteY0" fmla="*/ 0 h 669192"/>
            <a:gd name="connsiteX1" fmla="*/ 58616 w 58616"/>
            <a:gd name="connsiteY1" fmla="*/ 669192 h 669192"/>
            <a:gd name="connsiteX0" fmla="*/ 0 w 58616"/>
            <a:gd name="connsiteY0" fmla="*/ 0 h 703384"/>
            <a:gd name="connsiteX1" fmla="*/ 58616 w 58616"/>
            <a:gd name="connsiteY1" fmla="*/ 703384 h 703384"/>
            <a:gd name="connsiteX0" fmla="*/ 5304 w 31474"/>
            <a:gd name="connsiteY0" fmla="*/ 0 h 532408"/>
            <a:gd name="connsiteX1" fmla="*/ 31474 w 31474"/>
            <a:gd name="connsiteY1" fmla="*/ 532408 h 532408"/>
            <a:gd name="connsiteX0" fmla="*/ 0 w 26170"/>
            <a:gd name="connsiteY0" fmla="*/ 0 h 532408"/>
            <a:gd name="connsiteX1" fmla="*/ 26170 w 26170"/>
            <a:gd name="connsiteY1" fmla="*/ 532408 h 532408"/>
            <a:gd name="connsiteX0" fmla="*/ 3499 w 29669"/>
            <a:gd name="connsiteY0" fmla="*/ 0 h 532408"/>
            <a:gd name="connsiteX1" fmla="*/ 29669 w 29669"/>
            <a:gd name="connsiteY1" fmla="*/ 532408 h 532408"/>
            <a:gd name="connsiteX0" fmla="*/ 3499 w 29669"/>
            <a:gd name="connsiteY0" fmla="*/ 0 h 550892"/>
            <a:gd name="connsiteX1" fmla="*/ 29669 w 29669"/>
            <a:gd name="connsiteY1" fmla="*/ 550892 h 550892"/>
            <a:gd name="connsiteX0" fmla="*/ 10988 w 37158"/>
            <a:gd name="connsiteY0" fmla="*/ 0 h 550892"/>
            <a:gd name="connsiteX1" fmla="*/ 37158 w 37158"/>
            <a:gd name="connsiteY1" fmla="*/ 550892 h 550892"/>
            <a:gd name="connsiteX0" fmla="*/ 9551 w 35721"/>
            <a:gd name="connsiteY0" fmla="*/ 0 h 550892"/>
            <a:gd name="connsiteX1" fmla="*/ 35721 w 35721"/>
            <a:gd name="connsiteY1" fmla="*/ 550892 h 5508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5721" h="550892">
              <a:moveTo>
                <a:pt x="9551" y="0"/>
              </a:moveTo>
              <a:cubicBezTo>
                <a:pt x="19071" y="307606"/>
                <a:pt x="-31915" y="196937"/>
                <a:pt x="35721" y="55089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29</xdr:col>
      <xdr:colOff>221418</xdr:colOff>
      <xdr:row>43</xdr:row>
      <xdr:rowOff>37599</xdr:rowOff>
    </xdr:from>
    <xdr:ext cx="461818" cy="155142"/>
    <xdr:sp macro="" textlink="">
      <xdr:nvSpPr>
        <xdr:cNvPr id="2539" name="Text Box 972">
          <a:extLst>
            <a:ext uri="{FF2B5EF4-FFF2-40B4-BE49-F238E27FC236}">
              <a16:creationId xmlns:a16="http://schemas.microsoft.com/office/drawing/2014/main" id="{B33FCCD6-A8B6-4F85-A686-7A53EB6793CA}"/>
            </a:ext>
          </a:extLst>
        </xdr:cNvPr>
        <xdr:cNvSpPr txBox="1">
          <a:spLocks noChangeArrowheads="1"/>
        </xdr:cNvSpPr>
      </xdr:nvSpPr>
      <xdr:spPr bwMode="auto">
        <a:xfrm>
          <a:off x="11556168" y="8730749"/>
          <a:ext cx="461818" cy="155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4.1km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29</xdr:col>
      <xdr:colOff>509666</xdr:colOff>
      <xdr:row>44</xdr:row>
      <xdr:rowOff>33422</xdr:rowOff>
    </xdr:from>
    <xdr:to>
      <xdr:col>29</xdr:col>
      <xdr:colOff>538911</xdr:colOff>
      <xdr:row>44</xdr:row>
      <xdr:rowOff>171283</xdr:rowOff>
    </xdr:to>
    <xdr:sp macro="" textlink="">
      <xdr:nvSpPr>
        <xdr:cNvPr id="2540" name="Line 72">
          <a:extLst>
            <a:ext uri="{FF2B5EF4-FFF2-40B4-BE49-F238E27FC236}">
              <a16:creationId xmlns:a16="http://schemas.microsoft.com/office/drawing/2014/main" id="{3166BED1-1EBC-4D55-8FD8-FB25BC0A31E5}"/>
            </a:ext>
          </a:extLst>
        </xdr:cNvPr>
        <xdr:cNvSpPr>
          <a:spLocks noChangeShapeType="1"/>
        </xdr:cNvSpPr>
      </xdr:nvSpPr>
      <xdr:spPr bwMode="auto">
        <a:xfrm flipH="1" flipV="1">
          <a:off x="11844416" y="8898022"/>
          <a:ext cx="29245" cy="137861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28</xdr:col>
      <xdr:colOff>179638</xdr:colOff>
      <xdr:row>44</xdr:row>
      <xdr:rowOff>86010</xdr:rowOff>
    </xdr:from>
    <xdr:to>
      <xdr:col>29</xdr:col>
      <xdr:colOff>46692</xdr:colOff>
      <xdr:row>45</xdr:row>
      <xdr:rowOff>166161</xdr:rowOff>
    </xdr:to>
    <xdr:pic>
      <xdr:nvPicPr>
        <xdr:cNvPr id="2541" name="図 2540">
          <a:extLst>
            <a:ext uri="{FF2B5EF4-FFF2-40B4-BE49-F238E27FC236}">
              <a16:creationId xmlns:a16="http://schemas.microsoft.com/office/drawing/2014/main" id="{6D55098D-17BA-4B54-9FA5-48CA52926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894916">
          <a:off x="19425741" y="7654650"/>
          <a:ext cx="572091" cy="252908"/>
        </a:xfrm>
        <a:prstGeom prst="rect">
          <a:avLst/>
        </a:prstGeom>
      </xdr:spPr>
    </xdr:pic>
    <xdr:clientData/>
  </xdr:twoCellAnchor>
  <xdr:twoCellAnchor>
    <xdr:from>
      <xdr:col>25</xdr:col>
      <xdr:colOff>432015</xdr:colOff>
      <xdr:row>47</xdr:row>
      <xdr:rowOff>162557</xdr:rowOff>
    </xdr:from>
    <xdr:to>
      <xdr:col>25</xdr:col>
      <xdr:colOff>534735</xdr:colOff>
      <xdr:row>48</xdr:row>
      <xdr:rowOff>108618</xdr:rowOff>
    </xdr:to>
    <xdr:sp macro="" textlink="">
      <xdr:nvSpPr>
        <xdr:cNvPr id="2542" name="Oval 453">
          <a:extLst>
            <a:ext uri="{FF2B5EF4-FFF2-40B4-BE49-F238E27FC236}">
              <a16:creationId xmlns:a16="http://schemas.microsoft.com/office/drawing/2014/main" id="{9C0BEAC0-C7FA-428F-B006-BD1E40E08161}"/>
            </a:ext>
          </a:extLst>
        </xdr:cNvPr>
        <xdr:cNvSpPr>
          <a:spLocks noChangeArrowheads="1"/>
        </xdr:cNvSpPr>
      </xdr:nvSpPr>
      <xdr:spPr bwMode="auto">
        <a:xfrm>
          <a:off x="8947365" y="9541507"/>
          <a:ext cx="102720" cy="11751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30</xdr:col>
      <xdr:colOff>87727</xdr:colOff>
      <xdr:row>42</xdr:row>
      <xdr:rowOff>108615</xdr:rowOff>
    </xdr:from>
    <xdr:to>
      <xdr:col>30</xdr:col>
      <xdr:colOff>337685</xdr:colOff>
      <xdr:row>45</xdr:row>
      <xdr:rowOff>155647</xdr:rowOff>
    </xdr:to>
    <xdr:pic>
      <xdr:nvPicPr>
        <xdr:cNvPr id="2543" name="図 2542">
          <a:extLst>
            <a:ext uri="{FF2B5EF4-FFF2-40B4-BE49-F238E27FC236}">
              <a16:creationId xmlns:a16="http://schemas.microsoft.com/office/drawing/2014/main" id="{A789B093-AB9C-418B-AA54-D379F2BDA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20657242">
          <a:off x="12140027" y="8630315"/>
          <a:ext cx="249958" cy="561382"/>
        </a:xfrm>
        <a:prstGeom prst="rect">
          <a:avLst/>
        </a:prstGeom>
      </xdr:spPr>
    </xdr:pic>
    <xdr:clientData/>
  </xdr:twoCellAnchor>
  <xdr:twoCellAnchor>
    <xdr:from>
      <xdr:col>26</xdr:col>
      <xdr:colOff>132290</xdr:colOff>
      <xdr:row>47</xdr:row>
      <xdr:rowOff>111125</xdr:rowOff>
    </xdr:from>
    <xdr:to>
      <xdr:col>26</xdr:col>
      <xdr:colOff>576791</xdr:colOff>
      <xdr:row>47</xdr:row>
      <xdr:rowOff>127000</xdr:rowOff>
    </xdr:to>
    <xdr:sp macro="" textlink="">
      <xdr:nvSpPr>
        <xdr:cNvPr id="2544" name="Line 547">
          <a:extLst>
            <a:ext uri="{FF2B5EF4-FFF2-40B4-BE49-F238E27FC236}">
              <a16:creationId xmlns:a16="http://schemas.microsoft.com/office/drawing/2014/main" id="{6C4EC2A7-3F26-4830-9A44-A94A86AF6417}"/>
            </a:ext>
          </a:extLst>
        </xdr:cNvPr>
        <xdr:cNvSpPr>
          <a:spLocks noChangeShapeType="1"/>
        </xdr:cNvSpPr>
      </xdr:nvSpPr>
      <xdr:spPr bwMode="auto">
        <a:xfrm flipH="1" flipV="1">
          <a:off x="9352490" y="9490075"/>
          <a:ext cx="444501" cy="15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315439</xdr:colOff>
      <xdr:row>54</xdr:row>
      <xdr:rowOff>113186</xdr:rowOff>
    </xdr:from>
    <xdr:to>
      <xdr:col>22</xdr:col>
      <xdr:colOff>657678</xdr:colOff>
      <xdr:row>55</xdr:row>
      <xdr:rowOff>13363</xdr:rowOff>
    </xdr:to>
    <xdr:sp macro="" textlink="">
      <xdr:nvSpPr>
        <xdr:cNvPr id="2545" name="Line 267">
          <a:extLst>
            <a:ext uri="{FF2B5EF4-FFF2-40B4-BE49-F238E27FC236}">
              <a16:creationId xmlns:a16="http://schemas.microsoft.com/office/drawing/2014/main" id="{0C2B0030-0FB6-4C77-A707-95C0B5F5F476}"/>
            </a:ext>
          </a:extLst>
        </xdr:cNvPr>
        <xdr:cNvSpPr>
          <a:spLocks noChangeShapeType="1"/>
        </xdr:cNvSpPr>
      </xdr:nvSpPr>
      <xdr:spPr bwMode="auto">
        <a:xfrm>
          <a:off x="13777439" y="9320686"/>
          <a:ext cx="342239" cy="716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51281</xdr:colOff>
      <xdr:row>50</xdr:row>
      <xdr:rowOff>52156</xdr:rowOff>
    </xdr:from>
    <xdr:to>
      <xdr:col>22</xdr:col>
      <xdr:colOff>302904</xdr:colOff>
      <xdr:row>54</xdr:row>
      <xdr:rowOff>131574</xdr:rowOff>
    </xdr:to>
    <xdr:sp macro="" textlink="">
      <xdr:nvSpPr>
        <xdr:cNvPr id="2546" name="Line 267">
          <a:extLst>
            <a:ext uri="{FF2B5EF4-FFF2-40B4-BE49-F238E27FC236}">
              <a16:creationId xmlns:a16="http://schemas.microsoft.com/office/drawing/2014/main" id="{BC954F25-0BCE-4E59-9569-6064BB861341}"/>
            </a:ext>
          </a:extLst>
        </xdr:cNvPr>
        <xdr:cNvSpPr>
          <a:spLocks noChangeShapeType="1"/>
        </xdr:cNvSpPr>
      </xdr:nvSpPr>
      <xdr:spPr bwMode="auto">
        <a:xfrm flipV="1">
          <a:off x="13513281" y="8573856"/>
          <a:ext cx="251623" cy="76521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45985 w 346008"/>
            <a:gd name="connsiteY0" fmla="*/ 0 h 10486"/>
            <a:gd name="connsiteX1" fmla="*/ 24 w 346008"/>
            <a:gd name="connsiteY1" fmla="*/ 10486 h 10486"/>
            <a:gd name="connsiteX0" fmla="*/ 345978 w 345978"/>
            <a:gd name="connsiteY0" fmla="*/ 0 h 10486"/>
            <a:gd name="connsiteX1" fmla="*/ 269396 w 345978"/>
            <a:gd name="connsiteY1" fmla="*/ 9514 h 10486"/>
            <a:gd name="connsiteX2" fmla="*/ 17 w 345978"/>
            <a:gd name="connsiteY2" fmla="*/ 10486 h 10486"/>
            <a:gd name="connsiteX0" fmla="*/ 345978 w 345978"/>
            <a:gd name="connsiteY0" fmla="*/ 0 h 10486"/>
            <a:gd name="connsiteX1" fmla="*/ 269396 w 345978"/>
            <a:gd name="connsiteY1" fmla="*/ 9514 h 10486"/>
            <a:gd name="connsiteX2" fmla="*/ 17 w 345978"/>
            <a:gd name="connsiteY2" fmla="*/ 10486 h 10486"/>
            <a:gd name="connsiteX0" fmla="*/ 345978 w 345978"/>
            <a:gd name="connsiteY0" fmla="*/ 0 h 10486"/>
            <a:gd name="connsiteX1" fmla="*/ 269396 w 345978"/>
            <a:gd name="connsiteY1" fmla="*/ 9514 h 10486"/>
            <a:gd name="connsiteX2" fmla="*/ 17 w 345978"/>
            <a:gd name="connsiteY2" fmla="*/ 10486 h 10486"/>
            <a:gd name="connsiteX0" fmla="*/ 345962 w 345962"/>
            <a:gd name="connsiteY0" fmla="*/ 0 h 10486"/>
            <a:gd name="connsiteX1" fmla="*/ 269380 w 345962"/>
            <a:gd name="connsiteY1" fmla="*/ 9514 h 10486"/>
            <a:gd name="connsiteX2" fmla="*/ 1 w 345962"/>
            <a:gd name="connsiteY2" fmla="*/ 10486 h 10486"/>
            <a:gd name="connsiteX0" fmla="*/ 345962 w 345962"/>
            <a:gd name="connsiteY0" fmla="*/ 0 h 10648"/>
            <a:gd name="connsiteX1" fmla="*/ 269380 w 345962"/>
            <a:gd name="connsiteY1" fmla="*/ 9514 h 10648"/>
            <a:gd name="connsiteX2" fmla="*/ 0 w 345962"/>
            <a:gd name="connsiteY2" fmla="*/ 10648 h 10648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0 w 478244"/>
            <a:gd name="connsiteY2" fmla="*/ 14680 h 14680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0 w 478244"/>
            <a:gd name="connsiteY2" fmla="*/ 14680 h 14680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0 w 478244"/>
            <a:gd name="connsiteY2" fmla="*/ 14680 h 14680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115448 w 478244"/>
            <a:gd name="connsiteY2" fmla="*/ 10546 h 14680"/>
            <a:gd name="connsiteX3" fmla="*/ 0 w 478244"/>
            <a:gd name="connsiteY3" fmla="*/ 14680 h 14680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115448 w 478244"/>
            <a:gd name="connsiteY2" fmla="*/ 10546 h 14680"/>
            <a:gd name="connsiteX3" fmla="*/ 0 w 478244"/>
            <a:gd name="connsiteY3" fmla="*/ 14680 h 14680"/>
            <a:gd name="connsiteX0" fmla="*/ 521534 w 521534"/>
            <a:gd name="connsiteY0" fmla="*/ 0 h 14680"/>
            <a:gd name="connsiteX1" fmla="*/ 444952 w 521534"/>
            <a:gd name="connsiteY1" fmla="*/ 9514 h 14680"/>
            <a:gd name="connsiteX2" fmla="*/ 0 w 521534"/>
            <a:gd name="connsiteY2" fmla="*/ 10490 h 14680"/>
            <a:gd name="connsiteX3" fmla="*/ 43290 w 521534"/>
            <a:gd name="connsiteY3" fmla="*/ 14680 h 14680"/>
            <a:gd name="connsiteX0" fmla="*/ 514919 w 514919"/>
            <a:gd name="connsiteY0" fmla="*/ 0 h 14680"/>
            <a:gd name="connsiteX1" fmla="*/ 438337 w 514919"/>
            <a:gd name="connsiteY1" fmla="*/ 9514 h 14680"/>
            <a:gd name="connsiteX2" fmla="*/ 0 w 514919"/>
            <a:gd name="connsiteY2" fmla="*/ 11666 h 14680"/>
            <a:gd name="connsiteX3" fmla="*/ 36675 w 514919"/>
            <a:gd name="connsiteY3" fmla="*/ 14680 h 14680"/>
            <a:gd name="connsiteX0" fmla="*/ 514919 w 514919"/>
            <a:gd name="connsiteY0" fmla="*/ 0 h 14680"/>
            <a:gd name="connsiteX1" fmla="*/ 438337 w 514919"/>
            <a:gd name="connsiteY1" fmla="*/ 9514 h 14680"/>
            <a:gd name="connsiteX2" fmla="*/ 0 w 514919"/>
            <a:gd name="connsiteY2" fmla="*/ 11666 h 14680"/>
            <a:gd name="connsiteX3" fmla="*/ 36675 w 514919"/>
            <a:gd name="connsiteY3" fmla="*/ 14680 h 14680"/>
            <a:gd name="connsiteX0" fmla="*/ 514919 w 514919"/>
            <a:gd name="connsiteY0" fmla="*/ 0 h 14680"/>
            <a:gd name="connsiteX1" fmla="*/ 438337 w 514919"/>
            <a:gd name="connsiteY1" fmla="*/ 9514 h 14680"/>
            <a:gd name="connsiteX2" fmla="*/ 0 w 514919"/>
            <a:gd name="connsiteY2" fmla="*/ 11666 h 14680"/>
            <a:gd name="connsiteX3" fmla="*/ 36675 w 514919"/>
            <a:gd name="connsiteY3" fmla="*/ 14680 h 14680"/>
            <a:gd name="connsiteX0" fmla="*/ 514919 w 514919"/>
            <a:gd name="connsiteY0" fmla="*/ 0 h 14680"/>
            <a:gd name="connsiteX1" fmla="*/ 438337 w 514919"/>
            <a:gd name="connsiteY1" fmla="*/ 9514 h 14680"/>
            <a:gd name="connsiteX2" fmla="*/ 0 w 514919"/>
            <a:gd name="connsiteY2" fmla="*/ 11666 h 14680"/>
            <a:gd name="connsiteX3" fmla="*/ 36675 w 514919"/>
            <a:gd name="connsiteY3" fmla="*/ 14680 h 14680"/>
            <a:gd name="connsiteX0" fmla="*/ 582579 w 582579"/>
            <a:gd name="connsiteY0" fmla="*/ 0 h 14680"/>
            <a:gd name="connsiteX1" fmla="*/ 505997 w 582579"/>
            <a:gd name="connsiteY1" fmla="*/ 9514 h 14680"/>
            <a:gd name="connsiteX2" fmla="*/ 67660 w 582579"/>
            <a:gd name="connsiteY2" fmla="*/ 11666 h 14680"/>
            <a:gd name="connsiteX3" fmla="*/ 104335 w 582579"/>
            <a:gd name="connsiteY3" fmla="*/ 14680 h 14680"/>
            <a:gd name="connsiteX0" fmla="*/ 589532 w 589532"/>
            <a:gd name="connsiteY0" fmla="*/ 0 h 14680"/>
            <a:gd name="connsiteX1" fmla="*/ 512950 w 589532"/>
            <a:gd name="connsiteY1" fmla="*/ 9514 h 14680"/>
            <a:gd name="connsiteX2" fmla="*/ 74613 w 589532"/>
            <a:gd name="connsiteY2" fmla="*/ 11666 h 14680"/>
            <a:gd name="connsiteX3" fmla="*/ 111288 w 589532"/>
            <a:gd name="connsiteY3" fmla="*/ 14680 h 14680"/>
            <a:gd name="connsiteX0" fmla="*/ 589532 w 589532"/>
            <a:gd name="connsiteY0" fmla="*/ 0 h 14680"/>
            <a:gd name="connsiteX1" fmla="*/ 512950 w 589532"/>
            <a:gd name="connsiteY1" fmla="*/ 9514 h 14680"/>
            <a:gd name="connsiteX2" fmla="*/ 74613 w 589532"/>
            <a:gd name="connsiteY2" fmla="*/ 11666 h 14680"/>
            <a:gd name="connsiteX3" fmla="*/ 111288 w 589532"/>
            <a:gd name="connsiteY3" fmla="*/ 14680 h 14680"/>
            <a:gd name="connsiteX0" fmla="*/ 589532 w 589532"/>
            <a:gd name="connsiteY0" fmla="*/ 0 h 14680"/>
            <a:gd name="connsiteX1" fmla="*/ 512950 w 589532"/>
            <a:gd name="connsiteY1" fmla="*/ 9514 h 14680"/>
            <a:gd name="connsiteX2" fmla="*/ 74613 w 589532"/>
            <a:gd name="connsiteY2" fmla="*/ 11666 h 14680"/>
            <a:gd name="connsiteX3" fmla="*/ 111288 w 589532"/>
            <a:gd name="connsiteY3" fmla="*/ 14680 h 14680"/>
            <a:gd name="connsiteX0" fmla="*/ 589532 w 589532"/>
            <a:gd name="connsiteY0" fmla="*/ 0 h 14680"/>
            <a:gd name="connsiteX1" fmla="*/ 512950 w 589532"/>
            <a:gd name="connsiteY1" fmla="*/ 9514 h 14680"/>
            <a:gd name="connsiteX2" fmla="*/ 74613 w 589532"/>
            <a:gd name="connsiteY2" fmla="*/ 11666 h 14680"/>
            <a:gd name="connsiteX3" fmla="*/ 111288 w 589532"/>
            <a:gd name="connsiteY3" fmla="*/ 14680 h 14680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0 w 478244"/>
            <a:gd name="connsiteY2" fmla="*/ 14680 h 14680"/>
            <a:gd name="connsiteX0" fmla="*/ 534763 w 534763"/>
            <a:gd name="connsiteY0" fmla="*/ 0 h 14680"/>
            <a:gd name="connsiteX1" fmla="*/ 458181 w 534763"/>
            <a:gd name="connsiteY1" fmla="*/ 9514 h 14680"/>
            <a:gd name="connsiteX2" fmla="*/ 0 w 534763"/>
            <a:gd name="connsiteY2" fmla="*/ 11106 h 14680"/>
            <a:gd name="connsiteX3" fmla="*/ 56519 w 534763"/>
            <a:gd name="connsiteY3" fmla="*/ 14680 h 14680"/>
            <a:gd name="connsiteX0" fmla="*/ 534763 w 534763"/>
            <a:gd name="connsiteY0" fmla="*/ 0 h 14680"/>
            <a:gd name="connsiteX1" fmla="*/ 458181 w 534763"/>
            <a:gd name="connsiteY1" fmla="*/ 9514 h 14680"/>
            <a:gd name="connsiteX2" fmla="*/ 423305 w 534763"/>
            <a:gd name="connsiteY2" fmla="*/ 10042 h 14680"/>
            <a:gd name="connsiteX3" fmla="*/ 0 w 534763"/>
            <a:gd name="connsiteY3" fmla="*/ 11106 h 14680"/>
            <a:gd name="connsiteX4" fmla="*/ 56519 w 534763"/>
            <a:gd name="connsiteY4" fmla="*/ 14680 h 14680"/>
            <a:gd name="connsiteX0" fmla="*/ 534763 w 534763"/>
            <a:gd name="connsiteY0" fmla="*/ 0 h 14680"/>
            <a:gd name="connsiteX1" fmla="*/ 458181 w 534763"/>
            <a:gd name="connsiteY1" fmla="*/ 9514 h 14680"/>
            <a:gd name="connsiteX2" fmla="*/ 79368 w 534763"/>
            <a:gd name="connsiteY2" fmla="*/ 10266 h 14680"/>
            <a:gd name="connsiteX3" fmla="*/ 0 w 534763"/>
            <a:gd name="connsiteY3" fmla="*/ 11106 h 14680"/>
            <a:gd name="connsiteX4" fmla="*/ 56519 w 534763"/>
            <a:gd name="connsiteY4" fmla="*/ 14680 h 14680"/>
            <a:gd name="connsiteX0" fmla="*/ 541378 w 541378"/>
            <a:gd name="connsiteY0" fmla="*/ 0 h 14680"/>
            <a:gd name="connsiteX1" fmla="*/ 464796 w 541378"/>
            <a:gd name="connsiteY1" fmla="*/ 9514 h 14680"/>
            <a:gd name="connsiteX2" fmla="*/ 85983 w 541378"/>
            <a:gd name="connsiteY2" fmla="*/ 10266 h 14680"/>
            <a:gd name="connsiteX3" fmla="*/ 0 w 541378"/>
            <a:gd name="connsiteY3" fmla="*/ 12114 h 14680"/>
            <a:gd name="connsiteX4" fmla="*/ 63134 w 541378"/>
            <a:gd name="connsiteY4" fmla="*/ 14680 h 14680"/>
            <a:gd name="connsiteX0" fmla="*/ 544385 w 544385"/>
            <a:gd name="connsiteY0" fmla="*/ 0 h 14960"/>
            <a:gd name="connsiteX1" fmla="*/ 467803 w 544385"/>
            <a:gd name="connsiteY1" fmla="*/ 9514 h 14960"/>
            <a:gd name="connsiteX2" fmla="*/ 88990 w 544385"/>
            <a:gd name="connsiteY2" fmla="*/ 10266 h 14960"/>
            <a:gd name="connsiteX3" fmla="*/ 3007 w 544385"/>
            <a:gd name="connsiteY3" fmla="*/ 12114 h 14960"/>
            <a:gd name="connsiteX4" fmla="*/ 0 w 544385"/>
            <a:gd name="connsiteY4" fmla="*/ 14960 h 14960"/>
            <a:gd name="connsiteX0" fmla="*/ 541378 w 541378"/>
            <a:gd name="connsiteY0" fmla="*/ 0 h 18544"/>
            <a:gd name="connsiteX1" fmla="*/ 464796 w 541378"/>
            <a:gd name="connsiteY1" fmla="*/ 9514 h 18544"/>
            <a:gd name="connsiteX2" fmla="*/ 85983 w 541378"/>
            <a:gd name="connsiteY2" fmla="*/ 10266 h 18544"/>
            <a:gd name="connsiteX3" fmla="*/ 0 w 541378"/>
            <a:gd name="connsiteY3" fmla="*/ 12114 h 18544"/>
            <a:gd name="connsiteX4" fmla="*/ 168960 w 541378"/>
            <a:gd name="connsiteY4" fmla="*/ 18544 h 18544"/>
            <a:gd name="connsiteX0" fmla="*/ 541378 w 541378"/>
            <a:gd name="connsiteY0" fmla="*/ 0 h 18544"/>
            <a:gd name="connsiteX1" fmla="*/ 491252 w 541378"/>
            <a:gd name="connsiteY1" fmla="*/ 9402 h 18544"/>
            <a:gd name="connsiteX2" fmla="*/ 85983 w 541378"/>
            <a:gd name="connsiteY2" fmla="*/ 10266 h 18544"/>
            <a:gd name="connsiteX3" fmla="*/ 0 w 541378"/>
            <a:gd name="connsiteY3" fmla="*/ 12114 h 18544"/>
            <a:gd name="connsiteX4" fmla="*/ 168960 w 541378"/>
            <a:gd name="connsiteY4" fmla="*/ 18544 h 18544"/>
            <a:gd name="connsiteX0" fmla="*/ 581063 w 581063"/>
            <a:gd name="connsiteY0" fmla="*/ 0 h 18544"/>
            <a:gd name="connsiteX1" fmla="*/ 530937 w 581063"/>
            <a:gd name="connsiteY1" fmla="*/ 9402 h 18544"/>
            <a:gd name="connsiteX2" fmla="*/ 125668 w 581063"/>
            <a:gd name="connsiteY2" fmla="*/ 10266 h 18544"/>
            <a:gd name="connsiteX3" fmla="*/ 0 w 581063"/>
            <a:gd name="connsiteY3" fmla="*/ 12114 h 18544"/>
            <a:gd name="connsiteX4" fmla="*/ 208645 w 581063"/>
            <a:gd name="connsiteY4" fmla="*/ 18544 h 18544"/>
            <a:gd name="connsiteX0" fmla="*/ 586271 w 586271"/>
            <a:gd name="connsiteY0" fmla="*/ 0 h 18544"/>
            <a:gd name="connsiteX1" fmla="*/ 536145 w 586271"/>
            <a:gd name="connsiteY1" fmla="*/ 9402 h 18544"/>
            <a:gd name="connsiteX2" fmla="*/ 130876 w 586271"/>
            <a:gd name="connsiteY2" fmla="*/ 10266 h 18544"/>
            <a:gd name="connsiteX3" fmla="*/ 5208 w 586271"/>
            <a:gd name="connsiteY3" fmla="*/ 12114 h 18544"/>
            <a:gd name="connsiteX4" fmla="*/ 213853 w 586271"/>
            <a:gd name="connsiteY4" fmla="*/ 18544 h 18544"/>
            <a:gd name="connsiteX0" fmla="*/ 587083 w 587083"/>
            <a:gd name="connsiteY0" fmla="*/ 0 h 18544"/>
            <a:gd name="connsiteX1" fmla="*/ 536957 w 587083"/>
            <a:gd name="connsiteY1" fmla="*/ 9402 h 18544"/>
            <a:gd name="connsiteX2" fmla="*/ 131688 w 587083"/>
            <a:gd name="connsiteY2" fmla="*/ 10266 h 18544"/>
            <a:gd name="connsiteX3" fmla="*/ 6020 w 587083"/>
            <a:gd name="connsiteY3" fmla="*/ 12114 h 18544"/>
            <a:gd name="connsiteX4" fmla="*/ 214665 w 587083"/>
            <a:gd name="connsiteY4" fmla="*/ 18544 h 18544"/>
            <a:gd name="connsiteX0" fmla="*/ 587083 w 587083"/>
            <a:gd name="connsiteY0" fmla="*/ 0 h 20594"/>
            <a:gd name="connsiteX1" fmla="*/ 536957 w 587083"/>
            <a:gd name="connsiteY1" fmla="*/ 9402 h 20594"/>
            <a:gd name="connsiteX2" fmla="*/ 131688 w 587083"/>
            <a:gd name="connsiteY2" fmla="*/ 10266 h 20594"/>
            <a:gd name="connsiteX3" fmla="*/ 6020 w 587083"/>
            <a:gd name="connsiteY3" fmla="*/ 12114 h 20594"/>
            <a:gd name="connsiteX4" fmla="*/ 263400 w 587083"/>
            <a:gd name="connsiteY4" fmla="*/ 20594 h 20594"/>
            <a:gd name="connsiteX0" fmla="*/ 587083 w 587083"/>
            <a:gd name="connsiteY0" fmla="*/ 0 h 18989"/>
            <a:gd name="connsiteX1" fmla="*/ 536957 w 587083"/>
            <a:gd name="connsiteY1" fmla="*/ 9402 h 18989"/>
            <a:gd name="connsiteX2" fmla="*/ 131688 w 587083"/>
            <a:gd name="connsiteY2" fmla="*/ 10266 h 18989"/>
            <a:gd name="connsiteX3" fmla="*/ 6020 w 587083"/>
            <a:gd name="connsiteY3" fmla="*/ 12114 h 18989"/>
            <a:gd name="connsiteX4" fmla="*/ 209198 w 587083"/>
            <a:gd name="connsiteY4" fmla="*/ 18989 h 18989"/>
            <a:gd name="connsiteX0" fmla="*/ 587083 w 587083"/>
            <a:gd name="connsiteY0" fmla="*/ 0 h 15703"/>
            <a:gd name="connsiteX1" fmla="*/ 536957 w 587083"/>
            <a:gd name="connsiteY1" fmla="*/ 9402 h 15703"/>
            <a:gd name="connsiteX2" fmla="*/ 131688 w 587083"/>
            <a:gd name="connsiteY2" fmla="*/ 10266 h 15703"/>
            <a:gd name="connsiteX3" fmla="*/ 6020 w 587083"/>
            <a:gd name="connsiteY3" fmla="*/ 12114 h 15703"/>
            <a:gd name="connsiteX4" fmla="*/ 173062 w 587083"/>
            <a:gd name="connsiteY4" fmla="*/ 15703 h 15703"/>
            <a:gd name="connsiteX0" fmla="*/ 587083 w 587083"/>
            <a:gd name="connsiteY0" fmla="*/ 0 h 15474"/>
            <a:gd name="connsiteX1" fmla="*/ 536957 w 587083"/>
            <a:gd name="connsiteY1" fmla="*/ 9402 h 15474"/>
            <a:gd name="connsiteX2" fmla="*/ 131688 w 587083"/>
            <a:gd name="connsiteY2" fmla="*/ 10266 h 15474"/>
            <a:gd name="connsiteX3" fmla="*/ 6020 w 587083"/>
            <a:gd name="connsiteY3" fmla="*/ 12114 h 15474"/>
            <a:gd name="connsiteX4" fmla="*/ 145959 w 587083"/>
            <a:gd name="connsiteY4" fmla="*/ 15474 h 15474"/>
            <a:gd name="connsiteX0" fmla="*/ 587083 w 587083"/>
            <a:gd name="connsiteY0" fmla="*/ 0 h 15016"/>
            <a:gd name="connsiteX1" fmla="*/ 536957 w 587083"/>
            <a:gd name="connsiteY1" fmla="*/ 9402 h 15016"/>
            <a:gd name="connsiteX2" fmla="*/ 131688 w 587083"/>
            <a:gd name="connsiteY2" fmla="*/ 10266 h 15016"/>
            <a:gd name="connsiteX3" fmla="*/ 6020 w 587083"/>
            <a:gd name="connsiteY3" fmla="*/ 12114 h 15016"/>
            <a:gd name="connsiteX4" fmla="*/ 100789 w 587083"/>
            <a:gd name="connsiteY4" fmla="*/ 15016 h 150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87083" h="15016">
              <a:moveTo>
                <a:pt x="587083" y="0"/>
              </a:moveTo>
              <a:cubicBezTo>
                <a:pt x="542251" y="1282"/>
                <a:pt x="573756" y="7152"/>
                <a:pt x="536957" y="9402"/>
              </a:cubicBezTo>
              <a:lnTo>
                <a:pt x="131688" y="10266"/>
              </a:lnTo>
              <a:cubicBezTo>
                <a:pt x="69958" y="10826"/>
                <a:pt x="-24846" y="10378"/>
                <a:pt x="6020" y="12114"/>
              </a:cubicBezTo>
              <a:lnTo>
                <a:pt x="100789" y="1501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6185</xdr:colOff>
      <xdr:row>53</xdr:row>
      <xdr:rowOff>82116</xdr:rowOff>
    </xdr:from>
    <xdr:to>
      <xdr:col>21</xdr:col>
      <xdr:colOff>602015</xdr:colOff>
      <xdr:row>54</xdr:row>
      <xdr:rowOff>23530</xdr:rowOff>
    </xdr:to>
    <xdr:sp macro="" textlink="">
      <xdr:nvSpPr>
        <xdr:cNvPr id="2547" name="Line 267">
          <a:extLst>
            <a:ext uri="{FF2B5EF4-FFF2-40B4-BE49-F238E27FC236}">
              <a16:creationId xmlns:a16="http://schemas.microsoft.com/office/drawing/2014/main" id="{84107109-5FC1-41FF-B2A3-8C2E356295F6}"/>
            </a:ext>
          </a:extLst>
        </xdr:cNvPr>
        <xdr:cNvSpPr>
          <a:spLocks noChangeShapeType="1"/>
        </xdr:cNvSpPr>
      </xdr:nvSpPr>
      <xdr:spPr bwMode="auto">
        <a:xfrm>
          <a:off x="12763335" y="9118166"/>
          <a:ext cx="595830" cy="1128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1139</xdr:colOff>
      <xdr:row>49</xdr:row>
      <xdr:rowOff>7972</xdr:rowOff>
    </xdr:from>
    <xdr:to>
      <xdr:col>21</xdr:col>
      <xdr:colOff>215081</xdr:colOff>
      <xdr:row>50</xdr:row>
      <xdr:rowOff>20483</xdr:rowOff>
    </xdr:to>
    <xdr:sp macro="" textlink="">
      <xdr:nvSpPr>
        <xdr:cNvPr id="2548" name="六角形 2547">
          <a:extLst>
            <a:ext uri="{FF2B5EF4-FFF2-40B4-BE49-F238E27FC236}">
              <a16:creationId xmlns:a16="http://schemas.microsoft.com/office/drawing/2014/main" id="{FF56DDB7-C56B-4CFD-8EC9-97B3027CA88C}"/>
            </a:ext>
          </a:extLst>
        </xdr:cNvPr>
        <xdr:cNvSpPr/>
      </xdr:nvSpPr>
      <xdr:spPr bwMode="auto">
        <a:xfrm>
          <a:off x="12758289" y="8358222"/>
          <a:ext cx="213942" cy="1839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140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413098</xdr:colOff>
      <xdr:row>52</xdr:row>
      <xdr:rowOff>28491</xdr:rowOff>
    </xdr:from>
    <xdr:to>
      <xdr:col>21</xdr:col>
      <xdr:colOff>478713</xdr:colOff>
      <xdr:row>55</xdr:row>
      <xdr:rowOff>159191</xdr:rowOff>
    </xdr:to>
    <xdr:grpSp>
      <xdr:nvGrpSpPr>
        <xdr:cNvPr id="2549" name="グループ化 2548">
          <a:extLst>
            <a:ext uri="{FF2B5EF4-FFF2-40B4-BE49-F238E27FC236}">
              <a16:creationId xmlns:a16="http://schemas.microsoft.com/office/drawing/2014/main" id="{3E7E1915-1884-4B73-856A-ABCCE76B3E7D}"/>
            </a:ext>
          </a:extLst>
        </xdr:cNvPr>
        <xdr:cNvGrpSpPr/>
      </xdr:nvGrpSpPr>
      <xdr:grpSpPr>
        <a:xfrm rot="18768960">
          <a:off x="14079747" y="8918350"/>
          <a:ext cx="648972" cy="770652"/>
          <a:chOff x="752901" y="4531175"/>
          <a:chExt cx="451331" cy="408101"/>
        </a:xfrm>
      </xdr:grpSpPr>
      <xdr:sp macro="" textlink="">
        <xdr:nvSpPr>
          <xdr:cNvPr id="2550" name="Line 120">
            <a:extLst>
              <a:ext uri="{FF2B5EF4-FFF2-40B4-BE49-F238E27FC236}">
                <a16:creationId xmlns:a16="http://schemas.microsoft.com/office/drawing/2014/main" id="{11EB6446-706E-B9B5-E32B-49F89FE0FB78}"/>
              </a:ext>
            </a:extLst>
          </xdr:cNvPr>
          <xdr:cNvSpPr>
            <a:spLocks noChangeShapeType="1"/>
          </xdr:cNvSpPr>
        </xdr:nvSpPr>
        <xdr:spPr bwMode="auto">
          <a:xfrm flipV="1">
            <a:off x="765402" y="4531175"/>
            <a:ext cx="438830" cy="394608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1" name="Line 120">
            <a:extLst>
              <a:ext uri="{FF2B5EF4-FFF2-40B4-BE49-F238E27FC236}">
                <a16:creationId xmlns:a16="http://schemas.microsoft.com/office/drawing/2014/main" id="{A5AA67ED-DFFE-0125-F522-DA2F1EED81AA}"/>
              </a:ext>
            </a:extLst>
          </xdr:cNvPr>
          <xdr:cNvSpPr>
            <a:spLocks noChangeShapeType="1"/>
          </xdr:cNvSpPr>
        </xdr:nvSpPr>
        <xdr:spPr bwMode="auto">
          <a:xfrm flipV="1">
            <a:off x="752901" y="4544668"/>
            <a:ext cx="438830" cy="394608"/>
          </a:xfrm>
          <a:prstGeom prst="line">
            <a:avLst/>
          </a:prstGeom>
          <a:noFill/>
          <a:ln w="41275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20</xdr:col>
      <xdr:colOff>702447</xdr:colOff>
      <xdr:row>53</xdr:row>
      <xdr:rowOff>115459</xdr:rowOff>
    </xdr:from>
    <xdr:to>
      <xdr:col>21</xdr:col>
      <xdr:colOff>264673</xdr:colOff>
      <xdr:row>57</xdr:row>
      <xdr:rowOff>21176</xdr:rowOff>
    </xdr:to>
    <xdr:pic>
      <xdr:nvPicPr>
        <xdr:cNvPr id="2552" name="図 2551">
          <a:extLst>
            <a:ext uri="{FF2B5EF4-FFF2-40B4-BE49-F238E27FC236}">
              <a16:creationId xmlns:a16="http://schemas.microsoft.com/office/drawing/2014/main" id="{E684CC90-6EBC-4D07-8EB4-BB9EB847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21132556">
          <a:off x="12754747" y="9151509"/>
          <a:ext cx="267076" cy="591517"/>
        </a:xfrm>
        <a:prstGeom prst="rect">
          <a:avLst/>
        </a:prstGeom>
      </xdr:spPr>
    </xdr:pic>
    <xdr:clientData/>
  </xdr:twoCellAnchor>
  <xdr:twoCellAnchor>
    <xdr:from>
      <xdr:col>21</xdr:col>
      <xdr:colOff>256085</xdr:colOff>
      <xdr:row>50</xdr:row>
      <xdr:rowOff>115250</xdr:rowOff>
    </xdr:from>
    <xdr:to>
      <xdr:col>22</xdr:col>
      <xdr:colOff>586973</xdr:colOff>
      <xdr:row>55</xdr:row>
      <xdr:rowOff>114439</xdr:rowOff>
    </xdr:to>
    <xdr:sp macro="" textlink="">
      <xdr:nvSpPr>
        <xdr:cNvPr id="2553" name="Freeform 527">
          <a:extLst>
            <a:ext uri="{FF2B5EF4-FFF2-40B4-BE49-F238E27FC236}">
              <a16:creationId xmlns:a16="http://schemas.microsoft.com/office/drawing/2014/main" id="{5D9A93AD-DE5A-4DDB-AA5E-4B45C7D6370F}"/>
            </a:ext>
          </a:extLst>
        </xdr:cNvPr>
        <xdr:cNvSpPr>
          <a:spLocks/>
        </xdr:cNvSpPr>
      </xdr:nvSpPr>
      <xdr:spPr bwMode="auto">
        <a:xfrm rot="12793218">
          <a:off x="13013235" y="8636950"/>
          <a:ext cx="1035738" cy="85643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512 w 2627"/>
            <a:gd name="connsiteY0" fmla="*/ 18369 h 18369"/>
            <a:gd name="connsiteX1" fmla="*/ 512 w 2627"/>
            <a:gd name="connsiteY1" fmla="*/ 11465 h 18369"/>
            <a:gd name="connsiteX2" fmla="*/ 1566 w 2627"/>
            <a:gd name="connsiteY2" fmla="*/ 0 h 18369"/>
            <a:gd name="connsiteX0" fmla="*/ 1950 w 10002"/>
            <a:gd name="connsiteY0" fmla="*/ 10000 h 10000"/>
            <a:gd name="connsiteX1" fmla="*/ 1950 w 10002"/>
            <a:gd name="connsiteY1" fmla="*/ 8159 h 10000"/>
            <a:gd name="connsiteX2" fmla="*/ 5962 w 10002"/>
            <a:gd name="connsiteY2" fmla="*/ 0 h 10000"/>
            <a:gd name="connsiteX0" fmla="*/ 0 w 11884"/>
            <a:gd name="connsiteY0" fmla="*/ 10000 h 10000"/>
            <a:gd name="connsiteX1" fmla="*/ 0 w 11884"/>
            <a:gd name="connsiteY1" fmla="*/ 8159 h 10000"/>
            <a:gd name="connsiteX2" fmla="*/ 4012 w 11884"/>
            <a:gd name="connsiteY2" fmla="*/ 0 h 10000"/>
            <a:gd name="connsiteX0" fmla="*/ 0 w 4197"/>
            <a:gd name="connsiteY0" fmla="*/ 10000 h 10000"/>
            <a:gd name="connsiteX1" fmla="*/ 0 w 4197"/>
            <a:gd name="connsiteY1" fmla="*/ 8159 h 10000"/>
            <a:gd name="connsiteX2" fmla="*/ 1006 w 4197"/>
            <a:gd name="connsiteY2" fmla="*/ 6301 h 10000"/>
            <a:gd name="connsiteX3" fmla="*/ 4012 w 4197"/>
            <a:gd name="connsiteY3" fmla="*/ 0 h 10000"/>
            <a:gd name="connsiteX0" fmla="*/ 0 w 21044"/>
            <a:gd name="connsiteY0" fmla="*/ 10000 h 10000"/>
            <a:gd name="connsiteX1" fmla="*/ 0 w 21044"/>
            <a:gd name="connsiteY1" fmla="*/ 8159 h 10000"/>
            <a:gd name="connsiteX2" fmla="*/ 2397 w 21044"/>
            <a:gd name="connsiteY2" fmla="*/ 6301 h 10000"/>
            <a:gd name="connsiteX3" fmla="*/ 9559 w 21044"/>
            <a:gd name="connsiteY3" fmla="*/ 0 h 10000"/>
            <a:gd name="connsiteX0" fmla="*/ 0 w 10001"/>
            <a:gd name="connsiteY0" fmla="*/ 10000 h 10000"/>
            <a:gd name="connsiteX1" fmla="*/ 0 w 10001"/>
            <a:gd name="connsiteY1" fmla="*/ 8159 h 10000"/>
            <a:gd name="connsiteX2" fmla="*/ 4784 w 10001"/>
            <a:gd name="connsiteY2" fmla="*/ 7055 h 10000"/>
            <a:gd name="connsiteX3" fmla="*/ 2397 w 10001"/>
            <a:gd name="connsiteY3" fmla="*/ 6301 h 10000"/>
            <a:gd name="connsiteX4" fmla="*/ 9559 w 10001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2397 w 22692"/>
            <a:gd name="connsiteY3" fmla="*/ 6301 h 10000"/>
            <a:gd name="connsiteX4" fmla="*/ 9559 w 22692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9559 w 22692"/>
            <a:gd name="connsiteY3" fmla="*/ 0 h 10000"/>
            <a:gd name="connsiteX0" fmla="*/ 0 w 48556"/>
            <a:gd name="connsiteY0" fmla="*/ 10000 h 10000"/>
            <a:gd name="connsiteX1" fmla="*/ 0 w 48556"/>
            <a:gd name="connsiteY1" fmla="*/ 8159 h 10000"/>
            <a:gd name="connsiteX2" fmla="*/ 35809 w 48556"/>
            <a:gd name="connsiteY2" fmla="*/ 1233 h 10000"/>
            <a:gd name="connsiteX3" fmla="*/ 9559 w 48556"/>
            <a:gd name="connsiteY3" fmla="*/ 0 h 10000"/>
            <a:gd name="connsiteX0" fmla="*/ 31022 w 79578"/>
            <a:gd name="connsiteY0" fmla="*/ 10822 h 10822"/>
            <a:gd name="connsiteX1" fmla="*/ 31022 w 79578"/>
            <a:gd name="connsiteY1" fmla="*/ 8981 h 10822"/>
            <a:gd name="connsiteX2" fmla="*/ 66831 w 79578"/>
            <a:gd name="connsiteY2" fmla="*/ 2055 h 10822"/>
            <a:gd name="connsiteX3" fmla="*/ 10 w 7957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1555"/>
            <a:gd name="connsiteY0" fmla="*/ 10822 h 10822"/>
            <a:gd name="connsiteX1" fmla="*/ 31012 w 71555"/>
            <a:gd name="connsiteY1" fmla="*/ 8981 h 10822"/>
            <a:gd name="connsiteX2" fmla="*/ 66821 w 71555"/>
            <a:gd name="connsiteY2" fmla="*/ 2055 h 10822"/>
            <a:gd name="connsiteX3" fmla="*/ 0 w 71555"/>
            <a:gd name="connsiteY3" fmla="*/ 0 h 10822"/>
            <a:gd name="connsiteX0" fmla="*/ 64424 w 71555"/>
            <a:gd name="connsiteY0" fmla="*/ 11370 h 11370"/>
            <a:gd name="connsiteX1" fmla="*/ 31012 w 71555"/>
            <a:gd name="connsiteY1" fmla="*/ 8981 h 11370"/>
            <a:gd name="connsiteX2" fmla="*/ 66821 w 71555"/>
            <a:gd name="connsiteY2" fmla="*/ 2055 h 11370"/>
            <a:gd name="connsiteX3" fmla="*/ 0 w 71555"/>
            <a:gd name="connsiteY3" fmla="*/ 0 h 11370"/>
            <a:gd name="connsiteX0" fmla="*/ 64424 w 74341"/>
            <a:gd name="connsiteY0" fmla="*/ 11370 h 11370"/>
            <a:gd name="connsiteX1" fmla="*/ 57264 w 74341"/>
            <a:gd name="connsiteY1" fmla="*/ 8296 h 11370"/>
            <a:gd name="connsiteX2" fmla="*/ 66821 w 74341"/>
            <a:gd name="connsiteY2" fmla="*/ 2055 h 11370"/>
            <a:gd name="connsiteX3" fmla="*/ 0 w 74341"/>
            <a:gd name="connsiteY3" fmla="*/ 0 h 11370"/>
            <a:gd name="connsiteX0" fmla="*/ 64424 w 66821"/>
            <a:gd name="connsiteY0" fmla="*/ 11370 h 11370"/>
            <a:gd name="connsiteX1" fmla="*/ 57264 w 66821"/>
            <a:gd name="connsiteY1" fmla="*/ 8296 h 11370"/>
            <a:gd name="connsiteX2" fmla="*/ 66821 w 66821"/>
            <a:gd name="connsiteY2" fmla="*/ 2055 h 11370"/>
            <a:gd name="connsiteX3" fmla="*/ 0 w 66821"/>
            <a:gd name="connsiteY3" fmla="*/ 0 h 11370"/>
            <a:gd name="connsiteX0" fmla="*/ 64424 w 66821"/>
            <a:gd name="connsiteY0" fmla="*/ 11370 h 11370"/>
            <a:gd name="connsiteX1" fmla="*/ 54187 w 66821"/>
            <a:gd name="connsiteY1" fmla="*/ 11093 h 11370"/>
            <a:gd name="connsiteX2" fmla="*/ 57264 w 66821"/>
            <a:gd name="connsiteY2" fmla="*/ 8296 h 11370"/>
            <a:gd name="connsiteX3" fmla="*/ 66821 w 66821"/>
            <a:gd name="connsiteY3" fmla="*/ 2055 h 11370"/>
            <a:gd name="connsiteX4" fmla="*/ 0 w 66821"/>
            <a:gd name="connsiteY4" fmla="*/ 0 h 11370"/>
            <a:gd name="connsiteX0" fmla="*/ 54187 w 66821"/>
            <a:gd name="connsiteY0" fmla="*/ 11093 h 11093"/>
            <a:gd name="connsiteX1" fmla="*/ 57264 w 66821"/>
            <a:gd name="connsiteY1" fmla="*/ 8296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093 h 11093"/>
            <a:gd name="connsiteX1" fmla="*/ 55158 w 66821"/>
            <a:gd name="connsiteY1" fmla="*/ 9197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47224 w 48372"/>
            <a:gd name="connsiteY0" fmla="*/ 11044 h 11044"/>
            <a:gd name="connsiteX1" fmla="*/ 48195 w 48372"/>
            <a:gd name="connsiteY1" fmla="*/ 9148 h 11044"/>
            <a:gd name="connsiteX2" fmla="*/ 47224 w 48372"/>
            <a:gd name="connsiteY2" fmla="*/ 2283 h 11044"/>
            <a:gd name="connsiteX3" fmla="*/ 0 w 48372"/>
            <a:gd name="connsiteY3" fmla="*/ 0 h 11044"/>
            <a:gd name="connsiteX0" fmla="*/ 29127 w 30275"/>
            <a:gd name="connsiteY0" fmla="*/ 10238 h 10238"/>
            <a:gd name="connsiteX1" fmla="*/ 30098 w 30275"/>
            <a:gd name="connsiteY1" fmla="*/ 8342 h 10238"/>
            <a:gd name="connsiteX2" fmla="*/ 29127 w 30275"/>
            <a:gd name="connsiteY2" fmla="*/ 1477 h 10238"/>
            <a:gd name="connsiteX3" fmla="*/ 0 w 30275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67293 w 67295"/>
            <a:gd name="connsiteY0" fmla="*/ 10522 h 10522"/>
            <a:gd name="connsiteX1" fmla="*/ 30098 w 67295"/>
            <a:gd name="connsiteY1" fmla="*/ 8342 h 10522"/>
            <a:gd name="connsiteX2" fmla="*/ 44639 w 67295"/>
            <a:gd name="connsiteY2" fmla="*/ 2071 h 10522"/>
            <a:gd name="connsiteX3" fmla="*/ 0 w 67295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72450"/>
            <a:gd name="connsiteY0" fmla="*/ 10522 h 10522"/>
            <a:gd name="connsiteX1" fmla="*/ 72450 w 72450"/>
            <a:gd name="connsiteY1" fmla="*/ 7585 h 10522"/>
            <a:gd name="connsiteX2" fmla="*/ 39134 w 72450"/>
            <a:gd name="connsiteY2" fmla="*/ 1870 h 10522"/>
            <a:gd name="connsiteX3" fmla="*/ 0 w 72450"/>
            <a:gd name="connsiteY3" fmla="*/ 0 h 10522"/>
            <a:gd name="connsiteX0" fmla="*/ 123264 w 123265"/>
            <a:gd name="connsiteY0" fmla="*/ 11473 h 11473"/>
            <a:gd name="connsiteX1" fmla="*/ 72450 w 123265"/>
            <a:gd name="connsiteY1" fmla="*/ 7585 h 11473"/>
            <a:gd name="connsiteX2" fmla="*/ 39134 w 123265"/>
            <a:gd name="connsiteY2" fmla="*/ 1870 h 11473"/>
            <a:gd name="connsiteX3" fmla="*/ 0 w 123265"/>
            <a:gd name="connsiteY3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29179 w 129179"/>
            <a:gd name="connsiteY0" fmla="*/ 11348 h 11348"/>
            <a:gd name="connsiteX1" fmla="*/ 39134 w 129179"/>
            <a:gd name="connsiteY1" fmla="*/ 1870 h 11348"/>
            <a:gd name="connsiteX2" fmla="*/ 0 w 129179"/>
            <a:gd name="connsiteY2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442 w 122442"/>
            <a:gd name="connsiteY0" fmla="*/ 11494 h 11494"/>
            <a:gd name="connsiteX1" fmla="*/ 56121 w 122442"/>
            <a:gd name="connsiteY1" fmla="*/ 7238 h 11494"/>
            <a:gd name="connsiteX2" fmla="*/ 32397 w 122442"/>
            <a:gd name="connsiteY2" fmla="*/ 2016 h 11494"/>
            <a:gd name="connsiteX3" fmla="*/ 163 w 122442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6187 w 126187"/>
            <a:gd name="connsiteY0" fmla="*/ 11548 h 11548"/>
            <a:gd name="connsiteX1" fmla="*/ 59866 w 126187"/>
            <a:gd name="connsiteY1" fmla="*/ 7292 h 11548"/>
            <a:gd name="connsiteX2" fmla="*/ 36142 w 126187"/>
            <a:gd name="connsiteY2" fmla="*/ 2070 h 11548"/>
            <a:gd name="connsiteX3" fmla="*/ 0 w 126187"/>
            <a:gd name="connsiteY3" fmla="*/ 0 h 11548"/>
            <a:gd name="connsiteX0" fmla="*/ 142852 w 142852"/>
            <a:gd name="connsiteY0" fmla="*/ 12521 h 12521"/>
            <a:gd name="connsiteX1" fmla="*/ 76531 w 142852"/>
            <a:gd name="connsiteY1" fmla="*/ 8265 h 12521"/>
            <a:gd name="connsiteX2" fmla="*/ 52807 w 142852"/>
            <a:gd name="connsiteY2" fmla="*/ 3043 h 12521"/>
            <a:gd name="connsiteX3" fmla="*/ 0 w 142852"/>
            <a:gd name="connsiteY3" fmla="*/ 0 h 12521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9623 w 149623"/>
            <a:gd name="connsiteY0" fmla="*/ 12313 h 12313"/>
            <a:gd name="connsiteX1" fmla="*/ 83302 w 149623"/>
            <a:gd name="connsiteY1" fmla="*/ 8057 h 12313"/>
            <a:gd name="connsiteX2" fmla="*/ 59578 w 149623"/>
            <a:gd name="connsiteY2" fmla="*/ 283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83302 w 149623"/>
            <a:gd name="connsiteY1" fmla="*/ 8057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25207 w 149623"/>
            <a:gd name="connsiteY1" fmla="*/ 6326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25207 w 149623"/>
            <a:gd name="connsiteY1" fmla="*/ 6326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125207 w 149623"/>
            <a:gd name="connsiteY2" fmla="*/ 6326 h 12313"/>
            <a:gd name="connsiteX3" fmla="*/ 90694 w 149623"/>
            <a:gd name="connsiteY3" fmla="*/ 4375 h 12313"/>
            <a:gd name="connsiteX4" fmla="*/ 0 w 149623"/>
            <a:gd name="connsiteY4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125207 w 149623"/>
            <a:gd name="connsiteY2" fmla="*/ 6326 h 12313"/>
            <a:gd name="connsiteX3" fmla="*/ 90694 w 149623"/>
            <a:gd name="connsiteY3" fmla="*/ 4375 h 12313"/>
            <a:gd name="connsiteX4" fmla="*/ 0 w 149623"/>
            <a:gd name="connsiteY4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57285 w 120769"/>
            <a:gd name="connsiteY0" fmla="*/ 11943 h 11943"/>
            <a:gd name="connsiteX1" fmla="*/ 118376 w 120769"/>
            <a:gd name="connsiteY1" fmla="*/ 6455 h 11943"/>
            <a:gd name="connsiteX2" fmla="*/ 90694 w 120769"/>
            <a:gd name="connsiteY2" fmla="*/ 4375 h 11943"/>
            <a:gd name="connsiteX3" fmla="*/ 0 w 120769"/>
            <a:gd name="connsiteY3" fmla="*/ 0 h 11943"/>
            <a:gd name="connsiteX0" fmla="*/ 62 w 140054"/>
            <a:gd name="connsiteY0" fmla="*/ 11270 h 11270"/>
            <a:gd name="connsiteX1" fmla="*/ 137661 w 140054"/>
            <a:gd name="connsiteY1" fmla="*/ 6455 h 11270"/>
            <a:gd name="connsiteX2" fmla="*/ 109979 w 140054"/>
            <a:gd name="connsiteY2" fmla="*/ 4375 h 11270"/>
            <a:gd name="connsiteX3" fmla="*/ 19285 w 140054"/>
            <a:gd name="connsiteY3" fmla="*/ 0 h 11270"/>
            <a:gd name="connsiteX0" fmla="*/ 0 w 140267"/>
            <a:gd name="connsiteY0" fmla="*/ 11270 h 11270"/>
            <a:gd name="connsiteX1" fmla="*/ 137599 w 140267"/>
            <a:gd name="connsiteY1" fmla="*/ 6455 h 11270"/>
            <a:gd name="connsiteX2" fmla="*/ 109917 w 140267"/>
            <a:gd name="connsiteY2" fmla="*/ 4375 h 11270"/>
            <a:gd name="connsiteX3" fmla="*/ 19223 w 140267"/>
            <a:gd name="connsiteY3" fmla="*/ 0 h 11270"/>
            <a:gd name="connsiteX0" fmla="*/ 0 w 146058"/>
            <a:gd name="connsiteY0" fmla="*/ 11270 h 11270"/>
            <a:gd name="connsiteX1" fmla="*/ 143789 w 146058"/>
            <a:gd name="connsiteY1" fmla="*/ 6712 h 11270"/>
            <a:gd name="connsiteX2" fmla="*/ 109917 w 146058"/>
            <a:gd name="connsiteY2" fmla="*/ 4375 h 11270"/>
            <a:gd name="connsiteX3" fmla="*/ 19223 w 146058"/>
            <a:gd name="connsiteY3" fmla="*/ 0 h 11270"/>
            <a:gd name="connsiteX0" fmla="*/ 0 w 145715"/>
            <a:gd name="connsiteY0" fmla="*/ 11270 h 11270"/>
            <a:gd name="connsiteX1" fmla="*/ 143789 w 145715"/>
            <a:gd name="connsiteY1" fmla="*/ 6712 h 11270"/>
            <a:gd name="connsiteX2" fmla="*/ 109917 w 145715"/>
            <a:gd name="connsiteY2" fmla="*/ 4375 h 11270"/>
            <a:gd name="connsiteX3" fmla="*/ 19223 w 145715"/>
            <a:gd name="connsiteY3" fmla="*/ 0 h 11270"/>
            <a:gd name="connsiteX0" fmla="*/ 12499 w 126492"/>
            <a:gd name="connsiteY0" fmla="*/ 12247 h 12247"/>
            <a:gd name="connsiteX1" fmla="*/ 124566 w 126492"/>
            <a:gd name="connsiteY1" fmla="*/ 6712 h 12247"/>
            <a:gd name="connsiteX2" fmla="*/ 90694 w 126492"/>
            <a:gd name="connsiteY2" fmla="*/ 4375 h 12247"/>
            <a:gd name="connsiteX3" fmla="*/ 0 w 126492"/>
            <a:gd name="connsiteY3" fmla="*/ 0 h 12247"/>
            <a:gd name="connsiteX0" fmla="*/ 37796 w 130669"/>
            <a:gd name="connsiteY0" fmla="*/ 12066 h 12066"/>
            <a:gd name="connsiteX1" fmla="*/ 124566 w 130669"/>
            <a:gd name="connsiteY1" fmla="*/ 6712 h 12066"/>
            <a:gd name="connsiteX2" fmla="*/ 90694 w 130669"/>
            <a:gd name="connsiteY2" fmla="*/ 4375 h 12066"/>
            <a:gd name="connsiteX3" fmla="*/ 0 w 130669"/>
            <a:gd name="connsiteY3" fmla="*/ 0 h 12066"/>
            <a:gd name="connsiteX0" fmla="*/ 37796 w 126492"/>
            <a:gd name="connsiteY0" fmla="*/ 12066 h 12066"/>
            <a:gd name="connsiteX1" fmla="*/ 124566 w 126492"/>
            <a:gd name="connsiteY1" fmla="*/ 6712 h 12066"/>
            <a:gd name="connsiteX2" fmla="*/ 90694 w 126492"/>
            <a:gd name="connsiteY2" fmla="*/ 4375 h 12066"/>
            <a:gd name="connsiteX3" fmla="*/ 0 w 126492"/>
            <a:gd name="connsiteY3" fmla="*/ 0 h 12066"/>
            <a:gd name="connsiteX0" fmla="*/ 37796 w 126492"/>
            <a:gd name="connsiteY0" fmla="*/ 12066 h 12066"/>
            <a:gd name="connsiteX1" fmla="*/ 124566 w 126492"/>
            <a:gd name="connsiteY1" fmla="*/ 6712 h 12066"/>
            <a:gd name="connsiteX2" fmla="*/ 90694 w 126492"/>
            <a:gd name="connsiteY2" fmla="*/ 4375 h 12066"/>
            <a:gd name="connsiteX3" fmla="*/ 0 w 126492"/>
            <a:gd name="connsiteY3" fmla="*/ 0 h 12066"/>
            <a:gd name="connsiteX0" fmla="*/ 37796 w 128216"/>
            <a:gd name="connsiteY0" fmla="*/ 12066 h 12066"/>
            <a:gd name="connsiteX1" fmla="*/ 126397 w 128216"/>
            <a:gd name="connsiteY1" fmla="*/ 6803 h 12066"/>
            <a:gd name="connsiteX2" fmla="*/ 90694 w 128216"/>
            <a:gd name="connsiteY2" fmla="*/ 4375 h 12066"/>
            <a:gd name="connsiteX3" fmla="*/ 0 w 128216"/>
            <a:gd name="connsiteY3" fmla="*/ 0 h 12066"/>
            <a:gd name="connsiteX0" fmla="*/ 37796 w 127172"/>
            <a:gd name="connsiteY0" fmla="*/ 12066 h 12066"/>
            <a:gd name="connsiteX1" fmla="*/ 126397 w 127172"/>
            <a:gd name="connsiteY1" fmla="*/ 6803 h 12066"/>
            <a:gd name="connsiteX2" fmla="*/ 90694 w 127172"/>
            <a:gd name="connsiteY2" fmla="*/ 4375 h 12066"/>
            <a:gd name="connsiteX3" fmla="*/ 0 w 127172"/>
            <a:gd name="connsiteY3" fmla="*/ 0 h 12066"/>
            <a:gd name="connsiteX0" fmla="*/ 37796 w 127172"/>
            <a:gd name="connsiteY0" fmla="*/ 12066 h 12066"/>
            <a:gd name="connsiteX1" fmla="*/ 126397 w 127172"/>
            <a:gd name="connsiteY1" fmla="*/ 6803 h 12066"/>
            <a:gd name="connsiteX2" fmla="*/ 90694 w 127172"/>
            <a:gd name="connsiteY2" fmla="*/ 4375 h 12066"/>
            <a:gd name="connsiteX3" fmla="*/ 0 w 127172"/>
            <a:gd name="connsiteY3" fmla="*/ 0 h 12066"/>
            <a:gd name="connsiteX0" fmla="*/ 42568 w 127172"/>
            <a:gd name="connsiteY0" fmla="*/ 12218 h 12218"/>
            <a:gd name="connsiteX1" fmla="*/ 126397 w 127172"/>
            <a:gd name="connsiteY1" fmla="*/ 6803 h 12218"/>
            <a:gd name="connsiteX2" fmla="*/ 90694 w 127172"/>
            <a:gd name="connsiteY2" fmla="*/ 4375 h 12218"/>
            <a:gd name="connsiteX3" fmla="*/ 0 w 127172"/>
            <a:gd name="connsiteY3" fmla="*/ 0 h 12218"/>
            <a:gd name="connsiteX0" fmla="*/ 39818 w 127172"/>
            <a:gd name="connsiteY0" fmla="*/ 11995 h 11995"/>
            <a:gd name="connsiteX1" fmla="*/ 126397 w 127172"/>
            <a:gd name="connsiteY1" fmla="*/ 6803 h 11995"/>
            <a:gd name="connsiteX2" fmla="*/ 90694 w 127172"/>
            <a:gd name="connsiteY2" fmla="*/ 4375 h 11995"/>
            <a:gd name="connsiteX3" fmla="*/ 0 w 127172"/>
            <a:gd name="connsiteY3" fmla="*/ 0 h 11995"/>
            <a:gd name="connsiteX0" fmla="*/ 40171 w 127172"/>
            <a:gd name="connsiteY0" fmla="*/ 12185 h 12185"/>
            <a:gd name="connsiteX1" fmla="*/ 126397 w 127172"/>
            <a:gd name="connsiteY1" fmla="*/ 6803 h 12185"/>
            <a:gd name="connsiteX2" fmla="*/ 90694 w 127172"/>
            <a:gd name="connsiteY2" fmla="*/ 4375 h 12185"/>
            <a:gd name="connsiteX3" fmla="*/ 0 w 127172"/>
            <a:gd name="connsiteY3" fmla="*/ 0 h 12185"/>
            <a:gd name="connsiteX0" fmla="*/ 40171 w 118998"/>
            <a:gd name="connsiteY0" fmla="*/ 12185 h 12185"/>
            <a:gd name="connsiteX1" fmla="*/ 117855 w 118998"/>
            <a:gd name="connsiteY1" fmla="*/ 4263 h 12185"/>
            <a:gd name="connsiteX2" fmla="*/ 90694 w 118998"/>
            <a:gd name="connsiteY2" fmla="*/ 4375 h 12185"/>
            <a:gd name="connsiteX3" fmla="*/ 0 w 118998"/>
            <a:gd name="connsiteY3" fmla="*/ 0 h 12185"/>
            <a:gd name="connsiteX0" fmla="*/ 183590 w 211766"/>
            <a:gd name="connsiteY0" fmla="*/ 6031 h 6031"/>
            <a:gd name="connsiteX1" fmla="*/ 117855 w 211766"/>
            <a:gd name="connsiteY1" fmla="*/ 4263 h 6031"/>
            <a:gd name="connsiteX2" fmla="*/ 90694 w 211766"/>
            <a:gd name="connsiteY2" fmla="*/ 4375 h 6031"/>
            <a:gd name="connsiteX3" fmla="*/ 0 w 211766"/>
            <a:gd name="connsiteY3" fmla="*/ 0 h 6031"/>
            <a:gd name="connsiteX0" fmla="*/ 8669 w 8669"/>
            <a:gd name="connsiteY0" fmla="*/ 10000 h 10000"/>
            <a:gd name="connsiteX1" fmla="*/ 5565 w 8669"/>
            <a:gd name="connsiteY1" fmla="*/ 7068 h 10000"/>
            <a:gd name="connsiteX2" fmla="*/ 4283 w 8669"/>
            <a:gd name="connsiteY2" fmla="*/ 7254 h 10000"/>
            <a:gd name="connsiteX3" fmla="*/ 0 w 8669"/>
            <a:gd name="connsiteY3" fmla="*/ 0 h 10000"/>
            <a:gd name="connsiteX0" fmla="*/ 10000 w 10000"/>
            <a:gd name="connsiteY0" fmla="*/ 10000 h 10000"/>
            <a:gd name="connsiteX1" fmla="*/ 6419 w 10000"/>
            <a:gd name="connsiteY1" fmla="*/ 7068 h 10000"/>
            <a:gd name="connsiteX2" fmla="*/ 4941 w 10000"/>
            <a:gd name="connsiteY2" fmla="*/ 7254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419 w 10000"/>
            <a:gd name="connsiteY1" fmla="*/ 7068 h 10000"/>
            <a:gd name="connsiteX2" fmla="*/ 4941 w 10000"/>
            <a:gd name="connsiteY2" fmla="*/ 7254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419 w 10000"/>
            <a:gd name="connsiteY1" fmla="*/ 7068 h 10000"/>
            <a:gd name="connsiteX2" fmla="*/ 4941 w 10000"/>
            <a:gd name="connsiteY2" fmla="*/ 7254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419 w 10000"/>
            <a:gd name="connsiteY1" fmla="*/ 7068 h 10000"/>
            <a:gd name="connsiteX2" fmla="*/ 4941 w 10000"/>
            <a:gd name="connsiteY2" fmla="*/ 7254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419 w 10000"/>
            <a:gd name="connsiteY1" fmla="*/ 7068 h 10000"/>
            <a:gd name="connsiteX2" fmla="*/ 4941 w 10000"/>
            <a:gd name="connsiteY2" fmla="*/ 7254 h 10000"/>
            <a:gd name="connsiteX3" fmla="*/ 0 w 10000"/>
            <a:gd name="connsiteY3" fmla="*/ 0 h 10000"/>
            <a:gd name="connsiteX0" fmla="*/ 8435 w 8435"/>
            <a:gd name="connsiteY0" fmla="*/ 8253 h 8253"/>
            <a:gd name="connsiteX1" fmla="*/ 4854 w 8435"/>
            <a:gd name="connsiteY1" fmla="*/ 5321 h 8253"/>
            <a:gd name="connsiteX2" fmla="*/ 3376 w 8435"/>
            <a:gd name="connsiteY2" fmla="*/ 5507 h 8253"/>
            <a:gd name="connsiteX3" fmla="*/ 0 w 8435"/>
            <a:gd name="connsiteY3" fmla="*/ 0 h 8253"/>
            <a:gd name="connsiteX0" fmla="*/ 9715 w 9715"/>
            <a:gd name="connsiteY0" fmla="*/ 9451 h 9451"/>
            <a:gd name="connsiteX1" fmla="*/ 5470 w 9715"/>
            <a:gd name="connsiteY1" fmla="*/ 5898 h 9451"/>
            <a:gd name="connsiteX2" fmla="*/ 3717 w 9715"/>
            <a:gd name="connsiteY2" fmla="*/ 6124 h 9451"/>
            <a:gd name="connsiteX3" fmla="*/ 0 w 9715"/>
            <a:gd name="connsiteY3" fmla="*/ 0 h 9451"/>
            <a:gd name="connsiteX0" fmla="*/ 10000 w 12655"/>
            <a:gd name="connsiteY0" fmla="*/ 10646 h 10646"/>
            <a:gd name="connsiteX1" fmla="*/ 12255 w 12655"/>
            <a:gd name="connsiteY1" fmla="*/ 0 h 10646"/>
            <a:gd name="connsiteX2" fmla="*/ 3826 w 12655"/>
            <a:gd name="connsiteY2" fmla="*/ 7126 h 10646"/>
            <a:gd name="connsiteX3" fmla="*/ 0 w 12655"/>
            <a:gd name="connsiteY3" fmla="*/ 646 h 10646"/>
            <a:gd name="connsiteX0" fmla="*/ 10000 w 15489"/>
            <a:gd name="connsiteY0" fmla="*/ 12267 h 12267"/>
            <a:gd name="connsiteX1" fmla="*/ 15445 w 15489"/>
            <a:gd name="connsiteY1" fmla="*/ 731 h 12267"/>
            <a:gd name="connsiteX2" fmla="*/ 12255 w 15489"/>
            <a:gd name="connsiteY2" fmla="*/ 1621 h 12267"/>
            <a:gd name="connsiteX3" fmla="*/ 3826 w 15489"/>
            <a:gd name="connsiteY3" fmla="*/ 8747 h 12267"/>
            <a:gd name="connsiteX4" fmla="*/ 0 w 15489"/>
            <a:gd name="connsiteY4" fmla="*/ 2267 h 12267"/>
            <a:gd name="connsiteX0" fmla="*/ 18535 w 18568"/>
            <a:gd name="connsiteY0" fmla="*/ 10400 h 10400"/>
            <a:gd name="connsiteX1" fmla="*/ 15445 w 18568"/>
            <a:gd name="connsiteY1" fmla="*/ 731 h 10400"/>
            <a:gd name="connsiteX2" fmla="*/ 12255 w 18568"/>
            <a:gd name="connsiteY2" fmla="*/ 1621 h 10400"/>
            <a:gd name="connsiteX3" fmla="*/ 3826 w 18568"/>
            <a:gd name="connsiteY3" fmla="*/ 8747 h 10400"/>
            <a:gd name="connsiteX4" fmla="*/ 0 w 18568"/>
            <a:gd name="connsiteY4" fmla="*/ 2267 h 10400"/>
            <a:gd name="connsiteX0" fmla="*/ 18535 w 18568"/>
            <a:gd name="connsiteY0" fmla="*/ 10400 h 10400"/>
            <a:gd name="connsiteX1" fmla="*/ 15445 w 18568"/>
            <a:gd name="connsiteY1" fmla="*/ 731 h 10400"/>
            <a:gd name="connsiteX2" fmla="*/ 12255 w 18568"/>
            <a:gd name="connsiteY2" fmla="*/ 1621 h 10400"/>
            <a:gd name="connsiteX3" fmla="*/ 3826 w 18568"/>
            <a:gd name="connsiteY3" fmla="*/ 8747 h 10400"/>
            <a:gd name="connsiteX4" fmla="*/ 0 w 18568"/>
            <a:gd name="connsiteY4" fmla="*/ 2267 h 10400"/>
            <a:gd name="connsiteX0" fmla="*/ 18535 w 18568"/>
            <a:gd name="connsiteY0" fmla="*/ 10220 h 10220"/>
            <a:gd name="connsiteX1" fmla="*/ 15445 w 18568"/>
            <a:gd name="connsiteY1" fmla="*/ 551 h 10220"/>
            <a:gd name="connsiteX2" fmla="*/ 10822 w 18568"/>
            <a:gd name="connsiteY2" fmla="*/ 2542 h 10220"/>
            <a:gd name="connsiteX3" fmla="*/ 3826 w 18568"/>
            <a:gd name="connsiteY3" fmla="*/ 8567 h 10220"/>
            <a:gd name="connsiteX4" fmla="*/ 0 w 18568"/>
            <a:gd name="connsiteY4" fmla="*/ 2087 h 10220"/>
            <a:gd name="connsiteX0" fmla="*/ 18535 w 18568"/>
            <a:gd name="connsiteY0" fmla="*/ 10274 h 10274"/>
            <a:gd name="connsiteX1" fmla="*/ 15445 w 18568"/>
            <a:gd name="connsiteY1" fmla="*/ 605 h 10274"/>
            <a:gd name="connsiteX2" fmla="*/ 10822 w 18568"/>
            <a:gd name="connsiteY2" fmla="*/ 2596 h 10274"/>
            <a:gd name="connsiteX3" fmla="*/ 3826 w 18568"/>
            <a:gd name="connsiteY3" fmla="*/ 8621 h 10274"/>
            <a:gd name="connsiteX4" fmla="*/ 0 w 18568"/>
            <a:gd name="connsiteY4" fmla="*/ 2141 h 10274"/>
            <a:gd name="connsiteX0" fmla="*/ 18535 w 18568"/>
            <a:gd name="connsiteY0" fmla="*/ 10293 h 10293"/>
            <a:gd name="connsiteX1" fmla="*/ 15445 w 18568"/>
            <a:gd name="connsiteY1" fmla="*/ 624 h 10293"/>
            <a:gd name="connsiteX2" fmla="*/ 10822 w 18568"/>
            <a:gd name="connsiteY2" fmla="*/ 2615 h 10293"/>
            <a:gd name="connsiteX3" fmla="*/ 3826 w 18568"/>
            <a:gd name="connsiteY3" fmla="*/ 8640 h 10293"/>
            <a:gd name="connsiteX4" fmla="*/ 0 w 18568"/>
            <a:gd name="connsiteY4" fmla="*/ 2160 h 10293"/>
            <a:gd name="connsiteX0" fmla="*/ 18535 w 18565"/>
            <a:gd name="connsiteY0" fmla="*/ 10972 h 10972"/>
            <a:gd name="connsiteX1" fmla="*/ 15015 w 18565"/>
            <a:gd name="connsiteY1" fmla="*/ 521 h 10972"/>
            <a:gd name="connsiteX2" fmla="*/ 10822 w 18565"/>
            <a:gd name="connsiteY2" fmla="*/ 3294 h 10972"/>
            <a:gd name="connsiteX3" fmla="*/ 3826 w 18565"/>
            <a:gd name="connsiteY3" fmla="*/ 9319 h 10972"/>
            <a:gd name="connsiteX4" fmla="*/ 0 w 18565"/>
            <a:gd name="connsiteY4" fmla="*/ 2839 h 10972"/>
            <a:gd name="connsiteX0" fmla="*/ 18535 w 18565"/>
            <a:gd name="connsiteY0" fmla="*/ 10451 h 10451"/>
            <a:gd name="connsiteX1" fmla="*/ 15015 w 18565"/>
            <a:gd name="connsiteY1" fmla="*/ 0 h 10451"/>
            <a:gd name="connsiteX2" fmla="*/ 10822 w 18565"/>
            <a:gd name="connsiteY2" fmla="*/ 2773 h 10451"/>
            <a:gd name="connsiteX3" fmla="*/ 3826 w 18565"/>
            <a:gd name="connsiteY3" fmla="*/ 8798 h 10451"/>
            <a:gd name="connsiteX4" fmla="*/ 0 w 18565"/>
            <a:gd name="connsiteY4" fmla="*/ 2318 h 10451"/>
            <a:gd name="connsiteX0" fmla="*/ 18535 w 18564"/>
            <a:gd name="connsiteY0" fmla="*/ 10897 h 10897"/>
            <a:gd name="connsiteX1" fmla="*/ 14812 w 18564"/>
            <a:gd name="connsiteY1" fmla="*/ 0 h 10897"/>
            <a:gd name="connsiteX2" fmla="*/ 10822 w 18564"/>
            <a:gd name="connsiteY2" fmla="*/ 3219 h 10897"/>
            <a:gd name="connsiteX3" fmla="*/ 3826 w 18564"/>
            <a:gd name="connsiteY3" fmla="*/ 9244 h 10897"/>
            <a:gd name="connsiteX4" fmla="*/ 0 w 18564"/>
            <a:gd name="connsiteY4" fmla="*/ 2764 h 10897"/>
            <a:gd name="connsiteX0" fmla="*/ 18535 w 18563"/>
            <a:gd name="connsiteY0" fmla="*/ 11253 h 11253"/>
            <a:gd name="connsiteX1" fmla="*/ 14769 w 18563"/>
            <a:gd name="connsiteY1" fmla="*/ 0 h 11253"/>
            <a:gd name="connsiteX2" fmla="*/ 10822 w 18563"/>
            <a:gd name="connsiteY2" fmla="*/ 3575 h 11253"/>
            <a:gd name="connsiteX3" fmla="*/ 3826 w 18563"/>
            <a:gd name="connsiteY3" fmla="*/ 9600 h 11253"/>
            <a:gd name="connsiteX4" fmla="*/ 0 w 18563"/>
            <a:gd name="connsiteY4" fmla="*/ 3120 h 11253"/>
            <a:gd name="connsiteX0" fmla="*/ 18535 w 18563"/>
            <a:gd name="connsiteY0" fmla="*/ 11253 h 11253"/>
            <a:gd name="connsiteX1" fmla="*/ 14769 w 18563"/>
            <a:gd name="connsiteY1" fmla="*/ 0 h 11253"/>
            <a:gd name="connsiteX2" fmla="*/ 10822 w 18563"/>
            <a:gd name="connsiteY2" fmla="*/ 3575 h 11253"/>
            <a:gd name="connsiteX3" fmla="*/ 3826 w 18563"/>
            <a:gd name="connsiteY3" fmla="*/ 9600 h 11253"/>
            <a:gd name="connsiteX4" fmla="*/ 0 w 18563"/>
            <a:gd name="connsiteY4" fmla="*/ 3120 h 11253"/>
            <a:gd name="connsiteX0" fmla="*/ 18535 w 18563"/>
            <a:gd name="connsiteY0" fmla="*/ 11454 h 11454"/>
            <a:gd name="connsiteX1" fmla="*/ 14633 w 18563"/>
            <a:gd name="connsiteY1" fmla="*/ 0 h 11454"/>
            <a:gd name="connsiteX2" fmla="*/ 10822 w 18563"/>
            <a:gd name="connsiteY2" fmla="*/ 3776 h 11454"/>
            <a:gd name="connsiteX3" fmla="*/ 3826 w 18563"/>
            <a:gd name="connsiteY3" fmla="*/ 9801 h 11454"/>
            <a:gd name="connsiteX4" fmla="*/ 0 w 18563"/>
            <a:gd name="connsiteY4" fmla="*/ 3321 h 11454"/>
            <a:gd name="connsiteX0" fmla="*/ 18535 w 18567"/>
            <a:gd name="connsiteY0" fmla="*/ 11454 h 11454"/>
            <a:gd name="connsiteX1" fmla="*/ 14633 w 18567"/>
            <a:gd name="connsiteY1" fmla="*/ 0 h 11454"/>
            <a:gd name="connsiteX2" fmla="*/ 10822 w 18567"/>
            <a:gd name="connsiteY2" fmla="*/ 3776 h 11454"/>
            <a:gd name="connsiteX3" fmla="*/ 3826 w 18567"/>
            <a:gd name="connsiteY3" fmla="*/ 9801 h 11454"/>
            <a:gd name="connsiteX4" fmla="*/ 0 w 18567"/>
            <a:gd name="connsiteY4" fmla="*/ 3321 h 11454"/>
            <a:gd name="connsiteX0" fmla="*/ 18535 w 18567"/>
            <a:gd name="connsiteY0" fmla="*/ 11729 h 11729"/>
            <a:gd name="connsiteX1" fmla="*/ 14545 w 18567"/>
            <a:gd name="connsiteY1" fmla="*/ 0 h 11729"/>
            <a:gd name="connsiteX2" fmla="*/ 10822 w 18567"/>
            <a:gd name="connsiteY2" fmla="*/ 4051 h 11729"/>
            <a:gd name="connsiteX3" fmla="*/ 3826 w 18567"/>
            <a:gd name="connsiteY3" fmla="*/ 10076 h 11729"/>
            <a:gd name="connsiteX4" fmla="*/ 0 w 18567"/>
            <a:gd name="connsiteY4" fmla="*/ 3596 h 11729"/>
            <a:gd name="connsiteX0" fmla="*/ 18535 w 18567"/>
            <a:gd name="connsiteY0" fmla="*/ 11729 h 11729"/>
            <a:gd name="connsiteX1" fmla="*/ 14545 w 18567"/>
            <a:gd name="connsiteY1" fmla="*/ 0 h 11729"/>
            <a:gd name="connsiteX2" fmla="*/ 10822 w 18567"/>
            <a:gd name="connsiteY2" fmla="*/ 4051 h 11729"/>
            <a:gd name="connsiteX3" fmla="*/ 3826 w 18567"/>
            <a:gd name="connsiteY3" fmla="*/ 10076 h 11729"/>
            <a:gd name="connsiteX4" fmla="*/ 0 w 18567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10822 w 18565"/>
            <a:gd name="connsiteY2" fmla="*/ 4051 h 11729"/>
            <a:gd name="connsiteX3" fmla="*/ 3826 w 18565"/>
            <a:gd name="connsiteY3" fmla="*/ 10076 h 11729"/>
            <a:gd name="connsiteX4" fmla="*/ 0 w 18565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10046 w 18565"/>
            <a:gd name="connsiteY2" fmla="*/ 4638 h 11729"/>
            <a:gd name="connsiteX3" fmla="*/ 3826 w 18565"/>
            <a:gd name="connsiteY3" fmla="*/ 10076 h 11729"/>
            <a:gd name="connsiteX4" fmla="*/ 0 w 18565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10046 w 18565"/>
            <a:gd name="connsiteY2" fmla="*/ 4638 h 11729"/>
            <a:gd name="connsiteX3" fmla="*/ 2451 w 18565"/>
            <a:gd name="connsiteY3" fmla="*/ 7681 h 11729"/>
            <a:gd name="connsiteX4" fmla="*/ 0 w 18565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10046 w 18565"/>
            <a:gd name="connsiteY2" fmla="*/ 4638 h 11729"/>
            <a:gd name="connsiteX3" fmla="*/ 1983 w 18565"/>
            <a:gd name="connsiteY3" fmla="*/ 6699 h 11729"/>
            <a:gd name="connsiteX4" fmla="*/ 0 w 18565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9235 w 18565"/>
            <a:gd name="connsiteY2" fmla="*/ 4016 h 11729"/>
            <a:gd name="connsiteX3" fmla="*/ 1983 w 18565"/>
            <a:gd name="connsiteY3" fmla="*/ 6699 h 11729"/>
            <a:gd name="connsiteX4" fmla="*/ 0 w 18565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9235 w 18565"/>
            <a:gd name="connsiteY2" fmla="*/ 4016 h 11729"/>
            <a:gd name="connsiteX3" fmla="*/ 1983 w 18565"/>
            <a:gd name="connsiteY3" fmla="*/ 6699 h 11729"/>
            <a:gd name="connsiteX4" fmla="*/ 0 w 18565"/>
            <a:gd name="connsiteY4" fmla="*/ 3596 h 11729"/>
            <a:gd name="connsiteX0" fmla="*/ 18535 w 18567"/>
            <a:gd name="connsiteY0" fmla="*/ 11188 h 11188"/>
            <a:gd name="connsiteX1" fmla="*/ 14813 w 18567"/>
            <a:gd name="connsiteY1" fmla="*/ 0 h 11188"/>
            <a:gd name="connsiteX2" fmla="*/ 9235 w 18567"/>
            <a:gd name="connsiteY2" fmla="*/ 3475 h 11188"/>
            <a:gd name="connsiteX3" fmla="*/ 1983 w 18567"/>
            <a:gd name="connsiteY3" fmla="*/ 6158 h 11188"/>
            <a:gd name="connsiteX4" fmla="*/ 0 w 18567"/>
            <a:gd name="connsiteY4" fmla="*/ 3055 h 11188"/>
            <a:gd name="connsiteX0" fmla="*/ 18535 w 18567"/>
            <a:gd name="connsiteY0" fmla="*/ 11188 h 11188"/>
            <a:gd name="connsiteX1" fmla="*/ 14813 w 18567"/>
            <a:gd name="connsiteY1" fmla="*/ 0 h 11188"/>
            <a:gd name="connsiteX2" fmla="*/ 9235 w 18567"/>
            <a:gd name="connsiteY2" fmla="*/ 3475 h 11188"/>
            <a:gd name="connsiteX3" fmla="*/ 1983 w 18567"/>
            <a:gd name="connsiteY3" fmla="*/ 6158 h 11188"/>
            <a:gd name="connsiteX4" fmla="*/ 0 w 18567"/>
            <a:gd name="connsiteY4" fmla="*/ 3055 h 11188"/>
            <a:gd name="connsiteX0" fmla="*/ 18871 w 18903"/>
            <a:gd name="connsiteY0" fmla="*/ 11188 h 11188"/>
            <a:gd name="connsiteX1" fmla="*/ 15149 w 18903"/>
            <a:gd name="connsiteY1" fmla="*/ 0 h 11188"/>
            <a:gd name="connsiteX2" fmla="*/ 9571 w 18903"/>
            <a:gd name="connsiteY2" fmla="*/ 3475 h 11188"/>
            <a:gd name="connsiteX3" fmla="*/ 2319 w 18903"/>
            <a:gd name="connsiteY3" fmla="*/ 6158 h 11188"/>
            <a:gd name="connsiteX4" fmla="*/ 0 w 18903"/>
            <a:gd name="connsiteY4" fmla="*/ 2558 h 11188"/>
            <a:gd name="connsiteX0" fmla="*/ 18871 w 18903"/>
            <a:gd name="connsiteY0" fmla="*/ 11188 h 11188"/>
            <a:gd name="connsiteX1" fmla="*/ 15149 w 18903"/>
            <a:gd name="connsiteY1" fmla="*/ 0 h 11188"/>
            <a:gd name="connsiteX2" fmla="*/ 9571 w 18903"/>
            <a:gd name="connsiteY2" fmla="*/ 3475 h 11188"/>
            <a:gd name="connsiteX3" fmla="*/ 1602 w 18903"/>
            <a:gd name="connsiteY3" fmla="*/ 6471 h 11188"/>
            <a:gd name="connsiteX4" fmla="*/ 0 w 18903"/>
            <a:gd name="connsiteY4" fmla="*/ 2558 h 11188"/>
            <a:gd name="connsiteX0" fmla="*/ 19608 w 19640"/>
            <a:gd name="connsiteY0" fmla="*/ 11188 h 11188"/>
            <a:gd name="connsiteX1" fmla="*/ 15886 w 19640"/>
            <a:gd name="connsiteY1" fmla="*/ 0 h 11188"/>
            <a:gd name="connsiteX2" fmla="*/ 10308 w 19640"/>
            <a:gd name="connsiteY2" fmla="*/ 3475 h 11188"/>
            <a:gd name="connsiteX3" fmla="*/ 2339 w 19640"/>
            <a:gd name="connsiteY3" fmla="*/ 6471 h 11188"/>
            <a:gd name="connsiteX4" fmla="*/ 0 w 19640"/>
            <a:gd name="connsiteY4" fmla="*/ 2552 h 11188"/>
            <a:gd name="connsiteX0" fmla="*/ 19824 w 19856"/>
            <a:gd name="connsiteY0" fmla="*/ 11188 h 11188"/>
            <a:gd name="connsiteX1" fmla="*/ 16102 w 19856"/>
            <a:gd name="connsiteY1" fmla="*/ 0 h 11188"/>
            <a:gd name="connsiteX2" fmla="*/ 10524 w 19856"/>
            <a:gd name="connsiteY2" fmla="*/ 3475 h 11188"/>
            <a:gd name="connsiteX3" fmla="*/ 2555 w 19856"/>
            <a:gd name="connsiteY3" fmla="*/ 6471 h 11188"/>
            <a:gd name="connsiteX4" fmla="*/ 0 w 19856"/>
            <a:gd name="connsiteY4" fmla="*/ 2594 h 11188"/>
            <a:gd name="connsiteX0" fmla="*/ 22072 w 22093"/>
            <a:gd name="connsiteY0" fmla="*/ 18145 h 18145"/>
            <a:gd name="connsiteX1" fmla="*/ 16102 w 22093"/>
            <a:gd name="connsiteY1" fmla="*/ 0 h 18145"/>
            <a:gd name="connsiteX2" fmla="*/ 10524 w 22093"/>
            <a:gd name="connsiteY2" fmla="*/ 3475 h 18145"/>
            <a:gd name="connsiteX3" fmla="*/ 2555 w 22093"/>
            <a:gd name="connsiteY3" fmla="*/ 6471 h 18145"/>
            <a:gd name="connsiteX4" fmla="*/ 0 w 22093"/>
            <a:gd name="connsiteY4" fmla="*/ 2594 h 18145"/>
            <a:gd name="connsiteX0" fmla="*/ 22072 w 22072"/>
            <a:gd name="connsiteY0" fmla="*/ 18145 h 18145"/>
            <a:gd name="connsiteX1" fmla="*/ 16102 w 22072"/>
            <a:gd name="connsiteY1" fmla="*/ 0 h 18145"/>
            <a:gd name="connsiteX2" fmla="*/ 10524 w 22072"/>
            <a:gd name="connsiteY2" fmla="*/ 3475 h 18145"/>
            <a:gd name="connsiteX3" fmla="*/ 2555 w 22072"/>
            <a:gd name="connsiteY3" fmla="*/ 6471 h 18145"/>
            <a:gd name="connsiteX4" fmla="*/ 0 w 22072"/>
            <a:gd name="connsiteY4" fmla="*/ 2594 h 18145"/>
            <a:gd name="connsiteX0" fmla="*/ 22360 w 22360"/>
            <a:gd name="connsiteY0" fmla="*/ 19076 h 19076"/>
            <a:gd name="connsiteX1" fmla="*/ 16102 w 22360"/>
            <a:gd name="connsiteY1" fmla="*/ 0 h 19076"/>
            <a:gd name="connsiteX2" fmla="*/ 10524 w 22360"/>
            <a:gd name="connsiteY2" fmla="*/ 3475 h 19076"/>
            <a:gd name="connsiteX3" fmla="*/ 2555 w 22360"/>
            <a:gd name="connsiteY3" fmla="*/ 6471 h 19076"/>
            <a:gd name="connsiteX4" fmla="*/ 0 w 22360"/>
            <a:gd name="connsiteY4" fmla="*/ 2594 h 19076"/>
            <a:gd name="connsiteX0" fmla="*/ 22360 w 22360"/>
            <a:gd name="connsiteY0" fmla="*/ 19076 h 19076"/>
            <a:gd name="connsiteX1" fmla="*/ 20993 w 22360"/>
            <a:gd name="connsiteY1" fmla="*/ 15910 h 19076"/>
            <a:gd name="connsiteX2" fmla="*/ 16102 w 22360"/>
            <a:gd name="connsiteY2" fmla="*/ 0 h 19076"/>
            <a:gd name="connsiteX3" fmla="*/ 10524 w 22360"/>
            <a:gd name="connsiteY3" fmla="*/ 3475 h 19076"/>
            <a:gd name="connsiteX4" fmla="*/ 2555 w 22360"/>
            <a:gd name="connsiteY4" fmla="*/ 6471 h 19076"/>
            <a:gd name="connsiteX5" fmla="*/ 0 w 22360"/>
            <a:gd name="connsiteY5" fmla="*/ 2594 h 19076"/>
            <a:gd name="connsiteX0" fmla="*/ 22360 w 22360"/>
            <a:gd name="connsiteY0" fmla="*/ 19076 h 19076"/>
            <a:gd name="connsiteX1" fmla="*/ 20993 w 22360"/>
            <a:gd name="connsiteY1" fmla="*/ 15910 h 19076"/>
            <a:gd name="connsiteX2" fmla="*/ 16102 w 22360"/>
            <a:gd name="connsiteY2" fmla="*/ 0 h 19076"/>
            <a:gd name="connsiteX3" fmla="*/ 10524 w 22360"/>
            <a:gd name="connsiteY3" fmla="*/ 3475 h 19076"/>
            <a:gd name="connsiteX4" fmla="*/ 2555 w 22360"/>
            <a:gd name="connsiteY4" fmla="*/ 6471 h 19076"/>
            <a:gd name="connsiteX5" fmla="*/ 0 w 22360"/>
            <a:gd name="connsiteY5" fmla="*/ 2594 h 19076"/>
            <a:gd name="connsiteX0" fmla="*/ 22830 w 22830"/>
            <a:gd name="connsiteY0" fmla="*/ 18775 h 18775"/>
            <a:gd name="connsiteX1" fmla="*/ 20993 w 22830"/>
            <a:gd name="connsiteY1" fmla="*/ 15910 h 18775"/>
            <a:gd name="connsiteX2" fmla="*/ 16102 w 22830"/>
            <a:gd name="connsiteY2" fmla="*/ 0 h 18775"/>
            <a:gd name="connsiteX3" fmla="*/ 10524 w 22830"/>
            <a:gd name="connsiteY3" fmla="*/ 3475 h 18775"/>
            <a:gd name="connsiteX4" fmla="*/ 2555 w 22830"/>
            <a:gd name="connsiteY4" fmla="*/ 6471 h 18775"/>
            <a:gd name="connsiteX5" fmla="*/ 0 w 22830"/>
            <a:gd name="connsiteY5" fmla="*/ 2594 h 18775"/>
            <a:gd name="connsiteX0" fmla="*/ 22830 w 22830"/>
            <a:gd name="connsiteY0" fmla="*/ 18775 h 18775"/>
            <a:gd name="connsiteX1" fmla="*/ 20993 w 22830"/>
            <a:gd name="connsiteY1" fmla="*/ 15910 h 18775"/>
            <a:gd name="connsiteX2" fmla="*/ 16102 w 22830"/>
            <a:gd name="connsiteY2" fmla="*/ 0 h 18775"/>
            <a:gd name="connsiteX3" fmla="*/ 10524 w 22830"/>
            <a:gd name="connsiteY3" fmla="*/ 3475 h 18775"/>
            <a:gd name="connsiteX4" fmla="*/ 2555 w 22830"/>
            <a:gd name="connsiteY4" fmla="*/ 6471 h 18775"/>
            <a:gd name="connsiteX5" fmla="*/ 0 w 22830"/>
            <a:gd name="connsiteY5" fmla="*/ 2594 h 18775"/>
            <a:gd name="connsiteX0" fmla="*/ 23143 w 23143"/>
            <a:gd name="connsiteY0" fmla="*/ 18641 h 18641"/>
            <a:gd name="connsiteX1" fmla="*/ 20993 w 23143"/>
            <a:gd name="connsiteY1" fmla="*/ 15910 h 18641"/>
            <a:gd name="connsiteX2" fmla="*/ 16102 w 23143"/>
            <a:gd name="connsiteY2" fmla="*/ 0 h 18641"/>
            <a:gd name="connsiteX3" fmla="*/ 10524 w 23143"/>
            <a:gd name="connsiteY3" fmla="*/ 3475 h 18641"/>
            <a:gd name="connsiteX4" fmla="*/ 2555 w 23143"/>
            <a:gd name="connsiteY4" fmla="*/ 6471 h 18641"/>
            <a:gd name="connsiteX5" fmla="*/ 0 w 23143"/>
            <a:gd name="connsiteY5" fmla="*/ 2594 h 18641"/>
            <a:gd name="connsiteX0" fmla="*/ 23143 w 23143"/>
            <a:gd name="connsiteY0" fmla="*/ 18641 h 18641"/>
            <a:gd name="connsiteX1" fmla="*/ 19134 w 23143"/>
            <a:gd name="connsiteY1" fmla="*/ 16443 h 18641"/>
            <a:gd name="connsiteX2" fmla="*/ 16102 w 23143"/>
            <a:gd name="connsiteY2" fmla="*/ 0 h 18641"/>
            <a:gd name="connsiteX3" fmla="*/ 10524 w 23143"/>
            <a:gd name="connsiteY3" fmla="*/ 3475 h 18641"/>
            <a:gd name="connsiteX4" fmla="*/ 2555 w 23143"/>
            <a:gd name="connsiteY4" fmla="*/ 6471 h 18641"/>
            <a:gd name="connsiteX5" fmla="*/ 0 w 23143"/>
            <a:gd name="connsiteY5" fmla="*/ 2594 h 18641"/>
            <a:gd name="connsiteX0" fmla="*/ 21031 w 21031"/>
            <a:gd name="connsiteY0" fmla="*/ 19598 h 19598"/>
            <a:gd name="connsiteX1" fmla="*/ 19134 w 21031"/>
            <a:gd name="connsiteY1" fmla="*/ 16443 h 19598"/>
            <a:gd name="connsiteX2" fmla="*/ 16102 w 21031"/>
            <a:gd name="connsiteY2" fmla="*/ 0 h 19598"/>
            <a:gd name="connsiteX3" fmla="*/ 10524 w 21031"/>
            <a:gd name="connsiteY3" fmla="*/ 3475 h 19598"/>
            <a:gd name="connsiteX4" fmla="*/ 2555 w 21031"/>
            <a:gd name="connsiteY4" fmla="*/ 6471 h 19598"/>
            <a:gd name="connsiteX5" fmla="*/ 0 w 21031"/>
            <a:gd name="connsiteY5" fmla="*/ 2594 h 19598"/>
            <a:gd name="connsiteX0" fmla="*/ 21031 w 21031"/>
            <a:gd name="connsiteY0" fmla="*/ 19598 h 19598"/>
            <a:gd name="connsiteX1" fmla="*/ 19134 w 21031"/>
            <a:gd name="connsiteY1" fmla="*/ 16443 h 19598"/>
            <a:gd name="connsiteX2" fmla="*/ 16102 w 21031"/>
            <a:gd name="connsiteY2" fmla="*/ 0 h 19598"/>
            <a:gd name="connsiteX3" fmla="*/ 10524 w 21031"/>
            <a:gd name="connsiteY3" fmla="*/ 3475 h 19598"/>
            <a:gd name="connsiteX4" fmla="*/ 2555 w 21031"/>
            <a:gd name="connsiteY4" fmla="*/ 6471 h 19598"/>
            <a:gd name="connsiteX5" fmla="*/ 0 w 21031"/>
            <a:gd name="connsiteY5" fmla="*/ 2594 h 19598"/>
            <a:gd name="connsiteX0" fmla="*/ 21031 w 21031"/>
            <a:gd name="connsiteY0" fmla="*/ 19598 h 19598"/>
            <a:gd name="connsiteX1" fmla="*/ 19134 w 21031"/>
            <a:gd name="connsiteY1" fmla="*/ 16443 h 19598"/>
            <a:gd name="connsiteX2" fmla="*/ 16102 w 21031"/>
            <a:gd name="connsiteY2" fmla="*/ 0 h 19598"/>
            <a:gd name="connsiteX3" fmla="*/ 10524 w 21031"/>
            <a:gd name="connsiteY3" fmla="*/ 3475 h 19598"/>
            <a:gd name="connsiteX4" fmla="*/ 2555 w 21031"/>
            <a:gd name="connsiteY4" fmla="*/ 6471 h 19598"/>
            <a:gd name="connsiteX5" fmla="*/ 0 w 21031"/>
            <a:gd name="connsiteY5" fmla="*/ 2594 h 19598"/>
            <a:gd name="connsiteX0" fmla="*/ 21031 w 21031"/>
            <a:gd name="connsiteY0" fmla="*/ 19598 h 19598"/>
            <a:gd name="connsiteX1" fmla="*/ 19134 w 21031"/>
            <a:gd name="connsiteY1" fmla="*/ 16443 h 19598"/>
            <a:gd name="connsiteX2" fmla="*/ 16102 w 21031"/>
            <a:gd name="connsiteY2" fmla="*/ 0 h 19598"/>
            <a:gd name="connsiteX3" fmla="*/ 10524 w 21031"/>
            <a:gd name="connsiteY3" fmla="*/ 3475 h 19598"/>
            <a:gd name="connsiteX4" fmla="*/ 2555 w 21031"/>
            <a:gd name="connsiteY4" fmla="*/ 6471 h 19598"/>
            <a:gd name="connsiteX5" fmla="*/ 0 w 21031"/>
            <a:gd name="connsiteY5" fmla="*/ 2594 h 19598"/>
            <a:gd name="connsiteX0" fmla="*/ 21498 w 21498"/>
            <a:gd name="connsiteY0" fmla="*/ 19693 h 19693"/>
            <a:gd name="connsiteX1" fmla="*/ 19134 w 21498"/>
            <a:gd name="connsiteY1" fmla="*/ 16443 h 19693"/>
            <a:gd name="connsiteX2" fmla="*/ 16102 w 21498"/>
            <a:gd name="connsiteY2" fmla="*/ 0 h 19693"/>
            <a:gd name="connsiteX3" fmla="*/ 10524 w 21498"/>
            <a:gd name="connsiteY3" fmla="*/ 3475 h 19693"/>
            <a:gd name="connsiteX4" fmla="*/ 2555 w 21498"/>
            <a:gd name="connsiteY4" fmla="*/ 6471 h 19693"/>
            <a:gd name="connsiteX5" fmla="*/ 0 w 21498"/>
            <a:gd name="connsiteY5" fmla="*/ 2594 h 19693"/>
            <a:gd name="connsiteX0" fmla="*/ 23392 w 23392"/>
            <a:gd name="connsiteY0" fmla="*/ 22509 h 22509"/>
            <a:gd name="connsiteX1" fmla="*/ 19134 w 23392"/>
            <a:gd name="connsiteY1" fmla="*/ 16443 h 22509"/>
            <a:gd name="connsiteX2" fmla="*/ 16102 w 23392"/>
            <a:gd name="connsiteY2" fmla="*/ 0 h 22509"/>
            <a:gd name="connsiteX3" fmla="*/ 10524 w 23392"/>
            <a:gd name="connsiteY3" fmla="*/ 3475 h 22509"/>
            <a:gd name="connsiteX4" fmla="*/ 2555 w 23392"/>
            <a:gd name="connsiteY4" fmla="*/ 6471 h 22509"/>
            <a:gd name="connsiteX5" fmla="*/ 0 w 23392"/>
            <a:gd name="connsiteY5" fmla="*/ 2594 h 22509"/>
            <a:gd name="connsiteX0" fmla="*/ 19134 w 19134"/>
            <a:gd name="connsiteY0" fmla="*/ 16443 h 16443"/>
            <a:gd name="connsiteX1" fmla="*/ 16102 w 19134"/>
            <a:gd name="connsiteY1" fmla="*/ 0 h 16443"/>
            <a:gd name="connsiteX2" fmla="*/ 10524 w 19134"/>
            <a:gd name="connsiteY2" fmla="*/ 3475 h 16443"/>
            <a:gd name="connsiteX3" fmla="*/ 2555 w 19134"/>
            <a:gd name="connsiteY3" fmla="*/ 6471 h 16443"/>
            <a:gd name="connsiteX4" fmla="*/ 0 w 19134"/>
            <a:gd name="connsiteY4" fmla="*/ 2594 h 16443"/>
            <a:gd name="connsiteX0" fmla="*/ 20547 w 20547"/>
            <a:gd name="connsiteY0" fmla="*/ 16443 h 16443"/>
            <a:gd name="connsiteX1" fmla="*/ 17515 w 20547"/>
            <a:gd name="connsiteY1" fmla="*/ 0 h 16443"/>
            <a:gd name="connsiteX2" fmla="*/ 11937 w 20547"/>
            <a:gd name="connsiteY2" fmla="*/ 3475 h 16443"/>
            <a:gd name="connsiteX3" fmla="*/ 3968 w 20547"/>
            <a:gd name="connsiteY3" fmla="*/ 6471 h 16443"/>
            <a:gd name="connsiteX4" fmla="*/ 0 w 20547"/>
            <a:gd name="connsiteY4" fmla="*/ 511 h 164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547" h="16443">
              <a:moveTo>
                <a:pt x="20547" y="16443"/>
              </a:moveTo>
              <a:cubicBezTo>
                <a:pt x="16780" y="11005"/>
                <a:pt x="20631" y="6137"/>
                <a:pt x="17515" y="0"/>
              </a:cubicBezTo>
              <a:cubicBezTo>
                <a:pt x="17389" y="173"/>
                <a:pt x="11844" y="1892"/>
                <a:pt x="11937" y="3475"/>
              </a:cubicBezTo>
              <a:cubicBezTo>
                <a:pt x="11721" y="3472"/>
                <a:pt x="4153" y="6573"/>
                <a:pt x="3968" y="6471"/>
              </a:cubicBezTo>
              <a:cubicBezTo>
                <a:pt x="1959" y="3371"/>
                <a:pt x="2010" y="3611"/>
                <a:pt x="0" y="51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236409</xdr:colOff>
      <xdr:row>54</xdr:row>
      <xdr:rowOff>37406</xdr:rowOff>
    </xdr:from>
    <xdr:to>
      <xdr:col>22</xdr:col>
      <xdr:colOff>349219</xdr:colOff>
      <xdr:row>54</xdr:row>
      <xdr:rowOff>165189</xdr:rowOff>
    </xdr:to>
    <xdr:sp macro="" textlink="">
      <xdr:nvSpPr>
        <xdr:cNvPr id="2554" name="Oval 1295">
          <a:extLst>
            <a:ext uri="{FF2B5EF4-FFF2-40B4-BE49-F238E27FC236}">
              <a16:creationId xmlns:a16="http://schemas.microsoft.com/office/drawing/2014/main" id="{6623C481-6A1D-45E7-A65E-DF075D389892}"/>
            </a:ext>
          </a:extLst>
        </xdr:cNvPr>
        <xdr:cNvSpPr>
          <a:spLocks noChangeArrowheads="1"/>
        </xdr:cNvSpPr>
      </xdr:nvSpPr>
      <xdr:spPr bwMode="auto">
        <a:xfrm>
          <a:off x="13698409" y="9244906"/>
          <a:ext cx="112810" cy="1277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22</xdr:col>
      <xdr:colOff>203979</xdr:colOff>
      <xdr:row>55</xdr:row>
      <xdr:rowOff>7176</xdr:rowOff>
    </xdr:from>
    <xdr:to>
      <xdr:col>22</xdr:col>
      <xdr:colOff>377701</xdr:colOff>
      <xdr:row>55</xdr:row>
      <xdr:rowOff>164724</xdr:rowOff>
    </xdr:to>
    <xdr:pic>
      <xdr:nvPicPr>
        <xdr:cNvPr id="2555" name="図 2554">
          <a:extLst>
            <a:ext uri="{FF2B5EF4-FFF2-40B4-BE49-F238E27FC236}">
              <a16:creationId xmlns:a16="http://schemas.microsoft.com/office/drawing/2014/main" id="{EF024C8B-9C23-479D-B80F-F2FD18B48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>
          <a:off x="13665979" y="9386126"/>
          <a:ext cx="173722" cy="157548"/>
        </a:xfrm>
        <a:prstGeom prst="rect">
          <a:avLst/>
        </a:prstGeom>
      </xdr:spPr>
    </xdr:pic>
    <xdr:clientData/>
  </xdr:twoCellAnchor>
  <xdr:twoCellAnchor>
    <xdr:from>
      <xdr:col>21</xdr:col>
      <xdr:colOff>126464</xdr:colOff>
      <xdr:row>54</xdr:row>
      <xdr:rowOff>49706</xdr:rowOff>
    </xdr:from>
    <xdr:to>
      <xdr:col>21</xdr:col>
      <xdr:colOff>365623</xdr:colOff>
      <xdr:row>55</xdr:row>
      <xdr:rowOff>136077</xdr:rowOff>
    </xdr:to>
    <xdr:sp macro="" textlink="">
      <xdr:nvSpPr>
        <xdr:cNvPr id="2556" name="Line 72">
          <a:extLst>
            <a:ext uri="{FF2B5EF4-FFF2-40B4-BE49-F238E27FC236}">
              <a16:creationId xmlns:a16="http://schemas.microsoft.com/office/drawing/2014/main" id="{5BB65058-A409-4E44-BC9A-51F93344E10C}"/>
            </a:ext>
          </a:extLst>
        </xdr:cNvPr>
        <xdr:cNvSpPr>
          <a:spLocks noChangeShapeType="1"/>
        </xdr:cNvSpPr>
      </xdr:nvSpPr>
      <xdr:spPr bwMode="auto">
        <a:xfrm rot="13656542">
          <a:off x="12874283" y="9266537"/>
          <a:ext cx="257821" cy="239159"/>
        </a:xfrm>
        <a:custGeom>
          <a:avLst/>
          <a:gdLst>
            <a:gd name="connsiteX0" fmla="*/ 0 w 275566"/>
            <a:gd name="connsiteY0" fmla="*/ 0 h 207464"/>
            <a:gd name="connsiteX1" fmla="*/ 275566 w 275566"/>
            <a:gd name="connsiteY1" fmla="*/ 207464 h 207464"/>
            <a:gd name="connsiteX0" fmla="*/ 0 w 275566"/>
            <a:gd name="connsiteY0" fmla="*/ 0 h 207464"/>
            <a:gd name="connsiteX1" fmla="*/ 275566 w 275566"/>
            <a:gd name="connsiteY1" fmla="*/ 207464 h 207464"/>
            <a:gd name="connsiteX0" fmla="*/ 0 w 275566"/>
            <a:gd name="connsiteY0" fmla="*/ 0 h 207464"/>
            <a:gd name="connsiteX1" fmla="*/ 263055 w 275566"/>
            <a:gd name="connsiteY1" fmla="*/ 126997 h 207464"/>
            <a:gd name="connsiteX2" fmla="*/ 275566 w 275566"/>
            <a:gd name="connsiteY2" fmla="*/ 207464 h 207464"/>
            <a:gd name="connsiteX0" fmla="*/ 0 w 246864"/>
            <a:gd name="connsiteY0" fmla="*/ 0 h 226515"/>
            <a:gd name="connsiteX1" fmla="*/ 234353 w 246864"/>
            <a:gd name="connsiteY1" fmla="*/ 146048 h 226515"/>
            <a:gd name="connsiteX2" fmla="*/ 246864 w 246864"/>
            <a:gd name="connsiteY2" fmla="*/ 226515 h 226515"/>
            <a:gd name="connsiteX0" fmla="*/ 0 w 246864"/>
            <a:gd name="connsiteY0" fmla="*/ 0 h 226515"/>
            <a:gd name="connsiteX1" fmla="*/ 222011 w 246864"/>
            <a:gd name="connsiteY1" fmla="*/ 134783 h 226515"/>
            <a:gd name="connsiteX2" fmla="*/ 246864 w 246864"/>
            <a:gd name="connsiteY2" fmla="*/ 226515 h 226515"/>
            <a:gd name="connsiteX0" fmla="*/ 0 w 246864"/>
            <a:gd name="connsiteY0" fmla="*/ 0 h 226515"/>
            <a:gd name="connsiteX1" fmla="*/ 222011 w 246864"/>
            <a:gd name="connsiteY1" fmla="*/ 134783 h 226515"/>
            <a:gd name="connsiteX2" fmla="*/ 246864 w 246864"/>
            <a:gd name="connsiteY2" fmla="*/ 226515 h 226515"/>
            <a:gd name="connsiteX0" fmla="*/ 0 w 275016"/>
            <a:gd name="connsiteY0" fmla="*/ 0 h 235449"/>
            <a:gd name="connsiteX1" fmla="*/ 222011 w 275016"/>
            <a:gd name="connsiteY1" fmla="*/ 134783 h 235449"/>
            <a:gd name="connsiteX2" fmla="*/ 275016 w 275016"/>
            <a:gd name="connsiteY2" fmla="*/ 235449 h 235449"/>
            <a:gd name="connsiteX0" fmla="*/ 0 w 275016"/>
            <a:gd name="connsiteY0" fmla="*/ 0 h 235449"/>
            <a:gd name="connsiteX1" fmla="*/ 211743 w 275016"/>
            <a:gd name="connsiteY1" fmla="*/ 133791 h 235449"/>
            <a:gd name="connsiteX2" fmla="*/ 275016 w 275016"/>
            <a:gd name="connsiteY2" fmla="*/ 235449 h 235449"/>
            <a:gd name="connsiteX0" fmla="*/ 0 w 256536"/>
            <a:gd name="connsiteY0" fmla="*/ 0 h 246506"/>
            <a:gd name="connsiteX1" fmla="*/ 193263 w 256536"/>
            <a:gd name="connsiteY1" fmla="*/ 144848 h 246506"/>
            <a:gd name="connsiteX2" fmla="*/ 256536 w 256536"/>
            <a:gd name="connsiteY2" fmla="*/ 246506 h 246506"/>
            <a:gd name="connsiteX0" fmla="*/ 0 w 257662"/>
            <a:gd name="connsiteY0" fmla="*/ 0 h 239159"/>
            <a:gd name="connsiteX1" fmla="*/ 194389 w 257662"/>
            <a:gd name="connsiteY1" fmla="*/ 137501 h 239159"/>
            <a:gd name="connsiteX2" fmla="*/ 257662 w 257662"/>
            <a:gd name="connsiteY2" fmla="*/ 239159 h 2391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7662" h="239159">
              <a:moveTo>
                <a:pt x="0" y="0"/>
              </a:moveTo>
              <a:cubicBezTo>
                <a:pt x="31345" y="17300"/>
                <a:pt x="155208" y="115876"/>
                <a:pt x="194389" y="137501"/>
              </a:cubicBezTo>
              <a:cubicBezTo>
                <a:pt x="252446" y="243682"/>
                <a:pt x="215032" y="147061"/>
                <a:pt x="257662" y="23915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21</xdr:col>
      <xdr:colOff>280386</xdr:colOff>
      <xdr:row>53</xdr:row>
      <xdr:rowOff>71954</xdr:rowOff>
    </xdr:from>
    <xdr:to>
      <xdr:col>21</xdr:col>
      <xdr:colOff>577271</xdr:colOff>
      <xdr:row>54</xdr:row>
      <xdr:rowOff>21611</xdr:rowOff>
    </xdr:to>
    <xdr:sp macro="" textlink="">
      <xdr:nvSpPr>
        <xdr:cNvPr id="2557" name="Line 267">
          <a:extLst>
            <a:ext uri="{FF2B5EF4-FFF2-40B4-BE49-F238E27FC236}">
              <a16:creationId xmlns:a16="http://schemas.microsoft.com/office/drawing/2014/main" id="{C99611C1-B8F2-4165-B6B9-32C55DA53F22}"/>
            </a:ext>
          </a:extLst>
        </xdr:cNvPr>
        <xdr:cNvSpPr>
          <a:spLocks noChangeShapeType="1"/>
        </xdr:cNvSpPr>
      </xdr:nvSpPr>
      <xdr:spPr bwMode="auto">
        <a:xfrm flipV="1">
          <a:off x="13037536" y="9108004"/>
          <a:ext cx="296885" cy="121107"/>
        </a:xfrm>
        <a:custGeom>
          <a:avLst/>
          <a:gdLst>
            <a:gd name="connsiteX0" fmla="*/ 0 w 490682"/>
            <a:gd name="connsiteY0" fmla="*/ 0 h 59792"/>
            <a:gd name="connsiteX1" fmla="*/ 490682 w 490682"/>
            <a:gd name="connsiteY1" fmla="*/ 59792 h 59792"/>
            <a:gd name="connsiteX0" fmla="*/ 0 w 253588"/>
            <a:gd name="connsiteY0" fmla="*/ 52397 h 55317"/>
            <a:gd name="connsiteX1" fmla="*/ 253588 w 253588"/>
            <a:gd name="connsiteY1" fmla="*/ 2920 h 55317"/>
            <a:gd name="connsiteX0" fmla="*/ 0 w 253588"/>
            <a:gd name="connsiteY0" fmla="*/ 49477 h 53482"/>
            <a:gd name="connsiteX1" fmla="*/ 253588 w 253588"/>
            <a:gd name="connsiteY1" fmla="*/ 0 h 53482"/>
            <a:gd name="connsiteX0" fmla="*/ 0 w 253588"/>
            <a:gd name="connsiteY0" fmla="*/ 49477 h 52855"/>
            <a:gd name="connsiteX1" fmla="*/ 253588 w 253588"/>
            <a:gd name="connsiteY1" fmla="*/ 0 h 52855"/>
            <a:gd name="connsiteX0" fmla="*/ 0 w 253588"/>
            <a:gd name="connsiteY0" fmla="*/ 35045 h 39274"/>
            <a:gd name="connsiteX1" fmla="*/ 253588 w 253588"/>
            <a:gd name="connsiteY1" fmla="*/ 0 h 39274"/>
            <a:gd name="connsiteX0" fmla="*/ 0 w 253588"/>
            <a:gd name="connsiteY0" fmla="*/ 35045 h 48015"/>
            <a:gd name="connsiteX1" fmla="*/ 253588 w 253588"/>
            <a:gd name="connsiteY1" fmla="*/ 0 h 48015"/>
            <a:gd name="connsiteX0" fmla="*/ 0 w 311316"/>
            <a:gd name="connsiteY0" fmla="*/ 32984 h 46237"/>
            <a:gd name="connsiteX1" fmla="*/ 311316 w 311316"/>
            <a:gd name="connsiteY1" fmla="*/ 0 h 46237"/>
            <a:gd name="connsiteX0" fmla="*/ 0 w 296885"/>
            <a:gd name="connsiteY0" fmla="*/ 121636 h 128451"/>
            <a:gd name="connsiteX1" fmla="*/ 296885 w 296885"/>
            <a:gd name="connsiteY1" fmla="*/ 0 h 128451"/>
            <a:gd name="connsiteX0" fmla="*/ 0 w 296885"/>
            <a:gd name="connsiteY0" fmla="*/ 121636 h 121636"/>
            <a:gd name="connsiteX1" fmla="*/ 296885 w 296885"/>
            <a:gd name="connsiteY1" fmla="*/ 0 h 121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6885" h="121636">
              <a:moveTo>
                <a:pt x="0" y="121636"/>
              </a:moveTo>
              <a:cubicBezTo>
                <a:pt x="293446" y="77655"/>
                <a:pt x="287951" y="8933"/>
                <a:pt x="296885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670675</xdr:colOff>
      <xdr:row>53</xdr:row>
      <xdr:rowOff>160941</xdr:rowOff>
    </xdr:from>
    <xdr:to>
      <xdr:col>22</xdr:col>
      <xdr:colOff>65755</xdr:colOff>
      <xdr:row>54</xdr:row>
      <xdr:rowOff>104365</xdr:rowOff>
    </xdr:to>
    <xdr:sp macro="" textlink="">
      <xdr:nvSpPr>
        <xdr:cNvPr id="2558" name="Oval 1295">
          <a:extLst>
            <a:ext uri="{FF2B5EF4-FFF2-40B4-BE49-F238E27FC236}">
              <a16:creationId xmlns:a16="http://schemas.microsoft.com/office/drawing/2014/main" id="{B122C988-4D1B-410F-BEBC-40E886D43598}"/>
            </a:ext>
          </a:extLst>
        </xdr:cNvPr>
        <xdr:cNvSpPr>
          <a:spLocks noChangeArrowheads="1"/>
        </xdr:cNvSpPr>
      </xdr:nvSpPr>
      <xdr:spPr bwMode="auto">
        <a:xfrm>
          <a:off x="13427825" y="9196991"/>
          <a:ext cx="99930" cy="114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21</xdr:col>
      <xdr:colOff>279007</xdr:colOff>
      <xdr:row>53</xdr:row>
      <xdr:rowOff>95493</xdr:rowOff>
    </xdr:from>
    <xdr:to>
      <xdr:col>21</xdr:col>
      <xdr:colOff>353934</xdr:colOff>
      <xdr:row>54</xdr:row>
      <xdr:rowOff>15201</xdr:rowOff>
    </xdr:to>
    <xdr:sp macro="" textlink="">
      <xdr:nvSpPr>
        <xdr:cNvPr id="2559" name="Freeform 395">
          <a:extLst>
            <a:ext uri="{FF2B5EF4-FFF2-40B4-BE49-F238E27FC236}">
              <a16:creationId xmlns:a16="http://schemas.microsoft.com/office/drawing/2014/main" id="{8AD9E474-D456-45A3-9A7B-15550245B800}"/>
            </a:ext>
          </a:extLst>
        </xdr:cNvPr>
        <xdr:cNvSpPr>
          <a:spLocks/>
        </xdr:cNvSpPr>
      </xdr:nvSpPr>
      <xdr:spPr bwMode="auto">
        <a:xfrm rot="16872968">
          <a:off x="13028042" y="9139658"/>
          <a:ext cx="91158" cy="7492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187614</xdr:colOff>
      <xdr:row>53</xdr:row>
      <xdr:rowOff>151301</xdr:rowOff>
    </xdr:from>
    <xdr:to>
      <xdr:col>21</xdr:col>
      <xdr:colOff>287792</xdr:colOff>
      <xdr:row>54</xdr:row>
      <xdr:rowOff>94725</xdr:rowOff>
    </xdr:to>
    <xdr:sp macro="" textlink="">
      <xdr:nvSpPr>
        <xdr:cNvPr id="2560" name="Oval 1295">
          <a:extLst>
            <a:ext uri="{FF2B5EF4-FFF2-40B4-BE49-F238E27FC236}">
              <a16:creationId xmlns:a16="http://schemas.microsoft.com/office/drawing/2014/main" id="{FE71EB78-ABC8-48D1-9B22-0B6003F5F811}"/>
            </a:ext>
          </a:extLst>
        </xdr:cNvPr>
        <xdr:cNvSpPr>
          <a:spLocks noChangeArrowheads="1"/>
        </xdr:cNvSpPr>
      </xdr:nvSpPr>
      <xdr:spPr bwMode="auto">
        <a:xfrm>
          <a:off x="12944764" y="9187351"/>
          <a:ext cx="100178" cy="114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21</xdr:col>
      <xdr:colOff>594597</xdr:colOff>
      <xdr:row>52</xdr:row>
      <xdr:rowOff>74898</xdr:rowOff>
    </xdr:from>
    <xdr:ext cx="379343" cy="193515"/>
    <xdr:sp macro="" textlink="">
      <xdr:nvSpPr>
        <xdr:cNvPr id="2561" name="Text Box 1563">
          <a:extLst>
            <a:ext uri="{FF2B5EF4-FFF2-40B4-BE49-F238E27FC236}">
              <a16:creationId xmlns:a16="http://schemas.microsoft.com/office/drawing/2014/main" id="{B49C088C-8F82-4411-8BBD-1F7C1A3235E0}"/>
            </a:ext>
          </a:extLst>
        </xdr:cNvPr>
        <xdr:cNvSpPr txBox="1">
          <a:spLocks noChangeArrowheads="1"/>
        </xdr:cNvSpPr>
      </xdr:nvSpPr>
      <xdr:spPr bwMode="auto">
        <a:xfrm>
          <a:off x="13351747" y="8939498"/>
          <a:ext cx="37934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21</xdr:col>
      <xdr:colOff>581422</xdr:colOff>
      <xdr:row>53</xdr:row>
      <xdr:rowOff>73915</xdr:rowOff>
    </xdr:from>
    <xdr:to>
      <xdr:col>22</xdr:col>
      <xdr:colOff>304895</xdr:colOff>
      <xdr:row>54</xdr:row>
      <xdr:rowOff>68212</xdr:rowOff>
    </xdr:to>
    <xdr:sp macro="" textlink="">
      <xdr:nvSpPr>
        <xdr:cNvPr id="2562" name="AutoShape 1653">
          <a:extLst>
            <a:ext uri="{FF2B5EF4-FFF2-40B4-BE49-F238E27FC236}">
              <a16:creationId xmlns:a16="http://schemas.microsoft.com/office/drawing/2014/main" id="{7C253EDE-ADD4-4ED8-B71A-F5FF5C286ED7}"/>
            </a:ext>
          </a:extLst>
        </xdr:cNvPr>
        <xdr:cNvSpPr>
          <a:spLocks/>
        </xdr:cNvSpPr>
      </xdr:nvSpPr>
      <xdr:spPr bwMode="auto">
        <a:xfrm rot="6078624" flipH="1">
          <a:off x="13469860" y="8978677"/>
          <a:ext cx="165747" cy="42832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21</xdr:col>
      <xdr:colOff>224754</xdr:colOff>
      <xdr:row>54</xdr:row>
      <xdr:rowOff>34991</xdr:rowOff>
    </xdr:from>
    <xdr:to>
      <xdr:col>21</xdr:col>
      <xdr:colOff>553563</xdr:colOff>
      <xdr:row>56</xdr:row>
      <xdr:rowOff>73045</xdr:rowOff>
    </xdr:to>
    <xdr:sp macro="" textlink="">
      <xdr:nvSpPr>
        <xdr:cNvPr id="2563" name="AutoShape 1653">
          <a:extLst>
            <a:ext uri="{FF2B5EF4-FFF2-40B4-BE49-F238E27FC236}">
              <a16:creationId xmlns:a16="http://schemas.microsoft.com/office/drawing/2014/main" id="{163DA7D9-9E3B-4AD5-95CA-F746D9F11558}"/>
            </a:ext>
          </a:extLst>
        </xdr:cNvPr>
        <xdr:cNvSpPr>
          <a:spLocks/>
        </xdr:cNvSpPr>
      </xdr:nvSpPr>
      <xdr:spPr bwMode="auto">
        <a:xfrm rot="5633977">
          <a:off x="12955832" y="9268563"/>
          <a:ext cx="380954" cy="32880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21</xdr:col>
      <xdr:colOff>270546</xdr:colOff>
      <xdr:row>54</xdr:row>
      <xdr:rowOff>64221</xdr:rowOff>
    </xdr:from>
    <xdr:to>
      <xdr:col>21</xdr:col>
      <xdr:colOff>451445</xdr:colOff>
      <xdr:row>55</xdr:row>
      <xdr:rowOff>36921</xdr:rowOff>
    </xdr:to>
    <xdr:sp macro="" textlink="">
      <xdr:nvSpPr>
        <xdr:cNvPr id="2564" name="六角形 2563">
          <a:extLst>
            <a:ext uri="{FF2B5EF4-FFF2-40B4-BE49-F238E27FC236}">
              <a16:creationId xmlns:a16="http://schemas.microsoft.com/office/drawing/2014/main" id="{4591B9DC-53CE-40A8-A774-EFC13C7CB701}"/>
            </a:ext>
          </a:extLst>
        </xdr:cNvPr>
        <xdr:cNvSpPr/>
      </xdr:nvSpPr>
      <xdr:spPr bwMode="auto">
        <a:xfrm>
          <a:off x="13027696" y="9271721"/>
          <a:ext cx="180899" cy="14415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22</xdr:col>
      <xdr:colOff>428831</xdr:colOff>
      <xdr:row>54</xdr:row>
      <xdr:rowOff>24252</xdr:rowOff>
    </xdr:from>
    <xdr:ext cx="268017" cy="119578"/>
    <xdr:sp macro="" textlink="">
      <xdr:nvSpPr>
        <xdr:cNvPr id="2565" name="Text Box 1416">
          <a:extLst>
            <a:ext uri="{FF2B5EF4-FFF2-40B4-BE49-F238E27FC236}">
              <a16:creationId xmlns:a16="http://schemas.microsoft.com/office/drawing/2014/main" id="{58561458-58D0-461A-9256-CE0D28A97C86}"/>
            </a:ext>
          </a:extLst>
        </xdr:cNvPr>
        <xdr:cNvSpPr txBox="1">
          <a:spLocks noChangeArrowheads="1"/>
        </xdr:cNvSpPr>
      </xdr:nvSpPr>
      <xdr:spPr bwMode="auto">
        <a:xfrm>
          <a:off x="13890831" y="9231752"/>
          <a:ext cx="268017" cy="119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あさひ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21</xdr:col>
      <xdr:colOff>676130</xdr:colOff>
      <xdr:row>54</xdr:row>
      <xdr:rowOff>98678</xdr:rowOff>
    </xdr:from>
    <xdr:to>
      <xdr:col>22</xdr:col>
      <xdr:colOff>282530</xdr:colOff>
      <xdr:row>55</xdr:row>
      <xdr:rowOff>114488</xdr:rowOff>
    </xdr:to>
    <xdr:sp macro="" textlink="">
      <xdr:nvSpPr>
        <xdr:cNvPr id="2566" name="Text Box 1664">
          <a:extLst>
            <a:ext uri="{FF2B5EF4-FFF2-40B4-BE49-F238E27FC236}">
              <a16:creationId xmlns:a16="http://schemas.microsoft.com/office/drawing/2014/main" id="{CA0A97D5-DCF9-4627-B85F-45DC28FEF569}"/>
            </a:ext>
          </a:extLst>
        </xdr:cNvPr>
        <xdr:cNvSpPr txBox="1">
          <a:spLocks noChangeArrowheads="1"/>
        </xdr:cNvSpPr>
      </xdr:nvSpPr>
      <xdr:spPr bwMode="auto">
        <a:xfrm>
          <a:off x="13433280" y="9306178"/>
          <a:ext cx="311250" cy="18726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368530</xdr:colOff>
      <xdr:row>51</xdr:row>
      <xdr:rowOff>152453</xdr:rowOff>
    </xdr:from>
    <xdr:to>
      <xdr:col>21</xdr:col>
      <xdr:colOff>527814</xdr:colOff>
      <xdr:row>53</xdr:row>
      <xdr:rowOff>112457</xdr:rowOff>
    </xdr:to>
    <xdr:sp macro="" textlink="">
      <xdr:nvSpPr>
        <xdr:cNvPr id="2567" name="Text Box 1664">
          <a:extLst>
            <a:ext uri="{FF2B5EF4-FFF2-40B4-BE49-F238E27FC236}">
              <a16:creationId xmlns:a16="http://schemas.microsoft.com/office/drawing/2014/main" id="{3263C398-FD1E-4AE2-8E41-3FB686A38AE2}"/>
            </a:ext>
          </a:extLst>
        </xdr:cNvPr>
        <xdr:cNvSpPr txBox="1">
          <a:spLocks noChangeArrowheads="1"/>
        </xdr:cNvSpPr>
      </xdr:nvSpPr>
      <xdr:spPr bwMode="auto">
        <a:xfrm>
          <a:off x="13125680" y="8845603"/>
          <a:ext cx="159284" cy="30290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eaVert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88918</xdr:colOff>
      <xdr:row>51</xdr:row>
      <xdr:rowOff>136519</xdr:rowOff>
    </xdr:from>
    <xdr:to>
      <xdr:col>22</xdr:col>
      <xdr:colOff>502805</xdr:colOff>
      <xdr:row>52</xdr:row>
      <xdr:rowOff>105336</xdr:rowOff>
    </xdr:to>
    <xdr:sp macro="" textlink="">
      <xdr:nvSpPr>
        <xdr:cNvPr id="2568" name="Text Box 1664">
          <a:extLst>
            <a:ext uri="{FF2B5EF4-FFF2-40B4-BE49-F238E27FC236}">
              <a16:creationId xmlns:a16="http://schemas.microsoft.com/office/drawing/2014/main" id="{D45D0A85-5A76-4499-ACE6-E7AE2CFCAF5E}"/>
            </a:ext>
          </a:extLst>
        </xdr:cNvPr>
        <xdr:cNvSpPr txBox="1">
          <a:spLocks noChangeArrowheads="1"/>
        </xdr:cNvSpPr>
      </xdr:nvSpPr>
      <xdr:spPr bwMode="auto">
        <a:xfrm>
          <a:off x="13550918" y="8829669"/>
          <a:ext cx="413887" cy="14026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西国街道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667425</xdr:colOff>
      <xdr:row>55</xdr:row>
      <xdr:rowOff>82598</xdr:rowOff>
    </xdr:from>
    <xdr:to>
      <xdr:col>22</xdr:col>
      <xdr:colOff>258919</xdr:colOff>
      <xdr:row>56</xdr:row>
      <xdr:rowOff>70066</xdr:rowOff>
    </xdr:to>
    <xdr:sp macro="" textlink="">
      <xdr:nvSpPr>
        <xdr:cNvPr id="2569" name="Text Box 1664">
          <a:extLst>
            <a:ext uri="{FF2B5EF4-FFF2-40B4-BE49-F238E27FC236}">
              <a16:creationId xmlns:a16="http://schemas.microsoft.com/office/drawing/2014/main" id="{D02D1AF3-DE71-4D78-B316-62D531F95AC8}"/>
            </a:ext>
          </a:extLst>
        </xdr:cNvPr>
        <xdr:cNvSpPr txBox="1">
          <a:spLocks noChangeArrowheads="1"/>
        </xdr:cNvSpPr>
      </xdr:nvSpPr>
      <xdr:spPr bwMode="auto">
        <a:xfrm flipH="1">
          <a:off x="14978271" y="9551569"/>
          <a:ext cx="296530" cy="1602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96024</xdr:colOff>
      <xdr:row>54</xdr:row>
      <xdr:rowOff>17435</xdr:rowOff>
    </xdr:from>
    <xdr:to>
      <xdr:col>22</xdr:col>
      <xdr:colOff>197124</xdr:colOff>
      <xdr:row>54</xdr:row>
      <xdr:rowOff>132838</xdr:rowOff>
    </xdr:to>
    <xdr:sp macro="" textlink="">
      <xdr:nvSpPr>
        <xdr:cNvPr id="2570" name="Oval 1295">
          <a:extLst>
            <a:ext uri="{FF2B5EF4-FFF2-40B4-BE49-F238E27FC236}">
              <a16:creationId xmlns:a16="http://schemas.microsoft.com/office/drawing/2014/main" id="{AF17E53A-92BD-4029-AC31-E835EC353346}"/>
            </a:ext>
          </a:extLst>
        </xdr:cNvPr>
        <xdr:cNvSpPr>
          <a:spLocks noChangeArrowheads="1"/>
        </xdr:cNvSpPr>
      </xdr:nvSpPr>
      <xdr:spPr bwMode="auto">
        <a:xfrm>
          <a:off x="13558024" y="9224935"/>
          <a:ext cx="101100" cy="1154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21</xdr:col>
      <xdr:colOff>262381</xdr:colOff>
      <xdr:row>55</xdr:row>
      <xdr:rowOff>165364</xdr:rowOff>
    </xdr:from>
    <xdr:ext cx="379343" cy="193515"/>
    <xdr:sp macro="" textlink="">
      <xdr:nvSpPr>
        <xdr:cNvPr id="2571" name="Text Box 1563">
          <a:extLst>
            <a:ext uri="{FF2B5EF4-FFF2-40B4-BE49-F238E27FC236}">
              <a16:creationId xmlns:a16="http://schemas.microsoft.com/office/drawing/2014/main" id="{F4188201-77E6-4B5E-9373-2579017FEF7C}"/>
            </a:ext>
          </a:extLst>
        </xdr:cNvPr>
        <xdr:cNvSpPr txBox="1">
          <a:spLocks noChangeArrowheads="1"/>
        </xdr:cNvSpPr>
      </xdr:nvSpPr>
      <xdr:spPr bwMode="auto">
        <a:xfrm>
          <a:off x="13019531" y="9544314"/>
          <a:ext cx="37934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22</xdr:col>
      <xdr:colOff>347134</xdr:colOff>
      <xdr:row>55</xdr:row>
      <xdr:rowOff>8467</xdr:rowOff>
    </xdr:from>
    <xdr:ext cx="270742" cy="244550"/>
    <xdr:pic>
      <xdr:nvPicPr>
        <xdr:cNvPr id="2572" name="Picture 12589">
          <a:extLst>
            <a:ext uri="{FF2B5EF4-FFF2-40B4-BE49-F238E27FC236}">
              <a16:creationId xmlns:a16="http://schemas.microsoft.com/office/drawing/2014/main" id="{D39A5829-8550-479C-8D06-D7863557B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9134" y="9387417"/>
          <a:ext cx="270742" cy="244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21</xdr:col>
      <xdr:colOff>539362</xdr:colOff>
      <xdr:row>54</xdr:row>
      <xdr:rowOff>89919</xdr:rowOff>
    </xdr:from>
    <xdr:to>
      <xdr:col>22</xdr:col>
      <xdr:colOff>15300</xdr:colOff>
      <xdr:row>55</xdr:row>
      <xdr:rowOff>63118</xdr:rowOff>
    </xdr:to>
    <xdr:sp macro="" textlink="">
      <xdr:nvSpPr>
        <xdr:cNvPr id="2573" name="六角形 2572">
          <a:extLst>
            <a:ext uri="{FF2B5EF4-FFF2-40B4-BE49-F238E27FC236}">
              <a16:creationId xmlns:a16="http://schemas.microsoft.com/office/drawing/2014/main" id="{4692FEE8-0B24-4312-9A36-4FC5B5F95A83}"/>
            </a:ext>
          </a:extLst>
        </xdr:cNvPr>
        <xdr:cNvSpPr/>
      </xdr:nvSpPr>
      <xdr:spPr bwMode="auto">
        <a:xfrm>
          <a:off x="13296512" y="9297419"/>
          <a:ext cx="180788" cy="14464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1800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677022</xdr:colOff>
      <xdr:row>56</xdr:row>
      <xdr:rowOff>42021</xdr:rowOff>
    </xdr:from>
    <xdr:to>
      <xdr:col>22</xdr:col>
      <xdr:colOff>385873</xdr:colOff>
      <xdr:row>57</xdr:row>
      <xdr:rowOff>10839</xdr:rowOff>
    </xdr:to>
    <xdr:sp macro="" textlink="">
      <xdr:nvSpPr>
        <xdr:cNvPr id="2574" name="Text Box 1664">
          <a:extLst>
            <a:ext uri="{FF2B5EF4-FFF2-40B4-BE49-F238E27FC236}">
              <a16:creationId xmlns:a16="http://schemas.microsoft.com/office/drawing/2014/main" id="{C31B6521-41A8-4925-A6AE-0D66CCAEC847}"/>
            </a:ext>
          </a:extLst>
        </xdr:cNvPr>
        <xdr:cNvSpPr txBox="1">
          <a:spLocks noChangeArrowheads="1"/>
        </xdr:cNvSpPr>
      </xdr:nvSpPr>
      <xdr:spPr bwMode="auto">
        <a:xfrm>
          <a:off x="14987868" y="9683749"/>
          <a:ext cx="413887" cy="14157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西国街道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641678</xdr:colOff>
      <xdr:row>53</xdr:row>
      <xdr:rowOff>4333</xdr:rowOff>
    </xdr:from>
    <xdr:to>
      <xdr:col>30</xdr:col>
      <xdr:colOff>316795</xdr:colOff>
      <xdr:row>55</xdr:row>
      <xdr:rowOff>79878</xdr:rowOff>
    </xdr:to>
    <xdr:sp macro="" textlink="">
      <xdr:nvSpPr>
        <xdr:cNvPr id="2575" name="Line 72">
          <a:extLst>
            <a:ext uri="{FF2B5EF4-FFF2-40B4-BE49-F238E27FC236}">
              <a16:creationId xmlns:a16="http://schemas.microsoft.com/office/drawing/2014/main" id="{A9D4B933-7C3C-4F3F-AD02-659EF4C8757D}"/>
            </a:ext>
          </a:extLst>
        </xdr:cNvPr>
        <xdr:cNvSpPr>
          <a:spLocks noChangeShapeType="1"/>
        </xdr:cNvSpPr>
      </xdr:nvSpPr>
      <xdr:spPr bwMode="auto">
        <a:xfrm rot="13656542">
          <a:off x="11963539" y="10424872"/>
          <a:ext cx="418445" cy="3926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26</xdr:col>
      <xdr:colOff>31401</xdr:colOff>
      <xdr:row>51</xdr:row>
      <xdr:rowOff>51459</xdr:rowOff>
    </xdr:from>
    <xdr:to>
      <xdr:col>26</xdr:col>
      <xdr:colOff>417091</xdr:colOff>
      <xdr:row>56</xdr:row>
      <xdr:rowOff>116585</xdr:rowOff>
    </xdr:to>
    <xdr:sp macro="" textlink="">
      <xdr:nvSpPr>
        <xdr:cNvPr id="2576" name="Freeform 527">
          <a:extLst>
            <a:ext uri="{FF2B5EF4-FFF2-40B4-BE49-F238E27FC236}">
              <a16:creationId xmlns:a16="http://schemas.microsoft.com/office/drawing/2014/main" id="{608800A7-9ECE-421F-9236-D4F2F92C8F6B}"/>
            </a:ext>
          </a:extLst>
        </xdr:cNvPr>
        <xdr:cNvSpPr>
          <a:spLocks/>
        </xdr:cNvSpPr>
      </xdr:nvSpPr>
      <xdr:spPr bwMode="auto">
        <a:xfrm rot="12793218">
          <a:off x="9251601" y="10116209"/>
          <a:ext cx="385690" cy="92237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512 w 2627"/>
            <a:gd name="connsiteY0" fmla="*/ 18369 h 18369"/>
            <a:gd name="connsiteX1" fmla="*/ 512 w 2627"/>
            <a:gd name="connsiteY1" fmla="*/ 11465 h 18369"/>
            <a:gd name="connsiteX2" fmla="*/ 1566 w 2627"/>
            <a:gd name="connsiteY2" fmla="*/ 0 h 18369"/>
            <a:gd name="connsiteX0" fmla="*/ 1950 w 10002"/>
            <a:gd name="connsiteY0" fmla="*/ 10000 h 10000"/>
            <a:gd name="connsiteX1" fmla="*/ 1950 w 10002"/>
            <a:gd name="connsiteY1" fmla="*/ 8159 h 10000"/>
            <a:gd name="connsiteX2" fmla="*/ 5962 w 10002"/>
            <a:gd name="connsiteY2" fmla="*/ 0 h 10000"/>
            <a:gd name="connsiteX0" fmla="*/ 0 w 11884"/>
            <a:gd name="connsiteY0" fmla="*/ 10000 h 10000"/>
            <a:gd name="connsiteX1" fmla="*/ 0 w 11884"/>
            <a:gd name="connsiteY1" fmla="*/ 8159 h 10000"/>
            <a:gd name="connsiteX2" fmla="*/ 4012 w 11884"/>
            <a:gd name="connsiteY2" fmla="*/ 0 h 10000"/>
            <a:gd name="connsiteX0" fmla="*/ 0 w 4197"/>
            <a:gd name="connsiteY0" fmla="*/ 10000 h 10000"/>
            <a:gd name="connsiteX1" fmla="*/ 0 w 4197"/>
            <a:gd name="connsiteY1" fmla="*/ 8159 h 10000"/>
            <a:gd name="connsiteX2" fmla="*/ 1006 w 4197"/>
            <a:gd name="connsiteY2" fmla="*/ 6301 h 10000"/>
            <a:gd name="connsiteX3" fmla="*/ 4012 w 4197"/>
            <a:gd name="connsiteY3" fmla="*/ 0 h 10000"/>
            <a:gd name="connsiteX0" fmla="*/ 0 w 21044"/>
            <a:gd name="connsiteY0" fmla="*/ 10000 h 10000"/>
            <a:gd name="connsiteX1" fmla="*/ 0 w 21044"/>
            <a:gd name="connsiteY1" fmla="*/ 8159 h 10000"/>
            <a:gd name="connsiteX2" fmla="*/ 2397 w 21044"/>
            <a:gd name="connsiteY2" fmla="*/ 6301 h 10000"/>
            <a:gd name="connsiteX3" fmla="*/ 9559 w 21044"/>
            <a:gd name="connsiteY3" fmla="*/ 0 h 10000"/>
            <a:gd name="connsiteX0" fmla="*/ 0 w 10001"/>
            <a:gd name="connsiteY0" fmla="*/ 10000 h 10000"/>
            <a:gd name="connsiteX1" fmla="*/ 0 w 10001"/>
            <a:gd name="connsiteY1" fmla="*/ 8159 h 10000"/>
            <a:gd name="connsiteX2" fmla="*/ 4784 w 10001"/>
            <a:gd name="connsiteY2" fmla="*/ 7055 h 10000"/>
            <a:gd name="connsiteX3" fmla="*/ 2397 w 10001"/>
            <a:gd name="connsiteY3" fmla="*/ 6301 h 10000"/>
            <a:gd name="connsiteX4" fmla="*/ 9559 w 10001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2397 w 22692"/>
            <a:gd name="connsiteY3" fmla="*/ 6301 h 10000"/>
            <a:gd name="connsiteX4" fmla="*/ 9559 w 22692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9559 w 22692"/>
            <a:gd name="connsiteY3" fmla="*/ 0 h 10000"/>
            <a:gd name="connsiteX0" fmla="*/ 0 w 48556"/>
            <a:gd name="connsiteY0" fmla="*/ 10000 h 10000"/>
            <a:gd name="connsiteX1" fmla="*/ 0 w 48556"/>
            <a:gd name="connsiteY1" fmla="*/ 8159 h 10000"/>
            <a:gd name="connsiteX2" fmla="*/ 35809 w 48556"/>
            <a:gd name="connsiteY2" fmla="*/ 1233 h 10000"/>
            <a:gd name="connsiteX3" fmla="*/ 9559 w 48556"/>
            <a:gd name="connsiteY3" fmla="*/ 0 h 10000"/>
            <a:gd name="connsiteX0" fmla="*/ 31022 w 79578"/>
            <a:gd name="connsiteY0" fmla="*/ 10822 h 10822"/>
            <a:gd name="connsiteX1" fmla="*/ 31022 w 79578"/>
            <a:gd name="connsiteY1" fmla="*/ 8981 h 10822"/>
            <a:gd name="connsiteX2" fmla="*/ 66831 w 79578"/>
            <a:gd name="connsiteY2" fmla="*/ 2055 h 10822"/>
            <a:gd name="connsiteX3" fmla="*/ 10 w 7957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1555"/>
            <a:gd name="connsiteY0" fmla="*/ 10822 h 10822"/>
            <a:gd name="connsiteX1" fmla="*/ 31012 w 71555"/>
            <a:gd name="connsiteY1" fmla="*/ 8981 h 10822"/>
            <a:gd name="connsiteX2" fmla="*/ 66821 w 71555"/>
            <a:gd name="connsiteY2" fmla="*/ 2055 h 10822"/>
            <a:gd name="connsiteX3" fmla="*/ 0 w 71555"/>
            <a:gd name="connsiteY3" fmla="*/ 0 h 10822"/>
            <a:gd name="connsiteX0" fmla="*/ 64424 w 71555"/>
            <a:gd name="connsiteY0" fmla="*/ 11370 h 11370"/>
            <a:gd name="connsiteX1" fmla="*/ 31012 w 71555"/>
            <a:gd name="connsiteY1" fmla="*/ 8981 h 11370"/>
            <a:gd name="connsiteX2" fmla="*/ 66821 w 71555"/>
            <a:gd name="connsiteY2" fmla="*/ 2055 h 11370"/>
            <a:gd name="connsiteX3" fmla="*/ 0 w 71555"/>
            <a:gd name="connsiteY3" fmla="*/ 0 h 11370"/>
            <a:gd name="connsiteX0" fmla="*/ 64424 w 74341"/>
            <a:gd name="connsiteY0" fmla="*/ 11370 h 11370"/>
            <a:gd name="connsiteX1" fmla="*/ 57264 w 74341"/>
            <a:gd name="connsiteY1" fmla="*/ 8296 h 11370"/>
            <a:gd name="connsiteX2" fmla="*/ 66821 w 74341"/>
            <a:gd name="connsiteY2" fmla="*/ 2055 h 11370"/>
            <a:gd name="connsiteX3" fmla="*/ 0 w 74341"/>
            <a:gd name="connsiteY3" fmla="*/ 0 h 11370"/>
            <a:gd name="connsiteX0" fmla="*/ 64424 w 66821"/>
            <a:gd name="connsiteY0" fmla="*/ 11370 h 11370"/>
            <a:gd name="connsiteX1" fmla="*/ 57264 w 66821"/>
            <a:gd name="connsiteY1" fmla="*/ 8296 h 11370"/>
            <a:gd name="connsiteX2" fmla="*/ 66821 w 66821"/>
            <a:gd name="connsiteY2" fmla="*/ 2055 h 11370"/>
            <a:gd name="connsiteX3" fmla="*/ 0 w 66821"/>
            <a:gd name="connsiteY3" fmla="*/ 0 h 11370"/>
            <a:gd name="connsiteX0" fmla="*/ 64424 w 66821"/>
            <a:gd name="connsiteY0" fmla="*/ 11370 h 11370"/>
            <a:gd name="connsiteX1" fmla="*/ 54187 w 66821"/>
            <a:gd name="connsiteY1" fmla="*/ 11093 h 11370"/>
            <a:gd name="connsiteX2" fmla="*/ 57264 w 66821"/>
            <a:gd name="connsiteY2" fmla="*/ 8296 h 11370"/>
            <a:gd name="connsiteX3" fmla="*/ 66821 w 66821"/>
            <a:gd name="connsiteY3" fmla="*/ 2055 h 11370"/>
            <a:gd name="connsiteX4" fmla="*/ 0 w 66821"/>
            <a:gd name="connsiteY4" fmla="*/ 0 h 11370"/>
            <a:gd name="connsiteX0" fmla="*/ 54187 w 66821"/>
            <a:gd name="connsiteY0" fmla="*/ 11093 h 11093"/>
            <a:gd name="connsiteX1" fmla="*/ 57264 w 66821"/>
            <a:gd name="connsiteY1" fmla="*/ 8296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093 h 11093"/>
            <a:gd name="connsiteX1" fmla="*/ 55158 w 66821"/>
            <a:gd name="connsiteY1" fmla="*/ 9197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47224 w 48372"/>
            <a:gd name="connsiteY0" fmla="*/ 11044 h 11044"/>
            <a:gd name="connsiteX1" fmla="*/ 48195 w 48372"/>
            <a:gd name="connsiteY1" fmla="*/ 9148 h 11044"/>
            <a:gd name="connsiteX2" fmla="*/ 47224 w 48372"/>
            <a:gd name="connsiteY2" fmla="*/ 2283 h 11044"/>
            <a:gd name="connsiteX3" fmla="*/ 0 w 48372"/>
            <a:gd name="connsiteY3" fmla="*/ 0 h 11044"/>
            <a:gd name="connsiteX0" fmla="*/ 29127 w 30275"/>
            <a:gd name="connsiteY0" fmla="*/ 10238 h 10238"/>
            <a:gd name="connsiteX1" fmla="*/ 30098 w 30275"/>
            <a:gd name="connsiteY1" fmla="*/ 8342 h 10238"/>
            <a:gd name="connsiteX2" fmla="*/ 29127 w 30275"/>
            <a:gd name="connsiteY2" fmla="*/ 1477 h 10238"/>
            <a:gd name="connsiteX3" fmla="*/ 0 w 30275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67293 w 67295"/>
            <a:gd name="connsiteY0" fmla="*/ 10522 h 10522"/>
            <a:gd name="connsiteX1" fmla="*/ 30098 w 67295"/>
            <a:gd name="connsiteY1" fmla="*/ 8342 h 10522"/>
            <a:gd name="connsiteX2" fmla="*/ 44639 w 67295"/>
            <a:gd name="connsiteY2" fmla="*/ 2071 h 10522"/>
            <a:gd name="connsiteX3" fmla="*/ 0 w 67295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72450"/>
            <a:gd name="connsiteY0" fmla="*/ 10522 h 10522"/>
            <a:gd name="connsiteX1" fmla="*/ 72450 w 72450"/>
            <a:gd name="connsiteY1" fmla="*/ 7585 h 10522"/>
            <a:gd name="connsiteX2" fmla="*/ 39134 w 72450"/>
            <a:gd name="connsiteY2" fmla="*/ 1870 h 10522"/>
            <a:gd name="connsiteX3" fmla="*/ 0 w 72450"/>
            <a:gd name="connsiteY3" fmla="*/ 0 h 10522"/>
            <a:gd name="connsiteX0" fmla="*/ 123264 w 123265"/>
            <a:gd name="connsiteY0" fmla="*/ 11473 h 11473"/>
            <a:gd name="connsiteX1" fmla="*/ 72450 w 123265"/>
            <a:gd name="connsiteY1" fmla="*/ 7585 h 11473"/>
            <a:gd name="connsiteX2" fmla="*/ 39134 w 123265"/>
            <a:gd name="connsiteY2" fmla="*/ 1870 h 11473"/>
            <a:gd name="connsiteX3" fmla="*/ 0 w 123265"/>
            <a:gd name="connsiteY3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29179 w 129179"/>
            <a:gd name="connsiteY0" fmla="*/ 11348 h 11348"/>
            <a:gd name="connsiteX1" fmla="*/ 39134 w 129179"/>
            <a:gd name="connsiteY1" fmla="*/ 1870 h 11348"/>
            <a:gd name="connsiteX2" fmla="*/ 0 w 129179"/>
            <a:gd name="connsiteY2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442 w 122442"/>
            <a:gd name="connsiteY0" fmla="*/ 11494 h 11494"/>
            <a:gd name="connsiteX1" fmla="*/ 56121 w 122442"/>
            <a:gd name="connsiteY1" fmla="*/ 7238 h 11494"/>
            <a:gd name="connsiteX2" fmla="*/ 32397 w 122442"/>
            <a:gd name="connsiteY2" fmla="*/ 2016 h 11494"/>
            <a:gd name="connsiteX3" fmla="*/ 163 w 122442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6187 w 126187"/>
            <a:gd name="connsiteY0" fmla="*/ 11548 h 11548"/>
            <a:gd name="connsiteX1" fmla="*/ 59866 w 126187"/>
            <a:gd name="connsiteY1" fmla="*/ 7292 h 11548"/>
            <a:gd name="connsiteX2" fmla="*/ 36142 w 126187"/>
            <a:gd name="connsiteY2" fmla="*/ 2070 h 11548"/>
            <a:gd name="connsiteX3" fmla="*/ 0 w 126187"/>
            <a:gd name="connsiteY3" fmla="*/ 0 h 11548"/>
            <a:gd name="connsiteX0" fmla="*/ 142852 w 142852"/>
            <a:gd name="connsiteY0" fmla="*/ 12521 h 12521"/>
            <a:gd name="connsiteX1" fmla="*/ 76531 w 142852"/>
            <a:gd name="connsiteY1" fmla="*/ 8265 h 12521"/>
            <a:gd name="connsiteX2" fmla="*/ 52807 w 142852"/>
            <a:gd name="connsiteY2" fmla="*/ 3043 h 12521"/>
            <a:gd name="connsiteX3" fmla="*/ 0 w 142852"/>
            <a:gd name="connsiteY3" fmla="*/ 0 h 12521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9623 w 149623"/>
            <a:gd name="connsiteY0" fmla="*/ 12313 h 12313"/>
            <a:gd name="connsiteX1" fmla="*/ 83302 w 149623"/>
            <a:gd name="connsiteY1" fmla="*/ 8057 h 12313"/>
            <a:gd name="connsiteX2" fmla="*/ 59578 w 149623"/>
            <a:gd name="connsiteY2" fmla="*/ 283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83302 w 149623"/>
            <a:gd name="connsiteY1" fmla="*/ 8057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25207 w 149623"/>
            <a:gd name="connsiteY1" fmla="*/ 6326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25207 w 149623"/>
            <a:gd name="connsiteY1" fmla="*/ 6326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125207 w 149623"/>
            <a:gd name="connsiteY2" fmla="*/ 6326 h 12313"/>
            <a:gd name="connsiteX3" fmla="*/ 90694 w 149623"/>
            <a:gd name="connsiteY3" fmla="*/ 4375 h 12313"/>
            <a:gd name="connsiteX4" fmla="*/ 0 w 149623"/>
            <a:gd name="connsiteY4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125207 w 149623"/>
            <a:gd name="connsiteY2" fmla="*/ 6326 h 12313"/>
            <a:gd name="connsiteX3" fmla="*/ 90694 w 149623"/>
            <a:gd name="connsiteY3" fmla="*/ 4375 h 12313"/>
            <a:gd name="connsiteX4" fmla="*/ 0 w 149623"/>
            <a:gd name="connsiteY4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57285 w 120769"/>
            <a:gd name="connsiteY0" fmla="*/ 11943 h 11943"/>
            <a:gd name="connsiteX1" fmla="*/ 118376 w 120769"/>
            <a:gd name="connsiteY1" fmla="*/ 6455 h 11943"/>
            <a:gd name="connsiteX2" fmla="*/ 90694 w 120769"/>
            <a:gd name="connsiteY2" fmla="*/ 4375 h 11943"/>
            <a:gd name="connsiteX3" fmla="*/ 0 w 120769"/>
            <a:gd name="connsiteY3" fmla="*/ 0 h 11943"/>
            <a:gd name="connsiteX0" fmla="*/ 62 w 140054"/>
            <a:gd name="connsiteY0" fmla="*/ 11270 h 11270"/>
            <a:gd name="connsiteX1" fmla="*/ 137661 w 140054"/>
            <a:gd name="connsiteY1" fmla="*/ 6455 h 11270"/>
            <a:gd name="connsiteX2" fmla="*/ 109979 w 140054"/>
            <a:gd name="connsiteY2" fmla="*/ 4375 h 11270"/>
            <a:gd name="connsiteX3" fmla="*/ 19285 w 140054"/>
            <a:gd name="connsiteY3" fmla="*/ 0 h 11270"/>
            <a:gd name="connsiteX0" fmla="*/ 0 w 140267"/>
            <a:gd name="connsiteY0" fmla="*/ 11270 h 11270"/>
            <a:gd name="connsiteX1" fmla="*/ 137599 w 140267"/>
            <a:gd name="connsiteY1" fmla="*/ 6455 h 11270"/>
            <a:gd name="connsiteX2" fmla="*/ 109917 w 140267"/>
            <a:gd name="connsiteY2" fmla="*/ 4375 h 11270"/>
            <a:gd name="connsiteX3" fmla="*/ 19223 w 140267"/>
            <a:gd name="connsiteY3" fmla="*/ 0 h 11270"/>
            <a:gd name="connsiteX0" fmla="*/ 0 w 146058"/>
            <a:gd name="connsiteY0" fmla="*/ 11270 h 11270"/>
            <a:gd name="connsiteX1" fmla="*/ 143789 w 146058"/>
            <a:gd name="connsiteY1" fmla="*/ 6712 h 11270"/>
            <a:gd name="connsiteX2" fmla="*/ 109917 w 146058"/>
            <a:gd name="connsiteY2" fmla="*/ 4375 h 11270"/>
            <a:gd name="connsiteX3" fmla="*/ 19223 w 146058"/>
            <a:gd name="connsiteY3" fmla="*/ 0 h 11270"/>
            <a:gd name="connsiteX0" fmla="*/ 0 w 145715"/>
            <a:gd name="connsiteY0" fmla="*/ 11270 h 11270"/>
            <a:gd name="connsiteX1" fmla="*/ 143789 w 145715"/>
            <a:gd name="connsiteY1" fmla="*/ 6712 h 11270"/>
            <a:gd name="connsiteX2" fmla="*/ 109917 w 145715"/>
            <a:gd name="connsiteY2" fmla="*/ 4375 h 11270"/>
            <a:gd name="connsiteX3" fmla="*/ 19223 w 145715"/>
            <a:gd name="connsiteY3" fmla="*/ 0 h 11270"/>
            <a:gd name="connsiteX0" fmla="*/ 12499 w 126492"/>
            <a:gd name="connsiteY0" fmla="*/ 12247 h 12247"/>
            <a:gd name="connsiteX1" fmla="*/ 124566 w 126492"/>
            <a:gd name="connsiteY1" fmla="*/ 6712 h 12247"/>
            <a:gd name="connsiteX2" fmla="*/ 90694 w 126492"/>
            <a:gd name="connsiteY2" fmla="*/ 4375 h 12247"/>
            <a:gd name="connsiteX3" fmla="*/ 0 w 126492"/>
            <a:gd name="connsiteY3" fmla="*/ 0 h 12247"/>
            <a:gd name="connsiteX0" fmla="*/ 37796 w 130669"/>
            <a:gd name="connsiteY0" fmla="*/ 12066 h 12066"/>
            <a:gd name="connsiteX1" fmla="*/ 124566 w 130669"/>
            <a:gd name="connsiteY1" fmla="*/ 6712 h 12066"/>
            <a:gd name="connsiteX2" fmla="*/ 90694 w 130669"/>
            <a:gd name="connsiteY2" fmla="*/ 4375 h 12066"/>
            <a:gd name="connsiteX3" fmla="*/ 0 w 130669"/>
            <a:gd name="connsiteY3" fmla="*/ 0 h 12066"/>
            <a:gd name="connsiteX0" fmla="*/ 37796 w 126492"/>
            <a:gd name="connsiteY0" fmla="*/ 12066 h 12066"/>
            <a:gd name="connsiteX1" fmla="*/ 124566 w 126492"/>
            <a:gd name="connsiteY1" fmla="*/ 6712 h 12066"/>
            <a:gd name="connsiteX2" fmla="*/ 90694 w 126492"/>
            <a:gd name="connsiteY2" fmla="*/ 4375 h 12066"/>
            <a:gd name="connsiteX3" fmla="*/ 0 w 126492"/>
            <a:gd name="connsiteY3" fmla="*/ 0 h 12066"/>
            <a:gd name="connsiteX0" fmla="*/ 37796 w 126492"/>
            <a:gd name="connsiteY0" fmla="*/ 12066 h 12066"/>
            <a:gd name="connsiteX1" fmla="*/ 124566 w 126492"/>
            <a:gd name="connsiteY1" fmla="*/ 6712 h 12066"/>
            <a:gd name="connsiteX2" fmla="*/ 90694 w 126492"/>
            <a:gd name="connsiteY2" fmla="*/ 4375 h 12066"/>
            <a:gd name="connsiteX3" fmla="*/ 0 w 126492"/>
            <a:gd name="connsiteY3" fmla="*/ 0 h 12066"/>
            <a:gd name="connsiteX0" fmla="*/ 37796 w 128216"/>
            <a:gd name="connsiteY0" fmla="*/ 12066 h 12066"/>
            <a:gd name="connsiteX1" fmla="*/ 126397 w 128216"/>
            <a:gd name="connsiteY1" fmla="*/ 6803 h 12066"/>
            <a:gd name="connsiteX2" fmla="*/ 90694 w 128216"/>
            <a:gd name="connsiteY2" fmla="*/ 4375 h 12066"/>
            <a:gd name="connsiteX3" fmla="*/ 0 w 128216"/>
            <a:gd name="connsiteY3" fmla="*/ 0 h 12066"/>
            <a:gd name="connsiteX0" fmla="*/ 37796 w 127172"/>
            <a:gd name="connsiteY0" fmla="*/ 12066 h 12066"/>
            <a:gd name="connsiteX1" fmla="*/ 126397 w 127172"/>
            <a:gd name="connsiteY1" fmla="*/ 6803 h 12066"/>
            <a:gd name="connsiteX2" fmla="*/ 90694 w 127172"/>
            <a:gd name="connsiteY2" fmla="*/ 4375 h 12066"/>
            <a:gd name="connsiteX3" fmla="*/ 0 w 127172"/>
            <a:gd name="connsiteY3" fmla="*/ 0 h 12066"/>
            <a:gd name="connsiteX0" fmla="*/ 37796 w 127172"/>
            <a:gd name="connsiteY0" fmla="*/ 12066 h 12066"/>
            <a:gd name="connsiteX1" fmla="*/ 126397 w 127172"/>
            <a:gd name="connsiteY1" fmla="*/ 6803 h 12066"/>
            <a:gd name="connsiteX2" fmla="*/ 90694 w 127172"/>
            <a:gd name="connsiteY2" fmla="*/ 4375 h 12066"/>
            <a:gd name="connsiteX3" fmla="*/ 0 w 127172"/>
            <a:gd name="connsiteY3" fmla="*/ 0 h 12066"/>
            <a:gd name="connsiteX0" fmla="*/ 42568 w 127172"/>
            <a:gd name="connsiteY0" fmla="*/ 12218 h 12218"/>
            <a:gd name="connsiteX1" fmla="*/ 126397 w 127172"/>
            <a:gd name="connsiteY1" fmla="*/ 6803 h 12218"/>
            <a:gd name="connsiteX2" fmla="*/ 90694 w 127172"/>
            <a:gd name="connsiteY2" fmla="*/ 4375 h 12218"/>
            <a:gd name="connsiteX3" fmla="*/ 0 w 127172"/>
            <a:gd name="connsiteY3" fmla="*/ 0 h 12218"/>
            <a:gd name="connsiteX0" fmla="*/ 39818 w 127172"/>
            <a:gd name="connsiteY0" fmla="*/ 11995 h 11995"/>
            <a:gd name="connsiteX1" fmla="*/ 126397 w 127172"/>
            <a:gd name="connsiteY1" fmla="*/ 6803 h 11995"/>
            <a:gd name="connsiteX2" fmla="*/ 90694 w 127172"/>
            <a:gd name="connsiteY2" fmla="*/ 4375 h 11995"/>
            <a:gd name="connsiteX3" fmla="*/ 0 w 127172"/>
            <a:gd name="connsiteY3" fmla="*/ 0 h 11995"/>
            <a:gd name="connsiteX0" fmla="*/ 40171 w 127172"/>
            <a:gd name="connsiteY0" fmla="*/ 12185 h 12185"/>
            <a:gd name="connsiteX1" fmla="*/ 126397 w 127172"/>
            <a:gd name="connsiteY1" fmla="*/ 6803 h 12185"/>
            <a:gd name="connsiteX2" fmla="*/ 90694 w 127172"/>
            <a:gd name="connsiteY2" fmla="*/ 4375 h 12185"/>
            <a:gd name="connsiteX3" fmla="*/ 0 w 127172"/>
            <a:gd name="connsiteY3" fmla="*/ 0 h 12185"/>
            <a:gd name="connsiteX0" fmla="*/ 104130 w 150077"/>
            <a:gd name="connsiteY0" fmla="*/ 9042 h 9042"/>
            <a:gd name="connsiteX1" fmla="*/ 126397 w 150077"/>
            <a:gd name="connsiteY1" fmla="*/ 6803 h 9042"/>
            <a:gd name="connsiteX2" fmla="*/ 90694 w 150077"/>
            <a:gd name="connsiteY2" fmla="*/ 4375 h 9042"/>
            <a:gd name="connsiteX3" fmla="*/ 0 w 150077"/>
            <a:gd name="connsiteY3" fmla="*/ 0 h 9042"/>
            <a:gd name="connsiteX0" fmla="*/ 6938 w 8473"/>
            <a:gd name="connsiteY0" fmla="*/ 10000 h 10000"/>
            <a:gd name="connsiteX1" fmla="*/ 8422 w 8473"/>
            <a:gd name="connsiteY1" fmla="*/ 7524 h 10000"/>
            <a:gd name="connsiteX2" fmla="*/ 6043 w 8473"/>
            <a:gd name="connsiteY2" fmla="*/ 4839 h 10000"/>
            <a:gd name="connsiteX3" fmla="*/ 0 w 8473"/>
            <a:gd name="connsiteY3" fmla="*/ 0 h 10000"/>
            <a:gd name="connsiteX0" fmla="*/ 8794 w 10001"/>
            <a:gd name="connsiteY0" fmla="*/ 9557 h 9557"/>
            <a:gd name="connsiteX1" fmla="*/ 9940 w 10001"/>
            <a:gd name="connsiteY1" fmla="*/ 7524 h 9557"/>
            <a:gd name="connsiteX2" fmla="*/ 7132 w 10001"/>
            <a:gd name="connsiteY2" fmla="*/ 4839 h 9557"/>
            <a:gd name="connsiteX3" fmla="*/ 0 w 10001"/>
            <a:gd name="connsiteY3" fmla="*/ 0 h 9557"/>
            <a:gd name="connsiteX0" fmla="*/ 644 w 10000"/>
            <a:gd name="connsiteY0" fmla="*/ 14058 h 14058"/>
            <a:gd name="connsiteX1" fmla="*/ 9939 w 10000"/>
            <a:gd name="connsiteY1" fmla="*/ 7873 h 14058"/>
            <a:gd name="connsiteX2" fmla="*/ 7131 w 10000"/>
            <a:gd name="connsiteY2" fmla="*/ 5063 h 14058"/>
            <a:gd name="connsiteX3" fmla="*/ 0 w 10000"/>
            <a:gd name="connsiteY3" fmla="*/ 0 h 14058"/>
            <a:gd name="connsiteX0" fmla="*/ 644 w 10000"/>
            <a:gd name="connsiteY0" fmla="*/ 14058 h 14058"/>
            <a:gd name="connsiteX1" fmla="*/ 9939 w 10000"/>
            <a:gd name="connsiteY1" fmla="*/ 7873 h 14058"/>
            <a:gd name="connsiteX2" fmla="*/ 7131 w 10000"/>
            <a:gd name="connsiteY2" fmla="*/ 5063 h 14058"/>
            <a:gd name="connsiteX3" fmla="*/ 0 w 10000"/>
            <a:gd name="connsiteY3" fmla="*/ 0 h 14058"/>
            <a:gd name="connsiteX0" fmla="*/ 644 w 10119"/>
            <a:gd name="connsiteY0" fmla="*/ 14058 h 14058"/>
            <a:gd name="connsiteX1" fmla="*/ 10062 w 10119"/>
            <a:gd name="connsiteY1" fmla="*/ 8025 h 14058"/>
            <a:gd name="connsiteX2" fmla="*/ 7131 w 10119"/>
            <a:gd name="connsiteY2" fmla="*/ 5063 h 14058"/>
            <a:gd name="connsiteX3" fmla="*/ 0 w 10119"/>
            <a:gd name="connsiteY3" fmla="*/ 0 h 14058"/>
            <a:gd name="connsiteX0" fmla="*/ 644 w 10127"/>
            <a:gd name="connsiteY0" fmla="*/ 14058 h 14058"/>
            <a:gd name="connsiteX1" fmla="*/ 10062 w 10127"/>
            <a:gd name="connsiteY1" fmla="*/ 8025 h 14058"/>
            <a:gd name="connsiteX2" fmla="*/ 7406 w 10127"/>
            <a:gd name="connsiteY2" fmla="*/ 5172 h 14058"/>
            <a:gd name="connsiteX3" fmla="*/ 0 w 10127"/>
            <a:gd name="connsiteY3" fmla="*/ 0 h 14058"/>
            <a:gd name="connsiteX0" fmla="*/ 0 w 9483"/>
            <a:gd name="connsiteY0" fmla="*/ 10213 h 10213"/>
            <a:gd name="connsiteX1" fmla="*/ 9418 w 9483"/>
            <a:gd name="connsiteY1" fmla="*/ 4180 h 10213"/>
            <a:gd name="connsiteX2" fmla="*/ 6762 w 9483"/>
            <a:gd name="connsiteY2" fmla="*/ 1327 h 10213"/>
            <a:gd name="connsiteX3" fmla="*/ 7404 w 9483"/>
            <a:gd name="connsiteY3" fmla="*/ 0 h 10213"/>
            <a:gd name="connsiteX0" fmla="*/ 0 w 10018"/>
            <a:gd name="connsiteY0" fmla="*/ 10000 h 10000"/>
            <a:gd name="connsiteX1" fmla="*/ 9931 w 10018"/>
            <a:gd name="connsiteY1" fmla="*/ 4093 h 10000"/>
            <a:gd name="connsiteX2" fmla="*/ 7548 w 10018"/>
            <a:gd name="connsiteY2" fmla="*/ 1692 h 10000"/>
            <a:gd name="connsiteX3" fmla="*/ 7808 w 10018"/>
            <a:gd name="connsiteY3" fmla="*/ 0 h 10000"/>
            <a:gd name="connsiteX0" fmla="*/ 0 w 10018"/>
            <a:gd name="connsiteY0" fmla="*/ 9452 h 9452"/>
            <a:gd name="connsiteX1" fmla="*/ 9931 w 10018"/>
            <a:gd name="connsiteY1" fmla="*/ 3545 h 9452"/>
            <a:gd name="connsiteX2" fmla="*/ 7548 w 10018"/>
            <a:gd name="connsiteY2" fmla="*/ 1144 h 9452"/>
            <a:gd name="connsiteX3" fmla="*/ 7105 w 10018"/>
            <a:gd name="connsiteY3" fmla="*/ 0 h 94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18" h="9452">
              <a:moveTo>
                <a:pt x="0" y="9452"/>
              </a:moveTo>
              <a:cubicBezTo>
                <a:pt x="2983" y="8299"/>
                <a:pt x="9420" y="5098"/>
                <a:pt x="9931" y="3545"/>
              </a:cubicBezTo>
              <a:cubicBezTo>
                <a:pt x="10355" y="2603"/>
                <a:pt x="9184" y="2363"/>
                <a:pt x="7548" y="1144"/>
              </a:cubicBezTo>
              <a:cubicBezTo>
                <a:pt x="7635" y="580"/>
                <a:pt x="7018" y="564"/>
                <a:pt x="710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29</xdr:col>
      <xdr:colOff>21166</xdr:colOff>
      <xdr:row>53</xdr:row>
      <xdr:rowOff>53193</xdr:rowOff>
    </xdr:from>
    <xdr:ext cx="738718" cy="369397"/>
    <xdr:sp macro="" textlink="">
      <xdr:nvSpPr>
        <xdr:cNvPr id="2577" name="Text Box 616">
          <a:extLst>
            <a:ext uri="{FF2B5EF4-FFF2-40B4-BE49-F238E27FC236}">
              <a16:creationId xmlns:a16="http://schemas.microsoft.com/office/drawing/2014/main" id="{699361C2-E355-45DE-9507-826A5B0F1C4A}"/>
            </a:ext>
          </a:extLst>
        </xdr:cNvPr>
        <xdr:cNvSpPr txBox="1">
          <a:spLocks noChangeArrowheads="1"/>
        </xdr:cNvSpPr>
      </xdr:nvSpPr>
      <xdr:spPr bwMode="auto">
        <a:xfrm flipV="1">
          <a:off x="19972306" y="9176649"/>
          <a:ext cx="738718" cy="36939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18288" rIns="0" bIns="0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ﾌｧﾐﾘｰﾏｰﾄ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箕面市役所前店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27</xdr:col>
      <xdr:colOff>3342</xdr:colOff>
      <xdr:row>49</xdr:row>
      <xdr:rowOff>18864</xdr:rowOff>
    </xdr:from>
    <xdr:to>
      <xdr:col>27</xdr:col>
      <xdr:colOff>212869</xdr:colOff>
      <xdr:row>50</xdr:row>
      <xdr:rowOff>18040</xdr:rowOff>
    </xdr:to>
    <xdr:sp macro="" textlink="">
      <xdr:nvSpPr>
        <xdr:cNvPr id="2578" name="六角形 2577">
          <a:extLst>
            <a:ext uri="{FF2B5EF4-FFF2-40B4-BE49-F238E27FC236}">
              <a16:creationId xmlns:a16="http://schemas.microsoft.com/office/drawing/2014/main" id="{F002B31D-041C-4E13-A2E5-4960B8C87DB9}"/>
            </a:ext>
          </a:extLst>
        </xdr:cNvPr>
        <xdr:cNvSpPr/>
      </xdr:nvSpPr>
      <xdr:spPr bwMode="auto">
        <a:xfrm>
          <a:off x="9928392" y="9740714"/>
          <a:ext cx="209527" cy="1706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146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27</xdr:col>
      <xdr:colOff>340326</xdr:colOff>
      <xdr:row>49</xdr:row>
      <xdr:rowOff>16114</xdr:rowOff>
    </xdr:from>
    <xdr:to>
      <xdr:col>28</xdr:col>
      <xdr:colOff>64701</xdr:colOff>
      <xdr:row>51</xdr:row>
      <xdr:rowOff>15875</xdr:rowOff>
    </xdr:to>
    <xdr:grpSp>
      <xdr:nvGrpSpPr>
        <xdr:cNvPr id="2579" name="Group 6672">
          <a:extLst>
            <a:ext uri="{FF2B5EF4-FFF2-40B4-BE49-F238E27FC236}">
              <a16:creationId xmlns:a16="http://schemas.microsoft.com/office/drawing/2014/main" id="{EDAAEFA2-8C25-4B46-9962-6A1E01449537}"/>
            </a:ext>
          </a:extLst>
        </xdr:cNvPr>
        <xdr:cNvGrpSpPr>
          <a:grpSpLocks/>
        </xdr:cNvGrpSpPr>
      </xdr:nvGrpSpPr>
      <xdr:grpSpPr bwMode="auto">
        <a:xfrm>
          <a:off x="18881392" y="8448540"/>
          <a:ext cx="429412" cy="345276"/>
          <a:chOff x="530" y="110"/>
          <a:chExt cx="44" cy="37"/>
        </a:xfrm>
      </xdr:grpSpPr>
      <xdr:pic>
        <xdr:nvPicPr>
          <xdr:cNvPr id="2580" name="Picture 6673" descr="route2">
            <a:extLst>
              <a:ext uri="{FF2B5EF4-FFF2-40B4-BE49-F238E27FC236}">
                <a16:creationId xmlns:a16="http://schemas.microsoft.com/office/drawing/2014/main" id="{8123CB34-5892-46E0-126A-2EA4367D39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81" name="Text Box 6674">
            <a:extLst>
              <a:ext uri="{FF2B5EF4-FFF2-40B4-BE49-F238E27FC236}">
                <a16:creationId xmlns:a16="http://schemas.microsoft.com/office/drawing/2014/main" id="{D7D4E425-30B8-BC91-909C-7DEAF0BAA9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44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>
    <xdr:from>
      <xdr:col>27</xdr:col>
      <xdr:colOff>67513</xdr:colOff>
      <xdr:row>52</xdr:row>
      <xdr:rowOff>154031</xdr:rowOff>
    </xdr:from>
    <xdr:to>
      <xdr:col>27</xdr:col>
      <xdr:colOff>483620</xdr:colOff>
      <xdr:row>54</xdr:row>
      <xdr:rowOff>110501</xdr:rowOff>
    </xdr:to>
    <xdr:sp macro="" textlink="">
      <xdr:nvSpPr>
        <xdr:cNvPr id="2582" name="Line 72">
          <a:extLst>
            <a:ext uri="{FF2B5EF4-FFF2-40B4-BE49-F238E27FC236}">
              <a16:creationId xmlns:a16="http://schemas.microsoft.com/office/drawing/2014/main" id="{E37D6766-6E57-4685-AD5F-6FFE33BD71AC}"/>
            </a:ext>
          </a:extLst>
        </xdr:cNvPr>
        <xdr:cNvSpPr>
          <a:spLocks noChangeShapeType="1"/>
        </xdr:cNvSpPr>
      </xdr:nvSpPr>
      <xdr:spPr bwMode="auto">
        <a:xfrm rot="13899272" flipV="1">
          <a:off x="10050932" y="10331862"/>
          <a:ext cx="299370" cy="416107"/>
        </a:xfrm>
        <a:custGeom>
          <a:avLst/>
          <a:gdLst>
            <a:gd name="connsiteX0" fmla="*/ 0 w 453206"/>
            <a:gd name="connsiteY0" fmla="*/ 0 h 176673"/>
            <a:gd name="connsiteX1" fmla="*/ 453206 w 453206"/>
            <a:gd name="connsiteY1" fmla="*/ 176673 h 176673"/>
            <a:gd name="connsiteX0" fmla="*/ 0 w 453206"/>
            <a:gd name="connsiteY0" fmla="*/ 0 h 176673"/>
            <a:gd name="connsiteX1" fmla="*/ 453206 w 453206"/>
            <a:gd name="connsiteY1" fmla="*/ 176673 h 176673"/>
            <a:gd name="connsiteX0" fmla="*/ 0 w 576109"/>
            <a:gd name="connsiteY0" fmla="*/ 0 h 276532"/>
            <a:gd name="connsiteX1" fmla="*/ 576109 w 576109"/>
            <a:gd name="connsiteY1" fmla="*/ 276532 h 276532"/>
            <a:gd name="connsiteX0" fmla="*/ 0 w 798871"/>
            <a:gd name="connsiteY0" fmla="*/ 0 h 399538"/>
            <a:gd name="connsiteX1" fmla="*/ 798871 w 798871"/>
            <a:gd name="connsiteY1" fmla="*/ 399435 h 399538"/>
            <a:gd name="connsiteX2" fmla="*/ 576109 w 798871"/>
            <a:gd name="connsiteY2" fmla="*/ 276532 h 399538"/>
            <a:gd name="connsiteX0" fmla="*/ 0 w 798871"/>
            <a:gd name="connsiteY0" fmla="*/ 0 h 399538"/>
            <a:gd name="connsiteX1" fmla="*/ 798871 w 798871"/>
            <a:gd name="connsiteY1" fmla="*/ 399435 h 399538"/>
            <a:gd name="connsiteX2" fmla="*/ 576109 w 798871"/>
            <a:gd name="connsiteY2" fmla="*/ 276532 h 399538"/>
            <a:gd name="connsiteX0" fmla="*/ 0 w 576109"/>
            <a:gd name="connsiteY0" fmla="*/ 0 h 276532"/>
            <a:gd name="connsiteX1" fmla="*/ 576109 w 576109"/>
            <a:gd name="connsiteY1" fmla="*/ 276532 h 276532"/>
            <a:gd name="connsiteX0" fmla="*/ 0 w 821916"/>
            <a:gd name="connsiteY0" fmla="*/ 0 h 345665"/>
            <a:gd name="connsiteX1" fmla="*/ 821916 w 821916"/>
            <a:gd name="connsiteY1" fmla="*/ 345665 h 345665"/>
            <a:gd name="connsiteX0" fmla="*/ 0 w 821916"/>
            <a:gd name="connsiteY0" fmla="*/ 0 h 345665"/>
            <a:gd name="connsiteX1" fmla="*/ 821916 w 821916"/>
            <a:gd name="connsiteY1" fmla="*/ 345665 h 345665"/>
            <a:gd name="connsiteX0" fmla="*/ 0 w 859403"/>
            <a:gd name="connsiteY0" fmla="*/ 0 h 552231"/>
            <a:gd name="connsiteX1" fmla="*/ 859403 w 859403"/>
            <a:gd name="connsiteY1" fmla="*/ 552231 h 552231"/>
            <a:gd name="connsiteX0" fmla="*/ 0 w 859403"/>
            <a:gd name="connsiteY0" fmla="*/ 0 h 552231"/>
            <a:gd name="connsiteX1" fmla="*/ 859403 w 859403"/>
            <a:gd name="connsiteY1" fmla="*/ 552231 h 552231"/>
            <a:gd name="connsiteX0" fmla="*/ 0 w 835973"/>
            <a:gd name="connsiteY0" fmla="*/ 0 h 603872"/>
            <a:gd name="connsiteX1" fmla="*/ 835973 w 835973"/>
            <a:gd name="connsiteY1" fmla="*/ 603872 h 603872"/>
            <a:gd name="connsiteX0" fmla="*/ 0 w 835973"/>
            <a:gd name="connsiteY0" fmla="*/ 0 h 603872"/>
            <a:gd name="connsiteX1" fmla="*/ 835973 w 835973"/>
            <a:gd name="connsiteY1" fmla="*/ 603872 h 603872"/>
            <a:gd name="connsiteX0" fmla="*/ 0 w 822575"/>
            <a:gd name="connsiteY0" fmla="*/ 0 h 647883"/>
            <a:gd name="connsiteX1" fmla="*/ 822575 w 822575"/>
            <a:gd name="connsiteY1" fmla="*/ 647883 h 647883"/>
            <a:gd name="connsiteX0" fmla="*/ 0 w 795815"/>
            <a:gd name="connsiteY0" fmla="*/ 0 h 681213"/>
            <a:gd name="connsiteX1" fmla="*/ 795815 w 795815"/>
            <a:gd name="connsiteY1" fmla="*/ 681213 h 681213"/>
            <a:gd name="connsiteX0" fmla="*/ 0 w 795815"/>
            <a:gd name="connsiteY0" fmla="*/ 0 h 681213"/>
            <a:gd name="connsiteX1" fmla="*/ 795815 w 795815"/>
            <a:gd name="connsiteY1" fmla="*/ 681213 h 681213"/>
            <a:gd name="connsiteX0" fmla="*/ 0 w 795815"/>
            <a:gd name="connsiteY0" fmla="*/ 0 h 681213"/>
            <a:gd name="connsiteX1" fmla="*/ 795815 w 795815"/>
            <a:gd name="connsiteY1" fmla="*/ 681213 h 681213"/>
            <a:gd name="connsiteX0" fmla="*/ 0 w 786440"/>
            <a:gd name="connsiteY0" fmla="*/ 0 h 706552"/>
            <a:gd name="connsiteX1" fmla="*/ 786440 w 786440"/>
            <a:gd name="connsiteY1" fmla="*/ 706552 h 706552"/>
            <a:gd name="connsiteX0" fmla="*/ 0 w 786440"/>
            <a:gd name="connsiteY0" fmla="*/ 0 h 706552"/>
            <a:gd name="connsiteX1" fmla="*/ 786440 w 786440"/>
            <a:gd name="connsiteY1" fmla="*/ 706552 h 706552"/>
            <a:gd name="connsiteX0" fmla="*/ 0 w 786440"/>
            <a:gd name="connsiteY0" fmla="*/ 0 h 706552"/>
            <a:gd name="connsiteX1" fmla="*/ 786440 w 786440"/>
            <a:gd name="connsiteY1" fmla="*/ 706552 h 706552"/>
            <a:gd name="connsiteX0" fmla="*/ 0 w 786440"/>
            <a:gd name="connsiteY0" fmla="*/ 0 h 706552"/>
            <a:gd name="connsiteX1" fmla="*/ 786440 w 786440"/>
            <a:gd name="connsiteY1" fmla="*/ 706552 h 706552"/>
            <a:gd name="connsiteX0" fmla="*/ 0 w 744233"/>
            <a:gd name="connsiteY0" fmla="*/ 0 h 770861"/>
            <a:gd name="connsiteX1" fmla="*/ 744233 w 744233"/>
            <a:gd name="connsiteY1" fmla="*/ 770861 h 770861"/>
            <a:gd name="connsiteX0" fmla="*/ 0 w 515335"/>
            <a:gd name="connsiteY0" fmla="*/ 0 h 651913"/>
            <a:gd name="connsiteX1" fmla="*/ 515335 w 515335"/>
            <a:gd name="connsiteY1" fmla="*/ 651913 h 651913"/>
            <a:gd name="connsiteX0" fmla="*/ 16224 w 531559"/>
            <a:gd name="connsiteY0" fmla="*/ 0 h 651913"/>
            <a:gd name="connsiteX1" fmla="*/ 531559 w 531559"/>
            <a:gd name="connsiteY1" fmla="*/ 651913 h 651913"/>
            <a:gd name="connsiteX0" fmla="*/ 28807 w 498228"/>
            <a:gd name="connsiteY0" fmla="*/ 0 h 698485"/>
            <a:gd name="connsiteX1" fmla="*/ 498228 w 498228"/>
            <a:gd name="connsiteY1" fmla="*/ 698485 h 698485"/>
            <a:gd name="connsiteX0" fmla="*/ 4220 w 473641"/>
            <a:gd name="connsiteY0" fmla="*/ 0 h 698485"/>
            <a:gd name="connsiteX1" fmla="*/ 473641 w 473641"/>
            <a:gd name="connsiteY1" fmla="*/ 698485 h 698485"/>
            <a:gd name="connsiteX0" fmla="*/ 5411 w 465580"/>
            <a:gd name="connsiteY0" fmla="*/ 0 h 728173"/>
            <a:gd name="connsiteX1" fmla="*/ 465580 w 465580"/>
            <a:gd name="connsiteY1" fmla="*/ 728173 h 728173"/>
            <a:gd name="connsiteX0" fmla="*/ 852 w 461021"/>
            <a:gd name="connsiteY0" fmla="*/ 0 h 728173"/>
            <a:gd name="connsiteX1" fmla="*/ 461021 w 461021"/>
            <a:gd name="connsiteY1" fmla="*/ 728173 h 728173"/>
            <a:gd name="connsiteX0" fmla="*/ 217 w 460386"/>
            <a:gd name="connsiteY0" fmla="*/ 0 h 728173"/>
            <a:gd name="connsiteX1" fmla="*/ 460386 w 460386"/>
            <a:gd name="connsiteY1" fmla="*/ 728173 h 728173"/>
            <a:gd name="connsiteX0" fmla="*/ 37 w 460206"/>
            <a:gd name="connsiteY0" fmla="*/ 0 h 728173"/>
            <a:gd name="connsiteX1" fmla="*/ 460206 w 460206"/>
            <a:gd name="connsiteY1" fmla="*/ 728173 h 728173"/>
            <a:gd name="connsiteX0" fmla="*/ 101 w 460270"/>
            <a:gd name="connsiteY0" fmla="*/ 0 h 728173"/>
            <a:gd name="connsiteX1" fmla="*/ 460270 w 460270"/>
            <a:gd name="connsiteY1" fmla="*/ 728173 h 728173"/>
            <a:gd name="connsiteX0" fmla="*/ 132 w 447341"/>
            <a:gd name="connsiteY0" fmla="*/ 0 h 740124"/>
            <a:gd name="connsiteX1" fmla="*/ 447341 w 447341"/>
            <a:gd name="connsiteY1" fmla="*/ 740124 h 740124"/>
            <a:gd name="connsiteX0" fmla="*/ 31354 w 478563"/>
            <a:gd name="connsiteY0" fmla="*/ 0 h 740124"/>
            <a:gd name="connsiteX1" fmla="*/ 478563 w 478563"/>
            <a:gd name="connsiteY1" fmla="*/ 740124 h 740124"/>
            <a:gd name="connsiteX0" fmla="*/ 27002 w 474211"/>
            <a:gd name="connsiteY0" fmla="*/ 0 h 740124"/>
            <a:gd name="connsiteX1" fmla="*/ 474211 w 474211"/>
            <a:gd name="connsiteY1" fmla="*/ 740124 h 740124"/>
            <a:gd name="connsiteX0" fmla="*/ 23922 w 471131"/>
            <a:gd name="connsiteY0" fmla="*/ 0 h 740124"/>
            <a:gd name="connsiteX1" fmla="*/ 471131 w 471131"/>
            <a:gd name="connsiteY1" fmla="*/ 740124 h 740124"/>
            <a:gd name="connsiteX0" fmla="*/ 39830 w 487039"/>
            <a:gd name="connsiteY0" fmla="*/ 0 h 740124"/>
            <a:gd name="connsiteX1" fmla="*/ 487039 w 487039"/>
            <a:gd name="connsiteY1" fmla="*/ 740124 h 740124"/>
            <a:gd name="connsiteX0" fmla="*/ 36810 w 517731"/>
            <a:gd name="connsiteY0" fmla="*/ 0 h 797890"/>
            <a:gd name="connsiteX1" fmla="*/ 517731 w 517731"/>
            <a:gd name="connsiteY1" fmla="*/ 797890 h 797890"/>
            <a:gd name="connsiteX0" fmla="*/ 35231 w 516152"/>
            <a:gd name="connsiteY0" fmla="*/ 0 h 797890"/>
            <a:gd name="connsiteX1" fmla="*/ 516152 w 516152"/>
            <a:gd name="connsiteY1" fmla="*/ 797890 h 797890"/>
            <a:gd name="connsiteX0" fmla="*/ 35825 w 516746"/>
            <a:gd name="connsiteY0" fmla="*/ 0 h 797890"/>
            <a:gd name="connsiteX1" fmla="*/ 516746 w 516746"/>
            <a:gd name="connsiteY1" fmla="*/ 797890 h 797890"/>
            <a:gd name="connsiteX0" fmla="*/ 46771 w 419846"/>
            <a:gd name="connsiteY0" fmla="*/ 0 h 296010"/>
            <a:gd name="connsiteX1" fmla="*/ 419846 w 419846"/>
            <a:gd name="connsiteY1" fmla="*/ 296010 h 296010"/>
            <a:gd name="connsiteX0" fmla="*/ 0 w 373075"/>
            <a:gd name="connsiteY0" fmla="*/ 0 h 296010"/>
            <a:gd name="connsiteX1" fmla="*/ 373075 w 373075"/>
            <a:gd name="connsiteY1" fmla="*/ 296010 h 296010"/>
            <a:gd name="connsiteX0" fmla="*/ 0 w 231555"/>
            <a:gd name="connsiteY0" fmla="*/ 0 h 464159"/>
            <a:gd name="connsiteX1" fmla="*/ 231555 w 231555"/>
            <a:gd name="connsiteY1" fmla="*/ 464159 h 464159"/>
            <a:gd name="connsiteX0" fmla="*/ 0 w 231555"/>
            <a:gd name="connsiteY0" fmla="*/ 0 h 464159"/>
            <a:gd name="connsiteX1" fmla="*/ 231555 w 231555"/>
            <a:gd name="connsiteY1" fmla="*/ 464159 h 464159"/>
            <a:gd name="connsiteX0" fmla="*/ 0 w 219774"/>
            <a:gd name="connsiteY0" fmla="*/ 0 h 483879"/>
            <a:gd name="connsiteX1" fmla="*/ 219774 w 219774"/>
            <a:gd name="connsiteY1" fmla="*/ 483879 h 483879"/>
            <a:gd name="connsiteX0" fmla="*/ 0 w 219774"/>
            <a:gd name="connsiteY0" fmla="*/ 0 h 483879"/>
            <a:gd name="connsiteX1" fmla="*/ 219774 w 219774"/>
            <a:gd name="connsiteY1" fmla="*/ 483879 h 4838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9774" h="483879">
              <a:moveTo>
                <a:pt x="0" y="0"/>
              </a:moveTo>
              <a:cubicBezTo>
                <a:pt x="93990" y="259875"/>
                <a:pt x="41909" y="116637"/>
                <a:pt x="219774" y="48387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451250</xdr:colOff>
      <xdr:row>53</xdr:row>
      <xdr:rowOff>39183</xdr:rowOff>
    </xdr:from>
    <xdr:to>
      <xdr:col>27</xdr:col>
      <xdr:colOff>598317</xdr:colOff>
      <xdr:row>54</xdr:row>
      <xdr:rowOff>13978</xdr:rowOff>
    </xdr:to>
    <xdr:sp macro="" textlink="">
      <xdr:nvSpPr>
        <xdr:cNvPr id="2583" name="Oval 1295">
          <a:extLst>
            <a:ext uri="{FF2B5EF4-FFF2-40B4-BE49-F238E27FC236}">
              <a16:creationId xmlns:a16="http://schemas.microsoft.com/office/drawing/2014/main" id="{FA62D868-D6FD-486A-98FF-5D8945012A97}"/>
            </a:ext>
          </a:extLst>
        </xdr:cNvPr>
        <xdr:cNvSpPr>
          <a:spLocks noChangeArrowheads="1"/>
        </xdr:cNvSpPr>
      </xdr:nvSpPr>
      <xdr:spPr bwMode="auto">
        <a:xfrm>
          <a:off x="10376300" y="10446833"/>
          <a:ext cx="147067" cy="14624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27</xdr:col>
      <xdr:colOff>271082</xdr:colOff>
      <xdr:row>49</xdr:row>
      <xdr:rowOff>166806</xdr:rowOff>
    </xdr:from>
    <xdr:to>
      <xdr:col>28</xdr:col>
      <xdr:colOff>49072</xdr:colOff>
      <xdr:row>53</xdr:row>
      <xdr:rowOff>34953</xdr:rowOff>
    </xdr:to>
    <xdr:sp macro="" textlink="">
      <xdr:nvSpPr>
        <xdr:cNvPr id="2585" name="Line 72">
          <a:extLst>
            <a:ext uri="{FF2B5EF4-FFF2-40B4-BE49-F238E27FC236}">
              <a16:creationId xmlns:a16="http://schemas.microsoft.com/office/drawing/2014/main" id="{785C5E94-5C6F-46B3-A55E-B4A3D60CB7D5}"/>
            </a:ext>
          </a:extLst>
        </xdr:cNvPr>
        <xdr:cNvSpPr>
          <a:spLocks noChangeShapeType="1"/>
        </xdr:cNvSpPr>
      </xdr:nvSpPr>
      <xdr:spPr bwMode="auto">
        <a:xfrm rot="13656542">
          <a:off x="10160578" y="9924210"/>
          <a:ext cx="553947" cy="482840"/>
        </a:xfrm>
        <a:custGeom>
          <a:avLst/>
          <a:gdLst>
            <a:gd name="connsiteX0" fmla="*/ 0 w 760680"/>
            <a:gd name="connsiteY0" fmla="*/ 0 h 705495"/>
            <a:gd name="connsiteX1" fmla="*/ 760680 w 760680"/>
            <a:gd name="connsiteY1" fmla="*/ 705495 h 705495"/>
            <a:gd name="connsiteX0" fmla="*/ 0 w 760680"/>
            <a:gd name="connsiteY0" fmla="*/ 0 h 705495"/>
            <a:gd name="connsiteX1" fmla="*/ 760680 w 760680"/>
            <a:gd name="connsiteY1" fmla="*/ 705495 h 705495"/>
            <a:gd name="connsiteX0" fmla="*/ 0 w 760680"/>
            <a:gd name="connsiteY0" fmla="*/ 0 h 705495"/>
            <a:gd name="connsiteX1" fmla="*/ 760680 w 760680"/>
            <a:gd name="connsiteY1" fmla="*/ 705495 h 705495"/>
            <a:gd name="connsiteX0" fmla="*/ 0 w 731665"/>
            <a:gd name="connsiteY0" fmla="*/ 0 h 783367"/>
            <a:gd name="connsiteX1" fmla="*/ 731665 w 731665"/>
            <a:gd name="connsiteY1" fmla="*/ 783367 h 783367"/>
            <a:gd name="connsiteX0" fmla="*/ 0 w 467620"/>
            <a:gd name="connsiteY0" fmla="*/ 0 h 523555"/>
            <a:gd name="connsiteX1" fmla="*/ 467620 w 467620"/>
            <a:gd name="connsiteY1" fmla="*/ 523555 h 523555"/>
            <a:gd name="connsiteX0" fmla="*/ 0 w 446547"/>
            <a:gd name="connsiteY0" fmla="*/ 0 h 558733"/>
            <a:gd name="connsiteX1" fmla="*/ 446547 w 446547"/>
            <a:gd name="connsiteY1" fmla="*/ 558733 h 558733"/>
            <a:gd name="connsiteX0" fmla="*/ 0 w 446547"/>
            <a:gd name="connsiteY0" fmla="*/ 0 h 558733"/>
            <a:gd name="connsiteX1" fmla="*/ 446547 w 446547"/>
            <a:gd name="connsiteY1" fmla="*/ 558733 h 558733"/>
            <a:gd name="connsiteX0" fmla="*/ 0 w 446547"/>
            <a:gd name="connsiteY0" fmla="*/ 0 h 558733"/>
            <a:gd name="connsiteX1" fmla="*/ 446547 w 446547"/>
            <a:gd name="connsiteY1" fmla="*/ 558733 h 558733"/>
            <a:gd name="connsiteX0" fmla="*/ 0 w 437934"/>
            <a:gd name="connsiteY0" fmla="*/ 0 h 578999"/>
            <a:gd name="connsiteX1" fmla="*/ 437934 w 437934"/>
            <a:gd name="connsiteY1" fmla="*/ 578999 h 578999"/>
            <a:gd name="connsiteX0" fmla="*/ 0 w 437934"/>
            <a:gd name="connsiteY0" fmla="*/ 0 h 578999"/>
            <a:gd name="connsiteX1" fmla="*/ 437934 w 437934"/>
            <a:gd name="connsiteY1" fmla="*/ 578999 h 5789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7934" h="578999">
              <a:moveTo>
                <a:pt x="0" y="0"/>
              </a:moveTo>
              <a:cubicBezTo>
                <a:pt x="219032" y="283510"/>
                <a:pt x="177100" y="234227"/>
                <a:pt x="437934" y="57899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453265</xdr:colOff>
      <xdr:row>55</xdr:row>
      <xdr:rowOff>128856</xdr:rowOff>
    </xdr:from>
    <xdr:to>
      <xdr:col>27</xdr:col>
      <xdr:colOff>610042</xdr:colOff>
      <xdr:row>56</xdr:row>
      <xdr:rowOff>102057</xdr:rowOff>
    </xdr:to>
    <xdr:sp macro="" textlink="">
      <xdr:nvSpPr>
        <xdr:cNvPr id="2586" name="Oval 1295">
          <a:extLst>
            <a:ext uri="{FF2B5EF4-FFF2-40B4-BE49-F238E27FC236}">
              <a16:creationId xmlns:a16="http://schemas.microsoft.com/office/drawing/2014/main" id="{0CDC0C25-B3BD-4500-B9F9-7A3D4574D90E}"/>
            </a:ext>
          </a:extLst>
        </xdr:cNvPr>
        <xdr:cNvSpPr>
          <a:spLocks noChangeArrowheads="1"/>
        </xdr:cNvSpPr>
      </xdr:nvSpPr>
      <xdr:spPr bwMode="auto">
        <a:xfrm rot="679944">
          <a:off x="10378315" y="10879406"/>
          <a:ext cx="156777" cy="1446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27</xdr:col>
      <xdr:colOff>71123</xdr:colOff>
      <xdr:row>53</xdr:row>
      <xdr:rowOff>154085</xdr:rowOff>
    </xdr:from>
    <xdr:to>
      <xdr:col>27</xdr:col>
      <xdr:colOff>287151</xdr:colOff>
      <xdr:row>55</xdr:row>
      <xdr:rowOff>98384</xdr:rowOff>
    </xdr:to>
    <xdr:sp macro="" textlink="">
      <xdr:nvSpPr>
        <xdr:cNvPr id="2587" name="Text Box 1620">
          <a:extLst>
            <a:ext uri="{FF2B5EF4-FFF2-40B4-BE49-F238E27FC236}">
              <a16:creationId xmlns:a16="http://schemas.microsoft.com/office/drawing/2014/main" id="{F4B31A51-3F8D-42DC-9C66-88630BF68881}"/>
            </a:ext>
          </a:extLst>
        </xdr:cNvPr>
        <xdr:cNvSpPr txBox="1">
          <a:spLocks noChangeArrowheads="1"/>
        </xdr:cNvSpPr>
      </xdr:nvSpPr>
      <xdr:spPr bwMode="auto">
        <a:xfrm>
          <a:off x="9996173" y="10561735"/>
          <a:ext cx="216028" cy="28719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</a:p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27</xdr:col>
      <xdr:colOff>128820</xdr:colOff>
      <xdr:row>55</xdr:row>
      <xdr:rowOff>155744</xdr:rowOff>
    </xdr:from>
    <xdr:to>
      <xdr:col>27</xdr:col>
      <xdr:colOff>447281</xdr:colOff>
      <xdr:row>56</xdr:row>
      <xdr:rowOff>116778</xdr:rowOff>
    </xdr:to>
    <xdr:sp macro="" textlink="">
      <xdr:nvSpPr>
        <xdr:cNvPr id="2588" name="Text Box 1620">
          <a:extLst>
            <a:ext uri="{FF2B5EF4-FFF2-40B4-BE49-F238E27FC236}">
              <a16:creationId xmlns:a16="http://schemas.microsoft.com/office/drawing/2014/main" id="{B05355F6-B27B-4DA0-B168-5C9D32D87256}"/>
            </a:ext>
          </a:extLst>
        </xdr:cNvPr>
        <xdr:cNvSpPr txBox="1">
          <a:spLocks noChangeArrowheads="1"/>
        </xdr:cNvSpPr>
      </xdr:nvSpPr>
      <xdr:spPr bwMode="auto">
        <a:xfrm>
          <a:off x="10053870" y="10906294"/>
          <a:ext cx="318461" cy="13248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萱野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27</xdr:col>
      <xdr:colOff>400439</xdr:colOff>
      <xdr:row>54</xdr:row>
      <xdr:rowOff>20249</xdr:rowOff>
    </xdr:from>
    <xdr:to>
      <xdr:col>28</xdr:col>
      <xdr:colOff>357864</xdr:colOff>
      <xdr:row>55</xdr:row>
      <xdr:rowOff>6715</xdr:rowOff>
    </xdr:to>
    <xdr:sp macro="" textlink="">
      <xdr:nvSpPr>
        <xdr:cNvPr id="2589" name="Freeform 527">
          <a:extLst>
            <a:ext uri="{FF2B5EF4-FFF2-40B4-BE49-F238E27FC236}">
              <a16:creationId xmlns:a16="http://schemas.microsoft.com/office/drawing/2014/main" id="{6C5294E9-F56B-4AC4-94D0-C884B77F23B7}"/>
            </a:ext>
          </a:extLst>
        </xdr:cNvPr>
        <xdr:cNvSpPr>
          <a:spLocks/>
        </xdr:cNvSpPr>
      </xdr:nvSpPr>
      <xdr:spPr bwMode="auto">
        <a:xfrm rot="13656542">
          <a:off x="10577669" y="10347169"/>
          <a:ext cx="157916" cy="66227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512 w 2627"/>
            <a:gd name="connsiteY0" fmla="*/ 18369 h 18369"/>
            <a:gd name="connsiteX1" fmla="*/ 512 w 2627"/>
            <a:gd name="connsiteY1" fmla="*/ 11465 h 18369"/>
            <a:gd name="connsiteX2" fmla="*/ 1566 w 2627"/>
            <a:gd name="connsiteY2" fmla="*/ 0 h 18369"/>
            <a:gd name="connsiteX0" fmla="*/ 1950 w 10002"/>
            <a:gd name="connsiteY0" fmla="*/ 10000 h 10000"/>
            <a:gd name="connsiteX1" fmla="*/ 1950 w 10002"/>
            <a:gd name="connsiteY1" fmla="*/ 8159 h 10000"/>
            <a:gd name="connsiteX2" fmla="*/ 5962 w 10002"/>
            <a:gd name="connsiteY2" fmla="*/ 0 h 10000"/>
            <a:gd name="connsiteX0" fmla="*/ 0 w 11884"/>
            <a:gd name="connsiteY0" fmla="*/ 10000 h 10000"/>
            <a:gd name="connsiteX1" fmla="*/ 0 w 11884"/>
            <a:gd name="connsiteY1" fmla="*/ 8159 h 10000"/>
            <a:gd name="connsiteX2" fmla="*/ 4012 w 11884"/>
            <a:gd name="connsiteY2" fmla="*/ 0 h 10000"/>
            <a:gd name="connsiteX0" fmla="*/ 0 w 4197"/>
            <a:gd name="connsiteY0" fmla="*/ 10000 h 10000"/>
            <a:gd name="connsiteX1" fmla="*/ 0 w 4197"/>
            <a:gd name="connsiteY1" fmla="*/ 8159 h 10000"/>
            <a:gd name="connsiteX2" fmla="*/ 1006 w 4197"/>
            <a:gd name="connsiteY2" fmla="*/ 6301 h 10000"/>
            <a:gd name="connsiteX3" fmla="*/ 4012 w 4197"/>
            <a:gd name="connsiteY3" fmla="*/ 0 h 10000"/>
            <a:gd name="connsiteX0" fmla="*/ 0 w 21044"/>
            <a:gd name="connsiteY0" fmla="*/ 10000 h 10000"/>
            <a:gd name="connsiteX1" fmla="*/ 0 w 21044"/>
            <a:gd name="connsiteY1" fmla="*/ 8159 h 10000"/>
            <a:gd name="connsiteX2" fmla="*/ 2397 w 21044"/>
            <a:gd name="connsiteY2" fmla="*/ 6301 h 10000"/>
            <a:gd name="connsiteX3" fmla="*/ 9559 w 21044"/>
            <a:gd name="connsiteY3" fmla="*/ 0 h 10000"/>
            <a:gd name="connsiteX0" fmla="*/ 0 w 10001"/>
            <a:gd name="connsiteY0" fmla="*/ 10000 h 10000"/>
            <a:gd name="connsiteX1" fmla="*/ 0 w 10001"/>
            <a:gd name="connsiteY1" fmla="*/ 8159 h 10000"/>
            <a:gd name="connsiteX2" fmla="*/ 4784 w 10001"/>
            <a:gd name="connsiteY2" fmla="*/ 7055 h 10000"/>
            <a:gd name="connsiteX3" fmla="*/ 2397 w 10001"/>
            <a:gd name="connsiteY3" fmla="*/ 6301 h 10000"/>
            <a:gd name="connsiteX4" fmla="*/ 9559 w 10001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2397 w 22692"/>
            <a:gd name="connsiteY3" fmla="*/ 6301 h 10000"/>
            <a:gd name="connsiteX4" fmla="*/ 9559 w 22692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9559 w 22692"/>
            <a:gd name="connsiteY3" fmla="*/ 0 h 10000"/>
            <a:gd name="connsiteX0" fmla="*/ 0 w 48556"/>
            <a:gd name="connsiteY0" fmla="*/ 10000 h 10000"/>
            <a:gd name="connsiteX1" fmla="*/ 0 w 48556"/>
            <a:gd name="connsiteY1" fmla="*/ 8159 h 10000"/>
            <a:gd name="connsiteX2" fmla="*/ 35809 w 48556"/>
            <a:gd name="connsiteY2" fmla="*/ 1233 h 10000"/>
            <a:gd name="connsiteX3" fmla="*/ 9559 w 48556"/>
            <a:gd name="connsiteY3" fmla="*/ 0 h 10000"/>
            <a:gd name="connsiteX0" fmla="*/ 31022 w 79578"/>
            <a:gd name="connsiteY0" fmla="*/ 10822 h 10822"/>
            <a:gd name="connsiteX1" fmla="*/ 31022 w 79578"/>
            <a:gd name="connsiteY1" fmla="*/ 8981 h 10822"/>
            <a:gd name="connsiteX2" fmla="*/ 66831 w 79578"/>
            <a:gd name="connsiteY2" fmla="*/ 2055 h 10822"/>
            <a:gd name="connsiteX3" fmla="*/ 10 w 7957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1555"/>
            <a:gd name="connsiteY0" fmla="*/ 10822 h 10822"/>
            <a:gd name="connsiteX1" fmla="*/ 31012 w 71555"/>
            <a:gd name="connsiteY1" fmla="*/ 8981 h 10822"/>
            <a:gd name="connsiteX2" fmla="*/ 66821 w 71555"/>
            <a:gd name="connsiteY2" fmla="*/ 2055 h 10822"/>
            <a:gd name="connsiteX3" fmla="*/ 0 w 71555"/>
            <a:gd name="connsiteY3" fmla="*/ 0 h 10822"/>
            <a:gd name="connsiteX0" fmla="*/ 64424 w 71555"/>
            <a:gd name="connsiteY0" fmla="*/ 11370 h 11370"/>
            <a:gd name="connsiteX1" fmla="*/ 31012 w 71555"/>
            <a:gd name="connsiteY1" fmla="*/ 8981 h 11370"/>
            <a:gd name="connsiteX2" fmla="*/ 66821 w 71555"/>
            <a:gd name="connsiteY2" fmla="*/ 2055 h 11370"/>
            <a:gd name="connsiteX3" fmla="*/ 0 w 71555"/>
            <a:gd name="connsiteY3" fmla="*/ 0 h 11370"/>
            <a:gd name="connsiteX0" fmla="*/ 64424 w 74341"/>
            <a:gd name="connsiteY0" fmla="*/ 11370 h 11370"/>
            <a:gd name="connsiteX1" fmla="*/ 57264 w 74341"/>
            <a:gd name="connsiteY1" fmla="*/ 8296 h 11370"/>
            <a:gd name="connsiteX2" fmla="*/ 66821 w 74341"/>
            <a:gd name="connsiteY2" fmla="*/ 2055 h 11370"/>
            <a:gd name="connsiteX3" fmla="*/ 0 w 74341"/>
            <a:gd name="connsiteY3" fmla="*/ 0 h 11370"/>
            <a:gd name="connsiteX0" fmla="*/ 64424 w 66821"/>
            <a:gd name="connsiteY0" fmla="*/ 11370 h 11370"/>
            <a:gd name="connsiteX1" fmla="*/ 57264 w 66821"/>
            <a:gd name="connsiteY1" fmla="*/ 8296 h 11370"/>
            <a:gd name="connsiteX2" fmla="*/ 66821 w 66821"/>
            <a:gd name="connsiteY2" fmla="*/ 2055 h 11370"/>
            <a:gd name="connsiteX3" fmla="*/ 0 w 66821"/>
            <a:gd name="connsiteY3" fmla="*/ 0 h 11370"/>
            <a:gd name="connsiteX0" fmla="*/ 64424 w 66821"/>
            <a:gd name="connsiteY0" fmla="*/ 11370 h 11370"/>
            <a:gd name="connsiteX1" fmla="*/ 54187 w 66821"/>
            <a:gd name="connsiteY1" fmla="*/ 11093 h 11370"/>
            <a:gd name="connsiteX2" fmla="*/ 57264 w 66821"/>
            <a:gd name="connsiteY2" fmla="*/ 8296 h 11370"/>
            <a:gd name="connsiteX3" fmla="*/ 66821 w 66821"/>
            <a:gd name="connsiteY3" fmla="*/ 2055 h 11370"/>
            <a:gd name="connsiteX4" fmla="*/ 0 w 66821"/>
            <a:gd name="connsiteY4" fmla="*/ 0 h 11370"/>
            <a:gd name="connsiteX0" fmla="*/ 54187 w 66821"/>
            <a:gd name="connsiteY0" fmla="*/ 11093 h 11093"/>
            <a:gd name="connsiteX1" fmla="*/ 57264 w 66821"/>
            <a:gd name="connsiteY1" fmla="*/ 8296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093 h 11093"/>
            <a:gd name="connsiteX1" fmla="*/ 55158 w 66821"/>
            <a:gd name="connsiteY1" fmla="*/ 9197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47224 w 48372"/>
            <a:gd name="connsiteY0" fmla="*/ 11044 h 11044"/>
            <a:gd name="connsiteX1" fmla="*/ 48195 w 48372"/>
            <a:gd name="connsiteY1" fmla="*/ 9148 h 11044"/>
            <a:gd name="connsiteX2" fmla="*/ 47224 w 48372"/>
            <a:gd name="connsiteY2" fmla="*/ 2283 h 11044"/>
            <a:gd name="connsiteX3" fmla="*/ 0 w 48372"/>
            <a:gd name="connsiteY3" fmla="*/ 0 h 11044"/>
            <a:gd name="connsiteX0" fmla="*/ 29127 w 30275"/>
            <a:gd name="connsiteY0" fmla="*/ 10238 h 10238"/>
            <a:gd name="connsiteX1" fmla="*/ 30098 w 30275"/>
            <a:gd name="connsiteY1" fmla="*/ 8342 h 10238"/>
            <a:gd name="connsiteX2" fmla="*/ 29127 w 30275"/>
            <a:gd name="connsiteY2" fmla="*/ 1477 h 10238"/>
            <a:gd name="connsiteX3" fmla="*/ 0 w 30275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67293 w 67295"/>
            <a:gd name="connsiteY0" fmla="*/ 10522 h 10522"/>
            <a:gd name="connsiteX1" fmla="*/ 30098 w 67295"/>
            <a:gd name="connsiteY1" fmla="*/ 8342 h 10522"/>
            <a:gd name="connsiteX2" fmla="*/ 44639 w 67295"/>
            <a:gd name="connsiteY2" fmla="*/ 2071 h 10522"/>
            <a:gd name="connsiteX3" fmla="*/ 0 w 67295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72450"/>
            <a:gd name="connsiteY0" fmla="*/ 10522 h 10522"/>
            <a:gd name="connsiteX1" fmla="*/ 72450 w 72450"/>
            <a:gd name="connsiteY1" fmla="*/ 7585 h 10522"/>
            <a:gd name="connsiteX2" fmla="*/ 39134 w 72450"/>
            <a:gd name="connsiteY2" fmla="*/ 1870 h 10522"/>
            <a:gd name="connsiteX3" fmla="*/ 0 w 72450"/>
            <a:gd name="connsiteY3" fmla="*/ 0 h 10522"/>
            <a:gd name="connsiteX0" fmla="*/ 123264 w 123265"/>
            <a:gd name="connsiteY0" fmla="*/ 11473 h 11473"/>
            <a:gd name="connsiteX1" fmla="*/ 72450 w 123265"/>
            <a:gd name="connsiteY1" fmla="*/ 7585 h 11473"/>
            <a:gd name="connsiteX2" fmla="*/ 39134 w 123265"/>
            <a:gd name="connsiteY2" fmla="*/ 1870 h 11473"/>
            <a:gd name="connsiteX3" fmla="*/ 0 w 123265"/>
            <a:gd name="connsiteY3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29179 w 129179"/>
            <a:gd name="connsiteY0" fmla="*/ 11348 h 11348"/>
            <a:gd name="connsiteX1" fmla="*/ 39134 w 129179"/>
            <a:gd name="connsiteY1" fmla="*/ 1870 h 11348"/>
            <a:gd name="connsiteX2" fmla="*/ 0 w 129179"/>
            <a:gd name="connsiteY2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442 w 122442"/>
            <a:gd name="connsiteY0" fmla="*/ 11494 h 11494"/>
            <a:gd name="connsiteX1" fmla="*/ 56121 w 122442"/>
            <a:gd name="connsiteY1" fmla="*/ 7238 h 11494"/>
            <a:gd name="connsiteX2" fmla="*/ 32397 w 122442"/>
            <a:gd name="connsiteY2" fmla="*/ 2016 h 11494"/>
            <a:gd name="connsiteX3" fmla="*/ 163 w 122442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6187 w 126187"/>
            <a:gd name="connsiteY0" fmla="*/ 11548 h 11548"/>
            <a:gd name="connsiteX1" fmla="*/ 59866 w 126187"/>
            <a:gd name="connsiteY1" fmla="*/ 7292 h 11548"/>
            <a:gd name="connsiteX2" fmla="*/ 36142 w 126187"/>
            <a:gd name="connsiteY2" fmla="*/ 2070 h 11548"/>
            <a:gd name="connsiteX3" fmla="*/ 0 w 126187"/>
            <a:gd name="connsiteY3" fmla="*/ 0 h 11548"/>
            <a:gd name="connsiteX0" fmla="*/ 126187 w 126187"/>
            <a:gd name="connsiteY0" fmla="*/ 11548 h 11548"/>
            <a:gd name="connsiteX1" fmla="*/ 72437 w 126187"/>
            <a:gd name="connsiteY1" fmla="*/ 8670 h 11548"/>
            <a:gd name="connsiteX2" fmla="*/ 59866 w 126187"/>
            <a:gd name="connsiteY2" fmla="*/ 7292 h 11548"/>
            <a:gd name="connsiteX3" fmla="*/ 36142 w 126187"/>
            <a:gd name="connsiteY3" fmla="*/ 2070 h 11548"/>
            <a:gd name="connsiteX4" fmla="*/ 0 w 126187"/>
            <a:gd name="connsiteY4" fmla="*/ 0 h 11548"/>
            <a:gd name="connsiteX0" fmla="*/ 72437 w 72437"/>
            <a:gd name="connsiteY0" fmla="*/ 8670 h 8670"/>
            <a:gd name="connsiteX1" fmla="*/ 59866 w 72437"/>
            <a:gd name="connsiteY1" fmla="*/ 7292 h 8670"/>
            <a:gd name="connsiteX2" fmla="*/ 36142 w 72437"/>
            <a:gd name="connsiteY2" fmla="*/ 2070 h 8670"/>
            <a:gd name="connsiteX3" fmla="*/ 0 w 72437"/>
            <a:gd name="connsiteY3" fmla="*/ 0 h 8670"/>
            <a:gd name="connsiteX0" fmla="*/ 5622 w 5622"/>
            <a:gd name="connsiteY0" fmla="*/ 7612 h 7612"/>
            <a:gd name="connsiteX1" fmla="*/ 3887 w 5622"/>
            <a:gd name="connsiteY1" fmla="*/ 6023 h 7612"/>
            <a:gd name="connsiteX2" fmla="*/ 611 w 5622"/>
            <a:gd name="connsiteY2" fmla="*/ 0 h 76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622" h="7612">
              <a:moveTo>
                <a:pt x="5622" y="7612"/>
              </a:moveTo>
              <a:cubicBezTo>
                <a:pt x="4096" y="6794"/>
                <a:pt x="4722" y="7291"/>
                <a:pt x="3887" y="6023"/>
              </a:cubicBezTo>
              <a:cubicBezTo>
                <a:pt x="3051" y="4754"/>
                <a:pt x="-1654" y="516"/>
                <a:pt x="611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222946</xdr:colOff>
      <xdr:row>51</xdr:row>
      <xdr:rowOff>56793</xdr:rowOff>
    </xdr:from>
    <xdr:to>
      <xdr:col>28</xdr:col>
      <xdr:colOff>435370</xdr:colOff>
      <xdr:row>55</xdr:row>
      <xdr:rowOff>87557</xdr:rowOff>
    </xdr:to>
    <xdr:sp macro="" textlink="">
      <xdr:nvSpPr>
        <xdr:cNvPr id="2590" name="Line 72">
          <a:extLst>
            <a:ext uri="{FF2B5EF4-FFF2-40B4-BE49-F238E27FC236}">
              <a16:creationId xmlns:a16="http://schemas.microsoft.com/office/drawing/2014/main" id="{02670C76-72EB-4380-8EC2-90C66B216BB6}"/>
            </a:ext>
          </a:extLst>
        </xdr:cNvPr>
        <xdr:cNvSpPr>
          <a:spLocks noChangeShapeType="1"/>
        </xdr:cNvSpPr>
      </xdr:nvSpPr>
      <xdr:spPr bwMode="auto">
        <a:xfrm rot="13656542" flipV="1">
          <a:off x="10600776" y="10373613"/>
          <a:ext cx="716564" cy="2124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28</xdr:col>
      <xdr:colOff>76548</xdr:colOff>
      <xdr:row>52</xdr:row>
      <xdr:rowOff>94595</xdr:rowOff>
    </xdr:from>
    <xdr:to>
      <xdr:col>28</xdr:col>
      <xdr:colOff>276029</xdr:colOff>
      <xdr:row>53</xdr:row>
      <xdr:rowOff>22791</xdr:rowOff>
    </xdr:to>
    <xdr:sp macro="" textlink="">
      <xdr:nvSpPr>
        <xdr:cNvPr id="2591" name="Oval 1295">
          <a:extLst>
            <a:ext uri="{FF2B5EF4-FFF2-40B4-BE49-F238E27FC236}">
              <a16:creationId xmlns:a16="http://schemas.microsoft.com/office/drawing/2014/main" id="{E5633F39-BECF-4D94-8EC0-5114FC2EFAFB}"/>
            </a:ext>
          </a:extLst>
        </xdr:cNvPr>
        <xdr:cNvSpPr>
          <a:spLocks noChangeArrowheads="1"/>
        </xdr:cNvSpPr>
      </xdr:nvSpPr>
      <xdr:spPr bwMode="auto">
        <a:xfrm rot="1486793">
          <a:off x="10706448" y="10330795"/>
          <a:ext cx="199481" cy="996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218088</xdr:colOff>
      <xdr:row>55</xdr:row>
      <xdr:rowOff>137083</xdr:rowOff>
    </xdr:from>
    <xdr:to>
      <xdr:col>25</xdr:col>
      <xdr:colOff>539811</xdr:colOff>
      <xdr:row>56</xdr:row>
      <xdr:rowOff>43094</xdr:rowOff>
    </xdr:to>
    <xdr:sp macro="" textlink="">
      <xdr:nvSpPr>
        <xdr:cNvPr id="2592" name="Line 547">
          <a:extLst>
            <a:ext uri="{FF2B5EF4-FFF2-40B4-BE49-F238E27FC236}">
              <a16:creationId xmlns:a16="http://schemas.microsoft.com/office/drawing/2014/main" id="{2593B549-27DD-4145-AC2E-C358DBD9F850}"/>
            </a:ext>
          </a:extLst>
        </xdr:cNvPr>
        <xdr:cNvSpPr>
          <a:spLocks noChangeShapeType="1"/>
        </xdr:cNvSpPr>
      </xdr:nvSpPr>
      <xdr:spPr bwMode="auto">
        <a:xfrm flipH="1" flipV="1">
          <a:off x="8733438" y="10887633"/>
          <a:ext cx="321723" cy="774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25</xdr:col>
      <xdr:colOff>160189</xdr:colOff>
      <xdr:row>54</xdr:row>
      <xdr:rowOff>102171</xdr:rowOff>
    </xdr:from>
    <xdr:ext cx="391110" cy="143555"/>
    <xdr:sp macro="" textlink="">
      <xdr:nvSpPr>
        <xdr:cNvPr id="2593" name="Text Box 1620">
          <a:extLst>
            <a:ext uri="{FF2B5EF4-FFF2-40B4-BE49-F238E27FC236}">
              <a16:creationId xmlns:a16="http://schemas.microsoft.com/office/drawing/2014/main" id="{E128F5E1-2156-4DAA-8D20-19DC15DA89AA}"/>
            </a:ext>
          </a:extLst>
        </xdr:cNvPr>
        <xdr:cNvSpPr txBox="1">
          <a:spLocks noChangeArrowheads="1"/>
        </xdr:cNvSpPr>
      </xdr:nvSpPr>
      <xdr:spPr bwMode="auto">
        <a:xfrm>
          <a:off x="8675539" y="10681271"/>
          <a:ext cx="391110" cy="14355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吹田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26</xdr:col>
      <xdr:colOff>15835</xdr:colOff>
      <xdr:row>55</xdr:row>
      <xdr:rowOff>119495</xdr:rowOff>
    </xdr:from>
    <xdr:ext cx="401193" cy="130370"/>
    <xdr:sp macro="" textlink="">
      <xdr:nvSpPr>
        <xdr:cNvPr id="2594" name="Text Box 1620">
          <a:extLst>
            <a:ext uri="{FF2B5EF4-FFF2-40B4-BE49-F238E27FC236}">
              <a16:creationId xmlns:a16="http://schemas.microsoft.com/office/drawing/2014/main" id="{1D51F637-490B-4272-A7F2-029225A48A58}"/>
            </a:ext>
          </a:extLst>
        </xdr:cNvPr>
        <xdr:cNvSpPr txBox="1">
          <a:spLocks noChangeArrowheads="1"/>
        </xdr:cNvSpPr>
      </xdr:nvSpPr>
      <xdr:spPr bwMode="auto">
        <a:xfrm>
          <a:off x="9236035" y="10870045"/>
          <a:ext cx="401193" cy="130370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 箕面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29</xdr:col>
      <xdr:colOff>1347</xdr:colOff>
      <xdr:row>49</xdr:row>
      <xdr:rowOff>6983</xdr:rowOff>
    </xdr:from>
    <xdr:to>
      <xdr:col>29</xdr:col>
      <xdr:colOff>200828</xdr:colOff>
      <xdr:row>49</xdr:row>
      <xdr:rowOff>164487</xdr:rowOff>
    </xdr:to>
    <xdr:sp macro="" textlink="">
      <xdr:nvSpPr>
        <xdr:cNvPr id="2595" name="六角形 2594">
          <a:extLst>
            <a:ext uri="{FF2B5EF4-FFF2-40B4-BE49-F238E27FC236}">
              <a16:creationId xmlns:a16="http://schemas.microsoft.com/office/drawing/2014/main" id="{FA3BB723-AD5D-4066-A408-C0C4DBE42212}"/>
            </a:ext>
          </a:extLst>
        </xdr:cNvPr>
        <xdr:cNvSpPr/>
      </xdr:nvSpPr>
      <xdr:spPr bwMode="auto">
        <a:xfrm>
          <a:off x="11336097" y="9728833"/>
          <a:ext cx="199481" cy="1575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147</a:t>
          </a:r>
        </a:p>
      </xdr:txBody>
    </xdr:sp>
    <xdr:clientData/>
  </xdr:twoCellAnchor>
  <xdr:twoCellAnchor>
    <xdr:from>
      <xdr:col>27</xdr:col>
      <xdr:colOff>434687</xdr:colOff>
      <xdr:row>53</xdr:row>
      <xdr:rowOff>35366</xdr:rowOff>
    </xdr:from>
    <xdr:to>
      <xdr:col>27</xdr:col>
      <xdr:colOff>601086</xdr:colOff>
      <xdr:row>54</xdr:row>
      <xdr:rowOff>34241</xdr:rowOff>
    </xdr:to>
    <xdr:sp macro="" textlink="">
      <xdr:nvSpPr>
        <xdr:cNvPr id="2596" name="Oval 1295">
          <a:extLst>
            <a:ext uri="{FF2B5EF4-FFF2-40B4-BE49-F238E27FC236}">
              <a16:creationId xmlns:a16="http://schemas.microsoft.com/office/drawing/2014/main" id="{1304DBDA-2E42-4D58-B8AE-34B2A80F5A75}"/>
            </a:ext>
          </a:extLst>
        </xdr:cNvPr>
        <xdr:cNvSpPr>
          <a:spLocks noChangeArrowheads="1"/>
        </xdr:cNvSpPr>
      </xdr:nvSpPr>
      <xdr:spPr bwMode="auto">
        <a:xfrm rot="21416620">
          <a:off x="18975753" y="9158822"/>
          <a:ext cx="166399" cy="1716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27</xdr:col>
      <xdr:colOff>498972</xdr:colOff>
      <xdr:row>51</xdr:row>
      <xdr:rowOff>101094</xdr:rowOff>
    </xdr:from>
    <xdr:to>
      <xdr:col>28</xdr:col>
      <xdr:colOff>216390</xdr:colOff>
      <xdr:row>56</xdr:row>
      <xdr:rowOff>152777</xdr:rowOff>
    </xdr:to>
    <xdr:sp macro="" textlink="">
      <xdr:nvSpPr>
        <xdr:cNvPr id="2597" name="Freeform 601">
          <a:extLst>
            <a:ext uri="{FF2B5EF4-FFF2-40B4-BE49-F238E27FC236}">
              <a16:creationId xmlns:a16="http://schemas.microsoft.com/office/drawing/2014/main" id="{7ED6BAC9-346E-4C81-9056-69E9A03FE9B4}"/>
            </a:ext>
          </a:extLst>
        </xdr:cNvPr>
        <xdr:cNvSpPr>
          <a:spLocks/>
        </xdr:cNvSpPr>
      </xdr:nvSpPr>
      <xdr:spPr bwMode="auto">
        <a:xfrm>
          <a:off x="10424022" y="10165844"/>
          <a:ext cx="422268" cy="90893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5923 w 16329"/>
            <a:gd name="connsiteY0" fmla="*/ 10000 h 10000"/>
            <a:gd name="connsiteX1" fmla="*/ 16329 w 16329"/>
            <a:gd name="connsiteY1" fmla="*/ 0 h 10000"/>
            <a:gd name="connsiteX2" fmla="*/ 0 w 16329"/>
            <a:gd name="connsiteY2" fmla="*/ 221 h 10000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14654 w 15060"/>
            <a:gd name="connsiteY0" fmla="*/ 10000 h 10000"/>
            <a:gd name="connsiteX1" fmla="*/ 15060 w 15060"/>
            <a:gd name="connsiteY1" fmla="*/ 0 h 10000"/>
            <a:gd name="connsiteX2" fmla="*/ 0 w 15060"/>
            <a:gd name="connsiteY2" fmla="*/ 281 h 10000"/>
            <a:gd name="connsiteX0" fmla="*/ 13808 w 14214"/>
            <a:gd name="connsiteY0" fmla="*/ 12256 h 12256"/>
            <a:gd name="connsiteX1" fmla="*/ 14214 w 14214"/>
            <a:gd name="connsiteY1" fmla="*/ 2256 h 12256"/>
            <a:gd name="connsiteX2" fmla="*/ 0 w 14214"/>
            <a:gd name="connsiteY2" fmla="*/ 0 h 12256"/>
            <a:gd name="connsiteX0" fmla="*/ 13714 w 14214"/>
            <a:gd name="connsiteY0" fmla="*/ 15671 h 15671"/>
            <a:gd name="connsiteX1" fmla="*/ 14214 w 14214"/>
            <a:gd name="connsiteY1" fmla="*/ 2256 h 15671"/>
            <a:gd name="connsiteX2" fmla="*/ 0 w 14214"/>
            <a:gd name="connsiteY2" fmla="*/ 0 h 15671"/>
            <a:gd name="connsiteX0" fmla="*/ 216 w 12467"/>
            <a:gd name="connsiteY0" fmla="*/ 23971 h 23971"/>
            <a:gd name="connsiteX1" fmla="*/ 716 w 12467"/>
            <a:gd name="connsiteY1" fmla="*/ 10556 h 23971"/>
            <a:gd name="connsiteX2" fmla="*/ 11752 w 12467"/>
            <a:gd name="connsiteY2" fmla="*/ 0 h 23971"/>
            <a:gd name="connsiteX0" fmla="*/ 0 w 14148"/>
            <a:gd name="connsiteY0" fmla="*/ 24534 h 24534"/>
            <a:gd name="connsiteX1" fmla="*/ 2397 w 14148"/>
            <a:gd name="connsiteY1" fmla="*/ 10556 h 24534"/>
            <a:gd name="connsiteX2" fmla="*/ 13433 w 14148"/>
            <a:gd name="connsiteY2" fmla="*/ 0 h 24534"/>
            <a:gd name="connsiteX0" fmla="*/ 0 w 14148"/>
            <a:gd name="connsiteY0" fmla="*/ 24534 h 24534"/>
            <a:gd name="connsiteX1" fmla="*/ 2397 w 14148"/>
            <a:gd name="connsiteY1" fmla="*/ 10556 h 24534"/>
            <a:gd name="connsiteX2" fmla="*/ 13433 w 14148"/>
            <a:gd name="connsiteY2" fmla="*/ 0 h 24534"/>
            <a:gd name="connsiteX0" fmla="*/ 0 w 14139"/>
            <a:gd name="connsiteY0" fmla="*/ 24534 h 24534"/>
            <a:gd name="connsiteX1" fmla="*/ 2105 w 14139"/>
            <a:gd name="connsiteY1" fmla="*/ 10837 h 24534"/>
            <a:gd name="connsiteX2" fmla="*/ 13433 w 14139"/>
            <a:gd name="connsiteY2" fmla="*/ 0 h 24534"/>
            <a:gd name="connsiteX0" fmla="*/ 0 w 14139"/>
            <a:gd name="connsiteY0" fmla="*/ 24534 h 24534"/>
            <a:gd name="connsiteX1" fmla="*/ 2105 w 14139"/>
            <a:gd name="connsiteY1" fmla="*/ 10837 h 24534"/>
            <a:gd name="connsiteX2" fmla="*/ 13433 w 14139"/>
            <a:gd name="connsiteY2" fmla="*/ 0 h 24534"/>
            <a:gd name="connsiteX0" fmla="*/ 0 w 14610"/>
            <a:gd name="connsiteY0" fmla="*/ 24534 h 24534"/>
            <a:gd name="connsiteX1" fmla="*/ 2105 w 14610"/>
            <a:gd name="connsiteY1" fmla="*/ 10837 h 24534"/>
            <a:gd name="connsiteX2" fmla="*/ 13433 w 14610"/>
            <a:gd name="connsiteY2" fmla="*/ 0 h 24534"/>
            <a:gd name="connsiteX0" fmla="*/ 0 w 13148"/>
            <a:gd name="connsiteY0" fmla="*/ 19470 h 19470"/>
            <a:gd name="connsiteX1" fmla="*/ 2105 w 13148"/>
            <a:gd name="connsiteY1" fmla="*/ 5773 h 19470"/>
            <a:gd name="connsiteX2" fmla="*/ 11828 w 13148"/>
            <a:gd name="connsiteY2" fmla="*/ 0 h 19470"/>
            <a:gd name="connsiteX0" fmla="*/ 0 w 11828"/>
            <a:gd name="connsiteY0" fmla="*/ 19470 h 19470"/>
            <a:gd name="connsiteX1" fmla="*/ 2105 w 11828"/>
            <a:gd name="connsiteY1" fmla="*/ 5773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2105 w 11828"/>
            <a:gd name="connsiteY1" fmla="*/ 5773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1959 w 11828"/>
            <a:gd name="connsiteY1" fmla="*/ 5351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1959 w 11828"/>
            <a:gd name="connsiteY1" fmla="*/ 5351 h 19470"/>
            <a:gd name="connsiteX2" fmla="*/ 11828 w 11828"/>
            <a:gd name="connsiteY2" fmla="*/ 0 h 19470"/>
            <a:gd name="connsiteX0" fmla="*/ 0 w 11974"/>
            <a:gd name="connsiteY0" fmla="*/ 20033 h 20033"/>
            <a:gd name="connsiteX1" fmla="*/ 1959 w 11974"/>
            <a:gd name="connsiteY1" fmla="*/ 5914 h 20033"/>
            <a:gd name="connsiteX2" fmla="*/ 11974 w 11974"/>
            <a:gd name="connsiteY2" fmla="*/ 0 h 20033"/>
            <a:gd name="connsiteX0" fmla="*/ 0 w 11974"/>
            <a:gd name="connsiteY0" fmla="*/ 20033 h 20033"/>
            <a:gd name="connsiteX1" fmla="*/ 1959 w 11974"/>
            <a:gd name="connsiteY1" fmla="*/ 5914 h 20033"/>
            <a:gd name="connsiteX2" fmla="*/ 11974 w 11974"/>
            <a:gd name="connsiteY2" fmla="*/ 0 h 20033"/>
            <a:gd name="connsiteX0" fmla="*/ 0 w 10693"/>
            <a:gd name="connsiteY0" fmla="*/ 15811 h 15811"/>
            <a:gd name="connsiteX1" fmla="*/ 678 w 10693"/>
            <a:gd name="connsiteY1" fmla="*/ 5914 h 15811"/>
            <a:gd name="connsiteX2" fmla="*/ 10693 w 10693"/>
            <a:gd name="connsiteY2" fmla="*/ 0 h 15811"/>
            <a:gd name="connsiteX0" fmla="*/ 0 w 10693"/>
            <a:gd name="connsiteY0" fmla="*/ 15811 h 15811"/>
            <a:gd name="connsiteX1" fmla="*/ 678 w 10693"/>
            <a:gd name="connsiteY1" fmla="*/ 5914 h 15811"/>
            <a:gd name="connsiteX2" fmla="*/ 10693 w 10693"/>
            <a:gd name="connsiteY2" fmla="*/ 0 h 15811"/>
            <a:gd name="connsiteX0" fmla="*/ 0 w 10453"/>
            <a:gd name="connsiteY0" fmla="*/ 14811 h 14811"/>
            <a:gd name="connsiteX1" fmla="*/ 438 w 10453"/>
            <a:gd name="connsiteY1" fmla="*/ 5914 h 14811"/>
            <a:gd name="connsiteX2" fmla="*/ 10453 w 10453"/>
            <a:gd name="connsiteY2" fmla="*/ 0 h 14811"/>
            <a:gd name="connsiteX0" fmla="*/ 0 w 10453"/>
            <a:gd name="connsiteY0" fmla="*/ 15589 h 15589"/>
            <a:gd name="connsiteX1" fmla="*/ 438 w 10453"/>
            <a:gd name="connsiteY1" fmla="*/ 5914 h 15589"/>
            <a:gd name="connsiteX2" fmla="*/ 10453 w 10453"/>
            <a:gd name="connsiteY2" fmla="*/ 0 h 15589"/>
            <a:gd name="connsiteX0" fmla="*/ 0 w 10213"/>
            <a:gd name="connsiteY0" fmla="*/ 15311 h 15311"/>
            <a:gd name="connsiteX1" fmla="*/ 198 w 10213"/>
            <a:gd name="connsiteY1" fmla="*/ 5914 h 15311"/>
            <a:gd name="connsiteX2" fmla="*/ 10213 w 10213"/>
            <a:gd name="connsiteY2" fmla="*/ 0 h 153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13" h="15311">
              <a:moveTo>
                <a:pt x="0" y="15311"/>
              </a:moveTo>
              <a:cubicBezTo>
                <a:pt x="1394" y="12732"/>
                <a:pt x="293" y="9849"/>
                <a:pt x="198" y="5914"/>
              </a:cubicBezTo>
              <a:cubicBezTo>
                <a:pt x="6699" y="6427"/>
                <a:pt x="9989" y="3003"/>
                <a:pt x="10213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441233</xdr:colOff>
      <xdr:row>54</xdr:row>
      <xdr:rowOff>89373</xdr:rowOff>
    </xdr:from>
    <xdr:to>
      <xdr:col>27</xdr:col>
      <xdr:colOff>593174</xdr:colOff>
      <xdr:row>55</xdr:row>
      <xdr:rowOff>45945</xdr:rowOff>
    </xdr:to>
    <xdr:sp macro="" textlink="">
      <xdr:nvSpPr>
        <xdr:cNvPr id="2598" name="AutoShape 93">
          <a:extLst>
            <a:ext uri="{FF2B5EF4-FFF2-40B4-BE49-F238E27FC236}">
              <a16:creationId xmlns:a16="http://schemas.microsoft.com/office/drawing/2014/main" id="{50A969E4-A848-4CE2-9AE6-7A3EE0FB82A6}"/>
            </a:ext>
          </a:extLst>
        </xdr:cNvPr>
        <xdr:cNvSpPr>
          <a:spLocks noChangeArrowheads="1"/>
        </xdr:cNvSpPr>
      </xdr:nvSpPr>
      <xdr:spPr bwMode="auto">
        <a:xfrm>
          <a:off x="10366283" y="10668473"/>
          <a:ext cx="151941" cy="1280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256218</xdr:colOff>
      <xdr:row>53</xdr:row>
      <xdr:rowOff>103890</xdr:rowOff>
    </xdr:from>
    <xdr:to>
      <xdr:col>27</xdr:col>
      <xdr:colOff>564380</xdr:colOff>
      <xdr:row>56</xdr:row>
      <xdr:rowOff>26849</xdr:rowOff>
    </xdr:to>
    <xdr:sp macro="" textlink="">
      <xdr:nvSpPr>
        <xdr:cNvPr id="2599" name="AutoShape 1653">
          <a:extLst>
            <a:ext uri="{FF2B5EF4-FFF2-40B4-BE49-F238E27FC236}">
              <a16:creationId xmlns:a16="http://schemas.microsoft.com/office/drawing/2014/main" id="{1B8175C3-6D3F-41AB-927E-3E0BBF92EDD3}"/>
            </a:ext>
          </a:extLst>
        </xdr:cNvPr>
        <xdr:cNvSpPr>
          <a:spLocks/>
        </xdr:cNvSpPr>
      </xdr:nvSpPr>
      <xdr:spPr bwMode="auto">
        <a:xfrm flipH="1">
          <a:off x="18797284" y="9227346"/>
          <a:ext cx="308162" cy="44123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27</xdr:col>
      <xdr:colOff>501863</xdr:colOff>
      <xdr:row>53</xdr:row>
      <xdr:rowOff>134088</xdr:rowOff>
    </xdr:from>
    <xdr:ext cx="359187" cy="197104"/>
    <xdr:sp macro="" textlink="">
      <xdr:nvSpPr>
        <xdr:cNvPr id="2600" name="Text Box 1620">
          <a:extLst>
            <a:ext uri="{FF2B5EF4-FFF2-40B4-BE49-F238E27FC236}">
              <a16:creationId xmlns:a16="http://schemas.microsoft.com/office/drawing/2014/main" id="{49D73391-5DE3-40DD-A439-AB9741A48070}"/>
            </a:ext>
          </a:extLst>
        </xdr:cNvPr>
        <xdr:cNvSpPr txBox="1">
          <a:spLocks noChangeArrowheads="1"/>
        </xdr:cNvSpPr>
      </xdr:nvSpPr>
      <xdr:spPr bwMode="auto">
        <a:xfrm>
          <a:off x="10426913" y="10541738"/>
          <a:ext cx="359187" cy="19710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ｺｰﾌﾟ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28</xdr:col>
      <xdr:colOff>204086</xdr:colOff>
      <xdr:row>50</xdr:row>
      <xdr:rowOff>129213</xdr:rowOff>
    </xdr:from>
    <xdr:to>
      <xdr:col>28</xdr:col>
      <xdr:colOff>365986</xdr:colOff>
      <xdr:row>52</xdr:row>
      <xdr:rowOff>110895</xdr:rowOff>
    </xdr:to>
    <xdr:sp macro="" textlink="">
      <xdr:nvSpPr>
        <xdr:cNvPr id="2601" name="Text Box 1118">
          <a:extLst>
            <a:ext uri="{FF2B5EF4-FFF2-40B4-BE49-F238E27FC236}">
              <a16:creationId xmlns:a16="http://schemas.microsoft.com/office/drawing/2014/main" id="{33CAC91E-339C-4AB8-BCA2-67DF6D331682}"/>
            </a:ext>
          </a:extLst>
        </xdr:cNvPr>
        <xdr:cNvSpPr txBox="1">
          <a:spLocks noChangeArrowheads="1"/>
        </xdr:cNvSpPr>
      </xdr:nvSpPr>
      <xdr:spPr bwMode="auto">
        <a:xfrm>
          <a:off x="10833986" y="10022513"/>
          <a:ext cx="161900" cy="32458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twoCellAnchor>
  <xdr:twoCellAnchor>
    <xdr:from>
      <xdr:col>29</xdr:col>
      <xdr:colOff>670527</xdr:colOff>
      <xdr:row>54</xdr:row>
      <xdr:rowOff>140074</xdr:rowOff>
    </xdr:from>
    <xdr:to>
      <xdr:col>30</xdr:col>
      <xdr:colOff>116729</xdr:colOff>
      <xdr:row>56</xdr:row>
      <xdr:rowOff>155443</xdr:rowOff>
    </xdr:to>
    <xdr:sp macro="" textlink="">
      <xdr:nvSpPr>
        <xdr:cNvPr id="2602" name="Freeform 601">
          <a:extLst>
            <a:ext uri="{FF2B5EF4-FFF2-40B4-BE49-F238E27FC236}">
              <a16:creationId xmlns:a16="http://schemas.microsoft.com/office/drawing/2014/main" id="{00509085-E229-4C8F-9D39-51B46A8F79DF}"/>
            </a:ext>
          </a:extLst>
        </xdr:cNvPr>
        <xdr:cNvSpPr>
          <a:spLocks/>
        </xdr:cNvSpPr>
      </xdr:nvSpPr>
      <xdr:spPr bwMode="auto">
        <a:xfrm>
          <a:off x="20621667" y="9436287"/>
          <a:ext cx="151238" cy="360884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49779</xdr:colOff>
      <xdr:row>54</xdr:row>
      <xdr:rowOff>166633</xdr:rowOff>
    </xdr:from>
    <xdr:to>
      <xdr:col>30</xdr:col>
      <xdr:colOff>190294</xdr:colOff>
      <xdr:row>55</xdr:row>
      <xdr:rowOff>110708</xdr:rowOff>
    </xdr:to>
    <xdr:sp macro="" textlink="">
      <xdr:nvSpPr>
        <xdr:cNvPr id="2603" name="AutoShape 605">
          <a:extLst>
            <a:ext uri="{FF2B5EF4-FFF2-40B4-BE49-F238E27FC236}">
              <a16:creationId xmlns:a16="http://schemas.microsoft.com/office/drawing/2014/main" id="{1CBF36F8-FE66-4EFC-B5FF-5DBE26A2054E}"/>
            </a:ext>
          </a:extLst>
        </xdr:cNvPr>
        <xdr:cNvSpPr>
          <a:spLocks noChangeArrowheads="1"/>
        </xdr:cNvSpPr>
      </xdr:nvSpPr>
      <xdr:spPr bwMode="auto">
        <a:xfrm>
          <a:off x="20705955" y="9462846"/>
          <a:ext cx="140515" cy="1168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139527</xdr:colOff>
      <xdr:row>51</xdr:row>
      <xdr:rowOff>168097</xdr:rowOff>
    </xdr:from>
    <xdr:to>
      <xdr:col>30</xdr:col>
      <xdr:colOff>247462</xdr:colOff>
      <xdr:row>53</xdr:row>
      <xdr:rowOff>149414</xdr:rowOff>
    </xdr:to>
    <xdr:sp macro="" textlink="">
      <xdr:nvSpPr>
        <xdr:cNvPr id="2604" name="Text Box 1118">
          <a:extLst>
            <a:ext uri="{FF2B5EF4-FFF2-40B4-BE49-F238E27FC236}">
              <a16:creationId xmlns:a16="http://schemas.microsoft.com/office/drawing/2014/main" id="{C8A99F1B-C5B4-4788-AC6C-EAF78326D345}"/>
            </a:ext>
          </a:extLst>
        </xdr:cNvPr>
        <xdr:cNvSpPr txBox="1">
          <a:spLocks noChangeArrowheads="1"/>
        </xdr:cNvSpPr>
      </xdr:nvSpPr>
      <xdr:spPr bwMode="auto">
        <a:xfrm>
          <a:off x="20795703" y="8946038"/>
          <a:ext cx="107935" cy="32683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twoCellAnchor>
  <xdr:twoCellAnchor>
    <xdr:from>
      <xdr:col>25</xdr:col>
      <xdr:colOff>3691</xdr:colOff>
      <xdr:row>49</xdr:row>
      <xdr:rowOff>10534</xdr:rowOff>
    </xdr:from>
    <xdr:to>
      <xdr:col>25</xdr:col>
      <xdr:colOff>205213</xdr:colOff>
      <xdr:row>49</xdr:row>
      <xdr:rowOff>162622</xdr:rowOff>
    </xdr:to>
    <xdr:sp macro="" textlink="">
      <xdr:nvSpPr>
        <xdr:cNvPr id="2605" name="六角形 2604">
          <a:extLst>
            <a:ext uri="{FF2B5EF4-FFF2-40B4-BE49-F238E27FC236}">
              <a16:creationId xmlns:a16="http://schemas.microsoft.com/office/drawing/2014/main" id="{5B38B3E3-AE34-42EC-A40F-B2AA2945AB47}"/>
            </a:ext>
          </a:extLst>
        </xdr:cNvPr>
        <xdr:cNvSpPr/>
      </xdr:nvSpPr>
      <xdr:spPr bwMode="auto">
        <a:xfrm>
          <a:off x="8519041" y="9732384"/>
          <a:ext cx="201522" cy="15208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144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27472</xdr:colOff>
      <xdr:row>51</xdr:row>
      <xdr:rowOff>96981</xdr:rowOff>
    </xdr:from>
    <xdr:to>
      <xdr:col>27</xdr:col>
      <xdr:colOff>197378</xdr:colOff>
      <xdr:row>52</xdr:row>
      <xdr:rowOff>71314</xdr:rowOff>
    </xdr:to>
    <xdr:sp macro="" textlink="">
      <xdr:nvSpPr>
        <xdr:cNvPr id="2606" name="六角形 2605">
          <a:extLst>
            <a:ext uri="{FF2B5EF4-FFF2-40B4-BE49-F238E27FC236}">
              <a16:creationId xmlns:a16="http://schemas.microsoft.com/office/drawing/2014/main" id="{9F4E0126-AE2C-4B31-B1AF-0E1713970A02}"/>
            </a:ext>
          </a:extLst>
        </xdr:cNvPr>
        <xdr:cNvSpPr/>
      </xdr:nvSpPr>
      <xdr:spPr bwMode="auto">
        <a:xfrm>
          <a:off x="9952522" y="10161731"/>
          <a:ext cx="169906" cy="14578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145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173725</xdr:colOff>
      <xdr:row>50</xdr:row>
      <xdr:rowOff>167813</xdr:rowOff>
    </xdr:from>
    <xdr:to>
      <xdr:col>25</xdr:col>
      <xdr:colOff>276893</xdr:colOff>
      <xdr:row>51</xdr:row>
      <xdr:rowOff>88605</xdr:rowOff>
    </xdr:to>
    <xdr:sp macro="" textlink="">
      <xdr:nvSpPr>
        <xdr:cNvPr id="2607" name="六角形 2606">
          <a:extLst>
            <a:ext uri="{FF2B5EF4-FFF2-40B4-BE49-F238E27FC236}">
              <a16:creationId xmlns:a16="http://schemas.microsoft.com/office/drawing/2014/main" id="{7F3C5BCA-B027-47CB-97E8-900AA51F1903}"/>
            </a:ext>
          </a:extLst>
        </xdr:cNvPr>
        <xdr:cNvSpPr/>
      </xdr:nvSpPr>
      <xdr:spPr bwMode="auto">
        <a:xfrm>
          <a:off x="8689075" y="10061113"/>
          <a:ext cx="103168" cy="922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435910</xdr:colOff>
      <xdr:row>52</xdr:row>
      <xdr:rowOff>5048</xdr:rowOff>
    </xdr:from>
    <xdr:to>
      <xdr:col>27</xdr:col>
      <xdr:colOff>657844</xdr:colOff>
      <xdr:row>53</xdr:row>
      <xdr:rowOff>122154</xdr:rowOff>
    </xdr:to>
    <xdr:sp macro="" textlink="">
      <xdr:nvSpPr>
        <xdr:cNvPr id="2608" name="Line 72">
          <a:extLst>
            <a:ext uri="{FF2B5EF4-FFF2-40B4-BE49-F238E27FC236}">
              <a16:creationId xmlns:a16="http://schemas.microsoft.com/office/drawing/2014/main" id="{0E76F7A5-9670-49C4-96E2-6B86804ED54D}"/>
            </a:ext>
          </a:extLst>
        </xdr:cNvPr>
        <xdr:cNvSpPr>
          <a:spLocks noChangeShapeType="1"/>
        </xdr:cNvSpPr>
      </xdr:nvSpPr>
      <xdr:spPr bwMode="auto">
        <a:xfrm rot="13656542" flipV="1">
          <a:off x="10327649" y="10274559"/>
          <a:ext cx="288556" cy="221934"/>
        </a:xfrm>
        <a:custGeom>
          <a:avLst/>
          <a:gdLst>
            <a:gd name="connsiteX0" fmla="*/ 0 w 227632"/>
            <a:gd name="connsiteY0" fmla="*/ 0 h 249368"/>
            <a:gd name="connsiteX1" fmla="*/ 227632 w 227632"/>
            <a:gd name="connsiteY1" fmla="*/ 249368 h 249368"/>
            <a:gd name="connsiteX0" fmla="*/ 0 w 222961"/>
            <a:gd name="connsiteY0" fmla="*/ 0 h 186262"/>
            <a:gd name="connsiteX1" fmla="*/ 222961 w 222961"/>
            <a:gd name="connsiteY1" fmla="*/ 186262 h 186262"/>
            <a:gd name="connsiteX0" fmla="*/ 0 w 222961"/>
            <a:gd name="connsiteY0" fmla="*/ 0 h 233954"/>
            <a:gd name="connsiteX1" fmla="*/ 165443 w 222961"/>
            <a:gd name="connsiteY1" fmla="*/ 233954 h 233954"/>
            <a:gd name="connsiteX2" fmla="*/ 222961 w 222961"/>
            <a:gd name="connsiteY2" fmla="*/ 186262 h 233954"/>
            <a:gd name="connsiteX0" fmla="*/ 0 w 222961"/>
            <a:gd name="connsiteY0" fmla="*/ 0 h 233954"/>
            <a:gd name="connsiteX1" fmla="*/ 165443 w 222961"/>
            <a:gd name="connsiteY1" fmla="*/ 233954 h 233954"/>
            <a:gd name="connsiteX2" fmla="*/ 222961 w 222961"/>
            <a:gd name="connsiteY2" fmla="*/ 186262 h 233954"/>
            <a:gd name="connsiteX0" fmla="*/ 0 w 222961"/>
            <a:gd name="connsiteY0" fmla="*/ 0 h 233954"/>
            <a:gd name="connsiteX1" fmla="*/ 165443 w 222961"/>
            <a:gd name="connsiteY1" fmla="*/ 233954 h 233954"/>
            <a:gd name="connsiteX2" fmla="*/ 222961 w 222961"/>
            <a:gd name="connsiteY2" fmla="*/ 186262 h 233954"/>
            <a:gd name="connsiteX0" fmla="*/ 0 w 258795"/>
            <a:gd name="connsiteY0" fmla="*/ 0 h 220492"/>
            <a:gd name="connsiteX1" fmla="*/ 201277 w 258795"/>
            <a:gd name="connsiteY1" fmla="*/ 220492 h 220492"/>
            <a:gd name="connsiteX2" fmla="*/ 258795 w 258795"/>
            <a:gd name="connsiteY2" fmla="*/ 172800 h 220492"/>
            <a:gd name="connsiteX0" fmla="*/ 1092 w 259887"/>
            <a:gd name="connsiteY0" fmla="*/ 0 h 220492"/>
            <a:gd name="connsiteX1" fmla="*/ 202369 w 259887"/>
            <a:gd name="connsiteY1" fmla="*/ 220492 h 220492"/>
            <a:gd name="connsiteX2" fmla="*/ 259887 w 259887"/>
            <a:gd name="connsiteY2" fmla="*/ 172800 h 220492"/>
            <a:gd name="connsiteX0" fmla="*/ 0 w 258795"/>
            <a:gd name="connsiteY0" fmla="*/ 0 h 220492"/>
            <a:gd name="connsiteX1" fmla="*/ 201277 w 258795"/>
            <a:gd name="connsiteY1" fmla="*/ 220492 h 220492"/>
            <a:gd name="connsiteX2" fmla="*/ 258795 w 258795"/>
            <a:gd name="connsiteY2" fmla="*/ 172800 h 220492"/>
            <a:gd name="connsiteX0" fmla="*/ 0 w 284250"/>
            <a:gd name="connsiteY0" fmla="*/ 0 h 158758"/>
            <a:gd name="connsiteX1" fmla="*/ 226732 w 284250"/>
            <a:gd name="connsiteY1" fmla="*/ 158758 h 158758"/>
            <a:gd name="connsiteX2" fmla="*/ 284250 w 284250"/>
            <a:gd name="connsiteY2" fmla="*/ 111066 h 158758"/>
            <a:gd name="connsiteX0" fmla="*/ 10 w 284260"/>
            <a:gd name="connsiteY0" fmla="*/ 12952 h 171710"/>
            <a:gd name="connsiteX1" fmla="*/ 226742 w 284260"/>
            <a:gd name="connsiteY1" fmla="*/ 171710 h 171710"/>
            <a:gd name="connsiteX2" fmla="*/ 284260 w 284260"/>
            <a:gd name="connsiteY2" fmla="*/ 124018 h 171710"/>
            <a:gd name="connsiteX0" fmla="*/ 4687 w 288937"/>
            <a:gd name="connsiteY0" fmla="*/ 57669 h 216427"/>
            <a:gd name="connsiteX1" fmla="*/ 19647 w 288937"/>
            <a:gd name="connsiteY1" fmla="*/ 5516 h 216427"/>
            <a:gd name="connsiteX2" fmla="*/ 231419 w 288937"/>
            <a:gd name="connsiteY2" fmla="*/ 216427 h 216427"/>
            <a:gd name="connsiteX3" fmla="*/ 288937 w 288937"/>
            <a:gd name="connsiteY3" fmla="*/ 168735 h 216427"/>
            <a:gd name="connsiteX0" fmla="*/ 55128 w 278559"/>
            <a:gd name="connsiteY0" fmla="*/ 101427 h 214646"/>
            <a:gd name="connsiteX1" fmla="*/ 9269 w 278559"/>
            <a:gd name="connsiteY1" fmla="*/ 3735 h 214646"/>
            <a:gd name="connsiteX2" fmla="*/ 221041 w 278559"/>
            <a:gd name="connsiteY2" fmla="*/ 214646 h 214646"/>
            <a:gd name="connsiteX3" fmla="*/ 278559 w 278559"/>
            <a:gd name="connsiteY3" fmla="*/ 166954 h 214646"/>
            <a:gd name="connsiteX0" fmla="*/ 61710 w 285141"/>
            <a:gd name="connsiteY0" fmla="*/ 97692 h 210911"/>
            <a:gd name="connsiteX1" fmla="*/ 15851 w 285141"/>
            <a:gd name="connsiteY1" fmla="*/ 0 h 210911"/>
            <a:gd name="connsiteX2" fmla="*/ 227623 w 285141"/>
            <a:gd name="connsiteY2" fmla="*/ 210911 h 210911"/>
            <a:gd name="connsiteX3" fmla="*/ 285141 w 285141"/>
            <a:gd name="connsiteY3" fmla="*/ 163219 h 210911"/>
            <a:gd name="connsiteX0" fmla="*/ 53106 w 276537"/>
            <a:gd name="connsiteY0" fmla="*/ 97692 h 210911"/>
            <a:gd name="connsiteX1" fmla="*/ 7247 w 276537"/>
            <a:gd name="connsiteY1" fmla="*/ 0 h 210911"/>
            <a:gd name="connsiteX2" fmla="*/ 219019 w 276537"/>
            <a:gd name="connsiteY2" fmla="*/ 210911 h 210911"/>
            <a:gd name="connsiteX3" fmla="*/ 276537 w 276537"/>
            <a:gd name="connsiteY3" fmla="*/ 163219 h 210911"/>
            <a:gd name="connsiteX0" fmla="*/ 50985 w 274416"/>
            <a:gd name="connsiteY0" fmla="*/ 97692 h 210911"/>
            <a:gd name="connsiteX1" fmla="*/ 5126 w 274416"/>
            <a:gd name="connsiteY1" fmla="*/ 0 h 210911"/>
            <a:gd name="connsiteX2" fmla="*/ 216898 w 274416"/>
            <a:gd name="connsiteY2" fmla="*/ 210911 h 210911"/>
            <a:gd name="connsiteX3" fmla="*/ 274416 w 274416"/>
            <a:gd name="connsiteY3" fmla="*/ 163219 h 210911"/>
            <a:gd name="connsiteX0" fmla="*/ 60974 w 273905"/>
            <a:gd name="connsiteY0" fmla="*/ 88108 h 210911"/>
            <a:gd name="connsiteX1" fmla="*/ 4615 w 273905"/>
            <a:gd name="connsiteY1" fmla="*/ 0 h 210911"/>
            <a:gd name="connsiteX2" fmla="*/ 216387 w 273905"/>
            <a:gd name="connsiteY2" fmla="*/ 210911 h 210911"/>
            <a:gd name="connsiteX3" fmla="*/ 273905 w 273905"/>
            <a:gd name="connsiteY3" fmla="*/ 163219 h 210911"/>
            <a:gd name="connsiteX0" fmla="*/ 64664 w 277595"/>
            <a:gd name="connsiteY0" fmla="*/ 88108 h 210911"/>
            <a:gd name="connsiteX1" fmla="*/ 8305 w 277595"/>
            <a:gd name="connsiteY1" fmla="*/ 0 h 210911"/>
            <a:gd name="connsiteX2" fmla="*/ 220077 w 277595"/>
            <a:gd name="connsiteY2" fmla="*/ 210911 h 210911"/>
            <a:gd name="connsiteX3" fmla="*/ 277595 w 277595"/>
            <a:gd name="connsiteY3" fmla="*/ 163219 h 210911"/>
            <a:gd name="connsiteX0" fmla="*/ 65638 w 278569"/>
            <a:gd name="connsiteY0" fmla="*/ 91208 h 214011"/>
            <a:gd name="connsiteX1" fmla="*/ 35058 w 278569"/>
            <a:gd name="connsiteY1" fmla="*/ 99874 h 214011"/>
            <a:gd name="connsiteX2" fmla="*/ 9279 w 278569"/>
            <a:gd name="connsiteY2" fmla="*/ 3100 h 214011"/>
            <a:gd name="connsiteX3" fmla="*/ 221051 w 278569"/>
            <a:gd name="connsiteY3" fmla="*/ 214011 h 214011"/>
            <a:gd name="connsiteX4" fmla="*/ 278569 w 278569"/>
            <a:gd name="connsiteY4" fmla="*/ 166319 h 214011"/>
            <a:gd name="connsiteX0" fmla="*/ 71194 w 284125"/>
            <a:gd name="connsiteY0" fmla="*/ 93133 h 215936"/>
            <a:gd name="connsiteX1" fmla="*/ 40614 w 284125"/>
            <a:gd name="connsiteY1" fmla="*/ 101799 h 215936"/>
            <a:gd name="connsiteX2" fmla="*/ 14835 w 284125"/>
            <a:gd name="connsiteY2" fmla="*/ 5025 h 215936"/>
            <a:gd name="connsiteX3" fmla="*/ 226607 w 284125"/>
            <a:gd name="connsiteY3" fmla="*/ 215936 h 215936"/>
            <a:gd name="connsiteX4" fmla="*/ 284125 w 284125"/>
            <a:gd name="connsiteY4" fmla="*/ 168244 h 215936"/>
            <a:gd name="connsiteX0" fmla="*/ 92296 w 305227"/>
            <a:gd name="connsiteY0" fmla="*/ 110715 h 233518"/>
            <a:gd name="connsiteX1" fmla="*/ 19960 w 305227"/>
            <a:gd name="connsiteY1" fmla="*/ 42006 h 233518"/>
            <a:gd name="connsiteX2" fmla="*/ 35937 w 305227"/>
            <a:gd name="connsiteY2" fmla="*/ 22607 h 233518"/>
            <a:gd name="connsiteX3" fmla="*/ 247709 w 305227"/>
            <a:gd name="connsiteY3" fmla="*/ 233518 h 233518"/>
            <a:gd name="connsiteX4" fmla="*/ 305227 w 305227"/>
            <a:gd name="connsiteY4" fmla="*/ 185826 h 233518"/>
            <a:gd name="connsiteX0" fmla="*/ 77004 w 305227"/>
            <a:gd name="connsiteY0" fmla="*/ 115050 h 233518"/>
            <a:gd name="connsiteX1" fmla="*/ 19960 w 305227"/>
            <a:gd name="connsiteY1" fmla="*/ 42006 h 233518"/>
            <a:gd name="connsiteX2" fmla="*/ 35937 w 305227"/>
            <a:gd name="connsiteY2" fmla="*/ 22607 h 233518"/>
            <a:gd name="connsiteX3" fmla="*/ 247709 w 305227"/>
            <a:gd name="connsiteY3" fmla="*/ 233518 h 233518"/>
            <a:gd name="connsiteX4" fmla="*/ 305227 w 305227"/>
            <a:gd name="connsiteY4" fmla="*/ 185826 h 233518"/>
            <a:gd name="connsiteX0" fmla="*/ 77004 w 305227"/>
            <a:gd name="connsiteY0" fmla="*/ 115050 h 233518"/>
            <a:gd name="connsiteX1" fmla="*/ 19960 w 305227"/>
            <a:gd name="connsiteY1" fmla="*/ 42006 h 233518"/>
            <a:gd name="connsiteX2" fmla="*/ 35937 w 305227"/>
            <a:gd name="connsiteY2" fmla="*/ 22607 h 233518"/>
            <a:gd name="connsiteX3" fmla="*/ 247709 w 305227"/>
            <a:gd name="connsiteY3" fmla="*/ 233518 h 233518"/>
            <a:gd name="connsiteX4" fmla="*/ 305227 w 305227"/>
            <a:gd name="connsiteY4" fmla="*/ 185826 h 233518"/>
            <a:gd name="connsiteX0" fmla="*/ 57044 w 285267"/>
            <a:gd name="connsiteY0" fmla="*/ 102610 h 221078"/>
            <a:gd name="connsiteX1" fmla="*/ 0 w 285267"/>
            <a:gd name="connsiteY1" fmla="*/ 29566 h 221078"/>
            <a:gd name="connsiteX2" fmla="*/ 15977 w 285267"/>
            <a:gd name="connsiteY2" fmla="*/ 10167 h 221078"/>
            <a:gd name="connsiteX3" fmla="*/ 227749 w 285267"/>
            <a:gd name="connsiteY3" fmla="*/ 221078 h 221078"/>
            <a:gd name="connsiteX4" fmla="*/ 285267 w 285267"/>
            <a:gd name="connsiteY4" fmla="*/ 173386 h 221078"/>
            <a:gd name="connsiteX0" fmla="*/ 58282 w 286505"/>
            <a:gd name="connsiteY0" fmla="*/ 103233 h 221701"/>
            <a:gd name="connsiteX1" fmla="*/ 1238 w 286505"/>
            <a:gd name="connsiteY1" fmla="*/ 30189 h 221701"/>
            <a:gd name="connsiteX2" fmla="*/ 17215 w 286505"/>
            <a:gd name="connsiteY2" fmla="*/ 10790 h 221701"/>
            <a:gd name="connsiteX3" fmla="*/ 228987 w 286505"/>
            <a:gd name="connsiteY3" fmla="*/ 221701 h 221701"/>
            <a:gd name="connsiteX4" fmla="*/ 286505 w 286505"/>
            <a:gd name="connsiteY4" fmla="*/ 174009 h 221701"/>
            <a:gd name="connsiteX0" fmla="*/ 62910 w 291133"/>
            <a:gd name="connsiteY0" fmla="*/ 98684 h 217152"/>
            <a:gd name="connsiteX1" fmla="*/ 5866 w 291133"/>
            <a:gd name="connsiteY1" fmla="*/ 25640 h 217152"/>
            <a:gd name="connsiteX2" fmla="*/ 21843 w 291133"/>
            <a:gd name="connsiteY2" fmla="*/ 6241 h 217152"/>
            <a:gd name="connsiteX3" fmla="*/ 233615 w 291133"/>
            <a:gd name="connsiteY3" fmla="*/ 217152 h 217152"/>
            <a:gd name="connsiteX4" fmla="*/ 291133 w 291133"/>
            <a:gd name="connsiteY4" fmla="*/ 169460 h 217152"/>
            <a:gd name="connsiteX0" fmla="*/ 62910 w 291133"/>
            <a:gd name="connsiteY0" fmla="*/ 98684 h 217152"/>
            <a:gd name="connsiteX1" fmla="*/ 5866 w 291133"/>
            <a:gd name="connsiteY1" fmla="*/ 25640 h 217152"/>
            <a:gd name="connsiteX2" fmla="*/ 21843 w 291133"/>
            <a:gd name="connsiteY2" fmla="*/ 6241 h 217152"/>
            <a:gd name="connsiteX3" fmla="*/ 233615 w 291133"/>
            <a:gd name="connsiteY3" fmla="*/ 217152 h 217152"/>
            <a:gd name="connsiteX4" fmla="*/ 291133 w 291133"/>
            <a:gd name="connsiteY4" fmla="*/ 169460 h 217152"/>
            <a:gd name="connsiteX0" fmla="*/ 71013 w 291133"/>
            <a:gd name="connsiteY0" fmla="*/ 86475 h 217152"/>
            <a:gd name="connsiteX1" fmla="*/ 5866 w 291133"/>
            <a:gd name="connsiteY1" fmla="*/ 25640 h 217152"/>
            <a:gd name="connsiteX2" fmla="*/ 21843 w 291133"/>
            <a:gd name="connsiteY2" fmla="*/ 6241 h 217152"/>
            <a:gd name="connsiteX3" fmla="*/ 233615 w 291133"/>
            <a:gd name="connsiteY3" fmla="*/ 217152 h 217152"/>
            <a:gd name="connsiteX4" fmla="*/ 291133 w 291133"/>
            <a:gd name="connsiteY4" fmla="*/ 169460 h 217152"/>
            <a:gd name="connsiteX0" fmla="*/ 63138 w 291133"/>
            <a:gd name="connsiteY0" fmla="*/ 93663 h 217152"/>
            <a:gd name="connsiteX1" fmla="*/ 5866 w 291133"/>
            <a:gd name="connsiteY1" fmla="*/ 25640 h 217152"/>
            <a:gd name="connsiteX2" fmla="*/ 21843 w 291133"/>
            <a:gd name="connsiteY2" fmla="*/ 6241 h 217152"/>
            <a:gd name="connsiteX3" fmla="*/ 233615 w 291133"/>
            <a:gd name="connsiteY3" fmla="*/ 217152 h 217152"/>
            <a:gd name="connsiteX4" fmla="*/ 291133 w 291133"/>
            <a:gd name="connsiteY4" fmla="*/ 169460 h 217152"/>
            <a:gd name="connsiteX0" fmla="*/ 60774 w 288769"/>
            <a:gd name="connsiteY0" fmla="*/ 100596 h 224085"/>
            <a:gd name="connsiteX1" fmla="*/ 3502 w 288769"/>
            <a:gd name="connsiteY1" fmla="*/ 32573 h 224085"/>
            <a:gd name="connsiteX2" fmla="*/ 27793 w 288769"/>
            <a:gd name="connsiteY2" fmla="*/ 5530 h 224085"/>
            <a:gd name="connsiteX3" fmla="*/ 231251 w 288769"/>
            <a:gd name="connsiteY3" fmla="*/ 224085 h 224085"/>
            <a:gd name="connsiteX4" fmla="*/ 288769 w 288769"/>
            <a:gd name="connsiteY4" fmla="*/ 176393 h 224085"/>
            <a:gd name="connsiteX0" fmla="*/ 64931 w 292926"/>
            <a:gd name="connsiteY0" fmla="*/ 100244 h 223733"/>
            <a:gd name="connsiteX1" fmla="*/ 2671 w 292926"/>
            <a:gd name="connsiteY1" fmla="*/ 36809 h 223733"/>
            <a:gd name="connsiteX2" fmla="*/ 31950 w 292926"/>
            <a:gd name="connsiteY2" fmla="*/ 5178 h 223733"/>
            <a:gd name="connsiteX3" fmla="*/ 235408 w 292926"/>
            <a:gd name="connsiteY3" fmla="*/ 223733 h 223733"/>
            <a:gd name="connsiteX4" fmla="*/ 292926 w 292926"/>
            <a:gd name="connsiteY4" fmla="*/ 176041 h 223733"/>
            <a:gd name="connsiteX0" fmla="*/ 63967 w 291962"/>
            <a:gd name="connsiteY0" fmla="*/ 95066 h 218555"/>
            <a:gd name="connsiteX1" fmla="*/ 1707 w 291962"/>
            <a:gd name="connsiteY1" fmla="*/ 31631 h 218555"/>
            <a:gd name="connsiteX2" fmla="*/ 30986 w 291962"/>
            <a:gd name="connsiteY2" fmla="*/ 0 h 218555"/>
            <a:gd name="connsiteX3" fmla="*/ 234444 w 291962"/>
            <a:gd name="connsiteY3" fmla="*/ 218555 h 218555"/>
            <a:gd name="connsiteX4" fmla="*/ 291962 w 291962"/>
            <a:gd name="connsiteY4" fmla="*/ 170863 h 218555"/>
            <a:gd name="connsiteX0" fmla="*/ 62260 w 290255"/>
            <a:gd name="connsiteY0" fmla="*/ 95066 h 218555"/>
            <a:gd name="connsiteX1" fmla="*/ 0 w 290255"/>
            <a:gd name="connsiteY1" fmla="*/ 31631 h 218555"/>
            <a:gd name="connsiteX2" fmla="*/ 29279 w 290255"/>
            <a:gd name="connsiteY2" fmla="*/ 0 h 218555"/>
            <a:gd name="connsiteX3" fmla="*/ 232737 w 290255"/>
            <a:gd name="connsiteY3" fmla="*/ 218555 h 218555"/>
            <a:gd name="connsiteX4" fmla="*/ 290255 w 290255"/>
            <a:gd name="connsiteY4" fmla="*/ 170863 h 218555"/>
            <a:gd name="connsiteX0" fmla="*/ 62260 w 290255"/>
            <a:gd name="connsiteY0" fmla="*/ 95066 h 218555"/>
            <a:gd name="connsiteX1" fmla="*/ 0 w 290255"/>
            <a:gd name="connsiteY1" fmla="*/ 31631 h 218555"/>
            <a:gd name="connsiteX2" fmla="*/ 29279 w 290255"/>
            <a:gd name="connsiteY2" fmla="*/ 0 h 218555"/>
            <a:gd name="connsiteX3" fmla="*/ 232737 w 290255"/>
            <a:gd name="connsiteY3" fmla="*/ 218555 h 218555"/>
            <a:gd name="connsiteX4" fmla="*/ 290255 w 290255"/>
            <a:gd name="connsiteY4" fmla="*/ 170863 h 218555"/>
            <a:gd name="connsiteX0" fmla="*/ 62260 w 290255"/>
            <a:gd name="connsiteY0" fmla="*/ 95066 h 218555"/>
            <a:gd name="connsiteX1" fmla="*/ 0 w 290255"/>
            <a:gd name="connsiteY1" fmla="*/ 31631 h 218555"/>
            <a:gd name="connsiteX2" fmla="*/ 29279 w 290255"/>
            <a:gd name="connsiteY2" fmla="*/ 0 h 218555"/>
            <a:gd name="connsiteX3" fmla="*/ 232737 w 290255"/>
            <a:gd name="connsiteY3" fmla="*/ 218555 h 218555"/>
            <a:gd name="connsiteX4" fmla="*/ 290255 w 290255"/>
            <a:gd name="connsiteY4" fmla="*/ 170863 h 218555"/>
            <a:gd name="connsiteX0" fmla="*/ 62260 w 290255"/>
            <a:gd name="connsiteY0" fmla="*/ 95066 h 218555"/>
            <a:gd name="connsiteX1" fmla="*/ 0 w 290255"/>
            <a:gd name="connsiteY1" fmla="*/ 31631 h 218555"/>
            <a:gd name="connsiteX2" fmla="*/ 29279 w 290255"/>
            <a:gd name="connsiteY2" fmla="*/ 0 h 218555"/>
            <a:gd name="connsiteX3" fmla="*/ 232737 w 290255"/>
            <a:gd name="connsiteY3" fmla="*/ 218555 h 218555"/>
            <a:gd name="connsiteX4" fmla="*/ 290255 w 290255"/>
            <a:gd name="connsiteY4" fmla="*/ 170863 h 218555"/>
            <a:gd name="connsiteX0" fmla="*/ 65621 w 293616"/>
            <a:gd name="connsiteY0" fmla="*/ 95066 h 218555"/>
            <a:gd name="connsiteX1" fmla="*/ 0 w 293616"/>
            <a:gd name="connsiteY1" fmla="*/ 27930 h 218555"/>
            <a:gd name="connsiteX2" fmla="*/ 32640 w 293616"/>
            <a:gd name="connsiteY2" fmla="*/ 0 h 218555"/>
            <a:gd name="connsiteX3" fmla="*/ 236098 w 293616"/>
            <a:gd name="connsiteY3" fmla="*/ 218555 h 218555"/>
            <a:gd name="connsiteX4" fmla="*/ 293616 w 293616"/>
            <a:gd name="connsiteY4" fmla="*/ 170863 h 218555"/>
            <a:gd name="connsiteX0" fmla="*/ 59485 w 293616"/>
            <a:gd name="connsiteY0" fmla="*/ 100700 h 218555"/>
            <a:gd name="connsiteX1" fmla="*/ 0 w 293616"/>
            <a:gd name="connsiteY1" fmla="*/ 27930 h 218555"/>
            <a:gd name="connsiteX2" fmla="*/ 32640 w 293616"/>
            <a:gd name="connsiteY2" fmla="*/ 0 h 218555"/>
            <a:gd name="connsiteX3" fmla="*/ 236098 w 293616"/>
            <a:gd name="connsiteY3" fmla="*/ 218555 h 218555"/>
            <a:gd name="connsiteX4" fmla="*/ 293616 w 293616"/>
            <a:gd name="connsiteY4" fmla="*/ 170863 h 218555"/>
            <a:gd name="connsiteX0" fmla="*/ 59485 w 287907"/>
            <a:gd name="connsiteY0" fmla="*/ 100700 h 218555"/>
            <a:gd name="connsiteX1" fmla="*/ 0 w 287907"/>
            <a:gd name="connsiteY1" fmla="*/ 27930 h 218555"/>
            <a:gd name="connsiteX2" fmla="*/ 32640 w 287907"/>
            <a:gd name="connsiteY2" fmla="*/ 0 h 218555"/>
            <a:gd name="connsiteX3" fmla="*/ 236098 w 287907"/>
            <a:gd name="connsiteY3" fmla="*/ 218555 h 218555"/>
            <a:gd name="connsiteX4" fmla="*/ 287907 w 287907"/>
            <a:gd name="connsiteY4" fmla="*/ 167053 h 218555"/>
            <a:gd name="connsiteX0" fmla="*/ 59485 w 287586"/>
            <a:gd name="connsiteY0" fmla="*/ 100700 h 218555"/>
            <a:gd name="connsiteX1" fmla="*/ 0 w 287586"/>
            <a:gd name="connsiteY1" fmla="*/ 27930 h 218555"/>
            <a:gd name="connsiteX2" fmla="*/ 32640 w 287586"/>
            <a:gd name="connsiteY2" fmla="*/ 0 h 218555"/>
            <a:gd name="connsiteX3" fmla="*/ 236098 w 287586"/>
            <a:gd name="connsiteY3" fmla="*/ 218555 h 218555"/>
            <a:gd name="connsiteX4" fmla="*/ 287586 w 287586"/>
            <a:gd name="connsiteY4" fmla="*/ 174136 h 218555"/>
            <a:gd name="connsiteX0" fmla="*/ 59485 w 287586"/>
            <a:gd name="connsiteY0" fmla="*/ 100700 h 218555"/>
            <a:gd name="connsiteX1" fmla="*/ 0 w 287586"/>
            <a:gd name="connsiteY1" fmla="*/ 27930 h 218555"/>
            <a:gd name="connsiteX2" fmla="*/ 32640 w 287586"/>
            <a:gd name="connsiteY2" fmla="*/ 0 h 218555"/>
            <a:gd name="connsiteX3" fmla="*/ 236098 w 287586"/>
            <a:gd name="connsiteY3" fmla="*/ 218555 h 218555"/>
            <a:gd name="connsiteX4" fmla="*/ 287586 w 287586"/>
            <a:gd name="connsiteY4" fmla="*/ 174136 h 218555"/>
            <a:gd name="connsiteX0" fmla="*/ 59485 w 287586"/>
            <a:gd name="connsiteY0" fmla="*/ 100700 h 221934"/>
            <a:gd name="connsiteX1" fmla="*/ 0 w 287586"/>
            <a:gd name="connsiteY1" fmla="*/ 27930 h 221934"/>
            <a:gd name="connsiteX2" fmla="*/ 32640 w 287586"/>
            <a:gd name="connsiteY2" fmla="*/ 0 h 221934"/>
            <a:gd name="connsiteX3" fmla="*/ 232416 w 287586"/>
            <a:gd name="connsiteY3" fmla="*/ 221934 h 221934"/>
            <a:gd name="connsiteX4" fmla="*/ 287586 w 287586"/>
            <a:gd name="connsiteY4" fmla="*/ 174136 h 221934"/>
            <a:gd name="connsiteX0" fmla="*/ 59485 w 287586"/>
            <a:gd name="connsiteY0" fmla="*/ 100700 h 221934"/>
            <a:gd name="connsiteX1" fmla="*/ 0 w 287586"/>
            <a:gd name="connsiteY1" fmla="*/ 27930 h 221934"/>
            <a:gd name="connsiteX2" fmla="*/ 32640 w 287586"/>
            <a:gd name="connsiteY2" fmla="*/ 0 h 221934"/>
            <a:gd name="connsiteX3" fmla="*/ 232416 w 287586"/>
            <a:gd name="connsiteY3" fmla="*/ 221934 h 221934"/>
            <a:gd name="connsiteX4" fmla="*/ 287586 w 287586"/>
            <a:gd name="connsiteY4" fmla="*/ 174136 h 221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87586" h="221934">
              <a:moveTo>
                <a:pt x="59485" y="100700"/>
              </a:moveTo>
              <a:cubicBezTo>
                <a:pt x="28297" y="67412"/>
                <a:pt x="9393" y="42615"/>
                <a:pt x="0" y="27930"/>
              </a:cubicBezTo>
              <a:cubicBezTo>
                <a:pt x="30696" y="334"/>
                <a:pt x="15432" y="13571"/>
                <a:pt x="32640" y="0"/>
              </a:cubicBezTo>
              <a:cubicBezTo>
                <a:pt x="66748" y="29840"/>
                <a:pt x="164877" y="147592"/>
                <a:pt x="232416" y="221934"/>
              </a:cubicBezTo>
              <a:cubicBezTo>
                <a:pt x="268364" y="187514"/>
                <a:pt x="238740" y="215516"/>
                <a:pt x="287586" y="174136"/>
              </a:cubicBezTo>
            </a:path>
          </a:pathLst>
        </a:cu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514145</xdr:colOff>
      <xdr:row>55</xdr:row>
      <xdr:rowOff>149903</xdr:rowOff>
    </xdr:from>
    <xdr:to>
      <xdr:col>25</xdr:col>
      <xdr:colOff>653565</xdr:colOff>
      <xdr:row>56</xdr:row>
      <xdr:rowOff>118261</xdr:rowOff>
    </xdr:to>
    <xdr:sp macro="" textlink="">
      <xdr:nvSpPr>
        <xdr:cNvPr id="2609" name="Oval 1295">
          <a:extLst>
            <a:ext uri="{FF2B5EF4-FFF2-40B4-BE49-F238E27FC236}">
              <a16:creationId xmlns:a16="http://schemas.microsoft.com/office/drawing/2014/main" id="{7B0A078F-6D16-41E8-9515-5834714F32CE}"/>
            </a:ext>
          </a:extLst>
        </xdr:cNvPr>
        <xdr:cNvSpPr>
          <a:spLocks noChangeArrowheads="1"/>
        </xdr:cNvSpPr>
      </xdr:nvSpPr>
      <xdr:spPr bwMode="auto">
        <a:xfrm rot="21416620">
          <a:off x="9029495" y="10900453"/>
          <a:ext cx="139420" cy="1398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27</xdr:col>
      <xdr:colOff>220088</xdr:colOff>
      <xdr:row>51</xdr:row>
      <xdr:rowOff>96280</xdr:rowOff>
    </xdr:from>
    <xdr:to>
      <xdr:col>27</xdr:col>
      <xdr:colOff>389994</xdr:colOff>
      <xdr:row>52</xdr:row>
      <xdr:rowOff>70613</xdr:rowOff>
    </xdr:to>
    <xdr:sp macro="" textlink="">
      <xdr:nvSpPr>
        <xdr:cNvPr id="2610" name="六角形 2609">
          <a:extLst>
            <a:ext uri="{FF2B5EF4-FFF2-40B4-BE49-F238E27FC236}">
              <a16:creationId xmlns:a16="http://schemas.microsoft.com/office/drawing/2014/main" id="{6F250A19-B259-44BA-8D0E-34FAF8F8EED9}"/>
            </a:ext>
          </a:extLst>
        </xdr:cNvPr>
        <xdr:cNvSpPr/>
      </xdr:nvSpPr>
      <xdr:spPr bwMode="auto">
        <a:xfrm>
          <a:off x="10145138" y="10161030"/>
          <a:ext cx="169906" cy="14578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6614</xdr:colOff>
      <xdr:row>50</xdr:row>
      <xdr:rowOff>173182</xdr:rowOff>
    </xdr:from>
    <xdr:to>
      <xdr:col>27</xdr:col>
      <xdr:colOff>357187</xdr:colOff>
      <xdr:row>51</xdr:row>
      <xdr:rowOff>80282</xdr:rowOff>
    </xdr:to>
    <xdr:sp macro="" textlink="">
      <xdr:nvSpPr>
        <xdr:cNvPr id="2611" name="Text Box 1664">
          <a:extLst>
            <a:ext uri="{FF2B5EF4-FFF2-40B4-BE49-F238E27FC236}">
              <a16:creationId xmlns:a16="http://schemas.microsoft.com/office/drawing/2014/main" id="{B09ED919-426B-42D8-9B8C-D16EA7AAD728}"/>
            </a:ext>
          </a:extLst>
        </xdr:cNvPr>
        <xdr:cNvSpPr txBox="1">
          <a:spLocks noChangeArrowheads="1"/>
        </xdr:cNvSpPr>
      </xdr:nvSpPr>
      <xdr:spPr bwMode="auto">
        <a:xfrm>
          <a:off x="9931664" y="10066482"/>
          <a:ext cx="350573" cy="785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8.2</a:t>
          </a:r>
        </a:p>
      </xdr:txBody>
    </xdr:sp>
    <xdr:clientData/>
  </xdr:twoCellAnchor>
  <xdr:twoCellAnchor>
    <xdr:from>
      <xdr:col>25</xdr:col>
      <xdr:colOff>221327</xdr:colOff>
      <xdr:row>49</xdr:row>
      <xdr:rowOff>110513</xdr:rowOff>
    </xdr:from>
    <xdr:to>
      <xdr:col>26</xdr:col>
      <xdr:colOff>698149</xdr:colOff>
      <xdr:row>57</xdr:row>
      <xdr:rowOff>5508</xdr:rowOff>
    </xdr:to>
    <xdr:grpSp>
      <xdr:nvGrpSpPr>
        <xdr:cNvPr id="2612" name="グループ化 2611">
          <a:extLst>
            <a:ext uri="{FF2B5EF4-FFF2-40B4-BE49-F238E27FC236}">
              <a16:creationId xmlns:a16="http://schemas.microsoft.com/office/drawing/2014/main" id="{540CDD60-E2B0-4C04-90F6-084442FAADF1}"/>
            </a:ext>
          </a:extLst>
        </xdr:cNvPr>
        <xdr:cNvGrpSpPr/>
      </xdr:nvGrpSpPr>
      <xdr:grpSpPr>
        <a:xfrm>
          <a:off x="17352320" y="8542939"/>
          <a:ext cx="1181858" cy="1277054"/>
          <a:chOff x="12795797" y="9886562"/>
          <a:chExt cx="1181967" cy="1261647"/>
        </a:xfrm>
      </xdr:grpSpPr>
      <xdr:grpSp>
        <xdr:nvGrpSpPr>
          <xdr:cNvPr id="2613" name="グループ化 2612">
            <a:extLst>
              <a:ext uri="{FF2B5EF4-FFF2-40B4-BE49-F238E27FC236}">
                <a16:creationId xmlns:a16="http://schemas.microsoft.com/office/drawing/2014/main" id="{AC39D1DA-F82C-7751-D271-508ACF17627E}"/>
              </a:ext>
            </a:extLst>
          </xdr:cNvPr>
          <xdr:cNvGrpSpPr/>
        </xdr:nvGrpSpPr>
        <xdr:grpSpPr>
          <a:xfrm rot="1135313">
            <a:off x="13065854" y="10083651"/>
            <a:ext cx="911910" cy="892158"/>
            <a:chOff x="15469521" y="7377320"/>
            <a:chExt cx="1014096" cy="921645"/>
          </a:xfrm>
        </xdr:grpSpPr>
        <xdr:sp macro="" textlink="">
          <xdr:nvSpPr>
            <xdr:cNvPr id="2624" name="Line 547">
              <a:extLst>
                <a:ext uri="{FF2B5EF4-FFF2-40B4-BE49-F238E27FC236}">
                  <a16:creationId xmlns:a16="http://schemas.microsoft.com/office/drawing/2014/main" id="{7D3A9169-44D2-A996-8136-B3DB46DECD54}"/>
                </a:ext>
              </a:extLst>
            </xdr:cNvPr>
            <xdr:cNvSpPr>
              <a:spLocks noChangeShapeType="1"/>
            </xdr:cNvSpPr>
          </xdr:nvSpPr>
          <xdr:spPr bwMode="auto">
            <a:xfrm rot="404687" flipH="1">
              <a:off x="15469521" y="7377320"/>
              <a:ext cx="708877" cy="353666"/>
            </a:xfrm>
            <a:custGeom>
              <a:avLst/>
              <a:gdLst>
                <a:gd name="connsiteX0" fmla="*/ 0 w 334911"/>
                <a:gd name="connsiteY0" fmla="*/ 0 h 46089"/>
                <a:gd name="connsiteX1" fmla="*/ 334911 w 334911"/>
                <a:gd name="connsiteY1" fmla="*/ 46089 h 46089"/>
                <a:gd name="connsiteX0" fmla="*/ 0 w 334911"/>
                <a:gd name="connsiteY0" fmla="*/ 0 h 48268"/>
                <a:gd name="connsiteX1" fmla="*/ 334911 w 334911"/>
                <a:gd name="connsiteY1" fmla="*/ 46089 h 48268"/>
                <a:gd name="connsiteX0" fmla="*/ 0 w 398086"/>
                <a:gd name="connsiteY0" fmla="*/ 0 h 94173"/>
                <a:gd name="connsiteX1" fmla="*/ 398086 w 398086"/>
                <a:gd name="connsiteY1" fmla="*/ 93024 h 94173"/>
                <a:gd name="connsiteX0" fmla="*/ 0 w 398086"/>
                <a:gd name="connsiteY0" fmla="*/ 0 h 93024"/>
                <a:gd name="connsiteX1" fmla="*/ 398086 w 398086"/>
                <a:gd name="connsiteY1" fmla="*/ 93024 h 93024"/>
                <a:gd name="connsiteX0" fmla="*/ 0 w 407107"/>
                <a:gd name="connsiteY0" fmla="*/ 0 h 73045"/>
                <a:gd name="connsiteX1" fmla="*/ 407107 w 407107"/>
                <a:gd name="connsiteY1" fmla="*/ 73045 h 73045"/>
                <a:gd name="connsiteX0" fmla="*/ 0 w 407107"/>
                <a:gd name="connsiteY0" fmla="*/ 0 h 73257"/>
                <a:gd name="connsiteX1" fmla="*/ 407107 w 407107"/>
                <a:gd name="connsiteY1" fmla="*/ 73045 h 73257"/>
                <a:gd name="connsiteX0" fmla="*/ 0 w 387041"/>
                <a:gd name="connsiteY0" fmla="*/ 0 h 66551"/>
                <a:gd name="connsiteX1" fmla="*/ 387041 w 387041"/>
                <a:gd name="connsiteY1" fmla="*/ 66315 h 66551"/>
                <a:gd name="connsiteX0" fmla="*/ 0 w 387041"/>
                <a:gd name="connsiteY0" fmla="*/ 0 h 67138"/>
                <a:gd name="connsiteX1" fmla="*/ 387041 w 387041"/>
                <a:gd name="connsiteY1" fmla="*/ 66315 h 67138"/>
                <a:gd name="connsiteX0" fmla="*/ 0 w 398097"/>
                <a:gd name="connsiteY0" fmla="*/ 0 h 97672"/>
                <a:gd name="connsiteX1" fmla="*/ 398097 w 398097"/>
                <a:gd name="connsiteY1" fmla="*/ 97111 h 97672"/>
                <a:gd name="connsiteX0" fmla="*/ 0 w 398097"/>
                <a:gd name="connsiteY0" fmla="*/ 0 h 97772"/>
                <a:gd name="connsiteX1" fmla="*/ 256054 w 398097"/>
                <a:gd name="connsiteY1" fmla="*/ 74522 h 97772"/>
                <a:gd name="connsiteX2" fmla="*/ 398097 w 398097"/>
                <a:gd name="connsiteY2" fmla="*/ 97111 h 97772"/>
                <a:gd name="connsiteX0" fmla="*/ 0 w 398097"/>
                <a:gd name="connsiteY0" fmla="*/ 0 h 97772"/>
                <a:gd name="connsiteX1" fmla="*/ 256054 w 398097"/>
                <a:gd name="connsiteY1" fmla="*/ 74522 h 97772"/>
                <a:gd name="connsiteX2" fmla="*/ 398097 w 398097"/>
                <a:gd name="connsiteY2" fmla="*/ 97111 h 97772"/>
                <a:gd name="connsiteX0" fmla="*/ 0 w 398097"/>
                <a:gd name="connsiteY0" fmla="*/ 0 h 99028"/>
                <a:gd name="connsiteX1" fmla="*/ 256054 w 398097"/>
                <a:gd name="connsiteY1" fmla="*/ 74522 h 99028"/>
                <a:gd name="connsiteX2" fmla="*/ 398097 w 398097"/>
                <a:gd name="connsiteY2" fmla="*/ 97111 h 99028"/>
                <a:gd name="connsiteX0" fmla="*/ 0 w 398692"/>
                <a:gd name="connsiteY0" fmla="*/ 0 h 97111"/>
                <a:gd name="connsiteX1" fmla="*/ 256054 w 398692"/>
                <a:gd name="connsiteY1" fmla="*/ 74522 h 97111"/>
                <a:gd name="connsiteX2" fmla="*/ 382476 w 398692"/>
                <a:gd name="connsiteY2" fmla="*/ 81067 h 97111"/>
                <a:gd name="connsiteX3" fmla="*/ 398097 w 398692"/>
                <a:gd name="connsiteY3" fmla="*/ 97111 h 97111"/>
                <a:gd name="connsiteX0" fmla="*/ 0 w 398097"/>
                <a:gd name="connsiteY0" fmla="*/ 0 h 101966"/>
                <a:gd name="connsiteX1" fmla="*/ 256054 w 398097"/>
                <a:gd name="connsiteY1" fmla="*/ 74522 h 101966"/>
                <a:gd name="connsiteX2" fmla="*/ 363344 w 398097"/>
                <a:gd name="connsiteY2" fmla="*/ 100942 h 101966"/>
                <a:gd name="connsiteX3" fmla="*/ 398097 w 398097"/>
                <a:gd name="connsiteY3" fmla="*/ 97111 h 101966"/>
                <a:gd name="connsiteX0" fmla="*/ 0 w 395644"/>
                <a:gd name="connsiteY0" fmla="*/ 0 h 101642"/>
                <a:gd name="connsiteX1" fmla="*/ 256054 w 395644"/>
                <a:gd name="connsiteY1" fmla="*/ 74522 h 101642"/>
                <a:gd name="connsiteX2" fmla="*/ 363344 w 395644"/>
                <a:gd name="connsiteY2" fmla="*/ 100942 h 101642"/>
                <a:gd name="connsiteX3" fmla="*/ 395644 w 395644"/>
                <a:gd name="connsiteY3" fmla="*/ 92306 h 101642"/>
                <a:gd name="connsiteX0" fmla="*/ 0 w 395644"/>
                <a:gd name="connsiteY0" fmla="*/ 0 h 101553"/>
                <a:gd name="connsiteX1" fmla="*/ 256054 w 395644"/>
                <a:gd name="connsiteY1" fmla="*/ 74522 h 101553"/>
                <a:gd name="connsiteX2" fmla="*/ 363344 w 395644"/>
                <a:gd name="connsiteY2" fmla="*/ 100942 h 101553"/>
                <a:gd name="connsiteX3" fmla="*/ 395644 w 395644"/>
                <a:gd name="connsiteY3" fmla="*/ 92306 h 101553"/>
                <a:gd name="connsiteX0" fmla="*/ 0 w 395644"/>
                <a:gd name="connsiteY0" fmla="*/ 0 h 100942"/>
                <a:gd name="connsiteX1" fmla="*/ 256054 w 395644"/>
                <a:gd name="connsiteY1" fmla="*/ 74522 h 100942"/>
                <a:gd name="connsiteX2" fmla="*/ 363344 w 395644"/>
                <a:gd name="connsiteY2" fmla="*/ 100942 h 100942"/>
                <a:gd name="connsiteX3" fmla="*/ 395644 w 395644"/>
                <a:gd name="connsiteY3" fmla="*/ 92306 h 100942"/>
                <a:gd name="connsiteX0" fmla="*/ 0 w 399165"/>
                <a:gd name="connsiteY0" fmla="*/ 0 h 115667"/>
                <a:gd name="connsiteX1" fmla="*/ 259575 w 399165"/>
                <a:gd name="connsiteY1" fmla="*/ 89247 h 115667"/>
                <a:gd name="connsiteX2" fmla="*/ 366865 w 399165"/>
                <a:gd name="connsiteY2" fmla="*/ 115667 h 115667"/>
                <a:gd name="connsiteX3" fmla="*/ 399165 w 399165"/>
                <a:gd name="connsiteY3" fmla="*/ 107031 h 115667"/>
                <a:gd name="connsiteX0" fmla="*/ 0 w 399165"/>
                <a:gd name="connsiteY0" fmla="*/ 0 h 115667"/>
                <a:gd name="connsiteX1" fmla="*/ 259575 w 399165"/>
                <a:gd name="connsiteY1" fmla="*/ 89247 h 115667"/>
                <a:gd name="connsiteX2" fmla="*/ 366865 w 399165"/>
                <a:gd name="connsiteY2" fmla="*/ 115667 h 115667"/>
                <a:gd name="connsiteX3" fmla="*/ 399165 w 399165"/>
                <a:gd name="connsiteY3" fmla="*/ 107031 h 115667"/>
                <a:gd name="connsiteX0" fmla="*/ 5621 w 404786"/>
                <a:gd name="connsiteY0" fmla="*/ 0 h 115667"/>
                <a:gd name="connsiteX1" fmla="*/ 23728 w 404786"/>
                <a:gd name="connsiteY1" fmla="*/ 20221 h 115667"/>
                <a:gd name="connsiteX2" fmla="*/ 265196 w 404786"/>
                <a:gd name="connsiteY2" fmla="*/ 89247 h 115667"/>
                <a:gd name="connsiteX3" fmla="*/ 372486 w 404786"/>
                <a:gd name="connsiteY3" fmla="*/ 115667 h 115667"/>
                <a:gd name="connsiteX4" fmla="*/ 404786 w 404786"/>
                <a:gd name="connsiteY4" fmla="*/ 107031 h 115667"/>
                <a:gd name="connsiteX0" fmla="*/ 0 w 399165"/>
                <a:gd name="connsiteY0" fmla="*/ 0 h 115667"/>
                <a:gd name="connsiteX1" fmla="*/ 18107 w 399165"/>
                <a:gd name="connsiteY1" fmla="*/ 20221 h 115667"/>
                <a:gd name="connsiteX2" fmla="*/ 259575 w 399165"/>
                <a:gd name="connsiteY2" fmla="*/ 89247 h 115667"/>
                <a:gd name="connsiteX3" fmla="*/ 366865 w 399165"/>
                <a:gd name="connsiteY3" fmla="*/ 115667 h 115667"/>
                <a:gd name="connsiteX4" fmla="*/ 399165 w 399165"/>
                <a:gd name="connsiteY4" fmla="*/ 107031 h 115667"/>
                <a:gd name="connsiteX0" fmla="*/ 0 w 399165"/>
                <a:gd name="connsiteY0" fmla="*/ 0 h 115667"/>
                <a:gd name="connsiteX1" fmla="*/ 18107 w 399165"/>
                <a:gd name="connsiteY1" fmla="*/ 20221 h 115667"/>
                <a:gd name="connsiteX2" fmla="*/ 186862 w 399165"/>
                <a:gd name="connsiteY2" fmla="*/ 75698 h 115667"/>
                <a:gd name="connsiteX3" fmla="*/ 366865 w 399165"/>
                <a:gd name="connsiteY3" fmla="*/ 115667 h 115667"/>
                <a:gd name="connsiteX4" fmla="*/ 399165 w 399165"/>
                <a:gd name="connsiteY4" fmla="*/ 107031 h 115667"/>
                <a:gd name="connsiteX0" fmla="*/ 0 w 399165"/>
                <a:gd name="connsiteY0" fmla="*/ 0 h 115667"/>
                <a:gd name="connsiteX1" fmla="*/ 18107 w 399165"/>
                <a:gd name="connsiteY1" fmla="*/ 20221 h 115667"/>
                <a:gd name="connsiteX2" fmla="*/ 186862 w 399165"/>
                <a:gd name="connsiteY2" fmla="*/ 75698 h 115667"/>
                <a:gd name="connsiteX3" fmla="*/ 366865 w 399165"/>
                <a:gd name="connsiteY3" fmla="*/ 115667 h 115667"/>
                <a:gd name="connsiteX4" fmla="*/ 399165 w 399165"/>
                <a:gd name="connsiteY4" fmla="*/ 107031 h 115667"/>
                <a:gd name="connsiteX0" fmla="*/ 0 w 399165"/>
                <a:gd name="connsiteY0" fmla="*/ 0 h 107031"/>
                <a:gd name="connsiteX1" fmla="*/ 18107 w 399165"/>
                <a:gd name="connsiteY1" fmla="*/ 20221 h 107031"/>
                <a:gd name="connsiteX2" fmla="*/ 186862 w 399165"/>
                <a:gd name="connsiteY2" fmla="*/ 75698 h 107031"/>
                <a:gd name="connsiteX3" fmla="*/ 298972 w 399165"/>
                <a:gd name="connsiteY3" fmla="*/ 102418 h 107031"/>
                <a:gd name="connsiteX4" fmla="*/ 399165 w 399165"/>
                <a:gd name="connsiteY4" fmla="*/ 107031 h 107031"/>
                <a:gd name="connsiteX0" fmla="*/ 0 w 317511"/>
                <a:gd name="connsiteY0" fmla="*/ 0 h 102418"/>
                <a:gd name="connsiteX1" fmla="*/ 18107 w 317511"/>
                <a:gd name="connsiteY1" fmla="*/ 20221 h 102418"/>
                <a:gd name="connsiteX2" fmla="*/ 186862 w 317511"/>
                <a:gd name="connsiteY2" fmla="*/ 75698 h 102418"/>
                <a:gd name="connsiteX3" fmla="*/ 298972 w 317511"/>
                <a:gd name="connsiteY3" fmla="*/ 102418 h 102418"/>
                <a:gd name="connsiteX4" fmla="*/ 317511 w 317511"/>
                <a:gd name="connsiteY4" fmla="*/ 100653 h 102418"/>
                <a:gd name="connsiteX0" fmla="*/ 0 w 483461"/>
                <a:gd name="connsiteY0" fmla="*/ 0 h 102418"/>
                <a:gd name="connsiteX1" fmla="*/ 18107 w 483461"/>
                <a:gd name="connsiteY1" fmla="*/ 20221 h 102418"/>
                <a:gd name="connsiteX2" fmla="*/ 186862 w 483461"/>
                <a:gd name="connsiteY2" fmla="*/ 75698 h 102418"/>
                <a:gd name="connsiteX3" fmla="*/ 298972 w 483461"/>
                <a:gd name="connsiteY3" fmla="*/ 102418 h 102418"/>
                <a:gd name="connsiteX4" fmla="*/ 483461 w 483461"/>
                <a:gd name="connsiteY4" fmla="*/ 91561 h 102418"/>
                <a:gd name="connsiteX0" fmla="*/ 0 w 483461"/>
                <a:gd name="connsiteY0" fmla="*/ 0 h 92185"/>
                <a:gd name="connsiteX1" fmla="*/ 18107 w 483461"/>
                <a:gd name="connsiteY1" fmla="*/ 20221 h 92185"/>
                <a:gd name="connsiteX2" fmla="*/ 186862 w 483461"/>
                <a:gd name="connsiteY2" fmla="*/ 75698 h 92185"/>
                <a:gd name="connsiteX3" fmla="*/ 283333 w 483461"/>
                <a:gd name="connsiteY3" fmla="*/ 92185 h 92185"/>
                <a:gd name="connsiteX4" fmla="*/ 483461 w 483461"/>
                <a:gd name="connsiteY4" fmla="*/ 91561 h 92185"/>
                <a:gd name="connsiteX0" fmla="*/ 0 w 483461"/>
                <a:gd name="connsiteY0" fmla="*/ 0 h 92601"/>
                <a:gd name="connsiteX1" fmla="*/ 18107 w 483461"/>
                <a:gd name="connsiteY1" fmla="*/ 20221 h 92601"/>
                <a:gd name="connsiteX2" fmla="*/ 186862 w 483461"/>
                <a:gd name="connsiteY2" fmla="*/ 75698 h 92601"/>
                <a:gd name="connsiteX3" fmla="*/ 283333 w 483461"/>
                <a:gd name="connsiteY3" fmla="*/ 92185 h 92601"/>
                <a:gd name="connsiteX4" fmla="*/ 483461 w 483461"/>
                <a:gd name="connsiteY4" fmla="*/ 91561 h 92601"/>
                <a:gd name="connsiteX0" fmla="*/ 0 w 682421"/>
                <a:gd name="connsiteY0" fmla="*/ 0 h 204325"/>
                <a:gd name="connsiteX1" fmla="*/ 217067 w 682421"/>
                <a:gd name="connsiteY1" fmla="*/ 131945 h 204325"/>
                <a:gd name="connsiteX2" fmla="*/ 385822 w 682421"/>
                <a:gd name="connsiteY2" fmla="*/ 187422 h 204325"/>
                <a:gd name="connsiteX3" fmla="*/ 482293 w 682421"/>
                <a:gd name="connsiteY3" fmla="*/ 203909 h 204325"/>
                <a:gd name="connsiteX4" fmla="*/ 682421 w 682421"/>
                <a:gd name="connsiteY4" fmla="*/ 203285 h 204325"/>
                <a:gd name="connsiteX0" fmla="*/ 0 w 682421"/>
                <a:gd name="connsiteY0" fmla="*/ 0 h 204325"/>
                <a:gd name="connsiteX1" fmla="*/ 229759 w 682421"/>
                <a:gd name="connsiteY1" fmla="*/ 124098 h 204325"/>
                <a:gd name="connsiteX2" fmla="*/ 385822 w 682421"/>
                <a:gd name="connsiteY2" fmla="*/ 187422 h 204325"/>
                <a:gd name="connsiteX3" fmla="*/ 482293 w 682421"/>
                <a:gd name="connsiteY3" fmla="*/ 203909 h 204325"/>
                <a:gd name="connsiteX4" fmla="*/ 682421 w 682421"/>
                <a:gd name="connsiteY4" fmla="*/ 203285 h 204325"/>
                <a:gd name="connsiteX0" fmla="*/ 0 w 682421"/>
                <a:gd name="connsiteY0" fmla="*/ 0 h 204325"/>
                <a:gd name="connsiteX1" fmla="*/ 229759 w 682421"/>
                <a:gd name="connsiteY1" fmla="*/ 124098 h 204325"/>
                <a:gd name="connsiteX2" fmla="*/ 398784 w 682421"/>
                <a:gd name="connsiteY2" fmla="*/ 182209 h 204325"/>
                <a:gd name="connsiteX3" fmla="*/ 482293 w 682421"/>
                <a:gd name="connsiteY3" fmla="*/ 203909 h 204325"/>
                <a:gd name="connsiteX4" fmla="*/ 682421 w 682421"/>
                <a:gd name="connsiteY4" fmla="*/ 203285 h 204325"/>
                <a:gd name="connsiteX0" fmla="*/ 0 w 682421"/>
                <a:gd name="connsiteY0" fmla="*/ 0 h 203285"/>
                <a:gd name="connsiteX1" fmla="*/ 229759 w 682421"/>
                <a:gd name="connsiteY1" fmla="*/ 124098 h 203285"/>
                <a:gd name="connsiteX2" fmla="*/ 398784 w 682421"/>
                <a:gd name="connsiteY2" fmla="*/ 182209 h 203285"/>
                <a:gd name="connsiteX3" fmla="*/ 491387 w 682421"/>
                <a:gd name="connsiteY3" fmla="*/ 197902 h 203285"/>
                <a:gd name="connsiteX4" fmla="*/ 682421 w 682421"/>
                <a:gd name="connsiteY4" fmla="*/ 203285 h 203285"/>
                <a:gd name="connsiteX0" fmla="*/ 0 w 695383"/>
                <a:gd name="connsiteY0" fmla="*/ 0 h 198073"/>
                <a:gd name="connsiteX1" fmla="*/ 229759 w 695383"/>
                <a:gd name="connsiteY1" fmla="*/ 124098 h 198073"/>
                <a:gd name="connsiteX2" fmla="*/ 398784 w 695383"/>
                <a:gd name="connsiteY2" fmla="*/ 182209 h 198073"/>
                <a:gd name="connsiteX3" fmla="*/ 491387 w 695383"/>
                <a:gd name="connsiteY3" fmla="*/ 197902 h 198073"/>
                <a:gd name="connsiteX4" fmla="*/ 695383 w 695383"/>
                <a:gd name="connsiteY4" fmla="*/ 198073 h 198073"/>
                <a:gd name="connsiteX0" fmla="*/ 0 w 695383"/>
                <a:gd name="connsiteY0" fmla="*/ 0 h 198073"/>
                <a:gd name="connsiteX1" fmla="*/ 229759 w 695383"/>
                <a:gd name="connsiteY1" fmla="*/ 124098 h 198073"/>
                <a:gd name="connsiteX2" fmla="*/ 398784 w 695383"/>
                <a:gd name="connsiteY2" fmla="*/ 182209 h 198073"/>
                <a:gd name="connsiteX3" fmla="*/ 497374 w 695383"/>
                <a:gd name="connsiteY3" fmla="*/ 194319 h 198073"/>
                <a:gd name="connsiteX4" fmla="*/ 695383 w 695383"/>
                <a:gd name="connsiteY4" fmla="*/ 198073 h 198073"/>
                <a:gd name="connsiteX0" fmla="*/ 0 w 695383"/>
                <a:gd name="connsiteY0" fmla="*/ 0 h 198073"/>
                <a:gd name="connsiteX1" fmla="*/ 229759 w 695383"/>
                <a:gd name="connsiteY1" fmla="*/ 124098 h 198073"/>
                <a:gd name="connsiteX2" fmla="*/ 405984 w 695383"/>
                <a:gd name="connsiteY2" fmla="*/ 179313 h 198073"/>
                <a:gd name="connsiteX3" fmla="*/ 497374 w 695383"/>
                <a:gd name="connsiteY3" fmla="*/ 194319 h 198073"/>
                <a:gd name="connsiteX4" fmla="*/ 695383 w 695383"/>
                <a:gd name="connsiteY4" fmla="*/ 198073 h 198073"/>
                <a:gd name="connsiteX0" fmla="*/ 0 w 695383"/>
                <a:gd name="connsiteY0" fmla="*/ 0 h 198073"/>
                <a:gd name="connsiteX1" fmla="*/ 235747 w 695383"/>
                <a:gd name="connsiteY1" fmla="*/ 120516 h 198073"/>
                <a:gd name="connsiteX2" fmla="*/ 405984 w 695383"/>
                <a:gd name="connsiteY2" fmla="*/ 179313 h 198073"/>
                <a:gd name="connsiteX3" fmla="*/ 497374 w 695383"/>
                <a:gd name="connsiteY3" fmla="*/ 194319 h 198073"/>
                <a:gd name="connsiteX4" fmla="*/ 695383 w 695383"/>
                <a:gd name="connsiteY4" fmla="*/ 198073 h 198073"/>
                <a:gd name="connsiteX0" fmla="*/ 0 w 654538"/>
                <a:gd name="connsiteY0" fmla="*/ 0 h 173853"/>
                <a:gd name="connsiteX1" fmla="*/ 194902 w 654538"/>
                <a:gd name="connsiteY1" fmla="*/ 96296 h 173853"/>
                <a:gd name="connsiteX2" fmla="*/ 365139 w 654538"/>
                <a:gd name="connsiteY2" fmla="*/ 155093 h 173853"/>
                <a:gd name="connsiteX3" fmla="*/ 456529 w 654538"/>
                <a:gd name="connsiteY3" fmla="*/ 170099 h 173853"/>
                <a:gd name="connsiteX4" fmla="*/ 654538 w 654538"/>
                <a:gd name="connsiteY4" fmla="*/ 173853 h 173853"/>
                <a:gd name="connsiteX0" fmla="*/ 0 w 646666"/>
                <a:gd name="connsiteY0" fmla="*/ 0 h 174803"/>
                <a:gd name="connsiteX1" fmla="*/ 187030 w 646666"/>
                <a:gd name="connsiteY1" fmla="*/ 97246 h 174803"/>
                <a:gd name="connsiteX2" fmla="*/ 357267 w 646666"/>
                <a:gd name="connsiteY2" fmla="*/ 156043 h 174803"/>
                <a:gd name="connsiteX3" fmla="*/ 448657 w 646666"/>
                <a:gd name="connsiteY3" fmla="*/ 171049 h 174803"/>
                <a:gd name="connsiteX4" fmla="*/ 646666 w 646666"/>
                <a:gd name="connsiteY4" fmla="*/ 174803 h 174803"/>
                <a:gd name="connsiteX0" fmla="*/ 0 w 646666"/>
                <a:gd name="connsiteY0" fmla="*/ 0 h 174803"/>
                <a:gd name="connsiteX1" fmla="*/ 187030 w 646666"/>
                <a:gd name="connsiteY1" fmla="*/ 97246 h 174803"/>
                <a:gd name="connsiteX2" fmla="*/ 448657 w 646666"/>
                <a:gd name="connsiteY2" fmla="*/ 171049 h 174803"/>
                <a:gd name="connsiteX3" fmla="*/ 646666 w 646666"/>
                <a:gd name="connsiteY3" fmla="*/ 174803 h 174803"/>
                <a:gd name="connsiteX0" fmla="*/ 0 w 646666"/>
                <a:gd name="connsiteY0" fmla="*/ 0 h 174803"/>
                <a:gd name="connsiteX1" fmla="*/ 187030 w 646666"/>
                <a:gd name="connsiteY1" fmla="*/ 97246 h 174803"/>
                <a:gd name="connsiteX2" fmla="*/ 448657 w 646666"/>
                <a:gd name="connsiteY2" fmla="*/ 171049 h 174803"/>
                <a:gd name="connsiteX3" fmla="*/ 646666 w 646666"/>
                <a:gd name="connsiteY3" fmla="*/ 174803 h 174803"/>
                <a:gd name="connsiteX0" fmla="*/ 0 w 646666"/>
                <a:gd name="connsiteY0" fmla="*/ 0 h 174803"/>
                <a:gd name="connsiteX1" fmla="*/ 187030 w 646666"/>
                <a:gd name="connsiteY1" fmla="*/ 97246 h 174803"/>
                <a:gd name="connsiteX2" fmla="*/ 448657 w 646666"/>
                <a:gd name="connsiteY2" fmla="*/ 171049 h 174803"/>
                <a:gd name="connsiteX3" fmla="*/ 646666 w 646666"/>
                <a:gd name="connsiteY3" fmla="*/ 174803 h 174803"/>
                <a:gd name="connsiteX0" fmla="*/ 0 w 646666"/>
                <a:gd name="connsiteY0" fmla="*/ 0 h 174803"/>
                <a:gd name="connsiteX1" fmla="*/ 187030 w 646666"/>
                <a:gd name="connsiteY1" fmla="*/ 97246 h 174803"/>
                <a:gd name="connsiteX2" fmla="*/ 448657 w 646666"/>
                <a:gd name="connsiteY2" fmla="*/ 171049 h 174803"/>
                <a:gd name="connsiteX3" fmla="*/ 646666 w 646666"/>
                <a:gd name="connsiteY3" fmla="*/ 174803 h 174803"/>
                <a:gd name="connsiteX0" fmla="*/ 0 w 646666"/>
                <a:gd name="connsiteY0" fmla="*/ 0 h 177286"/>
                <a:gd name="connsiteX1" fmla="*/ 187030 w 646666"/>
                <a:gd name="connsiteY1" fmla="*/ 97246 h 177286"/>
                <a:gd name="connsiteX2" fmla="*/ 448657 w 646666"/>
                <a:gd name="connsiteY2" fmla="*/ 171049 h 177286"/>
                <a:gd name="connsiteX3" fmla="*/ 646666 w 646666"/>
                <a:gd name="connsiteY3" fmla="*/ 174803 h 177286"/>
                <a:gd name="connsiteX0" fmla="*/ 0 w 646666"/>
                <a:gd name="connsiteY0" fmla="*/ 0 h 177943"/>
                <a:gd name="connsiteX1" fmla="*/ 187030 w 646666"/>
                <a:gd name="connsiteY1" fmla="*/ 97246 h 177943"/>
                <a:gd name="connsiteX2" fmla="*/ 475117 w 646666"/>
                <a:gd name="connsiteY2" fmla="*/ 174102 h 177943"/>
                <a:gd name="connsiteX3" fmla="*/ 646666 w 646666"/>
                <a:gd name="connsiteY3" fmla="*/ 174803 h 17794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646666" h="177943">
                  <a:moveTo>
                    <a:pt x="0" y="0"/>
                  </a:moveTo>
                  <a:cubicBezTo>
                    <a:pt x="4965" y="3492"/>
                    <a:pt x="175696" y="91485"/>
                    <a:pt x="187030" y="97246"/>
                  </a:cubicBezTo>
                  <a:cubicBezTo>
                    <a:pt x="286287" y="141630"/>
                    <a:pt x="399088" y="174384"/>
                    <a:pt x="475117" y="174102"/>
                  </a:cubicBezTo>
                  <a:cubicBezTo>
                    <a:pt x="541120" y="175353"/>
                    <a:pt x="544593" y="181651"/>
                    <a:pt x="646666" y="174803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25" name="Line 547">
              <a:extLst>
                <a:ext uri="{FF2B5EF4-FFF2-40B4-BE49-F238E27FC236}">
                  <a16:creationId xmlns:a16="http://schemas.microsoft.com/office/drawing/2014/main" id="{9D3E8347-E788-AF00-60CC-A14A3303ADF2}"/>
                </a:ext>
              </a:extLst>
            </xdr:cNvPr>
            <xdr:cNvSpPr>
              <a:spLocks noChangeShapeType="1"/>
            </xdr:cNvSpPr>
          </xdr:nvSpPr>
          <xdr:spPr bwMode="auto">
            <a:xfrm rot="19707419" flipH="1" flipV="1">
              <a:off x="15498375" y="7671709"/>
              <a:ext cx="318414" cy="627256"/>
            </a:xfrm>
            <a:custGeom>
              <a:avLst/>
              <a:gdLst>
                <a:gd name="connsiteX0" fmla="*/ 0 w 334911"/>
                <a:gd name="connsiteY0" fmla="*/ 0 h 46089"/>
                <a:gd name="connsiteX1" fmla="*/ 334911 w 334911"/>
                <a:gd name="connsiteY1" fmla="*/ 46089 h 46089"/>
                <a:gd name="connsiteX0" fmla="*/ 0 w 334911"/>
                <a:gd name="connsiteY0" fmla="*/ 0 h 48268"/>
                <a:gd name="connsiteX1" fmla="*/ 334911 w 334911"/>
                <a:gd name="connsiteY1" fmla="*/ 46089 h 48268"/>
                <a:gd name="connsiteX0" fmla="*/ 0 w 368455"/>
                <a:gd name="connsiteY0" fmla="*/ 199085 h 199916"/>
                <a:gd name="connsiteX1" fmla="*/ 368455 w 368455"/>
                <a:gd name="connsiteY1" fmla="*/ 0 h 199916"/>
                <a:gd name="connsiteX0" fmla="*/ 0 w 368455"/>
                <a:gd name="connsiteY0" fmla="*/ 199085 h 201282"/>
                <a:gd name="connsiteX1" fmla="*/ 368455 w 368455"/>
                <a:gd name="connsiteY1" fmla="*/ 0 h 201282"/>
                <a:gd name="connsiteX0" fmla="*/ 0 w 368455"/>
                <a:gd name="connsiteY0" fmla="*/ 199085 h 199085"/>
                <a:gd name="connsiteX1" fmla="*/ 317014 w 368455"/>
                <a:gd name="connsiteY1" fmla="*/ 128761 h 199085"/>
                <a:gd name="connsiteX2" fmla="*/ 368455 w 368455"/>
                <a:gd name="connsiteY2" fmla="*/ 0 h 199085"/>
                <a:gd name="connsiteX0" fmla="*/ 0 w 368455"/>
                <a:gd name="connsiteY0" fmla="*/ 199085 h 199085"/>
                <a:gd name="connsiteX1" fmla="*/ 317014 w 368455"/>
                <a:gd name="connsiteY1" fmla="*/ 128761 h 199085"/>
                <a:gd name="connsiteX2" fmla="*/ 368455 w 368455"/>
                <a:gd name="connsiteY2" fmla="*/ 0 h 199085"/>
                <a:gd name="connsiteX0" fmla="*/ 0 w 368455"/>
                <a:gd name="connsiteY0" fmla="*/ 199085 h 220941"/>
                <a:gd name="connsiteX1" fmla="*/ 178358 w 368455"/>
                <a:gd name="connsiteY1" fmla="*/ 218619 h 220941"/>
                <a:gd name="connsiteX2" fmla="*/ 317014 w 368455"/>
                <a:gd name="connsiteY2" fmla="*/ 128761 h 220941"/>
                <a:gd name="connsiteX3" fmla="*/ 368455 w 368455"/>
                <a:gd name="connsiteY3" fmla="*/ 0 h 220941"/>
                <a:gd name="connsiteX0" fmla="*/ 0 w 368455"/>
                <a:gd name="connsiteY0" fmla="*/ 199085 h 220941"/>
                <a:gd name="connsiteX1" fmla="*/ 178358 w 368455"/>
                <a:gd name="connsiteY1" fmla="*/ 218619 h 220941"/>
                <a:gd name="connsiteX2" fmla="*/ 313795 w 368455"/>
                <a:gd name="connsiteY2" fmla="*/ 142201 h 220941"/>
                <a:gd name="connsiteX3" fmla="*/ 368455 w 368455"/>
                <a:gd name="connsiteY3" fmla="*/ 0 h 220941"/>
                <a:gd name="connsiteX0" fmla="*/ 0 w 362370"/>
                <a:gd name="connsiteY0" fmla="*/ 178464 h 220202"/>
                <a:gd name="connsiteX1" fmla="*/ 172273 w 362370"/>
                <a:gd name="connsiteY1" fmla="*/ 218619 h 220202"/>
                <a:gd name="connsiteX2" fmla="*/ 307710 w 362370"/>
                <a:gd name="connsiteY2" fmla="*/ 142201 h 220202"/>
                <a:gd name="connsiteX3" fmla="*/ 362370 w 362370"/>
                <a:gd name="connsiteY3" fmla="*/ 0 h 220202"/>
                <a:gd name="connsiteX0" fmla="*/ 0 w 362370"/>
                <a:gd name="connsiteY0" fmla="*/ 178464 h 221481"/>
                <a:gd name="connsiteX1" fmla="*/ 23621 w 362370"/>
                <a:gd name="connsiteY1" fmla="*/ 210043 h 221481"/>
                <a:gd name="connsiteX2" fmla="*/ 172273 w 362370"/>
                <a:gd name="connsiteY2" fmla="*/ 218619 h 221481"/>
                <a:gd name="connsiteX3" fmla="*/ 307710 w 362370"/>
                <a:gd name="connsiteY3" fmla="*/ 142201 h 221481"/>
                <a:gd name="connsiteX4" fmla="*/ 362370 w 362370"/>
                <a:gd name="connsiteY4" fmla="*/ 0 h 221481"/>
                <a:gd name="connsiteX0" fmla="*/ 0 w 363894"/>
                <a:gd name="connsiteY0" fmla="*/ 219872 h 262889"/>
                <a:gd name="connsiteX1" fmla="*/ 23621 w 363894"/>
                <a:gd name="connsiteY1" fmla="*/ 251451 h 262889"/>
                <a:gd name="connsiteX2" fmla="*/ 172273 w 363894"/>
                <a:gd name="connsiteY2" fmla="*/ 260027 h 262889"/>
                <a:gd name="connsiteX3" fmla="*/ 307710 w 363894"/>
                <a:gd name="connsiteY3" fmla="*/ 183609 h 262889"/>
                <a:gd name="connsiteX4" fmla="*/ 363894 w 363894"/>
                <a:gd name="connsiteY4" fmla="*/ 0 h 262889"/>
                <a:gd name="connsiteX0" fmla="*/ 0 w 372727"/>
                <a:gd name="connsiteY0" fmla="*/ 219872 h 262889"/>
                <a:gd name="connsiteX1" fmla="*/ 23621 w 372727"/>
                <a:gd name="connsiteY1" fmla="*/ 251451 h 262889"/>
                <a:gd name="connsiteX2" fmla="*/ 172273 w 372727"/>
                <a:gd name="connsiteY2" fmla="*/ 260027 h 262889"/>
                <a:gd name="connsiteX3" fmla="*/ 307710 w 372727"/>
                <a:gd name="connsiteY3" fmla="*/ 183609 h 262889"/>
                <a:gd name="connsiteX4" fmla="*/ 370136 w 372727"/>
                <a:gd name="connsiteY4" fmla="*/ 21746 h 262889"/>
                <a:gd name="connsiteX5" fmla="*/ 363894 w 372727"/>
                <a:gd name="connsiteY5" fmla="*/ 0 h 262889"/>
                <a:gd name="connsiteX0" fmla="*/ 0 w 374088"/>
                <a:gd name="connsiteY0" fmla="*/ 241417 h 284434"/>
                <a:gd name="connsiteX1" fmla="*/ 23621 w 374088"/>
                <a:gd name="connsiteY1" fmla="*/ 272996 h 284434"/>
                <a:gd name="connsiteX2" fmla="*/ 172273 w 374088"/>
                <a:gd name="connsiteY2" fmla="*/ 281572 h 284434"/>
                <a:gd name="connsiteX3" fmla="*/ 307710 w 374088"/>
                <a:gd name="connsiteY3" fmla="*/ 205154 h 284434"/>
                <a:gd name="connsiteX4" fmla="*/ 370136 w 374088"/>
                <a:gd name="connsiteY4" fmla="*/ 43291 h 284434"/>
                <a:gd name="connsiteX5" fmla="*/ 372489 w 374088"/>
                <a:gd name="connsiteY5" fmla="*/ 0 h 284434"/>
                <a:gd name="connsiteX0" fmla="*/ 0 w 372967"/>
                <a:gd name="connsiteY0" fmla="*/ 257416 h 300433"/>
                <a:gd name="connsiteX1" fmla="*/ 23621 w 372967"/>
                <a:gd name="connsiteY1" fmla="*/ 288995 h 300433"/>
                <a:gd name="connsiteX2" fmla="*/ 172273 w 372967"/>
                <a:gd name="connsiteY2" fmla="*/ 297571 h 300433"/>
                <a:gd name="connsiteX3" fmla="*/ 307710 w 372967"/>
                <a:gd name="connsiteY3" fmla="*/ 221153 h 300433"/>
                <a:gd name="connsiteX4" fmla="*/ 370136 w 372967"/>
                <a:gd name="connsiteY4" fmla="*/ 59290 h 300433"/>
                <a:gd name="connsiteX5" fmla="*/ 366020 w 372967"/>
                <a:gd name="connsiteY5" fmla="*/ 0 h 300433"/>
                <a:gd name="connsiteX0" fmla="*/ 0 w 370136"/>
                <a:gd name="connsiteY0" fmla="*/ 257416 h 300433"/>
                <a:gd name="connsiteX1" fmla="*/ 23621 w 370136"/>
                <a:gd name="connsiteY1" fmla="*/ 288995 h 300433"/>
                <a:gd name="connsiteX2" fmla="*/ 172273 w 370136"/>
                <a:gd name="connsiteY2" fmla="*/ 297571 h 300433"/>
                <a:gd name="connsiteX3" fmla="*/ 307710 w 370136"/>
                <a:gd name="connsiteY3" fmla="*/ 221153 h 300433"/>
                <a:gd name="connsiteX4" fmla="*/ 370136 w 370136"/>
                <a:gd name="connsiteY4" fmla="*/ 59290 h 300433"/>
                <a:gd name="connsiteX5" fmla="*/ 366020 w 370136"/>
                <a:gd name="connsiteY5" fmla="*/ 0 h 300433"/>
                <a:gd name="connsiteX0" fmla="*/ 0 w 370507"/>
                <a:gd name="connsiteY0" fmla="*/ 257416 h 300433"/>
                <a:gd name="connsiteX1" fmla="*/ 23621 w 370507"/>
                <a:gd name="connsiteY1" fmla="*/ 288995 h 300433"/>
                <a:gd name="connsiteX2" fmla="*/ 172273 w 370507"/>
                <a:gd name="connsiteY2" fmla="*/ 297571 h 300433"/>
                <a:gd name="connsiteX3" fmla="*/ 307710 w 370507"/>
                <a:gd name="connsiteY3" fmla="*/ 221153 h 300433"/>
                <a:gd name="connsiteX4" fmla="*/ 370136 w 370507"/>
                <a:gd name="connsiteY4" fmla="*/ 59290 h 300433"/>
                <a:gd name="connsiteX5" fmla="*/ 366020 w 370507"/>
                <a:gd name="connsiteY5" fmla="*/ 0 h 300433"/>
                <a:gd name="connsiteX0" fmla="*/ 0 w 370136"/>
                <a:gd name="connsiteY0" fmla="*/ 242507 h 285524"/>
                <a:gd name="connsiteX1" fmla="*/ 23621 w 370136"/>
                <a:gd name="connsiteY1" fmla="*/ 274086 h 285524"/>
                <a:gd name="connsiteX2" fmla="*/ 172273 w 370136"/>
                <a:gd name="connsiteY2" fmla="*/ 282662 h 285524"/>
                <a:gd name="connsiteX3" fmla="*/ 307710 w 370136"/>
                <a:gd name="connsiteY3" fmla="*/ 206244 h 285524"/>
                <a:gd name="connsiteX4" fmla="*/ 370136 w 370136"/>
                <a:gd name="connsiteY4" fmla="*/ 44381 h 285524"/>
                <a:gd name="connsiteX5" fmla="*/ 364356 w 370136"/>
                <a:gd name="connsiteY5" fmla="*/ 0 h 285524"/>
                <a:gd name="connsiteX0" fmla="*/ 0 w 387128"/>
                <a:gd name="connsiteY0" fmla="*/ 225796 h 268813"/>
                <a:gd name="connsiteX1" fmla="*/ 23621 w 387128"/>
                <a:gd name="connsiteY1" fmla="*/ 257375 h 268813"/>
                <a:gd name="connsiteX2" fmla="*/ 172273 w 387128"/>
                <a:gd name="connsiteY2" fmla="*/ 265951 h 268813"/>
                <a:gd name="connsiteX3" fmla="*/ 307710 w 387128"/>
                <a:gd name="connsiteY3" fmla="*/ 189533 h 268813"/>
                <a:gd name="connsiteX4" fmla="*/ 370136 w 387128"/>
                <a:gd name="connsiteY4" fmla="*/ 27670 h 268813"/>
                <a:gd name="connsiteX5" fmla="*/ 385535 w 387128"/>
                <a:gd name="connsiteY5" fmla="*/ -1 h 268813"/>
                <a:gd name="connsiteX0" fmla="*/ 0 w 385535"/>
                <a:gd name="connsiteY0" fmla="*/ 225797 h 268814"/>
                <a:gd name="connsiteX1" fmla="*/ 23621 w 385535"/>
                <a:gd name="connsiteY1" fmla="*/ 257376 h 268814"/>
                <a:gd name="connsiteX2" fmla="*/ 172273 w 385535"/>
                <a:gd name="connsiteY2" fmla="*/ 265952 h 268814"/>
                <a:gd name="connsiteX3" fmla="*/ 307710 w 385535"/>
                <a:gd name="connsiteY3" fmla="*/ 189534 h 268814"/>
                <a:gd name="connsiteX4" fmla="*/ 370136 w 385535"/>
                <a:gd name="connsiteY4" fmla="*/ 27671 h 268814"/>
                <a:gd name="connsiteX5" fmla="*/ 385535 w 385535"/>
                <a:gd name="connsiteY5" fmla="*/ 0 h 268814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70136 w 388292"/>
                <a:gd name="connsiteY4" fmla="*/ 18475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70136 w 388292"/>
                <a:gd name="connsiteY4" fmla="*/ 18475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70136 w 388292"/>
                <a:gd name="connsiteY4" fmla="*/ 18475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69181 w 388292"/>
                <a:gd name="connsiteY4" fmla="*/ 20869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70028 w 388292"/>
                <a:gd name="connsiteY4" fmla="*/ 34853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71691 w 388292"/>
                <a:gd name="connsiteY4" fmla="*/ 19944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0425 w 388292"/>
                <a:gd name="connsiteY3" fmla="*/ 193234 h 259618"/>
                <a:gd name="connsiteX4" fmla="*/ 371691 w 388292"/>
                <a:gd name="connsiteY4" fmla="*/ 19944 h 259618"/>
                <a:gd name="connsiteX5" fmla="*/ 388292 w 388292"/>
                <a:gd name="connsiteY5" fmla="*/ 0 h 259618"/>
                <a:gd name="connsiteX0" fmla="*/ 0 w 388292"/>
                <a:gd name="connsiteY0" fmla="*/ 216601 h 274343"/>
                <a:gd name="connsiteX1" fmla="*/ 234471 w 388292"/>
                <a:gd name="connsiteY1" fmla="*/ 272658 h 274343"/>
                <a:gd name="connsiteX2" fmla="*/ 172273 w 388292"/>
                <a:gd name="connsiteY2" fmla="*/ 256756 h 274343"/>
                <a:gd name="connsiteX3" fmla="*/ 300425 w 388292"/>
                <a:gd name="connsiteY3" fmla="*/ 193234 h 274343"/>
                <a:gd name="connsiteX4" fmla="*/ 371691 w 388292"/>
                <a:gd name="connsiteY4" fmla="*/ 19944 h 274343"/>
                <a:gd name="connsiteX5" fmla="*/ 388292 w 388292"/>
                <a:gd name="connsiteY5" fmla="*/ 0 h 274343"/>
                <a:gd name="connsiteX0" fmla="*/ 88289 w 225529"/>
                <a:gd name="connsiteY0" fmla="*/ 269164 h 274343"/>
                <a:gd name="connsiteX1" fmla="*/ 71708 w 225529"/>
                <a:gd name="connsiteY1" fmla="*/ 272658 h 274343"/>
                <a:gd name="connsiteX2" fmla="*/ 9510 w 225529"/>
                <a:gd name="connsiteY2" fmla="*/ 256756 h 274343"/>
                <a:gd name="connsiteX3" fmla="*/ 137662 w 225529"/>
                <a:gd name="connsiteY3" fmla="*/ 193234 h 274343"/>
                <a:gd name="connsiteX4" fmla="*/ 208928 w 225529"/>
                <a:gd name="connsiteY4" fmla="*/ 19944 h 274343"/>
                <a:gd name="connsiteX5" fmla="*/ 225529 w 225529"/>
                <a:gd name="connsiteY5" fmla="*/ 0 h 274343"/>
                <a:gd name="connsiteX0" fmla="*/ 78302 w 215542"/>
                <a:gd name="connsiteY0" fmla="*/ 269164 h 274357"/>
                <a:gd name="connsiteX1" fmla="*/ 61721 w 215542"/>
                <a:gd name="connsiteY1" fmla="*/ 272658 h 274357"/>
                <a:gd name="connsiteX2" fmla="*/ 10166 w 215542"/>
                <a:gd name="connsiteY2" fmla="*/ 256922 h 274357"/>
                <a:gd name="connsiteX3" fmla="*/ 127675 w 215542"/>
                <a:gd name="connsiteY3" fmla="*/ 193234 h 274357"/>
                <a:gd name="connsiteX4" fmla="*/ 198941 w 215542"/>
                <a:gd name="connsiteY4" fmla="*/ 19944 h 274357"/>
                <a:gd name="connsiteX5" fmla="*/ 215542 w 215542"/>
                <a:gd name="connsiteY5" fmla="*/ 0 h 274357"/>
                <a:gd name="connsiteX0" fmla="*/ 68136 w 205376"/>
                <a:gd name="connsiteY0" fmla="*/ 269164 h 274135"/>
                <a:gd name="connsiteX1" fmla="*/ 51555 w 205376"/>
                <a:gd name="connsiteY1" fmla="*/ 272658 h 274135"/>
                <a:gd name="connsiteX2" fmla="*/ 0 w 205376"/>
                <a:gd name="connsiteY2" fmla="*/ 256922 h 274135"/>
                <a:gd name="connsiteX3" fmla="*/ 117509 w 205376"/>
                <a:gd name="connsiteY3" fmla="*/ 193234 h 274135"/>
                <a:gd name="connsiteX4" fmla="*/ 188775 w 205376"/>
                <a:gd name="connsiteY4" fmla="*/ 19944 h 274135"/>
                <a:gd name="connsiteX5" fmla="*/ 205376 w 205376"/>
                <a:gd name="connsiteY5" fmla="*/ 0 h 274135"/>
                <a:gd name="connsiteX0" fmla="*/ 68136 w 188775"/>
                <a:gd name="connsiteY0" fmla="*/ 249221 h 254192"/>
                <a:gd name="connsiteX1" fmla="*/ 51555 w 188775"/>
                <a:gd name="connsiteY1" fmla="*/ 252715 h 254192"/>
                <a:gd name="connsiteX2" fmla="*/ 0 w 188775"/>
                <a:gd name="connsiteY2" fmla="*/ 236979 h 254192"/>
                <a:gd name="connsiteX3" fmla="*/ 117509 w 188775"/>
                <a:gd name="connsiteY3" fmla="*/ 173291 h 254192"/>
                <a:gd name="connsiteX4" fmla="*/ 188775 w 188775"/>
                <a:gd name="connsiteY4" fmla="*/ 1 h 254192"/>
                <a:gd name="connsiteX0" fmla="*/ 68136 w 251213"/>
                <a:gd name="connsiteY0" fmla="*/ 575248 h 580219"/>
                <a:gd name="connsiteX1" fmla="*/ 51555 w 251213"/>
                <a:gd name="connsiteY1" fmla="*/ 578742 h 580219"/>
                <a:gd name="connsiteX2" fmla="*/ 0 w 251213"/>
                <a:gd name="connsiteY2" fmla="*/ 563006 h 580219"/>
                <a:gd name="connsiteX3" fmla="*/ 117509 w 251213"/>
                <a:gd name="connsiteY3" fmla="*/ 499318 h 580219"/>
                <a:gd name="connsiteX4" fmla="*/ 251213 w 251213"/>
                <a:gd name="connsiteY4" fmla="*/ 0 h 580219"/>
                <a:gd name="connsiteX0" fmla="*/ 68136 w 251213"/>
                <a:gd name="connsiteY0" fmla="*/ 575248 h 580219"/>
                <a:gd name="connsiteX1" fmla="*/ 51555 w 251213"/>
                <a:gd name="connsiteY1" fmla="*/ 578742 h 580219"/>
                <a:gd name="connsiteX2" fmla="*/ 0 w 251213"/>
                <a:gd name="connsiteY2" fmla="*/ 563006 h 580219"/>
                <a:gd name="connsiteX3" fmla="*/ 117509 w 251213"/>
                <a:gd name="connsiteY3" fmla="*/ 499318 h 580219"/>
                <a:gd name="connsiteX4" fmla="*/ 251213 w 251213"/>
                <a:gd name="connsiteY4" fmla="*/ 0 h 580219"/>
                <a:gd name="connsiteX0" fmla="*/ 193171 w 251213"/>
                <a:gd name="connsiteY0" fmla="*/ 758886 h 758898"/>
                <a:gd name="connsiteX1" fmla="*/ 51555 w 251213"/>
                <a:gd name="connsiteY1" fmla="*/ 578742 h 758898"/>
                <a:gd name="connsiteX2" fmla="*/ 0 w 251213"/>
                <a:gd name="connsiteY2" fmla="*/ 563006 h 758898"/>
                <a:gd name="connsiteX3" fmla="*/ 117509 w 251213"/>
                <a:gd name="connsiteY3" fmla="*/ 499318 h 758898"/>
                <a:gd name="connsiteX4" fmla="*/ 251213 w 251213"/>
                <a:gd name="connsiteY4" fmla="*/ 0 h 758898"/>
                <a:gd name="connsiteX0" fmla="*/ 188141 w 246183"/>
                <a:gd name="connsiteY0" fmla="*/ 758886 h 758901"/>
                <a:gd name="connsiteX1" fmla="*/ 46525 w 246183"/>
                <a:gd name="connsiteY1" fmla="*/ 578742 h 758901"/>
                <a:gd name="connsiteX2" fmla="*/ 0 w 246183"/>
                <a:gd name="connsiteY2" fmla="*/ 549828 h 758901"/>
                <a:gd name="connsiteX3" fmla="*/ 112479 w 246183"/>
                <a:gd name="connsiteY3" fmla="*/ 499318 h 758901"/>
                <a:gd name="connsiteX4" fmla="*/ 246183 w 246183"/>
                <a:gd name="connsiteY4" fmla="*/ 0 h 758901"/>
                <a:gd name="connsiteX0" fmla="*/ 188141 w 246183"/>
                <a:gd name="connsiteY0" fmla="*/ 758886 h 758900"/>
                <a:gd name="connsiteX1" fmla="*/ 46525 w 246183"/>
                <a:gd name="connsiteY1" fmla="*/ 578742 h 758900"/>
                <a:gd name="connsiteX2" fmla="*/ 0 w 246183"/>
                <a:gd name="connsiteY2" fmla="*/ 549828 h 758900"/>
                <a:gd name="connsiteX3" fmla="*/ 112479 w 246183"/>
                <a:gd name="connsiteY3" fmla="*/ 499318 h 758900"/>
                <a:gd name="connsiteX4" fmla="*/ 246183 w 246183"/>
                <a:gd name="connsiteY4" fmla="*/ 0 h 758900"/>
                <a:gd name="connsiteX0" fmla="*/ 188141 w 246183"/>
                <a:gd name="connsiteY0" fmla="*/ 758886 h 758900"/>
                <a:gd name="connsiteX1" fmla="*/ 46525 w 246183"/>
                <a:gd name="connsiteY1" fmla="*/ 578742 h 758900"/>
                <a:gd name="connsiteX2" fmla="*/ 0 w 246183"/>
                <a:gd name="connsiteY2" fmla="*/ 549828 h 758900"/>
                <a:gd name="connsiteX3" fmla="*/ 109875 w 246183"/>
                <a:gd name="connsiteY3" fmla="*/ 477300 h 758900"/>
                <a:gd name="connsiteX4" fmla="*/ 246183 w 246183"/>
                <a:gd name="connsiteY4" fmla="*/ 0 h 758900"/>
                <a:gd name="connsiteX0" fmla="*/ 188141 w 231910"/>
                <a:gd name="connsiteY0" fmla="*/ 767586 h 767600"/>
                <a:gd name="connsiteX1" fmla="*/ 46525 w 231910"/>
                <a:gd name="connsiteY1" fmla="*/ 587442 h 767600"/>
                <a:gd name="connsiteX2" fmla="*/ 0 w 231910"/>
                <a:gd name="connsiteY2" fmla="*/ 558528 h 767600"/>
                <a:gd name="connsiteX3" fmla="*/ 109875 w 231910"/>
                <a:gd name="connsiteY3" fmla="*/ 486000 h 767600"/>
                <a:gd name="connsiteX4" fmla="*/ 231910 w 231910"/>
                <a:gd name="connsiteY4" fmla="*/ 0 h 767600"/>
                <a:gd name="connsiteX0" fmla="*/ 177513 w 231910"/>
                <a:gd name="connsiteY0" fmla="*/ 789711 h 789723"/>
                <a:gd name="connsiteX1" fmla="*/ 46525 w 231910"/>
                <a:gd name="connsiteY1" fmla="*/ 587442 h 789723"/>
                <a:gd name="connsiteX2" fmla="*/ 0 w 231910"/>
                <a:gd name="connsiteY2" fmla="*/ 558528 h 789723"/>
                <a:gd name="connsiteX3" fmla="*/ 109875 w 231910"/>
                <a:gd name="connsiteY3" fmla="*/ 486000 h 789723"/>
                <a:gd name="connsiteX4" fmla="*/ 231910 w 231910"/>
                <a:gd name="connsiteY4" fmla="*/ 0 h 789723"/>
                <a:gd name="connsiteX0" fmla="*/ 177513 w 231910"/>
                <a:gd name="connsiteY0" fmla="*/ 789711 h 789724"/>
                <a:gd name="connsiteX1" fmla="*/ 65884 w 231910"/>
                <a:gd name="connsiteY1" fmla="*/ 594337 h 789724"/>
                <a:gd name="connsiteX2" fmla="*/ 0 w 231910"/>
                <a:gd name="connsiteY2" fmla="*/ 558528 h 789724"/>
                <a:gd name="connsiteX3" fmla="*/ 109875 w 231910"/>
                <a:gd name="connsiteY3" fmla="*/ 486000 h 789724"/>
                <a:gd name="connsiteX4" fmla="*/ 231910 w 231910"/>
                <a:gd name="connsiteY4" fmla="*/ 0 h 78972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231910" h="789724">
                  <a:moveTo>
                    <a:pt x="177513" y="789711"/>
                  </a:moveTo>
                  <a:cubicBezTo>
                    <a:pt x="182882" y="791383"/>
                    <a:pt x="95469" y="632867"/>
                    <a:pt x="65884" y="594337"/>
                  </a:cubicBezTo>
                  <a:cubicBezTo>
                    <a:pt x="36299" y="555807"/>
                    <a:pt x="23921" y="562994"/>
                    <a:pt x="0" y="558528"/>
                  </a:cubicBezTo>
                  <a:cubicBezTo>
                    <a:pt x="45916" y="550812"/>
                    <a:pt x="71223" y="579088"/>
                    <a:pt x="109875" y="486000"/>
                  </a:cubicBezTo>
                  <a:cubicBezTo>
                    <a:pt x="148527" y="392912"/>
                    <a:pt x="181195" y="349158"/>
                    <a:pt x="231910" y="0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26" name="Line 547">
              <a:extLst>
                <a:ext uri="{FF2B5EF4-FFF2-40B4-BE49-F238E27FC236}">
                  <a16:creationId xmlns:a16="http://schemas.microsoft.com/office/drawing/2014/main" id="{04436500-5E2C-D5AD-725E-BD765D424EF6}"/>
                </a:ext>
              </a:extLst>
            </xdr:cNvPr>
            <xdr:cNvSpPr>
              <a:spLocks noChangeShapeType="1"/>
            </xdr:cNvSpPr>
          </xdr:nvSpPr>
          <xdr:spPr bwMode="auto">
            <a:xfrm rot="19707419" flipH="1" flipV="1">
              <a:off x="15555876" y="7680697"/>
              <a:ext cx="927741" cy="435728"/>
            </a:xfrm>
            <a:custGeom>
              <a:avLst/>
              <a:gdLst>
                <a:gd name="connsiteX0" fmla="*/ 0 w 334911"/>
                <a:gd name="connsiteY0" fmla="*/ 0 h 46089"/>
                <a:gd name="connsiteX1" fmla="*/ 334911 w 334911"/>
                <a:gd name="connsiteY1" fmla="*/ 46089 h 46089"/>
                <a:gd name="connsiteX0" fmla="*/ 0 w 334911"/>
                <a:gd name="connsiteY0" fmla="*/ 0 h 48268"/>
                <a:gd name="connsiteX1" fmla="*/ 334911 w 334911"/>
                <a:gd name="connsiteY1" fmla="*/ 46089 h 48268"/>
                <a:gd name="connsiteX0" fmla="*/ 0 w 368455"/>
                <a:gd name="connsiteY0" fmla="*/ 199085 h 199916"/>
                <a:gd name="connsiteX1" fmla="*/ 368455 w 368455"/>
                <a:gd name="connsiteY1" fmla="*/ 0 h 199916"/>
                <a:gd name="connsiteX0" fmla="*/ 0 w 368455"/>
                <a:gd name="connsiteY0" fmla="*/ 199085 h 201282"/>
                <a:gd name="connsiteX1" fmla="*/ 368455 w 368455"/>
                <a:gd name="connsiteY1" fmla="*/ 0 h 201282"/>
                <a:gd name="connsiteX0" fmla="*/ 0 w 368455"/>
                <a:gd name="connsiteY0" fmla="*/ 199085 h 199085"/>
                <a:gd name="connsiteX1" fmla="*/ 317014 w 368455"/>
                <a:gd name="connsiteY1" fmla="*/ 128761 h 199085"/>
                <a:gd name="connsiteX2" fmla="*/ 368455 w 368455"/>
                <a:gd name="connsiteY2" fmla="*/ 0 h 199085"/>
                <a:gd name="connsiteX0" fmla="*/ 0 w 368455"/>
                <a:gd name="connsiteY0" fmla="*/ 199085 h 199085"/>
                <a:gd name="connsiteX1" fmla="*/ 317014 w 368455"/>
                <a:gd name="connsiteY1" fmla="*/ 128761 h 199085"/>
                <a:gd name="connsiteX2" fmla="*/ 368455 w 368455"/>
                <a:gd name="connsiteY2" fmla="*/ 0 h 199085"/>
                <a:gd name="connsiteX0" fmla="*/ 0 w 368455"/>
                <a:gd name="connsiteY0" fmla="*/ 199085 h 220941"/>
                <a:gd name="connsiteX1" fmla="*/ 178358 w 368455"/>
                <a:gd name="connsiteY1" fmla="*/ 218619 h 220941"/>
                <a:gd name="connsiteX2" fmla="*/ 317014 w 368455"/>
                <a:gd name="connsiteY2" fmla="*/ 128761 h 220941"/>
                <a:gd name="connsiteX3" fmla="*/ 368455 w 368455"/>
                <a:gd name="connsiteY3" fmla="*/ 0 h 220941"/>
                <a:gd name="connsiteX0" fmla="*/ 0 w 368455"/>
                <a:gd name="connsiteY0" fmla="*/ 199085 h 220941"/>
                <a:gd name="connsiteX1" fmla="*/ 178358 w 368455"/>
                <a:gd name="connsiteY1" fmla="*/ 218619 h 220941"/>
                <a:gd name="connsiteX2" fmla="*/ 313795 w 368455"/>
                <a:gd name="connsiteY2" fmla="*/ 142201 h 220941"/>
                <a:gd name="connsiteX3" fmla="*/ 368455 w 368455"/>
                <a:gd name="connsiteY3" fmla="*/ 0 h 220941"/>
                <a:gd name="connsiteX0" fmla="*/ 0 w 362370"/>
                <a:gd name="connsiteY0" fmla="*/ 178464 h 220202"/>
                <a:gd name="connsiteX1" fmla="*/ 172273 w 362370"/>
                <a:gd name="connsiteY1" fmla="*/ 218619 h 220202"/>
                <a:gd name="connsiteX2" fmla="*/ 307710 w 362370"/>
                <a:gd name="connsiteY2" fmla="*/ 142201 h 220202"/>
                <a:gd name="connsiteX3" fmla="*/ 362370 w 362370"/>
                <a:gd name="connsiteY3" fmla="*/ 0 h 220202"/>
                <a:gd name="connsiteX0" fmla="*/ 0 w 362370"/>
                <a:gd name="connsiteY0" fmla="*/ 178464 h 221481"/>
                <a:gd name="connsiteX1" fmla="*/ 23621 w 362370"/>
                <a:gd name="connsiteY1" fmla="*/ 210043 h 221481"/>
                <a:gd name="connsiteX2" fmla="*/ 172273 w 362370"/>
                <a:gd name="connsiteY2" fmla="*/ 218619 h 221481"/>
                <a:gd name="connsiteX3" fmla="*/ 307710 w 362370"/>
                <a:gd name="connsiteY3" fmla="*/ 142201 h 221481"/>
                <a:gd name="connsiteX4" fmla="*/ 362370 w 362370"/>
                <a:gd name="connsiteY4" fmla="*/ 0 h 221481"/>
                <a:gd name="connsiteX0" fmla="*/ 0 w 363894"/>
                <a:gd name="connsiteY0" fmla="*/ 219872 h 262889"/>
                <a:gd name="connsiteX1" fmla="*/ 23621 w 363894"/>
                <a:gd name="connsiteY1" fmla="*/ 251451 h 262889"/>
                <a:gd name="connsiteX2" fmla="*/ 172273 w 363894"/>
                <a:gd name="connsiteY2" fmla="*/ 260027 h 262889"/>
                <a:gd name="connsiteX3" fmla="*/ 307710 w 363894"/>
                <a:gd name="connsiteY3" fmla="*/ 183609 h 262889"/>
                <a:gd name="connsiteX4" fmla="*/ 363894 w 363894"/>
                <a:gd name="connsiteY4" fmla="*/ 0 h 262889"/>
                <a:gd name="connsiteX0" fmla="*/ 0 w 372727"/>
                <a:gd name="connsiteY0" fmla="*/ 219872 h 262889"/>
                <a:gd name="connsiteX1" fmla="*/ 23621 w 372727"/>
                <a:gd name="connsiteY1" fmla="*/ 251451 h 262889"/>
                <a:gd name="connsiteX2" fmla="*/ 172273 w 372727"/>
                <a:gd name="connsiteY2" fmla="*/ 260027 h 262889"/>
                <a:gd name="connsiteX3" fmla="*/ 307710 w 372727"/>
                <a:gd name="connsiteY3" fmla="*/ 183609 h 262889"/>
                <a:gd name="connsiteX4" fmla="*/ 370136 w 372727"/>
                <a:gd name="connsiteY4" fmla="*/ 21746 h 262889"/>
                <a:gd name="connsiteX5" fmla="*/ 363894 w 372727"/>
                <a:gd name="connsiteY5" fmla="*/ 0 h 262889"/>
                <a:gd name="connsiteX0" fmla="*/ 0 w 374088"/>
                <a:gd name="connsiteY0" fmla="*/ 241417 h 284434"/>
                <a:gd name="connsiteX1" fmla="*/ 23621 w 374088"/>
                <a:gd name="connsiteY1" fmla="*/ 272996 h 284434"/>
                <a:gd name="connsiteX2" fmla="*/ 172273 w 374088"/>
                <a:gd name="connsiteY2" fmla="*/ 281572 h 284434"/>
                <a:gd name="connsiteX3" fmla="*/ 307710 w 374088"/>
                <a:gd name="connsiteY3" fmla="*/ 205154 h 284434"/>
                <a:gd name="connsiteX4" fmla="*/ 370136 w 374088"/>
                <a:gd name="connsiteY4" fmla="*/ 43291 h 284434"/>
                <a:gd name="connsiteX5" fmla="*/ 372489 w 374088"/>
                <a:gd name="connsiteY5" fmla="*/ 0 h 284434"/>
                <a:gd name="connsiteX0" fmla="*/ 0 w 372967"/>
                <a:gd name="connsiteY0" fmla="*/ 257416 h 300433"/>
                <a:gd name="connsiteX1" fmla="*/ 23621 w 372967"/>
                <a:gd name="connsiteY1" fmla="*/ 288995 h 300433"/>
                <a:gd name="connsiteX2" fmla="*/ 172273 w 372967"/>
                <a:gd name="connsiteY2" fmla="*/ 297571 h 300433"/>
                <a:gd name="connsiteX3" fmla="*/ 307710 w 372967"/>
                <a:gd name="connsiteY3" fmla="*/ 221153 h 300433"/>
                <a:gd name="connsiteX4" fmla="*/ 370136 w 372967"/>
                <a:gd name="connsiteY4" fmla="*/ 59290 h 300433"/>
                <a:gd name="connsiteX5" fmla="*/ 366020 w 372967"/>
                <a:gd name="connsiteY5" fmla="*/ 0 h 300433"/>
                <a:gd name="connsiteX0" fmla="*/ 0 w 370136"/>
                <a:gd name="connsiteY0" fmla="*/ 257416 h 300433"/>
                <a:gd name="connsiteX1" fmla="*/ 23621 w 370136"/>
                <a:gd name="connsiteY1" fmla="*/ 288995 h 300433"/>
                <a:gd name="connsiteX2" fmla="*/ 172273 w 370136"/>
                <a:gd name="connsiteY2" fmla="*/ 297571 h 300433"/>
                <a:gd name="connsiteX3" fmla="*/ 307710 w 370136"/>
                <a:gd name="connsiteY3" fmla="*/ 221153 h 300433"/>
                <a:gd name="connsiteX4" fmla="*/ 370136 w 370136"/>
                <a:gd name="connsiteY4" fmla="*/ 59290 h 300433"/>
                <a:gd name="connsiteX5" fmla="*/ 366020 w 370136"/>
                <a:gd name="connsiteY5" fmla="*/ 0 h 300433"/>
                <a:gd name="connsiteX0" fmla="*/ 0 w 370507"/>
                <a:gd name="connsiteY0" fmla="*/ 257416 h 300433"/>
                <a:gd name="connsiteX1" fmla="*/ 23621 w 370507"/>
                <a:gd name="connsiteY1" fmla="*/ 288995 h 300433"/>
                <a:gd name="connsiteX2" fmla="*/ 172273 w 370507"/>
                <a:gd name="connsiteY2" fmla="*/ 297571 h 300433"/>
                <a:gd name="connsiteX3" fmla="*/ 307710 w 370507"/>
                <a:gd name="connsiteY3" fmla="*/ 221153 h 300433"/>
                <a:gd name="connsiteX4" fmla="*/ 370136 w 370507"/>
                <a:gd name="connsiteY4" fmla="*/ 59290 h 300433"/>
                <a:gd name="connsiteX5" fmla="*/ 366020 w 370507"/>
                <a:gd name="connsiteY5" fmla="*/ 0 h 300433"/>
                <a:gd name="connsiteX0" fmla="*/ 0 w 370136"/>
                <a:gd name="connsiteY0" fmla="*/ 242507 h 285524"/>
                <a:gd name="connsiteX1" fmla="*/ 23621 w 370136"/>
                <a:gd name="connsiteY1" fmla="*/ 274086 h 285524"/>
                <a:gd name="connsiteX2" fmla="*/ 172273 w 370136"/>
                <a:gd name="connsiteY2" fmla="*/ 282662 h 285524"/>
                <a:gd name="connsiteX3" fmla="*/ 307710 w 370136"/>
                <a:gd name="connsiteY3" fmla="*/ 206244 h 285524"/>
                <a:gd name="connsiteX4" fmla="*/ 370136 w 370136"/>
                <a:gd name="connsiteY4" fmla="*/ 44381 h 285524"/>
                <a:gd name="connsiteX5" fmla="*/ 364356 w 370136"/>
                <a:gd name="connsiteY5" fmla="*/ 0 h 285524"/>
                <a:gd name="connsiteX0" fmla="*/ 0 w 370136"/>
                <a:gd name="connsiteY0" fmla="*/ 198126 h 241143"/>
                <a:gd name="connsiteX1" fmla="*/ 23621 w 370136"/>
                <a:gd name="connsiteY1" fmla="*/ 229705 h 241143"/>
                <a:gd name="connsiteX2" fmla="*/ 172273 w 370136"/>
                <a:gd name="connsiteY2" fmla="*/ 238281 h 241143"/>
                <a:gd name="connsiteX3" fmla="*/ 307710 w 370136"/>
                <a:gd name="connsiteY3" fmla="*/ 161863 h 241143"/>
                <a:gd name="connsiteX4" fmla="*/ 370136 w 370136"/>
                <a:gd name="connsiteY4" fmla="*/ 0 h 241143"/>
                <a:gd name="connsiteX0" fmla="*/ 0 w 406940"/>
                <a:gd name="connsiteY0" fmla="*/ 395020 h 438037"/>
                <a:gd name="connsiteX1" fmla="*/ 23621 w 406940"/>
                <a:gd name="connsiteY1" fmla="*/ 426599 h 438037"/>
                <a:gd name="connsiteX2" fmla="*/ 172273 w 406940"/>
                <a:gd name="connsiteY2" fmla="*/ 435175 h 438037"/>
                <a:gd name="connsiteX3" fmla="*/ 307710 w 406940"/>
                <a:gd name="connsiteY3" fmla="*/ 358757 h 438037"/>
                <a:gd name="connsiteX4" fmla="*/ 406940 w 406940"/>
                <a:gd name="connsiteY4" fmla="*/ 1 h 438037"/>
                <a:gd name="connsiteX0" fmla="*/ 0 w 406940"/>
                <a:gd name="connsiteY0" fmla="*/ 395019 h 438036"/>
                <a:gd name="connsiteX1" fmla="*/ 23621 w 406940"/>
                <a:gd name="connsiteY1" fmla="*/ 426598 h 438036"/>
                <a:gd name="connsiteX2" fmla="*/ 172273 w 406940"/>
                <a:gd name="connsiteY2" fmla="*/ 435174 h 438036"/>
                <a:gd name="connsiteX3" fmla="*/ 307710 w 406940"/>
                <a:gd name="connsiteY3" fmla="*/ 358756 h 438036"/>
                <a:gd name="connsiteX4" fmla="*/ 406940 w 406940"/>
                <a:gd name="connsiteY4" fmla="*/ 0 h 438036"/>
                <a:gd name="connsiteX0" fmla="*/ 0 w 621855"/>
                <a:gd name="connsiteY0" fmla="*/ 478446 h 478490"/>
                <a:gd name="connsiteX1" fmla="*/ 238536 w 621855"/>
                <a:gd name="connsiteY1" fmla="*/ 426598 h 478490"/>
                <a:gd name="connsiteX2" fmla="*/ 387188 w 621855"/>
                <a:gd name="connsiteY2" fmla="*/ 435174 h 478490"/>
                <a:gd name="connsiteX3" fmla="*/ 522625 w 621855"/>
                <a:gd name="connsiteY3" fmla="*/ 358756 h 478490"/>
                <a:gd name="connsiteX4" fmla="*/ 621855 w 621855"/>
                <a:gd name="connsiteY4" fmla="*/ 0 h 478490"/>
                <a:gd name="connsiteX0" fmla="*/ 0 w 636576"/>
                <a:gd name="connsiteY0" fmla="*/ 476654 h 476699"/>
                <a:gd name="connsiteX1" fmla="*/ 253257 w 636576"/>
                <a:gd name="connsiteY1" fmla="*/ 426598 h 476699"/>
                <a:gd name="connsiteX2" fmla="*/ 401909 w 636576"/>
                <a:gd name="connsiteY2" fmla="*/ 435174 h 476699"/>
                <a:gd name="connsiteX3" fmla="*/ 537346 w 636576"/>
                <a:gd name="connsiteY3" fmla="*/ 358756 h 476699"/>
                <a:gd name="connsiteX4" fmla="*/ 636576 w 636576"/>
                <a:gd name="connsiteY4" fmla="*/ 0 h 476699"/>
                <a:gd name="connsiteX0" fmla="*/ 0 w 636576"/>
                <a:gd name="connsiteY0" fmla="*/ 476654 h 476718"/>
                <a:gd name="connsiteX1" fmla="*/ 252898 w 636576"/>
                <a:gd name="connsiteY1" fmla="*/ 439920 h 476718"/>
                <a:gd name="connsiteX2" fmla="*/ 401909 w 636576"/>
                <a:gd name="connsiteY2" fmla="*/ 435174 h 476718"/>
                <a:gd name="connsiteX3" fmla="*/ 537346 w 636576"/>
                <a:gd name="connsiteY3" fmla="*/ 358756 h 476718"/>
                <a:gd name="connsiteX4" fmla="*/ 636576 w 636576"/>
                <a:gd name="connsiteY4" fmla="*/ 0 h 4767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636576" h="476718">
                  <a:moveTo>
                    <a:pt x="0" y="476654"/>
                  </a:moveTo>
                  <a:cubicBezTo>
                    <a:pt x="5369" y="478326"/>
                    <a:pt x="185913" y="446833"/>
                    <a:pt x="252898" y="439920"/>
                  </a:cubicBezTo>
                  <a:cubicBezTo>
                    <a:pt x="319883" y="433007"/>
                    <a:pt x="354501" y="448701"/>
                    <a:pt x="401909" y="435174"/>
                  </a:cubicBezTo>
                  <a:cubicBezTo>
                    <a:pt x="449317" y="421647"/>
                    <a:pt x="498235" y="431285"/>
                    <a:pt x="537346" y="358756"/>
                  </a:cubicBezTo>
                  <a:cubicBezTo>
                    <a:pt x="576457" y="286227"/>
                    <a:pt x="597229" y="248374"/>
                    <a:pt x="636576" y="0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2614" name="グループ化 2613">
            <a:extLst>
              <a:ext uri="{FF2B5EF4-FFF2-40B4-BE49-F238E27FC236}">
                <a16:creationId xmlns:a16="http://schemas.microsoft.com/office/drawing/2014/main" id="{2FB09B5E-334E-B2F7-F589-6A11EF44785E}"/>
              </a:ext>
            </a:extLst>
          </xdr:cNvPr>
          <xdr:cNvGrpSpPr/>
        </xdr:nvGrpSpPr>
        <xdr:grpSpPr>
          <a:xfrm rot="20177574">
            <a:off x="12795797" y="9886562"/>
            <a:ext cx="1081489" cy="916992"/>
            <a:chOff x="13094987" y="10206917"/>
            <a:chExt cx="1081489" cy="926375"/>
          </a:xfrm>
        </xdr:grpSpPr>
        <xdr:sp macro="" textlink="">
          <xdr:nvSpPr>
            <xdr:cNvPr id="2616" name="Oval 1295">
              <a:extLst>
                <a:ext uri="{FF2B5EF4-FFF2-40B4-BE49-F238E27FC236}">
                  <a16:creationId xmlns:a16="http://schemas.microsoft.com/office/drawing/2014/main" id="{FBFB4569-E5A8-F257-5593-7DD0EBC20E1C}"/>
                </a:ext>
              </a:extLst>
            </xdr:cNvPr>
            <xdr:cNvSpPr>
              <a:spLocks noChangeArrowheads="1"/>
            </xdr:cNvSpPr>
          </xdr:nvSpPr>
          <xdr:spPr bwMode="auto">
            <a:xfrm rot="21416620">
              <a:off x="13276381" y="10308908"/>
              <a:ext cx="171536" cy="97995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17" name="Line 547">
              <a:extLst>
                <a:ext uri="{FF2B5EF4-FFF2-40B4-BE49-F238E27FC236}">
                  <a16:creationId xmlns:a16="http://schemas.microsoft.com/office/drawing/2014/main" id="{48CE5DEB-4DF1-C712-A5BC-C934285DFB02}"/>
                </a:ext>
              </a:extLst>
            </xdr:cNvPr>
            <xdr:cNvSpPr>
              <a:spLocks noChangeShapeType="1"/>
            </xdr:cNvSpPr>
          </xdr:nvSpPr>
          <xdr:spPr bwMode="auto">
            <a:xfrm rot="1728938" flipH="1">
              <a:off x="13435897" y="10206917"/>
              <a:ext cx="740579" cy="465684"/>
            </a:xfrm>
            <a:custGeom>
              <a:avLst/>
              <a:gdLst>
                <a:gd name="connsiteX0" fmla="*/ 0 w 334911"/>
                <a:gd name="connsiteY0" fmla="*/ 0 h 46089"/>
                <a:gd name="connsiteX1" fmla="*/ 334911 w 334911"/>
                <a:gd name="connsiteY1" fmla="*/ 46089 h 46089"/>
                <a:gd name="connsiteX0" fmla="*/ 0 w 334911"/>
                <a:gd name="connsiteY0" fmla="*/ 0 h 48268"/>
                <a:gd name="connsiteX1" fmla="*/ 334911 w 334911"/>
                <a:gd name="connsiteY1" fmla="*/ 46089 h 48268"/>
                <a:gd name="connsiteX0" fmla="*/ 0 w 345553"/>
                <a:gd name="connsiteY0" fmla="*/ 0 h 71532"/>
                <a:gd name="connsiteX1" fmla="*/ 345553 w 345553"/>
                <a:gd name="connsiteY1" fmla="*/ 70035 h 71532"/>
                <a:gd name="connsiteX0" fmla="*/ 0 w 457676"/>
                <a:gd name="connsiteY0" fmla="*/ 51002 h 53726"/>
                <a:gd name="connsiteX1" fmla="*/ 457676 w 457676"/>
                <a:gd name="connsiteY1" fmla="*/ 0 h 53726"/>
                <a:gd name="connsiteX0" fmla="*/ 0 w 457676"/>
                <a:gd name="connsiteY0" fmla="*/ 51002 h 70762"/>
                <a:gd name="connsiteX1" fmla="*/ 457676 w 457676"/>
                <a:gd name="connsiteY1" fmla="*/ 0 h 70762"/>
                <a:gd name="connsiteX0" fmla="*/ 0 w 729474"/>
                <a:gd name="connsiteY0" fmla="*/ 20674 h 45601"/>
                <a:gd name="connsiteX1" fmla="*/ 729474 w 729474"/>
                <a:gd name="connsiteY1" fmla="*/ 0 h 45601"/>
                <a:gd name="connsiteX0" fmla="*/ 0 w 729474"/>
                <a:gd name="connsiteY0" fmla="*/ 20674 h 81679"/>
                <a:gd name="connsiteX1" fmla="*/ 729474 w 729474"/>
                <a:gd name="connsiteY1" fmla="*/ 0 h 81679"/>
                <a:gd name="connsiteX0" fmla="*/ 0 w 669227"/>
                <a:gd name="connsiteY0" fmla="*/ 0 h 238212"/>
                <a:gd name="connsiteX1" fmla="*/ 669227 w 669227"/>
                <a:gd name="connsiteY1" fmla="*/ 204259 h 238212"/>
                <a:gd name="connsiteX0" fmla="*/ 87223 w 756450"/>
                <a:gd name="connsiteY0" fmla="*/ 0 h 256713"/>
                <a:gd name="connsiteX1" fmla="*/ 5806 w 756450"/>
                <a:gd name="connsiteY1" fmla="*/ 229385 h 256713"/>
                <a:gd name="connsiteX2" fmla="*/ 756450 w 756450"/>
                <a:gd name="connsiteY2" fmla="*/ 204259 h 256713"/>
                <a:gd name="connsiteX0" fmla="*/ 89891 w 759118"/>
                <a:gd name="connsiteY0" fmla="*/ 0 h 256713"/>
                <a:gd name="connsiteX1" fmla="*/ 8474 w 759118"/>
                <a:gd name="connsiteY1" fmla="*/ 229385 h 256713"/>
                <a:gd name="connsiteX2" fmla="*/ 759118 w 759118"/>
                <a:gd name="connsiteY2" fmla="*/ 204259 h 256713"/>
                <a:gd name="connsiteX0" fmla="*/ 89891 w 759118"/>
                <a:gd name="connsiteY0" fmla="*/ 0 h 301560"/>
                <a:gd name="connsiteX1" fmla="*/ 8474 w 759118"/>
                <a:gd name="connsiteY1" fmla="*/ 229385 h 301560"/>
                <a:gd name="connsiteX2" fmla="*/ 759118 w 759118"/>
                <a:gd name="connsiteY2" fmla="*/ 204259 h 301560"/>
                <a:gd name="connsiteX0" fmla="*/ 86027 w 755254"/>
                <a:gd name="connsiteY0" fmla="*/ 0 h 285561"/>
                <a:gd name="connsiteX1" fmla="*/ 8783 w 755254"/>
                <a:gd name="connsiteY1" fmla="*/ 195884 h 285561"/>
                <a:gd name="connsiteX2" fmla="*/ 755254 w 755254"/>
                <a:gd name="connsiteY2" fmla="*/ 204259 h 285561"/>
                <a:gd name="connsiteX0" fmla="*/ 86027 w 781763"/>
                <a:gd name="connsiteY0" fmla="*/ 0 h 255197"/>
                <a:gd name="connsiteX1" fmla="*/ 8783 w 781763"/>
                <a:gd name="connsiteY1" fmla="*/ 195884 h 255197"/>
                <a:gd name="connsiteX2" fmla="*/ 781763 w 781763"/>
                <a:gd name="connsiteY2" fmla="*/ 139863 h 255197"/>
                <a:gd name="connsiteX0" fmla="*/ 76747 w 772483"/>
                <a:gd name="connsiteY0" fmla="*/ 0 h 237812"/>
                <a:gd name="connsiteX1" fmla="*/ 9630 w 772483"/>
                <a:gd name="connsiteY1" fmla="*/ 166202 h 237812"/>
                <a:gd name="connsiteX2" fmla="*/ 772483 w 772483"/>
                <a:gd name="connsiteY2" fmla="*/ 139863 h 237812"/>
                <a:gd name="connsiteX0" fmla="*/ 122960 w 769392"/>
                <a:gd name="connsiteY0" fmla="*/ 0 h 482042"/>
                <a:gd name="connsiteX1" fmla="*/ 6539 w 769392"/>
                <a:gd name="connsiteY1" fmla="*/ 410432 h 482042"/>
                <a:gd name="connsiteX2" fmla="*/ 769392 w 769392"/>
                <a:gd name="connsiteY2" fmla="*/ 384093 h 482042"/>
                <a:gd name="connsiteX0" fmla="*/ 189184 w 835616"/>
                <a:gd name="connsiteY0" fmla="*/ 0 h 482042"/>
                <a:gd name="connsiteX1" fmla="*/ 40184 w 835616"/>
                <a:gd name="connsiteY1" fmla="*/ 355779 h 482042"/>
                <a:gd name="connsiteX2" fmla="*/ 72763 w 835616"/>
                <a:gd name="connsiteY2" fmla="*/ 410432 h 482042"/>
                <a:gd name="connsiteX3" fmla="*/ 835616 w 835616"/>
                <a:gd name="connsiteY3" fmla="*/ 384093 h 482042"/>
                <a:gd name="connsiteX0" fmla="*/ 186291 w 832723"/>
                <a:gd name="connsiteY0" fmla="*/ 0 h 476632"/>
                <a:gd name="connsiteX1" fmla="*/ 37291 w 832723"/>
                <a:gd name="connsiteY1" fmla="*/ 355779 h 476632"/>
                <a:gd name="connsiteX2" fmla="*/ 74786 w 832723"/>
                <a:gd name="connsiteY2" fmla="*/ 400018 h 476632"/>
                <a:gd name="connsiteX3" fmla="*/ 832723 w 832723"/>
                <a:gd name="connsiteY3" fmla="*/ 384093 h 476632"/>
                <a:gd name="connsiteX0" fmla="*/ 177019 w 823451"/>
                <a:gd name="connsiteY0" fmla="*/ 0 h 391990"/>
                <a:gd name="connsiteX1" fmla="*/ 28019 w 823451"/>
                <a:gd name="connsiteY1" fmla="*/ 355779 h 391990"/>
                <a:gd name="connsiteX2" fmla="*/ 823451 w 823451"/>
                <a:gd name="connsiteY2" fmla="*/ 384093 h 391990"/>
                <a:gd name="connsiteX0" fmla="*/ 149000 w 795432"/>
                <a:gd name="connsiteY0" fmla="*/ 0 h 391990"/>
                <a:gd name="connsiteX1" fmla="*/ 0 w 795432"/>
                <a:gd name="connsiteY1" fmla="*/ 355779 h 391990"/>
                <a:gd name="connsiteX2" fmla="*/ 795432 w 795432"/>
                <a:gd name="connsiteY2" fmla="*/ 384093 h 391990"/>
                <a:gd name="connsiteX0" fmla="*/ 149000 w 795432"/>
                <a:gd name="connsiteY0" fmla="*/ 0 h 480641"/>
                <a:gd name="connsiteX1" fmla="*/ 0 w 795432"/>
                <a:gd name="connsiteY1" fmla="*/ 355779 h 480641"/>
                <a:gd name="connsiteX2" fmla="*/ 795432 w 795432"/>
                <a:gd name="connsiteY2" fmla="*/ 384093 h 480641"/>
                <a:gd name="connsiteX0" fmla="*/ 149000 w 795432"/>
                <a:gd name="connsiteY0" fmla="*/ 0 h 499843"/>
                <a:gd name="connsiteX1" fmla="*/ 0 w 795432"/>
                <a:gd name="connsiteY1" fmla="*/ 355779 h 499843"/>
                <a:gd name="connsiteX2" fmla="*/ 795432 w 795432"/>
                <a:gd name="connsiteY2" fmla="*/ 384093 h 499843"/>
                <a:gd name="connsiteX0" fmla="*/ 188263 w 834695"/>
                <a:gd name="connsiteY0" fmla="*/ 0 h 489202"/>
                <a:gd name="connsiteX1" fmla="*/ 0 w 834695"/>
                <a:gd name="connsiteY1" fmla="*/ 338763 h 489202"/>
                <a:gd name="connsiteX2" fmla="*/ 834695 w 834695"/>
                <a:gd name="connsiteY2" fmla="*/ 384093 h 489202"/>
                <a:gd name="connsiteX0" fmla="*/ 182286 w 834695"/>
                <a:gd name="connsiteY0" fmla="*/ 0 h 547401"/>
                <a:gd name="connsiteX1" fmla="*/ 0 w 834695"/>
                <a:gd name="connsiteY1" fmla="*/ 396962 h 547401"/>
                <a:gd name="connsiteX2" fmla="*/ 834695 w 834695"/>
                <a:gd name="connsiteY2" fmla="*/ 442292 h 547401"/>
                <a:gd name="connsiteX0" fmla="*/ 182286 w 837415"/>
                <a:gd name="connsiteY0" fmla="*/ 0 h 551357"/>
                <a:gd name="connsiteX1" fmla="*/ 0 w 837415"/>
                <a:gd name="connsiteY1" fmla="*/ 396962 h 551357"/>
                <a:gd name="connsiteX2" fmla="*/ 837415 w 837415"/>
                <a:gd name="connsiteY2" fmla="*/ 452233 h 551357"/>
                <a:gd name="connsiteX0" fmla="*/ 182286 w 837415"/>
                <a:gd name="connsiteY0" fmla="*/ 0 h 545401"/>
                <a:gd name="connsiteX1" fmla="*/ 0 w 837415"/>
                <a:gd name="connsiteY1" fmla="*/ 396962 h 545401"/>
                <a:gd name="connsiteX2" fmla="*/ 837415 w 837415"/>
                <a:gd name="connsiteY2" fmla="*/ 452233 h 545401"/>
                <a:gd name="connsiteX0" fmla="*/ 182286 w 837415"/>
                <a:gd name="connsiteY0" fmla="*/ 0 h 541838"/>
                <a:gd name="connsiteX1" fmla="*/ 0 w 837415"/>
                <a:gd name="connsiteY1" fmla="*/ 396962 h 541838"/>
                <a:gd name="connsiteX2" fmla="*/ 837415 w 837415"/>
                <a:gd name="connsiteY2" fmla="*/ 452233 h 541838"/>
                <a:gd name="connsiteX0" fmla="*/ 182286 w 831671"/>
                <a:gd name="connsiteY0" fmla="*/ 0 h 548088"/>
                <a:gd name="connsiteX1" fmla="*/ 0 w 831671"/>
                <a:gd name="connsiteY1" fmla="*/ 396962 h 548088"/>
                <a:gd name="connsiteX2" fmla="*/ 831671 w 831671"/>
                <a:gd name="connsiteY2" fmla="*/ 468378 h 548088"/>
                <a:gd name="connsiteX0" fmla="*/ 182286 w 831671"/>
                <a:gd name="connsiteY0" fmla="*/ 0 h 538647"/>
                <a:gd name="connsiteX1" fmla="*/ 0 w 831671"/>
                <a:gd name="connsiteY1" fmla="*/ 396962 h 538647"/>
                <a:gd name="connsiteX2" fmla="*/ 831671 w 831671"/>
                <a:gd name="connsiteY2" fmla="*/ 468378 h 538647"/>
                <a:gd name="connsiteX0" fmla="*/ 182286 w 831671"/>
                <a:gd name="connsiteY0" fmla="*/ 0 h 536135"/>
                <a:gd name="connsiteX1" fmla="*/ 0 w 831671"/>
                <a:gd name="connsiteY1" fmla="*/ 396962 h 536135"/>
                <a:gd name="connsiteX2" fmla="*/ 831671 w 831671"/>
                <a:gd name="connsiteY2" fmla="*/ 468378 h 53613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831671" h="536135">
                  <a:moveTo>
                    <a:pt x="182286" y="0"/>
                  </a:moveTo>
                  <a:cubicBezTo>
                    <a:pt x="161820" y="65112"/>
                    <a:pt x="87482" y="182295"/>
                    <a:pt x="0" y="396962"/>
                  </a:cubicBezTo>
                  <a:cubicBezTo>
                    <a:pt x="388404" y="663580"/>
                    <a:pt x="634636" y="464393"/>
                    <a:pt x="831671" y="468378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18" name="Line 72">
              <a:extLst>
                <a:ext uri="{FF2B5EF4-FFF2-40B4-BE49-F238E27FC236}">
                  <a16:creationId xmlns:a16="http://schemas.microsoft.com/office/drawing/2014/main" id="{24FF5C97-92AB-ECEF-9882-58E98E43052D}"/>
                </a:ext>
              </a:extLst>
            </xdr:cNvPr>
            <xdr:cNvSpPr>
              <a:spLocks noChangeShapeType="1"/>
            </xdr:cNvSpPr>
          </xdr:nvSpPr>
          <xdr:spPr bwMode="auto">
            <a:xfrm rot="13538416">
              <a:off x="13004467" y="10343045"/>
              <a:ext cx="650837" cy="469797"/>
            </a:xfrm>
            <a:custGeom>
              <a:avLst/>
              <a:gdLst>
                <a:gd name="connsiteX0" fmla="*/ 0 w 760680"/>
                <a:gd name="connsiteY0" fmla="*/ 0 h 705495"/>
                <a:gd name="connsiteX1" fmla="*/ 760680 w 760680"/>
                <a:gd name="connsiteY1" fmla="*/ 705495 h 705495"/>
                <a:gd name="connsiteX0" fmla="*/ 0 w 760680"/>
                <a:gd name="connsiteY0" fmla="*/ 0 h 705495"/>
                <a:gd name="connsiteX1" fmla="*/ 760680 w 760680"/>
                <a:gd name="connsiteY1" fmla="*/ 705495 h 705495"/>
                <a:gd name="connsiteX0" fmla="*/ 0 w 760680"/>
                <a:gd name="connsiteY0" fmla="*/ 0 h 705495"/>
                <a:gd name="connsiteX1" fmla="*/ 760680 w 760680"/>
                <a:gd name="connsiteY1" fmla="*/ 705495 h 705495"/>
                <a:gd name="connsiteX0" fmla="*/ 0 w 402007"/>
                <a:gd name="connsiteY0" fmla="*/ 0 h 306938"/>
                <a:gd name="connsiteX1" fmla="*/ 402007 w 402007"/>
                <a:gd name="connsiteY1" fmla="*/ 306938 h 306938"/>
                <a:gd name="connsiteX0" fmla="*/ 0 w 490365"/>
                <a:gd name="connsiteY0" fmla="*/ 0 h 265328"/>
                <a:gd name="connsiteX1" fmla="*/ 490365 w 490365"/>
                <a:gd name="connsiteY1" fmla="*/ 265328 h 265328"/>
                <a:gd name="connsiteX0" fmla="*/ 0 w 490365"/>
                <a:gd name="connsiteY0" fmla="*/ 0 h 271003"/>
                <a:gd name="connsiteX1" fmla="*/ 490365 w 490365"/>
                <a:gd name="connsiteY1" fmla="*/ 265328 h 271003"/>
                <a:gd name="connsiteX0" fmla="*/ 0 w 496530"/>
                <a:gd name="connsiteY0" fmla="*/ 0 h 246796"/>
                <a:gd name="connsiteX1" fmla="*/ 496530 w 496530"/>
                <a:gd name="connsiteY1" fmla="*/ 236901 h 246796"/>
                <a:gd name="connsiteX0" fmla="*/ 0 w 496530"/>
                <a:gd name="connsiteY0" fmla="*/ 42 h 237524"/>
                <a:gd name="connsiteX1" fmla="*/ 496530 w 496530"/>
                <a:gd name="connsiteY1" fmla="*/ 236943 h 237524"/>
                <a:gd name="connsiteX0" fmla="*/ 0 w 496530"/>
                <a:gd name="connsiteY0" fmla="*/ 2085 h 239517"/>
                <a:gd name="connsiteX1" fmla="*/ 496530 w 496530"/>
                <a:gd name="connsiteY1" fmla="*/ 238986 h 239517"/>
                <a:gd name="connsiteX0" fmla="*/ 0 w 496530"/>
                <a:gd name="connsiteY0" fmla="*/ 3036 h 239937"/>
                <a:gd name="connsiteX1" fmla="*/ 496530 w 496530"/>
                <a:gd name="connsiteY1" fmla="*/ 239937 h 239937"/>
                <a:gd name="connsiteX0" fmla="*/ 0 w 453272"/>
                <a:gd name="connsiteY0" fmla="*/ 3259 h 225899"/>
                <a:gd name="connsiteX1" fmla="*/ 453272 w 453272"/>
                <a:gd name="connsiteY1" fmla="*/ 225900 h 225899"/>
                <a:gd name="connsiteX0" fmla="*/ 0 w 453272"/>
                <a:gd name="connsiteY0" fmla="*/ 3811 h 226452"/>
                <a:gd name="connsiteX1" fmla="*/ 453272 w 453272"/>
                <a:gd name="connsiteY1" fmla="*/ 226452 h 226452"/>
                <a:gd name="connsiteX0" fmla="*/ 0 w 453272"/>
                <a:gd name="connsiteY0" fmla="*/ 5616 h 228257"/>
                <a:gd name="connsiteX1" fmla="*/ 453272 w 453272"/>
                <a:gd name="connsiteY1" fmla="*/ 228257 h 228257"/>
                <a:gd name="connsiteX0" fmla="*/ 0 w 453272"/>
                <a:gd name="connsiteY0" fmla="*/ 7864 h 230505"/>
                <a:gd name="connsiteX1" fmla="*/ 453272 w 453272"/>
                <a:gd name="connsiteY1" fmla="*/ 230505 h 230505"/>
                <a:gd name="connsiteX0" fmla="*/ 0 w 748692"/>
                <a:gd name="connsiteY0" fmla="*/ 3906 h 423607"/>
                <a:gd name="connsiteX1" fmla="*/ 748692 w 748692"/>
                <a:gd name="connsiteY1" fmla="*/ 423607 h 423607"/>
                <a:gd name="connsiteX0" fmla="*/ 0 w 748692"/>
                <a:gd name="connsiteY0" fmla="*/ 0 h 419701"/>
                <a:gd name="connsiteX1" fmla="*/ 748692 w 748692"/>
                <a:gd name="connsiteY1" fmla="*/ 419701 h 419701"/>
                <a:gd name="connsiteX0" fmla="*/ 0 w 749233"/>
                <a:gd name="connsiteY0" fmla="*/ 0 h 458824"/>
                <a:gd name="connsiteX1" fmla="*/ 749233 w 749233"/>
                <a:gd name="connsiteY1" fmla="*/ 458824 h 458824"/>
                <a:gd name="connsiteX0" fmla="*/ 0 w 749233"/>
                <a:gd name="connsiteY0" fmla="*/ 0 h 458824"/>
                <a:gd name="connsiteX1" fmla="*/ 749233 w 749233"/>
                <a:gd name="connsiteY1" fmla="*/ 458824 h 458824"/>
                <a:gd name="connsiteX0" fmla="*/ 0 w 798580"/>
                <a:gd name="connsiteY0" fmla="*/ 0 h 546603"/>
                <a:gd name="connsiteX1" fmla="*/ 798580 w 798580"/>
                <a:gd name="connsiteY1" fmla="*/ 546603 h 546603"/>
                <a:gd name="connsiteX0" fmla="*/ 0 w 701306"/>
                <a:gd name="connsiteY0" fmla="*/ 0 h 448068"/>
                <a:gd name="connsiteX1" fmla="*/ 701306 w 701306"/>
                <a:gd name="connsiteY1" fmla="*/ 448068 h 4480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01306" h="448068">
                  <a:moveTo>
                    <a:pt x="0" y="0"/>
                  </a:moveTo>
                  <a:cubicBezTo>
                    <a:pt x="204926" y="184717"/>
                    <a:pt x="213047" y="337304"/>
                    <a:pt x="701306" y="448068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19" name="Oval 1295">
              <a:extLst>
                <a:ext uri="{FF2B5EF4-FFF2-40B4-BE49-F238E27FC236}">
                  <a16:creationId xmlns:a16="http://schemas.microsoft.com/office/drawing/2014/main" id="{C9B82A9D-58A3-37C0-3C03-1E9373BC28CF}"/>
                </a:ext>
              </a:extLst>
            </xdr:cNvPr>
            <xdr:cNvSpPr>
              <a:spLocks noChangeArrowheads="1"/>
            </xdr:cNvSpPr>
          </xdr:nvSpPr>
          <xdr:spPr bwMode="auto">
            <a:xfrm rot="288116">
              <a:off x="13253078" y="10695411"/>
              <a:ext cx="183196" cy="62025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2620" name="Line 547">
              <a:extLst>
                <a:ext uri="{FF2B5EF4-FFF2-40B4-BE49-F238E27FC236}">
                  <a16:creationId xmlns:a16="http://schemas.microsoft.com/office/drawing/2014/main" id="{D7A293B6-A1BE-7907-4D77-E9CC67E4D918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238933" y="10761268"/>
              <a:ext cx="459421" cy="372024"/>
            </a:xfrm>
            <a:custGeom>
              <a:avLst/>
              <a:gdLst>
                <a:gd name="connsiteX0" fmla="*/ 0 w 511175"/>
                <a:gd name="connsiteY0" fmla="*/ 0 h 311150"/>
                <a:gd name="connsiteX1" fmla="*/ 511175 w 511175"/>
                <a:gd name="connsiteY1" fmla="*/ 311150 h 311150"/>
                <a:gd name="connsiteX0" fmla="*/ 0 w 511175"/>
                <a:gd name="connsiteY0" fmla="*/ 9004 h 320154"/>
                <a:gd name="connsiteX1" fmla="*/ 511175 w 511175"/>
                <a:gd name="connsiteY1" fmla="*/ 320154 h 320154"/>
                <a:gd name="connsiteX0" fmla="*/ 0 w 511175"/>
                <a:gd name="connsiteY0" fmla="*/ 14531 h 325681"/>
                <a:gd name="connsiteX1" fmla="*/ 511175 w 511175"/>
                <a:gd name="connsiteY1" fmla="*/ 325681 h 325681"/>
                <a:gd name="connsiteX0" fmla="*/ 0 w 502310"/>
                <a:gd name="connsiteY0" fmla="*/ 13227 h 345068"/>
                <a:gd name="connsiteX1" fmla="*/ 502310 w 502310"/>
                <a:gd name="connsiteY1" fmla="*/ 345068 h 345068"/>
                <a:gd name="connsiteX0" fmla="*/ 0 w 502310"/>
                <a:gd name="connsiteY0" fmla="*/ 15233 h 347074"/>
                <a:gd name="connsiteX1" fmla="*/ 502310 w 502310"/>
                <a:gd name="connsiteY1" fmla="*/ 347074 h 347074"/>
                <a:gd name="connsiteX0" fmla="*/ 0 w 529389"/>
                <a:gd name="connsiteY0" fmla="*/ 13493 h 371534"/>
                <a:gd name="connsiteX1" fmla="*/ 529389 w 529389"/>
                <a:gd name="connsiteY1" fmla="*/ 371534 h 371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529389" h="371534">
                  <a:moveTo>
                    <a:pt x="0" y="13493"/>
                  </a:moveTo>
                  <a:cubicBezTo>
                    <a:pt x="275167" y="-47890"/>
                    <a:pt x="404642" y="105128"/>
                    <a:pt x="529389" y="371534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21" name="Line 547">
              <a:extLst>
                <a:ext uri="{FF2B5EF4-FFF2-40B4-BE49-F238E27FC236}">
                  <a16:creationId xmlns:a16="http://schemas.microsoft.com/office/drawing/2014/main" id="{C08AAAD2-E099-8DB3-F31C-D32984DC0D77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3412567" y="10337425"/>
              <a:ext cx="751047" cy="453509"/>
            </a:xfrm>
            <a:custGeom>
              <a:avLst/>
              <a:gdLst>
                <a:gd name="connsiteX0" fmla="*/ 0 w 214814"/>
                <a:gd name="connsiteY0" fmla="*/ 0 h 448133"/>
                <a:gd name="connsiteX1" fmla="*/ 214814 w 214814"/>
                <a:gd name="connsiteY1" fmla="*/ 448133 h 448133"/>
                <a:gd name="connsiteX0" fmla="*/ 0 w 854350"/>
                <a:gd name="connsiteY0" fmla="*/ 0 h 461740"/>
                <a:gd name="connsiteX1" fmla="*/ 854350 w 854350"/>
                <a:gd name="connsiteY1" fmla="*/ 461740 h 461740"/>
                <a:gd name="connsiteX0" fmla="*/ 0 w 854350"/>
                <a:gd name="connsiteY0" fmla="*/ 0 h 461740"/>
                <a:gd name="connsiteX1" fmla="*/ 854350 w 854350"/>
                <a:gd name="connsiteY1" fmla="*/ 461740 h 461740"/>
                <a:gd name="connsiteX0" fmla="*/ 0 w 854350"/>
                <a:gd name="connsiteY0" fmla="*/ 0 h 461740"/>
                <a:gd name="connsiteX1" fmla="*/ 146779 w 854350"/>
                <a:gd name="connsiteY1" fmla="*/ 97749 h 461740"/>
                <a:gd name="connsiteX2" fmla="*/ 854350 w 854350"/>
                <a:gd name="connsiteY2" fmla="*/ 461740 h 461740"/>
                <a:gd name="connsiteX0" fmla="*/ 0 w 854350"/>
                <a:gd name="connsiteY0" fmla="*/ 0 h 461740"/>
                <a:gd name="connsiteX1" fmla="*/ 146779 w 854350"/>
                <a:gd name="connsiteY1" fmla="*/ 97749 h 461740"/>
                <a:gd name="connsiteX2" fmla="*/ 731886 w 854350"/>
                <a:gd name="connsiteY2" fmla="*/ 376696 h 461740"/>
                <a:gd name="connsiteX3" fmla="*/ 854350 w 854350"/>
                <a:gd name="connsiteY3" fmla="*/ 461740 h 461740"/>
                <a:gd name="connsiteX0" fmla="*/ 0 w 854350"/>
                <a:gd name="connsiteY0" fmla="*/ 0 h 461740"/>
                <a:gd name="connsiteX1" fmla="*/ 146779 w 854350"/>
                <a:gd name="connsiteY1" fmla="*/ 97749 h 461740"/>
                <a:gd name="connsiteX2" fmla="*/ 799922 w 854350"/>
                <a:gd name="connsiteY2" fmla="*/ 339276 h 461740"/>
                <a:gd name="connsiteX3" fmla="*/ 731886 w 854350"/>
                <a:gd name="connsiteY3" fmla="*/ 376696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146779 w 854350"/>
                <a:gd name="connsiteY1" fmla="*/ 97749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211413 w 854350"/>
                <a:gd name="connsiteY1" fmla="*/ 26312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211413 w 854350"/>
                <a:gd name="connsiteY1" fmla="*/ 26312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211413 w 854350"/>
                <a:gd name="connsiteY1" fmla="*/ 26312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333877 w 854350"/>
                <a:gd name="connsiteY1" fmla="*/ 60330 h 461740"/>
                <a:gd name="connsiteX2" fmla="*/ 211413 w 854350"/>
                <a:gd name="connsiteY2" fmla="*/ 26312 h 461740"/>
                <a:gd name="connsiteX3" fmla="*/ 799922 w 854350"/>
                <a:gd name="connsiteY3" fmla="*/ 339276 h 461740"/>
                <a:gd name="connsiteX4" fmla="*/ 748895 w 854350"/>
                <a:gd name="connsiteY4" fmla="*/ 359687 h 461740"/>
                <a:gd name="connsiteX5" fmla="*/ 854350 w 854350"/>
                <a:gd name="connsiteY5" fmla="*/ 461740 h 461740"/>
                <a:gd name="connsiteX0" fmla="*/ 0 w 854350"/>
                <a:gd name="connsiteY0" fmla="*/ 0 h 461740"/>
                <a:gd name="connsiteX1" fmla="*/ 333877 w 854350"/>
                <a:gd name="connsiteY1" fmla="*/ 60330 h 461740"/>
                <a:gd name="connsiteX2" fmla="*/ 211413 w 854350"/>
                <a:gd name="connsiteY2" fmla="*/ 26312 h 461740"/>
                <a:gd name="connsiteX3" fmla="*/ 799922 w 854350"/>
                <a:gd name="connsiteY3" fmla="*/ 339276 h 461740"/>
                <a:gd name="connsiteX4" fmla="*/ 748895 w 854350"/>
                <a:gd name="connsiteY4" fmla="*/ 359687 h 461740"/>
                <a:gd name="connsiteX5" fmla="*/ 854350 w 854350"/>
                <a:gd name="connsiteY5" fmla="*/ 461740 h 461740"/>
                <a:gd name="connsiteX0" fmla="*/ 0 w 854350"/>
                <a:gd name="connsiteY0" fmla="*/ 0 h 461740"/>
                <a:gd name="connsiteX1" fmla="*/ 333877 w 854350"/>
                <a:gd name="connsiteY1" fmla="*/ 60330 h 461740"/>
                <a:gd name="connsiteX2" fmla="*/ 211413 w 854350"/>
                <a:gd name="connsiteY2" fmla="*/ 26312 h 461740"/>
                <a:gd name="connsiteX3" fmla="*/ 799922 w 854350"/>
                <a:gd name="connsiteY3" fmla="*/ 339276 h 461740"/>
                <a:gd name="connsiteX4" fmla="*/ 748895 w 854350"/>
                <a:gd name="connsiteY4" fmla="*/ 359687 h 461740"/>
                <a:gd name="connsiteX5" fmla="*/ 854350 w 854350"/>
                <a:gd name="connsiteY5" fmla="*/ 461740 h 461740"/>
                <a:gd name="connsiteX0" fmla="*/ 0 w 854350"/>
                <a:gd name="connsiteY0" fmla="*/ 0 h 461740"/>
                <a:gd name="connsiteX1" fmla="*/ 333877 w 854350"/>
                <a:gd name="connsiteY1" fmla="*/ 60330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537985 w 854350"/>
                <a:gd name="connsiteY1" fmla="*/ 80741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537985 w 854350"/>
                <a:gd name="connsiteY1" fmla="*/ 80741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544077 w 854350"/>
                <a:gd name="connsiteY1" fmla="*/ 67991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544077 w 854350"/>
                <a:gd name="connsiteY1" fmla="*/ 67991 h 461740"/>
                <a:gd name="connsiteX2" fmla="*/ 806015 w 854350"/>
                <a:gd name="connsiteY2" fmla="*/ 315598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544077 w 854350"/>
                <a:gd name="connsiteY1" fmla="*/ 67991 h 461740"/>
                <a:gd name="connsiteX2" fmla="*/ 799922 w 854350"/>
                <a:gd name="connsiteY2" fmla="*/ 313778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854350" h="461740">
                  <a:moveTo>
                    <a:pt x="0" y="0"/>
                  </a:moveTo>
                  <a:cubicBezTo>
                    <a:pt x="33535" y="4952"/>
                    <a:pt x="410757" y="15695"/>
                    <a:pt x="544077" y="67991"/>
                  </a:cubicBezTo>
                  <a:cubicBezTo>
                    <a:pt x="677397" y="120287"/>
                    <a:pt x="768171" y="240072"/>
                    <a:pt x="799922" y="313778"/>
                  </a:cubicBezTo>
                  <a:lnTo>
                    <a:pt x="748895" y="359687"/>
                  </a:lnTo>
                  <a:cubicBezTo>
                    <a:pt x="866824" y="420352"/>
                    <a:pt x="835640" y="444731"/>
                    <a:pt x="854350" y="461740"/>
                  </a:cubicBezTo>
                </a:path>
              </a:pathLst>
            </a:custGeom>
            <a:noFill/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22" name="Line 547">
              <a:extLst>
                <a:ext uri="{FF2B5EF4-FFF2-40B4-BE49-F238E27FC236}">
                  <a16:creationId xmlns:a16="http://schemas.microsoft.com/office/drawing/2014/main" id="{986A6CC0-36A3-EE99-079C-8318605FD881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048542" y="10725317"/>
              <a:ext cx="24873" cy="15999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23" name="Line 547">
              <a:extLst>
                <a:ext uri="{FF2B5EF4-FFF2-40B4-BE49-F238E27FC236}">
                  <a16:creationId xmlns:a16="http://schemas.microsoft.com/office/drawing/2014/main" id="{C49B45B1-EEFA-F5BD-FA51-4CFD8E95512E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3403858" y="10383641"/>
              <a:ext cx="771017" cy="453197"/>
            </a:xfrm>
            <a:custGeom>
              <a:avLst/>
              <a:gdLst>
                <a:gd name="connsiteX0" fmla="*/ 0 w 832105"/>
                <a:gd name="connsiteY0" fmla="*/ 0 h 460999"/>
                <a:gd name="connsiteX1" fmla="*/ 832105 w 832105"/>
                <a:gd name="connsiteY1" fmla="*/ 460999 h 460999"/>
                <a:gd name="connsiteX0" fmla="*/ 0 w 832105"/>
                <a:gd name="connsiteY0" fmla="*/ 0 h 460999"/>
                <a:gd name="connsiteX1" fmla="*/ 832105 w 832105"/>
                <a:gd name="connsiteY1" fmla="*/ 460999 h 460999"/>
                <a:gd name="connsiteX0" fmla="*/ 0 w 832105"/>
                <a:gd name="connsiteY0" fmla="*/ 0 h 460999"/>
                <a:gd name="connsiteX1" fmla="*/ 832105 w 832105"/>
                <a:gd name="connsiteY1" fmla="*/ 460999 h 460999"/>
                <a:gd name="connsiteX0" fmla="*/ 0 w 753788"/>
                <a:gd name="connsiteY0" fmla="*/ 0 h 429249"/>
                <a:gd name="connsiteX1" fmla="*/ 753788 w 753788"/>
                <a:gd name="connsiteY1" fmla="*/ 429249 h 429249"/>
                <a:gd name="connsiteX0" fmla="*/ 0 w 753788"/>
                <a:gd name="connsiteY0" fmla="*/ 0 h 429249"/>
                <a:gd name="connsiteX1" fmla="*/ 753788 w 753788"/>
                <a:gd name="connsiteY1" fmla="*/ 429249 h 429249"/>
                <a:gd name="connsiteX0" fmla="*/ 0 w 760138"/>
                <a:gd name="connsiteY0" fmla="*/ 0 h 437716"/>
                <a:gd name="connsiteX1" fmla="*/ 760138 w 760138"/>
                <a:gd name="connsiteY1" fmla="*/ 437716 h 437716"/>
                <a:gd name="connsiteX0" fmla="*/ 0 w 760997"/>
                <a:gd name="connsiteY0" fmla="*/ 0 h 437716"/>
                <a:gd name="connsiteX1" fmla="*/ 760138 w 760997"/>
                <a:gd name="connsiteY1" fmla="*/ 437716 h 437716"/>
                <a:gd name="connsiteX0" fmla="*/ 0 w 761405"/>
                <a:gd name="connsiteY0" fmla="*/ 0 h 437716"/>
                <a:gd name="connsiteX1" fmla="*/ 751416 w 761405"/>
                <a:gd name="connsiteY1" fmla="*/ 347132 h 437716"/>
                <a:gd name="connsiteX2" fmla="*/ 760138 w 761405"/>
                <a:gd name="connsiteY2" fmla="*/ 437716 h 437716"/>
                <a:gd name="connsiteX0" fmla="*/ 0 w 760559"/>
                <a:gd name="connsiteY0" fmla="*/ 0 h 437716"/>
                <a:gd name="connsiteX1" fmla="*/ 751416 w 760559"/>
                <a:gd name="connsiteY1" fmla="*/ 347132 h 437716"/>
                <a:gd name="connsiteX2" fmla="*/ 760138 w 760559"/>
                <a:gd name="connsiteY2" fmla="*/ 437716 h 437716"/>
                <a:gd name="connsiteX0" fmla="*/ 0 w 760559"/>
                <a:gd name="connsiteY0" fmla="*/ 0 h 437716"/>
                <a:gd name="connsiteX1" fmla="*/ 751416 w 760559"/>
                <a:gd name="connsiteY1" fmla="*/ 347132 h 437716"/>
                <a:gd name="connsiteX2" fmla="*/ 760138 w 760559"/>
                <a:gd name="connsiteY2" fmla="*/ 437716 h 437716"/>
                <a:gd name="connsiteX0" fmla="*/ 0 w 760559"/>
                <a:gd name="connsiteY0" fmla="*/ 0 h 437716"/>
                <a:gd name="connsiteX1" fmla="*/ 751416 w 760559"/>
                <a:gd name="connsiteY1" fmla="*/ 347132 h 437716"/>
                <a:gd name="connsiteX2" fmla="*/ 760138 w 760559"/>
                <a:gd name="connsiteY2" fmla="*/ 437716 h 437716"/>
                <a:gd name="connsiteX0" fmla="*/ 0 w 763284"/>
                <a:gd name="connsiteY0" fmla="*/ 0 h 437716"/>
                <a:gd name="connsiteX1" fmla="*/ 751416 w 763284"/>
                <a:gd name="connsiteY1" fmla="*/ 347132 h 437716"/>
                <a:gd name="connsiteX2" fmla="*/ 760138 w 763284"/>
                <a:gd name="connsiteY2" fmla="*/ 437716 h 437716"/>
                <a:gd name="connsiteX0" fmla="*/ 0 w 751814"/>
                <a:gd name="connsiteY0" fmla="*/ 0 h 356652"/>
                <a:gd name="connsiteX1" fmla="*/ 751416 w 751814"/>
                <a:gd name="connsiteY1" fmla="*/ 347132 h 356652"/>
                <a:gd name="connsiteX2" fmla="*/ 647955 w 751814"/>
                <a:gd name="connsiteY2" fmla="*/ 264149 h 356652"/>
                <a:gd name="connsiteX0" fmla="*/ 0 w 785092"/>
                <a:gd name="connsiteY0" fmla="*/ 0 h 452533"/>
                <a:gd name="connsiteX1" fmla="*/ 751416 w 785092"/>
                <a:gd name="connsiteY1" fmla="*/ 347132 h 452533"/>
                <a:gd name="connsiteX2" fmla="*/ 783422 w 785092"/>
                <a:gd name="connsiteY2" fmla="*/ 452533 h 452533"/>
                <a:gd name="connsiteX0" fmla="*/ 0 w 937918"/>
                <a:gd name="connsiteY0" fmla="*/ 0 h 452533"/>
                <a:gd name="connsiteX1" fmla="*/ 937682 w 937918"/>
                <a:gd name="connsiteY1" fmla="*/ 239182 h 452533"/>
                <a:gd name="connsiteX2" fmla="*/ 783422 w 937918"/>
                <a:gd name="connsiteY2" fmla="*/ 452533 h 452533"/>
                <a:gd name="connsiteX0" fmla="*/ 0 w 946305"/>
                <a:gd name="connsiteY0" fmla="*/ 0 h 452533"/>
                <a:gd name="connsiteX1" fmla="*/ 937682 w 946305"/>
                <a:gd name="connsiteY1" fmla="*/ 239182 h 452533"/>
                <a:gd name="connsiteX2" fmla="*/ 783422 w 946305"/>
                <a:gd name="connsiteY2" fmla="*/ 452533 h 452533"/>
                <a:gd name="connsiteX0" fmla="*/ 0 w 946305"/>
                <a:gd name="connsiteY0" fmla="*/ 0 h 452533"/>
                <a:gd name="connsiteX1" fmla="*/ 937682 w 946305"/>
                <a:gd name="connsiteY1" fmla="*/ 239182 h 452533"/>
                <a:gd name="connsiteX2" fmla="*/ 783422 w 946305"/>
                <a:gd name="connsiteY2" fmla="*/ 452533 h 452533"/>
                <a:gd name="connsiteX0" fmla="*/ 0 w 938637"/>
                <a:gd name="connsiteY0" fmla="*/ 0 h 452533"/>
                <a:gd name="connsiteX1" fmla="*/ 937682 w 938637"/>
                <a:gd name="connsiteY1" fmla="*/ 239182 h 452533"/>
                <a:gd name="connsiteX2" fmla="*/ 783422 w 938637"/>
                <a:gd name="connsiteY2" fmla="*/ 452533 h 452533"/>
                <a:gd name="connsiteX0" fmla="*/ 0 w 784075"/>
                <a:gd name="connsiteY0" fmla="*/ 0 h 452533"/>
                <a:gd name="connsiteX1" fmla="*/ 757765 w 784075"/>
                <a:gd name="connsiteY1" fmla="*/ 306915 h 452533"/>
                <a:gd name="connsiteX2" fmla="*/ 783422 w 784075"/>
                <a:gd name="connsiteY2" fmla="*/ 452533 h 452533"/>
                <a:gd name="connsiteX0" fmla="*/ 0 w 785252"/>
                <a:gd name="connsiteY0" fmla="*/ 0 h 452533"/>
                <a:gd name="connsiteX1" fmla="*/ 757765 w 785252"/>
                <a:gd name="connsiteY1" fmla="*/ 306915 h 452533"/>
                <a:gd name="connsiteX2" fmla="*/ 783422 w 785252"/>
                <a:gd name="connsiteY2" fmla="*/ 452533 h 452533"/>
                <a:gd name="connsiteX0" fmla="*/ 0 w 785170"/>
                <a:gd name="connsiteY0" fmla="*/ 0 h 452533"/>
                <a:gd name="connsiteX1" fmla="*/ 755649 w 785170"/>
                <a:gd name="connsiteY1" fmla="*/ 315382 h 452533"/>
                <a:gd name="connsiteX2" fmla="*/ 783422 w 785170"/>
                <a:gd name="connsiteY2" fmla="*/ 452533 h 452533"/>
                <a:gd name="connsiteX0" fmla="*/ 0 w 783422"/>
                <a:gd name="connsiteY0" fmla="*/ 0 h 452533"/>
                <a:gd name="connsiteX1" fmla="*/ 755649 w 783422"/>
                <a:gd name="connsiteY1" fmla="*/ 315382 h 452533"/>
                <a:gd name="connsiteX2" fmla="*/ 783422 w 783422"/>
                <a:gd name="connsiteY2" fmla="*/ 452533 h 452533"/>
                <a:gd name="connsiteX0" fmla="*/ 0 w 783422"/>
                <a:gd name="connsiteY0" fmla="*/ 0 h 452533"/>
                <a:gd name="connsiteX1" fmla="*/ 755649 w 783422"/>
                <a:gd name="connsiteY1" fmla="*/ 315382 h 452533"/>
                <a:gd name="connsiteX2" fmla="*/ 783422 w 783422"/>
                <a:gd name="connsiteY2" fmla="*/ 452533 h 452533"/>
                <a:gd name="connsiteX0" fmla="*/ 0 w 783422"/>
                <a:gd name="connsiteY0" fmla="*/ 0 h 452533"/>
                <a:gd name="connsiteX1" fmla="*/ 755649 w 783422"/>
                <a:gd name="connsiteY1" fmla="*/ 315382 h 452533"/>
                <a:gd name="connsiteX2" fmla="*/ 783422 w 783422"/>
                <a:gd name="connsiteY2" fmla="*/ 452533 h 452533"/>
                <a:gd name="connsiteX0" fmla="*/ 0 w 783422"/>
                <a:gd name="connsiteY0" fmla="*/ 0 h 452533"/>
                <a:gd name="connsiteX1" fmla="*/ 755649 w 783422"/>
                <a:gd name="connsiteY1" fmla="*/ 315382 h 452533"/>
                <a:gd name="connsiteX2" fmla="*/ 783422 w 783422"/>
                <a:gd name="connsiteY2" fmla="*/ 452533 h 45253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783422" h="452533">
                  <a:moveTo>
                    <a:pt x="0" y="0"/>
                  </a:moveTo>
                  <a:cubicBezTo>
                    <a:pt x="504472" y="54327"/>
                    <a:pt x="528460" y="4937"/>
                    <a:pt x="755649" y="315382"/>
                  </a:cubicBezTo>
                  <a:cubicBezTo>
                    <a:pt x="766318" y="399200"/>
                    <a:pt x="764288" y="356017"/>
                    <a:pt x="783422" y="452533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2615" name="Freeform 527">
            <a:extLst>
              <a:ext uri="{FF2B5EF4-FFF2-40B4-BE49-F238E27FC236}">
                <a16:creationId xmlns:a16="http://schemas.microsoft.com/office/drawing/2014/main" id="{F28FB060-ED06-215E-DD59-061B33636575}"/>
              </a:ext>
            </a:extLst>
          </xdr:cNvPr>
          <xdr:cNvSpPr>
            <a:spLocks/>
          </xdr:cNvSpPr>
        </xdr:nvSpPr>
        <xdr:spPr bwMode="auto">
          <a:xfrm rot="11424723">
            <a:off x="12836791" y="10163135"/>
            <a:ext cx="934264" cy="985074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5135"/>
              <a:gd name="connsiteY0" fmla="*/ 17689 h 17689"/>
              <a:gd name="connsiteX1" fmla="*/ 0 w 5135"/>
              <a:gd name="connsiteY1" fmla="*/ 7689 h 17689"/>
              <a:gd name="connsiteX2" fmla="*/ 5135 w 5135"/>
              <a:gd name="connsiteY2" fmla="*/ 0 h 17689"/>
              <a:gd name="connsiteX0" fmla="*/ 0 w 10000"/>
              <a:gd name="connsiteY0" fmla="*/ 10000 h 10000"/>
              <a:gd name="connsiteX1" fmla="*/ 0 w 10000"/>
              <a:gd name="connsiteY1" fmla="*/ 4347 h 10000"/>
              <a:gd name="connsiteX2" fmla="*/ 10000 w 10000"/>
              <a:gd name="connsiteY2" fmla="*/ 0 h 10000"/>
              <a:gd name="connsiteX0" fmla="*/ 0 w 9386"/>
              <a:gd name="connsiteY0" fmla="*/ 10186 h 10186"/>
              <a:gd name="connsiteX1" fmla="*/ 0 w 9386"/>
              <a:gd name="connsiteY1" fmla="*/ 4533 h 10186"/>
              <a:gd name="connsiteX2" fmla="*/ 9386 w 9386"/>
              <a:gd name="connsiteY2" fmla="*/ 0 h 10186"/>
              <a:gd name="connsiteX0" fmla="*/ 0 w 10000"/>
              <a:gd name="connsiteY0" fmla="*/ 10000 h 10000"/>
              <a:gd name="connsiteX1" fmla="*/ 0 w 10000"/>
              <a:gd name="connsiteY1" fmla="*/ 4450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50 h 10000"/>
              <a:gd name="connsiteX2" fmla="*/ 10000 w 10000"/>
              <a:gd name="connsiteY2" fmla="*/ 0 h 10000"/>
              <a:gd name="connsiteX0" fmla="*/ 0 w 12073"/>
              <a:gd name="connsiteY0" fmla="*/ 10987 h 10987"/>
              <a:gd name="connsiteX1" fmla="*/ 0 w 12073"/>
              <a:gd name="connsiteY1" fmla="*/ 5437 h 10987"/>
              <a:gd name="connsiteX2" fmla="*/ 12073 w 12073"/>
              <a:gd name="connsiteY2" fmla="*/ 0 h 10987"/>
              <a:gd name="connsiteX0" fmla="*/ 0 w 10297"/>
              <a:gd name="connsiteY0" fmla="*/ 9622 h 9622"/>
              <a:gd name="connsiteX1" fmla="*/ 0 w 10297"/>
              <a:gd name="connsiteY1" fmla="*/ 4072 h 9622"/>
              <a:gd name="connsiteX2" fmla="*/ 10297 w 10297"/>
              <a:gd name="connsiteY2" fmla="*/ 0 h 9622"/>
              <a:gd name="connsiteX0" fmla="*/ 0 w 9015"/>
              <a:gd name="connsiteY0" fmla="*/ 9891 h 9891"/>
              <a:gd name="connsiteX1" fmla="*/ 0 w 9015"/>
              <a:gd name="connsiteY1" fmla="*/ 4123 h 9891"/>
              <a:gd name="connsiteX2" fmla="*/ 9015 w 9015"/>
              <a:gd name="connsiteY2" fmla="*/ 0 h 9891"/>
              <a:gd name="connsiteX0" fmla="*/ 0 w 9727"/>
              <a:gd name="connsiteY0" fmla="*/ 10000 h 10000"/>
              <a:gd name="connsiteX1" fmla="*/ 0 w 9727"/>
              <a:gd name="connsiteY1" fmla="*/ 4168 h 10000"/>
              <a:gd name="connsiteX2" fmla="*/ 9727 w 9727"/>
              <a:gd name="connsiteY2" fmla="*/ 0 h 10000"/>
              <a:gd name="connsiteX0" fmla="*/ 0 w 10000"/>
              <a:gd name="connsiteY0" fmla="*/ 11072 h 11072"/>
              <a:gd name="connsiteX1" fmla="*/ 0 w 10000"/>
              <a:gd name="connsiteY1" fmla="*/ 4168 h 11072"/>
              <a:gd name="connsiteX2" fmla="*/ 10000 w 10000"/>
              <a:gd name="connsiteY2" fmla="*/ 0 h 11072"/>
              <a:gd name="connsiteX0" fmla="*/ 512 w 2627"/>
              <a:gd name="connsiteY0" fmla="*/ 18369 h 18369"/>
              <a:gd name="connsiteX1" fmla="*/ 512 w 2627"/>
              <a:gd name="connsiteY1" fmla="*/ 11465 h 18369"/>
              <a:gd name="connsiteX2" fmla="*/ 1566 w 2627"/>
              <a:gd name="connsiteY2" fmla="*/ 0 h 18369"/>
              <a:gd name="connsiteX0" fmla="*/ 1950 w 10002"/>
              <a:gd name="connsiteY0" fmla="*/ 10000 h 10000"/>
              <a:gd name="connsiteX1" fmla="*/ 1950 w 10002"/>
              <a:gd name="connsiteY1" fmla="*/ 8159 h 10000"/>
              <a:gd name="connsiteX2" fmla="*/ 5962 w 10002"/>
              <a:gd name="connsiteY2" fmla="*/ 0 h 10000"/>
              <a:gd name="connsiteX0" fmla="*/ 0 w 11884"/>
              <a:gd name="connsiteY0" fmla="*/ 10000 h 10000"/>
              <a:gd name="connsiteX1" fmla="*/ 0 w 11884"/>
              <a:gd name="connsiteY1" fmla="*/ 8159 h 10000"/>
              <a:gd name="connsiteX2" fmla="*/ 4012 w 11884"/>
              <a:gd name="connsiteY2" fmla="*/ 0 h 10000"/>
              <a:gd name="connsiteX0" fmla="*/ 0 w 4197"/>
              <a:gd name="connsiteY0" fmla="*/ 10000 h 10000"/>
              <a:gd name="connsiteX1" fmla="*/ 0 w 4197"/>
              <a:gd name="connsiteY1" fmla="*/ 8159 h 10000"/>
              <a:gd name="connsiteX2" fmla="*/ 1006 w 4197"/>
              <a:gd name="connsiteY2" fmla="*/ 6301 h 10000"/>
              <a:gd name="connsiteX3" fmla="*/ 4012 w 4197"/>
              <a:gd name="connsiteY3" fmla="*/ 0 h 10000"/>
              <a:gd name="connsiteX0" fmla="*/ 0 w 21044"/>
              <a:gd name="connsiteY0" fmla="*/ 10000 h 10000"/>
              <a:gd name="connsiteX1" fmla="*/ 0 w 21044"/>
              <a:gd name="connsiteY1" fmla="*/ 8159 h 10000"/>
              <a:gd name="connsiteX2" fmla="*/ 2397 w 21044"/>
              <a:gd name="connsiteY2" fmla="*/ 6301 h 10000"/>
              <a:gd name="connsiteX3" fmla="*/ 9559 w 21044"/>
              <a:gd name="connsiteY3" fmla="*/ 0 h 10000"/>
              <a:gd name="connsiteX0" fmla="*/ 0 w 10001"/>
              <a:gd name="connsiteY0" fmla="*/ 10000 h 10000"/>
              <a:gd name="connsiteX1" fmla="*/ 0 w 10001"/>
              <a:gd name="connsiteY1" fmla="*/ 8159 h 10000"/>
              <a:gd name="connsiteX2" fmla="*/ 4784 w 10001"/>
              <a:gd name="connsiteY2" fmla="*/ 7055 h 10000"/>
              <a:gd name="connsiteX3" fmla="*/ 2397 w 10001"/>
              <a:gd name="connsiteY3" fmla="*/ 6301 h 10000"/>
              <a:gd name="connsiteX4" fmla="*/ 9559 w 10001"/>
              <a:gd name="connsiteY4" fmla="*/ 0 h 10000"/>
              <a:gd name="connsiteX0" fmla="*/ 0 w 22692"/>
              <a:gd name="connsiteY0" fmla="*/ 10000 h 10000"/>
              <a:gd name="connsiteX1" fmla="*/ 0 w 22692"/>
              <a:gd name="connsiteY1" fmla="*/ 8159 h 10000"/>
              <a:gd name="connsiteX2" fmla="*/ 4784 w 22692"/>
              <a:gd name="connsiteY2" fmla="*/ 7055 h 10000"/>
              <a:gd name="connsiteX3" fmla="*/ 2397 w 22692"/>
              <a:gd name="connsiteY3" fmla="*/ 6301 h 10000"/>
              <a:gd name="connsiteX4" fmla="*/ 9559 w 22692"/>
              <a:gd name="connsiteY4" fmla="*/ 0 h 10000"/>
              <a:gd name="connsiteX0" fmla="*/ 0 w 22692"/>
              <a:gd name="connsiteY0" fmla="*/ 10000 h 10000"/>
              <a:gd name="connsiteX1" fmla="*/ 0 w 22692"/>
              <a:gd name="connsiteY1" fmla="*/ 8159 h 10000"/>
              <a:gd name="connsiteX2" fmla="*/ 4784 w 22692"/>
              <a:gd name="connsiteY2" fmla="*/ 7055 h 10000"/>
              <a:gd name="connsiteX3" fmla="*/ 9559 w 22692"/>
              <a:gd name="connsiteY3" fmla="*/ 0 h 10000"/>
              <a:gd name="connsiteX0" fmla="*/ 0 w 48556"/>
              <a:gd name="connsiteY0" fmla="*/ 10000 h 10000"/>
              <a:gd name="connsiteX1" fmla="*/ 0 w 48556"/>
              <a:gd name="connsiteY1" fmla="*/ 8159 h 10000"/>
              <a:gd name="connsiteX2" fmla="*/ 35809 w 48556"/>
              <a:gd name="connsiteY2" fmla="*/ 1233 h 10000"/>
              <a:gd name="connsiteX3" fmla="*/ 9559 w 48556"/>
              <a:gd name="connsiteY3" fmla="*/ 0 h 10000"/>
              <a:gd name="connsiteX0" fmla="*/ 31022 w 79578"/>
              <a:gd name="connsiteY0" fmla="*/ 10822 h 10822"/>
              <a:gd name="connsiteX1" fmla="*/ 31022 w 79578"/>
              <a:gd name="connsiteY1" fmla="*/ 8981 h 10822"/>
              <a:gd name="connsiteX2" fmla="*/ 66831 w 79578"/>
              <a:gd name="connsiteY2" fmla="*/ 2055 h 10822"/>
              <a:gd name="connsiteX3" fmla="*/ 10 w 79578"/>
              <a:gd name="connsiteY3" fmla="*/ 0 h 10822"/>
              <a:gd name="connsiteX0" fmla="*/ 31012 w 79568"/>
              <a:gd name="connsiteY0" fmla="*/ 10822 h 10822"/>
              <a:gd name="connsiteX1" fmla="*/ 31012 w 79568"/>
              <a:gd name="connsiteY1" fmla="*/ 8981 h 10822"/>
              <a:gd name="connsiteX2" fmla="*/ 66821 w 79568"/>
              <a:gd name="connsiteY2" fmla="*/ 2055 h 10822"/>
              <a:gd name="connsiteX3" fmla="*/ 0 w 79568"/>
              <a:gd name="connsiteY3" fmla="*/ 0 h 10822"/>
              <a:gd name="connsiteX0" fmla="*/ 31012 w 79568"/>
              <a:gd name="connsiteY0" fmla="*/ 10822 h 10822"/>
              <a:gd name="connsiteX1" fmla="*/ 31012 w 79568"/>
              <a:gd name="connsiteY1" fmla="*/ 8981 h 10822"/>
              <a:gd name="connsiteX2" fmla="*/ 66821 w 79568"/>
              <a:gd name="connsiteY2" fmla="*/ 2055 h 10822"/>
              <a:gd name="connsiteX3" fmla="*/ 0 w 79568"/>
              <a:gd name="connsiteY3" fmla="*/ 0 h 10822"/>
              <a:gd name="connsiteX0" fmla="*/ 31012 w 71555"/>
              <a:gd name="connsiteY0" fmla="*/ 10822 h 10822"/>
              <a:gd name="connsiteX1" fmla="*/ 31012 w 71555"/>
              <a:gd name="connsiteY1" fmla="*/ 8981 h 10822"/>
              <a:gd name="connsiteX2" fmla="*/ 66821 w 71555"/>
              <a:gd name="connsiteY2" fmla="*/ 2055 h 10822"/>
              <a:gd name="connsiteX3" fmla="*/ 0 w 71555"/>
              <a:gd name="connsiteY3" fmla="*/ 0 h 10822"/>
              <a:gd name="connsiteX0" fmla="*/ 64424 w 71555"/>
              <a:gd name="connsiteY0" fmla="*/ 11370 h 11370"/>
              <a:gd name="connsiteX1" fmla="*/ 31012 w 71555"/>
              <a:gd name="connsiteY1" fmla="*/ 8981 h 11370"/>
              <a:gd name="connsiteX2" fmla="*/ 66821 w 71555"/>
              <a:gd name="connsiteY2" fmla="*/ 2055 h 11370"/>
              <a:gd name="connsiteX3" fmla="*/ 0 w 71555"/>
              <a:gd name="connsiteY3" fmla="*/ 0 h 11370"/>
              <a:gd name="connsiteX0" fmla="*/ 64424 w 74341"/>
              <a:gd name="connsiteY0" fmla="*/ 11370 h 11370"/>
              <a:gd name="connsiteX1" fmla="*/ 57264 w 74341"/>
              <a:gd name="connsiteY1" fmla="*/ 8296 h 11370"/>
              <a:gd name="connsiteX2" fmla="*/ 66821 w 74341"/>
              <a:gd name="connsiteY2" fmla="*/ 2055 h 11370"/>
              <a:gd name="connsiteX3" fmla="*/ 0 w 74341"/>
              <a:gd name="connsiteY3" fmla="*/ 0 h 11370"/>
              <a:gd name="connsiteX0" fmla="*/ 64424 w 66821"/>
              <a:gd name="connsiteY0" fmla="*/ 11370 h 11370"/>
              <a:gd name="connsiteX1" fmla="*/ 57264 w 66821"/>
              <a:gd name="connsiteY1" fmla="*/ 8296 h 11370"/>
              <a:gd name="connsiteX2" fmla="*/ 66821 w 66821"/>
              <a:gd name="connsiteY2" fmla="*/ 2055 h 11370"/>
              <a:gd name="connsiteX3" fmla="*/ 0 w 66821"/>
              <a:gd name="connsiteY3" fmla="*/ 0 h 11370"/>
              <a:gd name="connsiteX0" fmla="*/ 64424 w 66821"/>
              <a:gd name="connsiteY0" fmla="*/ 11370 h 11370"/>
              <a:gd name="connsiteX1" fmla="*/ 54187 w 66821"/>
              <a:gd name="connsiteY1" fmla="*/ 11093 h 11370"/>
              <a:gd name="connsiteX2" fmla="*/ 57264 w 66821"/>
              <a:gd name="connsiteY2" fmla="*/ 8296 h 11370"/>
              <a:gd name="connsiteX3" fmla="*/ 66821 w 66821"/>
              <a:gd name="connsiteY3" fmla="*/ 2055 h 11370"/>
              <a:gd name="connsiteX4" fmla="*/ 0 w 66821"/>
              <a:gd name="connsiteY4" fmla="*/ 0 h 11370"/>
              <a:gd name="connsiteX0" fmla="*/ 54187 w 66821"/>
              <a:gd name="connsiteY0" fmla="*/ 11093 h 11093"/>
              <a:gd name="connsiteX1" fmla="*/ 57264 w 66821"/>
              <a:gd name="connsiteY1" fmla="*/ 8296 h 11093"/>
              <a:gd name="connsiteX2" fmla="*/ 66821 w 66821"/>
              <a:gd name="connsiteY2" fmla="*/ 2055 h 11093"/>
              <a:gd name="connsiteX3" fmla="*/ 0 w 66821"/>
              <a:gd name="connsiteY3" fmla="*/ 0 h 11093"/>
              <a:gd name="connsiteX0" fmla="*/ 54187 w 66821"/>
              <a:gd name="connsiteY0" fmla="*/ 11093 h 11093"/>
              <a:gd name="connsiteX1" fmla="*/ 55158 w 66821"/>
              <a:gd name="connsiteY1" fmla="*/ 9197 h 11093"/>
              <a:gd name="connsiteX2" fmla="*/ 66821 w 66821"/>
              <a:gd name="connsiteY2" fmla="*/ 2055 h 11093"/>
              <a:gd name="connsiteX3" fmla="*/ 0 w 66821"/>
              <a:gd name="connsiteY3" fmla="*/ 0 h 11093"/>
              <a:gd name="connsiteX0" fmla="*/ 54187 w 66821"/>
              <a:gd name="connsiteY0" fmla="*/ 11440 h 11440"/>
              <a:gd name="connsiteX1" fmla="*/ 55158 w 66821"/>
              <a:gd name="connsiteY1" fmla="*/ 9544 h 11440"/>
              <a:gd name="connsiteX2" fmla="*/ 66821 w 66821"/>
              <a:gd name="connsiteY2" fmla="*/ 2402 h 11440"/>
              <a:gd name="connsiteX3" fmla="*/ 0 w 66821"/>
              <a:gd name="connsiteY3" fmla="*/ 0 h 11440"/>
              <a:gd name="connsiteX0" fmla="*/ 54187 w 66821"/>
              <a:gd name="connsiteY0" fmla="*/ 11440 h 11440"/>
              <a:gd name="connsiteX1" fmla="*/ 55158 w 66821"/>
              <a:gd name="connsiteY1" fmla="*/ 9544 h 11440"/>
              <a:gd name="connsiteX2" fmla="*/ 66821 w 66821"/>
              <a:gd name="connsiteY2" fmla="*/ 2402 h 11440"/>
              <a:gd name="connsiteX3" fmla="*/ 0 w 66821"/>
              <a:gd name="connsiteY3" fmla="*/ 0 h 11440"/>
              <a:gd name="connsiteX0" fmla="*/ 54187 w 66821"/>
              <a:gd name="connsiteY0" fmla="*/ 11440 h 11440"/>
              <a:gd name="connsiteX1" fmla="*/ 55158 w 66821"/>
              <a:gd name="connsiteY1" fmla="*/ 9544 h 11440"/>
              <a:gd name="connsiteX2" fmla="*/ 66821 w 66821"/>
              <a:gd name="connsiteY2" fmla="*/ 2402 h 11440"/>
              <a:gd name="connsiteX3" fmla="*/ 0 w 66821"/>
              <a:gd name="connsiteY3" fmla="*/ 0 h 11440"/>
              <a:gd name="connsiteX0" fmla="*/ 54187 w 55335"/>
              <a:gd name="connsiteY0" fmla="*/ 11440 h 11440"/>
              <a:gd name="connsiteX1" fmla="*/ 55158 w 55335"/>
              <a:gd name="connsiteY1" fmla="*/ 9544 h 11440"/>
              <a:gd name="connsiteX2" fmla="*/ 54187 w 55335"/>
              <a:gd name="connsiteY2" fmla="*/ 2679 h 11440"/>
              <a:gd name="connsiteX3" fmla="*/ 0 w 55335"/>
              <a:gd name="connsiteY3" fmla="*/ 0 h 11440"/>
              <a:gd name="connsiteX0" fmla="*/ 54187 w 55335"/>
              <a:gd name="connsiteY0" fmla="*/ 11440 h 11440"/>
              <a:gd name="connsiteX1" fmla="*/ 55158 w 55335"/>
              <a:gd name="connsiteY1" fmla="*/ 9544 h 11440"/>
              <a:gd name="connsiteX2" fmla="*/ 54187 w 55335"/>
              <a:gd name="connsiteY2" fmla="*/ 2679 h 11440"/>
              <a:gd name="connsiteX3" fmla="*/ 0 w 55335"/>
              <a:gd name="connsiteY3" fmla="*/ 0 h 11440"/>
              <a:gd name="connsiteX0" fmla="*/ 54187 w 55335"/>
              <a:gd name="connsiteY0" fmla="*/ 11440 h 11440"/>
              <a:gd name="connsiteX1" fmla="*/ 55158 w 55335"/>
              <a:gd name="connsiteY1" fmla="*/ 9544 h 11440"/>
              <a:gd name="connsiteX2" fmla="*/ 54187 w 55335"/>
              <a:gd name="connsiteY2" fmla="*/ 2679 h 11440"/>
              <a:gd name="connsiteX3" fmla="*/ 0 w 55335"/>
              <a:gd name="connsiteY3" fmla="*/ 0 h 11440"/>
              <a:gd name="connsiteX0" fmla="*/ 47224 w 48372"/>
              <a:gd name="connsiteY0" fmla="*/ 11044 h 11044"/>
              <a:gd name="connsiteX1" fmla="*/ 48195 w 48372"/>
              <a:gd name="connsiteY1" fmla="*/ 9148 h 11044"/>
              <a:gd name="connsiteX2" fmla="*/ 47224 w 48372"/>
              <a:gd name="connsiteY2" fmla="*/ 2283 h 11044"/>
              <a:gd name="connsiteX3" fmla="*/ 0 w 48372"/>
              <a:gd name="connsiteY3" fmla="*/ 0 h 11044"/>
              <a:gd name="connsiteX0" fmla="*/ 29127 w 30275"/>
              <a:gd name="connsiteY0" fmla="*/ 10238 h 10238"/>
              <a:gd name="connsiteX1" fmla="*/ 30098 w 30275"/>
              <a:gd name="connsiteY1" fmla="*/ 8342 h 10238"/>
              <a:gd name="connsiteX2" fmla="*/ 29127 w 30275"/>
              <a:gd name="connsiteY2" fmla="*/ 1477 h 10238"/>
              <a:gd name="connsiteX3" fmla="*/ 0 w 30275"/>
              <a:gd name="connsiteY3" fmla="*/ 0 h 10238"/>
              <a:gd name="connsiteX0" fmla="*/ 29127 w 40761"/>
              <a:gd name="connsiteY0" fmla="*/ 10238 h 10238"/>
              <a:gd name="connsiteX1" fmla="*/ 30098 w 40761"/>
              <a:gd name="connsiteY1" fmla="*/ 8342 h 10238"/>
              <a:gd name="connsiteX2" fmla="*/ 40761 w 40761"/>
              <a:gd name="connsiteY2" fmla="*/ 1986 h 10238"/>
              <a:gd name="connsiteX3" fmla="*/ 0 w 40761"/>
              <a:gd name="connsiteY3" fmla="*/ 0 h 10238"/>
              <a:gd name="connsiteX0" fmla="*/ 29127 w 40761"/>
              <a:gd name="connsiteY0" fmla="*/ 10238 h 10238"/>
              <a:gd name="connsiteX1" fmla="*/ 30098 w 40761"/>
              <a:gd name="connsiteY1" fmla="*/ 8342 h 10238"/>
              <a:gd name="connsiteX2" fmla="*/ 40761 w 40761"/>
              <a:gd name="connsiteY2" fmla="*/ 1986 h 10238"/>
              <a:gd name="connsiteX3" fmla="*/ 0 w 40761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67293 w 67295"/>
              <a:gd name="connsiteY0" fmla="*/ 10522 h 10522"/>
              <a:gd name="connsiteX1" fmla="*/ 30098 w 67295"/>
              <a:gd name="connsiteY1" fmla="*/ 8342 h 10522"/>
              <a:gd name="connsiteX2" fmla="*/ 44639 w 67295"/>
              <a:gd name="connsiteY2" fmla="*/ 2071 h 10522"/>
              <a:gd name="connsiteX3" fmla="*/ 0 w 67295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44639 w 67299"/>
              <a:gd name="connsiteY2" fmla="*/ 2071 h 10522"/>
              <a:gd name="connsiteX3" fmla="*/ 0 w 67299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44639 w 67299"/>
              <a:gd name="connsiteY2" fmla="*/ 2071 h 10522"/>
              <a:gd name="connsiteX3" fmla="*/ 0 w 67299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39134 w 67299"/>
              <a:gd name="connsiteY2" fmla="*/ 1870 h 10522"/>
              <a:gd name="connsiteX3" fmla="*/ 0 w 67299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39134 w 67299"/>
              <a:gd name="connsiteY2" fmla="*/ 1870 h 10522"/>
              <a:gd name="connsiteX3" fmla="*/ 0 w 67299"/>
              <a:gd name="connsiteY3" fmla="*/ 0 h 10522"/>
              <a:gd name="connsiteX0" fmla="*/ 67293 w 72450"/>
              <a:gd name="connsiteY0" fmla="*/ 10522 h 10522"/>
              <a:gd name="connsiteX1" fmla="*/ 72450 w 72450"/>
              <a:gd name="connsiteY1" fmla="*/ 7585 h 10522"/>
              <a:gd name="connsiteX2" fmla="*/ 39134 w 72450"/>
              <a:gd name="connsiteY2" fmla="*/ 1870 h 10522"/>
              <a:gd name="connsiteX3" fmla="*/ 0 w 72450"/>
              <a:gd name="connsiteY3" fmla="*/ 0 h 10522"/>
              <a:gd name="connsiteX0" fmla="*/ 123264 w 123265"/>
              <a:gd name="connsiteY0" fmla="*/ 11473 h 11473"/>
              <a:gd name="connsiteX1" fmla="*/ 72450 w 123265"/>
              <a:gd name="connsiteY1" fmla="*/ 7585 h 11473"/>
              <a:gd name="connsiteX2" fmla="*/ 39134 w 123265"/>
              <a:gd name="connsiteY2" fmla="*/ 1870 h 11473"/>
              <a:gd name="connsiteX3" fmla="*/ 0 w 123265"/>
              <a:gd name="connsiteY3" fmla="*/ 0 h 11473"/>
              <a:gd name="connsiteX0" fmla="*/ 123264 w 123264"/>
              <a:gd name="connsiteY0" fmla="*/ 11473 h 11473"/>
              <a:gd name="connsiteX1" fmla="*/ 39134 w 123264"/>
              <a:gd name="connsiteY1" fmla="*/ 1870 h 11473"/>
              <a:gd name="connsiteX2" fmla="*/ 0 w 123264"/>
              <a:gd name="connsiteY2" fmla="*/ 0 h 11473"/>
              <a:gd name="connsiteX0" fmla="*/ 123264 w 123264"/>
              <a:gd name="connsiteY0" fmla="*/ 11473 h 11473"/>
              <a:gd name="connsiteX1" fmla="*/ 39134 w 123264"/>
              <a:gd name="connsiteY1" fmla="*/ 1870 h 11473"/>
              <a:gd name="connsiteX2" fmla="*/ 0 w 123264"/>
              <a:gd name="connsiteY2" fmla="*/ 0 h 11473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29179 w 129179"/>
              <a:gd name="connsiteY0" fmla="*/ 11348 h 11348"/>
              <a:gd name="connsiteX1" fmla="*/ 39134 w 129179"/>
              <a:gd name="connsiteY1" fmla="*/ 1870 h 11348"/>
              <a:gd name="connsiteX2" fmla="*/ 0 w 129179"/>
              <a:gd name="connsiteY2" fmla="*/ 0 h 11348"/>
              <a:gd name="connsiteX0" fmla="*/ 129179 w 129179"/>
              <a:gd name="connsiteY0" fmla="*/ 11348 h 11348"/>
              <a:gd name="connsiteX1" fmla="*/ 62858 w 129179"/>
              <a:gd name="connsiteY1" fmla="*/ 7092 h 11348"/>
              <a:gd name="connsiteX2" fmla="*/ 39134 w 129179"/>
              <a:gd name="connsiteY2" fmla="*/ 1870 h 11348"/>
              <a:gd name="connsiteX3" fmla="*/ 0 w 129179"/>
              <a:gd name="connsiteY3" fmla="*/ 0 h 11348"/>
              <a:gd name="connsiteX0" fmla="*/ 129179 w 129179"/>
              <a:gd name="connsiteY0" fmla="*/ 11348 h 11348"/>
              <a:gd name="connsiteX1" fmla="*/ 62858 w 129179"/>
              <a:gd name="connsiteY1" fmla="*/ 7092 h 11348"/>
              <a:gd name="connsiteX2" fmla="*/ 39134 w 129179"/>
              <a:gd name="connsiteY2" fmla="*/ 1870 h 11348"/>
              <a:gd name="connsiteX3" fmla="*/ 0 w 129179"/>
              <a:gd name="connsiteY3" fmla="*/ 0 h 11348"/>
              <a:gd name="connsiteX0" fmla="*/ 129179 w 129179"/>
              <a:gd name="connsiteY0" fmla="*/ 11348 h 11348"/>
              <a:gd name="connsiteX1" fmla="*/ 62858 w 129179"/>
              <a:gd name="connsiteY1" fmla="*/ 7092 h 11348"/>
              <a:gd name="connsiteX2" fmla="*/ 39134 w 129179"/>
              <a:gd name="connsiteY2" fmla="*/ 1870 h 11348"/>
              <a:gd name="connsiteX3" fmla="*/ 0 w 129179"/>
              <a:gd name="connsiteY3" fmla="*/ 0 h 11348"/>
              <a:gd name="connsiteX0" fmla="*/ 122279 w 122279"/>
              <a:gd name="connsiteY0" fmla="*/ 11494 h 11494"/>
              <a:gd name="connsiteX1" fmla="*/ 55958 w 122279"/>
              <a:gd name="connsiteY1" fmla="*/ 7238 h 11494"/>
              <a:gd name="connsiteX2" fmla="*/ 32234 w 122279"/>
              <a:gd name="connsiteY2" fmla="*/ 2016 h 11494"/>
              <a:gd name="connsiteX3" fmla="*/ 0 w 122279"/>
              <a:gd name="connsiteY3" fmla="*/ 0 h 11494"/>
              <a:gd name="connsiteX0" fmla="*/ 122279 w 122279"/>
              <a:gd name="connsiteY0" fmla="*/ 11494 h 11494"/>
              <a:gd name="connsiteX1" fmla="*/ 55958 w 122279"/>
              <a:gd name="connsiteY1" fmla="*/ 7238 h 11494"/>
              <a:gd name="connsiteX2" fmla="*/ 32234 w 122279"/>
              <a:gd name="connsiteY2" fmla="*/ 2016 h 11494"/>
              <a:gd name="connsiteX3" fmla="*/ 0 w 122279"/>
              <a:gd name="connsiteY3" fmla="*/ 0 h 11494"/>
              <a:gd name="connsiteX0" fmla="*/ 122442 w 122442"/>
              <a:gd name="connsiteY0" fmla="*/ 11494 h 11494"/>
              <a:gd name="connsiteX1" fmla="*/ 56121 w 122442"/>
              <a:gd name="connsiteY1" fmla="*/ 7238 h 11494"/>
              <a:gd name="connsiteX2" fmla="*/ 32397 w 122442"/>
              <a:gd name="connsiteY2" fmla="*/ 2016 h 11494"/>
              <a:gd name="connsiteX3" fmla="*/ 163 w 122442"/>
              <a:gd name="connsiteY3" fmla="*/ 0 h 11494"/>
              <a:gd name="connsiteX0" fmla="*/ 122279 w 122279"/>
              <a:gd name="connsiteY0" fmla="*/ 11494 h 11494"/>
              <a:gd name="connsiteX1" fmla="*/ 55958 w 122279"/>
              <a:gd name="connsiteY1" fmla="*/ 7238 h 11494"/>
              <a:gd name="connsiteX2" fmla="*/ 32234 w 122279"/>
              <a:gd name="connsiteY2" fmla="*/ 2016 h 11494"/>
              <a:gd name="connsiteX3" fmla="*/ 0 w 122279"/>
              <a:gd name="connsiteY3" fmla="*/ 0 h 11494"/>
              <a:gd name="connsiteX0" fmla="*/ 126187 w 126187"/>
              <a:gd name="connsiteY0" fmla="*/ 11548 h 11548"/>
              <a:gd name="connsiteX1" fmla="*/ 59866 w 126187"/>
              <a:gd name="connsiteY1" fmla="*/ 7292 h 11548"/>
              <a:gd name="connsiteX2" fmla="*/ 36142 w 126187"/>
              <a:gd name="connsiteY2" fmla="*/ 2070 h 11548"/>
              <a:gd name="connsiteX3" fmla="*/ 0 w 126187"/>
              <a:gd name="connsiteY3" fmla="*/ 0 h 11548"/>
              <a:gd name="connsiteX0" fmla="*/ 142852 w 142852"/>
              <a:gd name="connsiteY0" fmla="*/ 12521 h 12521"/>
              <a:gd name="connsiteX1" fmla="*/ 76531 w 142852"/>
              <a:gd name="connsiteY1" fmla="*/ 8265 h 12521"/>
              <a:gd name="connsiteX2" fmla="*/ 52807 w 142852"/>
              <a:gd name="connsiteY2" fmla="*/ 3043 h 12521"/>
              <a:gd name="connsiteX3" fmla="*/ 0 w 142852"/>
              <a:gd name="connsiteY3" fmla="*/ 0 h 12521"/>
              <a:gd name="connsiteX0" fmla="*/ 145647 w 145647"/>
              <a:gd name="connsiteY0" fmla="*/ 12462 h 12462"/>
              <a:gd name="connsiteX1" fmla="*/ 79326 w 145647"/>
              <a:gd name="connsiteY1" fmla="*/ 8206 h 12462"/>
              <a:gd name="connsiteX2" fmla="*/ 55602 w 145647"/>
              <a:gd name="connsiteY2" fmla="*/ 2984 h 12462"/>
              <a:gd name="connsiteX3" fmla="*/ 0 w 145647"/>
              <a:gd name="connsiteY3" fmla="*/ 0 h 12462"/>
              <a:gd name="connsiteX0" fmla="*/ 145647 w 145647"/>
              <a:gd name="connsiteY0" fmla="*/ 12462 h 12462"/>
              <a:gd name="connsiteX1" fmla="*/ 79326 w 145647"/>
              <a:gd name="connsiteY1" fmla="*/ 8206 h 12462"/>
              <a:gd name="connsiteX2" fmla="*/ 55602 w 145647"/>
              <a:gd name="connsiteY2" fmla="*/ 2984 h 12462"/>
              <a:gd name="connsiteX3" fmla="*/ 0 w 145647"/>
              <a:gd name="connsiteY3" fmla="*/ 0 h 12462"/>
              <a:gd name="connsiteX0" fmla="*/ 145647 w 145647"/>
              <a:gd name="connsiteY0" fmla="*/ 12462 h 12462"/>
              <a:gd name="connsiteX1" fmla="*/ 79326 w 145647"/>
              <a:gd name="connsiteY1" fmla="*/ 8206 h 12462"/>
              <a:gd name="connsiteX2" fmla="*/ 55602 w 145647"/>
              <a:gd name="connsiteY2" fmla="*/ 2984 h 12462"/>
              <a:gd name="connsiteX3" fmla="*/ 0 w 145647"/>
              <a:gd name="connsiteY3" fmla="*/ 0 h 12462"/>
              <a:gd name="connsiteX0" fmla="*/ 149623 w 149623"/>
              <a:gd name="connsiteY0" fmla="*/ 12313 h 12313"/>
              <a:gd name="connsiteX1" fmla="*/ 83302 w 149623"/>
              <a:gd name="connsiteY1" fmla="*/ 8057 h 12313"/>
              <a:gd name="connsiteX2" fmla="*/ 59578 w 149623"/>
              <a:gd name="connsiteY2" fmla="*/ 2835 h 12313"/>
              <a:gd name="connsiteX3" fmla="*/ 0 w 149623"/>
              <a:gd name="connsiteY3" fmla="*/ 0 h 12313"/>
              <a:gd name="connsiteX0" fmla="*/ 149623 w 149623"/>
              <a:gd name="connsiteY0" fmla="*/ 12313 h 12313"/>
              <a:gd name="connsiteX1" fmla="*/ 83302 w 149623"/>
              <a:gd name="connsiteY1" fmla="*/ 8057 h 12313"/>
              <a:gd name="connsiteX2" fmla="*/ 90694 w 149623"/>
              <a:gd name="connsiteY2" fmla="*/ 4375 h 12313"/>
              <a:gd name="connsiteX3" fmla="*/ 0 w 149623"/>
              <a:gd name="connsiteY3" fmla="*/ 0 h 12313"/>
              <a:gd name="connsiteX0" fmla="*/ 149623 w 149623"/>
              <a:gd name="connsiteY0" fmla="*/ 12313 h 12313"/>
              <a:gd name="connsiteX1" fmla="*/ 125207 w 149623"/>
              <a:gd name="connsiteY1" fmla="*/ 6326 h 12313"/>
              <a:gd name="connsiteX2" fmla="*/ 90694 w 149623"/>
              <a:gd name="connsiteY2" fmla="*/ 4375 h 12313"/>
              <a:gd name="connsiteX3" fmla="*/ 0 w 149623"/>
              <a:gd name="connsiteY3" fmla="*/ 0 h 12313"/>
              <a:gd name="connsiteX0" fmla="*/ 149623 w 149623"/>
              <a:gd name="connsiteY0" fmla="*/ 12313 h 12313"/>
              <a:gd name="connsiteX1" fmla="*/ 125207 w 149623"/>
              <a:gd name="connsiteY1" fmla="*/ 6326 h 12313"/>
              <a:gd name="connsiteX2" fmla="*/ 90694 w 149623"/>
              <a:gd name="connsiteY2" fmla="*/ 4375 h 12313"/>
              <a:gd name="connsiteX3" fmla="*/ 0 w 149623"/>
              <a:gd name="connsiteY3" fmla="*/ 0 h 12313"/>
              <a:gd name="connsiteX0" fmla="*/ 149623 w 149623"/>
              <a:gd name="connsiteY0" fmla="*/ 12313 h 12313"/>
              <a:gd name="connsiteX1" fmla="*/ 118376 w 149623"/>
              <a:gd name="connsiteY1" fmla="*/ 6455 h 12313"/>
              <a:gd name="connsiteX2" fmla="*/ 125207 w 149623"/>
              <a:gd name="connsiteY2" fmla="*/ 6326 h 12313"/>
              <a:gd name="connsiteX3" fmla="*/ 90694 w 149623"/>
              <a:gd name="connsiteY3" fmla="*/ 4375 h 12313"/>
              <a:gd name="connsiteX4" fmla="*/ 0 w 149623"/>
              <a:gd name="connsiteY4" fmla="*/ 0 h 12313"/>
              <a:gd name="connsiteX0" fmla="*/ 149623 w 149623"/>
              <a:gd name="connsiteY0" fmla="*/ 12313 h 12313"/>
              <a:gd name="connsiteX1" fmla="*/ 118376 w 149623"/>
              <a:gd name="connsiteY1" fmla="*/ 6455 h 12313"/>
              <a:gd name="connsiteX2" fmla="*/ 125207 w 149623"/>
              <a:gd name="connsiteY2" fmla="*/ 6326 h 12313"/>
              <a:gd name="connsiteX3" fmla="*/ 90694 w 149623"/>
              <a:gd name="connsiteY3" fmla="*/ 4375 h 12313"/>
              <a:gd name="connsiteX4" fmla="*/ 0 w 149623"/>
              <a:gd name="connsiteY4" fmla="*/ 0 h 12313"/>
              <a:gd name="connsiteX0" fmla="*/ 149623 w 149623"/>
              <a:gd name="connsiteY0" fmla="*/ 12313 h 12313"/>
              <a:gd name="connsiteX1" fmla="*/ 118376 w 149623"/>
              <a:gd name="connsiteY1" fmla="*/ 6455 h 12313"/>
              <a:gd name="connsiteX2" fmla="*/ 90694 w 149623"/>
              <a:gd name="connsiteY2" fmla="*/ 4375 h 12313"/>
              <a:gd name="connsiteX3" fmla="*/ 0 w 149623"/>
              <a:gd name="connsiteY3" fmla="*/ 0 h 12313"/>
              <a:gd name="connsiteX0" fmla="*/ 149623 w 149623"/>
              <a:gd name="connsiteY0" fmla="*/ 12313 h 12313"/>
              <a:gd name="connsiteX1" fmla="*/ 118376 w 149623"/>
              <a:gd name="connsiteY1" fmla="*/ 6455 h 12313"/>
              <a:gd name="connsiteX2" fmla="*/ 90694 w 149623"/>
              <a:gd name="connsiteY2" fmla="*/ 4375 h 12313"/>
              <a:gd name="connsiteX3" fmla="*/ 0 w 149623"/>
              <a:gd name="connsiteY3" fmla="*/ 0 h 12313"/>
              <a:gd name="connsiteX0" fmla="*/ 57285 w 120769"/>
              <a:gd name="connsiteY0" fmla="*/ 11943 h 11943"/>
              <a:gd name="connsiteX1" fmla="*/ 118376 w 120769"/>
              <a:gd name="connsiteY1" fmla="*/ 6455 h 11943"/>
              <a:gd name="connsiteX2" fmla="*/ 90694 w 120769"/>
              <a:gd name="connsiteY2" fmla="*/ 4375 h 11943"/>
              <a:gd name="connsiteX3" fmla="*/ 0 w 120769"/>
              <a:gd name="connsiteY3" fmla="*/ 0 h 11943"/>
              <a:gd name="connsiteX0" fmla="*/ 62 w 140054"/>
              <a:gd name="connsiteY0" fmla="*/ 11270 h 11270"/>
              <a:gd name="connsiteX1" fmla="*/ 137661 w 140054"/>
              <a:gd name="connsiteY1" fmla="*/ 6455 h 11270"/>
              <a:gd name="connsiteX2" fmla="*/ 109979 w 140054"/>
              <a:gd name="connsiteY2" fmla="*/ 4375 h 11270"/>
              <a:gd name="connsiteX3" fmla="*/ 19285 w 140054"/>
              <a:gd name="connsiteY3" fmla="*/ 0 h 11270"/>
              <a:gd name="connsiteX0" fmla="*/ 0 w 140267"/>
              <a:gd name="connsiteY0" fmla="*/ 11270 h 11270"/>
              <a:gd name="connsiteX1" fmla="*/ 137599 w 140267"/>
              <a:gd name="connsiteY1" fmla="*/ 6455 h 11270"/>
              <a:gd name="connsiteX2" fmla="*/ 109917 w 140267"/>
              <a:gd name="connsiteY2" fmla="*/ 4375 h 11270"/>
              <a:gd name="connsiteX3" fmla="*/ 19223 w 140267"/>
              <a:gd name="connsiteY3" fmla="*/ 0 h 11270"/>
              <a:gd name="connsiteX0" fmla="*/ 0 w 146058"/>
              <a:gd name="connsiteY0" fmla="*/ 11270 h 11270"/>
              <a:gd name="connsiteX1" fmla="*/ 143789 w 146058"/>
              <a:gd name="connsiteY1" fmla="*/ 6712 h 11270"/>
              <a:gd name="connsiteX2" fmla="*/ 109917 w 146058"/>
              <a:gd name="connsiteY2" fmla="*/ 4375 h 11270"/>
              <a:gd name="connsiteX3" fmla="*/ 19223 w 146058"/>
              <a:gd name="connsiteY3" fmla="*/ 0 h 11270"/>
              <a:gd name="connsiteX0" fmla="*/ 0 w 145715"/>
              <a:gd name="connsiteY0" fmla="*/ 11270 h 11270"/>
              <a:gd name="connsiteX1" fmla="*/ 143789 w 145715"/>
              <a:gd name="connsiteY1" fmla="*/ 6712 h 11270"/>
              <a:gd name="connsiteX2" fmla="*/ 109917 w 145715"/>
              <a:gd name="connsiteY2" fmla="*/ 4375 h 11270"/>
              <a:gd name="connsiteX3" fmla="*/ 19223 w 145715"/>
              <a:gd name="connsiteY3" fmla="*/ 0 h 11270"/>
              <a:gd name="connsiteX0" fmla="*/ 12499 w 126492"/>
              <a:gd name="connsiteY0" fmla="*/ 12247 h 12247"/>
              <a:gd name="connsiteX1" fmla="*/ 124566 w 126492"/>
              <a:gd name="connsiteY1" fmla="*/ 6712 h 12247"/>
              <a:gd name="connsiteX2" fmla="*/ 90694 w 126492"/>
              <a:gd name="connsiteY2" fmla="*/ 4375 h 12247"/>
              <a:gd name="connsiteX3" fmla="*/ 0 w 126492"/>
              <a:gd name="connsiteY3" fmla="*/ 0 h 12247"/>
              <a:gd name="connsiteX0" fmla="*/ 37796 w 130669"/>
              <a:gd name="connsiteY0" fmla="*/ 12066 h 12066"/>
              <a:gd name="connsiteX1" fmla="*/ 124566 w 130669"/>
              <a:gd name="connsiteY1" fmla="*/ 6712 h 12066"/>
              <a:gd name="connsiteX2" fmla="*/ 90694 w 130669"/>
              <a:gd name="connsiteY2" fmla="*/ 4375 h 12066"/>
              <a:gd name="connsiteX3" fmla="*/ 0 w 130669"/>
              <a:gd name="connsiteY3" fmla="*/ 0 h 12066"/>
              <a:gd name="connsiteX0" fmla="*/ 37796 w 126492"/>
              <a:gd name="connsiteY0" fmla="*/ 12066 h 12066"/>
              <a:gd name="connsiteX1" fmla="*/ 124566 w 126492"/>
              <a:gd name="connsiteY1" fmla="*/ 6712 h 12066"/>
              <a:gd name="connsiteX2" fmla="*/ 90694 w 126492"/>
              <a:gd name="connsiteY2" fmla="*/ 4375 h 12066"/>
              <a:gd name="connsiteX3" fmla="*/ 0 w 126492"/>
              <a:gd name="connsiteY3" fmla="*/ 0 h 12066"/>
              <a:gd name="connsiteX0" fmla="*/ 37796 w 126492"/>
              <a:gd name="connsiteY0" fmla="*/ 12066 h 12066"/>
              <a:gd name="connsiteX1" fmla="*/ 124566 w 126492"/>
              <a:gd name="connsiteY1" fmla="*/ 6712 h 12066"/>
              <a:gd name="connsiteX2" fmla="*/ 90694 w 126492"/>
              <a:gd name="connsiteY2" fmla="*/ 4375 h 12066"/>
              <a:gd name="connsiteX3" fmla="*/ 0 w 126492"/>
              <a:gd name="connsiteY3" fmla="*/ 0 h 12066"/>
              <a:gd name="connsiteX0" fmla="*/ 37796 w 128216"/>
              <a:gd name="connsiteY0" fmla="*/ 12066 h 12066"/>
              <a:gd name="connsiteX1" fmla="*/ 126397 w 128216"/>
              <a:gd name="connsiteY1" fmla="*/ 6803 h 12066"/>
              <a:gd name="connsiteX2" fmla="*/ 90694 w 128216"/>
              <a:gd name="connsiteY2" fmla="*/ 4375 h 12066"/>
              <a:gd name="connsiteX3" fmla="*/ 0 w 128216"/>
              <a:gd name="connsiteY3" fmla="*/ 0 h 12066"/>
              <a:gd name="connsiteX0" fmla="*/ 37796 w 127172"/>
              <a:gd name="connsiteY0" fmla="*/ 12066 h 12066"/>
              <a:gd name="connsiteX1" fmla="*/ 126397 w 127172"/>
              <a:gd name="connsiteY1" fmla="*/ 6803 h 12066"/>
              <a:gd name="connsiteX2" fmla="*/ 90694 w 127172"/>
              <a:gd name="connsiteY2" fmla="*/ 4375 h 12066"/>
              <a:gd name="connsiteX3" fmla="*/ 0 w 127172"/>
              <a:gd name="connsiteY3" fmla="*/ 0 h 12066"/>
              <a:gd name="connsiteX0" fmla="*/ 37796 w 127172"/>
              <a:gd name="connsiteY0" fmla="*/ 12066 h 12066"/>
              <a:gd name="connsiteX1" fmla="*/ 126397 w 127172"/>
              <a:gd name="connsiteY1" fmla="*/ 6803 h 12066"/>
              <a:gd name="connsiteX2" fmla="*/ 90694 w 127172"/>
              <a:gd name="connsiteY2" fmla="*/ 4375 h 12066"/>
              <a:gd name="connsiteX3" fmla="*/ 0 w 127172"/>
              <a:gd name="connsiteY3" fmla="*/ 0 h 12066"/>
              <a:gd name="connsiteX0" fmla="*/ 42568 w 127172"/>
              <a:gd name="connsiteY0" fmla="*/ 12218 h 12218"/>
              <a:gd name="connsiteX1" fmla="*/ 126397 w 127172"/>
              <a:gd name="connsiteY1" fmla="*/ 6803 h 12218"/>
              <a:gd name="connsiteX2" fmla="*/ 90694 w 127172"/>
              <a:gd name="connsiteY2" fmla="*/ 4375 h 12218"/>
              <a:gd name="connsiteX3" fmla="*/ 0 w 127172"/>
              <a:gd name="connsiteY3" fmla="*/ 0 h 12218"/>
              <a:gd name="connsiteX0" fmla="*/ 39818 w 127172"/>
              <a:gd name="connsiteY0" fmla="*/ 11995 h 11995"/>
              <a:gd name="connsiteX1" fmla="*/ 126397 w 127172"/>
              <a:gd name="connsiteY1" fmla="*/ 6803 h 11995"/>
              <a:gd name="connsiteX2" fmla="*/ 90694 w 127172"/>
              <a:gd name="connsiteY2" fmla="*/ 4375 h 11995"/>
              <a:gd name="connsiteX3" fmla="*/ 0 w 127172"/>
              <a:gd name="connsiteY3" fmla="*/ 0 h 11995"/>
              <a:gd name="connsiteX0" fmla="*/ 40171 w 127172"/>
              <a:gd name="connsiteY0" fmla="*/ 12185 h 12185"/>
              <a:gd name="connsiteX1" fmla="*/ 126397 w 127172"/>
              <a:gd name="connsiteY1" fmla="*/ 6803 h 12185"/>
              <a:gd name="connsiteX2" fmla="*/ 90694 w 127172"/>
              <a:gd name="connsiteY2" fmla="*/ 4375 h 12185"/>
              <a:gd name="connsiteX3" fmla="*/ 0 w 127172"/>
              <a:gd name="connsiteY3" fmla="*/ 0 h 12185"/>
              <a:gd name="connsiteX0" fmla="*/ 3174 w 90175"/>
              <a:gd name="connsiteY0" fmla="*/ 12820 h 12820"/>
              <a:gd name="connsiteX1" fmla="*/ 89400 w 90175"/>
              <a:gd name="connsiteY1" fmla="*/ 7438 h 12820"/>
              <a:gd name="connsiteX2" fmla="*/ 53697 w 90175"/>
              <a:gd name="connsiteY2" fmla="*/ 5010 h 12820"/>
              <a:gd name="connsiteX3" fmla="*/ 0 w 90175"/>
              <a:gd name="connsiteY3" fmla="*/ 0 h 12820"/>
              <a:gd name="connsiteX0" fmla="*/ 3174 w 90175"/>
              <a:gd name="connsiteY0" fmla="*/ 12820 h 12820"/>
              <a:gd name="connsiteX1" fmla="*/ 89400 w 90175"/>
              <a:gd name="connsiteY1" fmla="*/ 7438 h 12820"/>
              <a:gd name="connsiteX2" fmla="*/ 53697 w 90175"/>
              <a:gd name="connsiteY2" fmla="*/ 5010 h 12820"/>
              <a:gd name="connsiteX3" fmla="*/ 0 w 90175"/>
              <a:gd name="connsiteY3" fmla="*/ 0 h 12820"/>
              <a:gd name="connsiteX0" fmla="*/ 3174 w 87822"/>
              <a:gd name="connsiteY0" fmla="*/ 12820 h 12820"/>
              <a:gd name="connsiteX1" fmla="*/ 86967 w 87822"/>
              <a:gd name="connsiteY1" fmla="*/ 6633 h 12820"/>
              <a:gd name="connsiteX2" fmla="*/ 53697 w 87822"/>
              <a:gd name="connsiteY2" fmla="*/ 5010 h 12820"/>
              <a:gd name="connsiteX3" fmla="*/ 0 w 87822"/>
              <a:gd name="connsiteY3" fmla="*/ 0 h 12820"/>
              <a:gd name="connsiteX0" fmla="*/ 3174 w 86967"/>
              <a:gd name="connsiteY0" fmla="*/ 12820 h 12820"/>
              <a:gd name="connsiteX1" fmla="*/ 86967 w 86967"/>
              <a:gd name="connsiteY1" fmla="*/ 6633 h 12820"/>
              <a:gd name="connsiteX2" fmla="*/ 53697 w 86967"/>
              <a:gd name="connsiteY2" fmla="*/ 5010 h 12820"/>
              <a:gd name="connsiteX3" fmla="*/ 0 w 86967"/>
              <a:gd name="connsiteY3" fmla="*/ 0 h 12820"/>
              <a:gd name="connsiteX0" fmla="*/ 0 w 226726"/>
              <a:gd name="connsiteY0" fmla="*/ 6499 h 6853"/>
              <a:gd name="connsiteX1" fmla="*/ 226726 w 226726"/>
              <a:gd name="connsiteY1" fmla="*/ 6633 h 6853"/>
              <a:gd name="connsiteX2" fmla="*/ 193456 w 226726"/>
              <a:gd name="connsiteY2" fmla="*/ 5010 h 6853"/>
              <a:gd name="connsiteX3" fmla="*/ 139759 w 226726"/>
              <a:gd name="connsiteY3" fmla="*/ 0 h 6853"/>
              <a:gd name="connsiteX0" fmla="*/ 0 w 10000"/>
              <a:gd name="connsiteY0" fmla="*/ 9483 h 9680"/>
              <a:gd name="connsiteX1" fmla="*/ 10000 w 10000"/>
              <a:gd name="connsiteY1" fmla="*/ 9679 h 9680"/>
              <a:gd name="connsiteX2" fmla="*/ 8533 w 10000"/>
              <a:gd name="connsiteY2" fmla="*/ 7311 h 9680"/>
              <a:gd name="connsiteX3" fmla="*/ 6164 w 10000"/>
              <a:gd name="connsiteY3" fmla="*/ 0 h 9680"/>
              <a:gd name="connsiteX0" fmla="*/ 0 w 10000"/>
              <a:gd name="connsiteY0" fmla="*/ 9796 h 10067"/>
              <a:gd name="connsiteX1" fmla="*/ 10000 w 10000"/>
              <a:gd name="connsiteY1" fmla="*/ 9999 h 10067"/>
              <a:gd name="connsiteX2" fmla="*/ 8533 w 10000"/>
              <a:gd name="connsiteY2" fmla="*/ 7553 h 10067"/>
              <a:gd name="connsiteX3" fmla="*/ 6164 w 10000"/>
              <a:gd name="connsiteY3" fmla="*/ 0 h 10067"/>
              <a:gd name="connsiteX0" fmla="*/ 0 w 10482"/>
              <a:gd name="connsiteY0" fmla="*/ 9796 h 10279"/>
              <a:gd name="connsiteX1" fmla="*/ 9552 w 10482"/>
              <a:gd name="connsiteY1" fmla="*/ 10238 h 10279"/>
              <a:gd name="connsiteX2" fmla="*/ 10000 w 10482"/>
              <a:gd name="connsiteY2" fmla="*/ 9999 h 10279"/>
              <a:gd name="connsiteX3" fmla="*/ 8533 w 10482"/>
              <a:gd name="connsiteY3" fmla="*/ 7553 h 10279"/>
              <a:gd name="connsiteX4" fmla="*/ 6164 w 10482"/>
              <a:gd name="connsiteY4" fmla="*/ 0 h 10279"/>
              <a:gd name="connsiteX0" fmla="*/ 0 w 10050"/>
              <a:gd name="connsiteY0" fmla="*/ 9796 h 10238"/>
              <a:gd name="connsiteX1" fmla="*/ 9552 w 10050"/>
              <a:gd name="connsiteY1" fmla="*/ 10238 h 10238"/>
              <a:gd name="connsiteX2" fmla="*/ 10000 w 10050"/>
              <a:gd name="connsiteY2" fmla="*/ 9999 h 10238"/>
              <a:gd name="connsiteX3" fmla="*/ 8533 w 10050"/>
              <a:gd name="connsiteY3" fmla="*/ 7553 h 10238"/>
              <a:gd name="connsiteX4" fmla="*/ 6164 w 10050"/>
              <a:gd name="connsiteY4" fmla="*/ 0 h 10238"/>
              <a:gd name="connsiteX0" fmla="*/ 0 w 10040"/>
              <a:gd name="connsiteY0" fmla="*/ 9796 h 10238"/>
              <a:gd name="connsiteX1" fmla="*/ 9552 w 10040"/>
              <a:gd name="connsiteY1" fmla="*/ 10238 h 10238"/>
              <a:gd name="connsiteX2" fmla="*/ 10000 w 10040"/>
              <a:gd name="connsiteY2" fmla="*/ 9999 h 10238"/>
              <a:gd name="connsiteX3" fmla="*/ 8533 w 10040"/>
              <a:gd name="connsiteY3" fmla="*/ 7553 h 10238"/>
              <a:gd name="connsiteX4" fmla="*/ 6164 w 10040"/>
              <a:gd name="connsiteY4" fmla="*/ 0 h 10238"/>
              <a:gd name="connsiteX0" fmla="*/ 0 w 10040"/>
              <a:gd name="connsiteY0" fmla="*/ 9796 h 10394"/>
              <a:gd name="connsiteX1" fmla="*/ 9551 w 10040"/>
              <a:gd name="connsiteY1" fmla="*/ 10394 h 10394"/>
              <a:gd name="connsiteX2" fmla="*/ 10000 w 10040"/>
              <a:gd name="connsiteY2" fmla="*/ 9999 h 10394"/>
              <a:gd name="connsiteX3" fmla="*/ 8533 w 10040"/>
              <a:gd name="connsiteY3" fmla="*/ 7553 h 10394"/>
              <a:gd name="connsiteX4" fmla="*/ 6164 w 10040"/>
              <a:gd name="connsiteY4" fmla="*/ 0 h 10394"/>
              <a:gd name="connsiteX0" fmla="*/ 0 w 9780"/>
              <a:gd name="connsiteY0" fmla="*/ 9796 h 10394"/>
              <a:gd name="connsiteX1" fmla="*/ 9551 w 9780"/>
              <a:gd name="connsiteY1" fmla="*/ 10394 h 10394"/>
              <a:gd name="connsiteX2" fmla="*/ 9697 w 9780"/>
              <a:gd name="connsiteY2" fmla="*/ 9552 h 10394"/>
              <a:gd name="connsiteX3" fmla="*/ 8533 w 9780"/>
              <a:gd name="connsiteY3" fmla="*/ 7553 h 10394"/>
              <a:gd name="connsiteX4" fmla="*/ 6164 w 9780"/>
              <a:gd name="connsiteY4" fmla="*/ 0 h 10394"/>
              <a:gd name="connsiteX0" fmla="*/ 0 w 9963"/>
              <a:gd name="connsiteY0" fmla="*/ 9425 h 10010"/>
              <a:gd name="connsiteX1" fmla="*/ 9539 w 9963"/>
              <a:gd name="connsiteY1" fmla="*/ 10010 h 10010"/>
              <a:gd name="connsiteX2" fmla="*/ 9915 w 9963"/>
              <a:gd name="connsiteY2" fmla="*/ 9190 h 10010"/>
              <a:gd name="connsiteX3" fmla="*/ 8725 w 9963"/>
              <a:gd name="connsiteY3" fmla="*/ 7267 h 10010"/>
              <a:gd name="connsiteX4" fmla="*/ 6303 w 9963"/>
              <a:gd name="connsiteY4" fmla="*/ 0 h 10010"/>
              <a:gd name="connsiteX0" fmla="*/ 0 w 9994"/>
              <a:gd name="connsiteY0" fmla="*/ 9416 h 9896"/>
              <a:gd name="connsiteX1" fmla="*/ 9510 w 9994"/>
              <a:gd name="connsiteY1" fmla="*/ 9896 h 9896"/>
              <a:gd name="connsiteX2" fmla="*/ 9952 w 9994"/>
              <a:gd name="connsiteY2" fmla="*/ 9181 h 9896"/>
              <a:gd name="connsiteX3" fmla="*/ 8757 w 9994"/>
              <a:gd name="connsiteY3" fmla="*/ 7260 h 9896"/>
              <a:gd name="connsiteX4" fmla="*/ 6326 w 9994"/>
              <a:gd name="connsiteY4" fmla="*/ 0 h 9896"/>
              <a:gd name="connsiteX0" fmla="*/ 0 w 10000"/>
              <a:gd name="connsiteY0" fmla="*/ 9515 h 10000"/>
              <a:gd name="connsiteX1" fmla="*/ 9516 w 10000"/>
              <a:gd name="connsiteY1" fmla="*/ 10000 h 10000"/>
              <a:gd name="connsiteX2" fmla="*/ 9958 w 10000"/>
              <a:gd name="connsiteY2" fmla="*/ 9277 h 10000"/>
              <a:gd name="connsiteX3" fmla="*/ 8762 w 10000"/>
              <a:gd name="connsiteY3" fmla="*/ 7336 h 10000"/>
              <a:gd name="connsiteX4" fmla="*/ 6330 w 10000"/>
              <a:gd name="connsiteY4" fmla="*/ 0 h 10000"/>
              <a:gd name="connsiteX0" fmla="*/ 0 w 12184"/>
              <a:gd name="connsiteY0" fmla="*/ 10300 h 10300"/>
              <a:gd name="connsiteX1" fmla="*/ 11700 w 12184"/>
              <a:gd name="connsiteY1" fmla="*/ 10000 h 10300"/>
              <a:gd name="connsiteX2" fmla="*/ 12142 w 12184"/>
              <a:gd name="connsiteY2" fmla="*/ 9277 h 10300"/>
              <a:gd name="connsiteX3" fmla="*/ 10946 w 12184"/>
              <a:gd name="connsiteY3" fmla="*/ 7336 h 10300"/>
              <a:gd name="connsiteX4" fmla="*/ 8514 w 12184"/>
              <a:gd name="connsiteY4" fmla="*/ 0 h 10300"/>
              <a:gd name="connsiteX0" fmla="*/ 0 w 12184"/>
              <a:gd name="connsiteY0" fmla="*/ 10300 h 10300"/>
              <a:gd name="connsiteX1" fmla="*/ 11700 w 12184"/>
              <a:gd name="connsiteY1" fmla="*/ 10000 h 10300"/>
              <a:gd name="connsiteX2" fmla="*/ 12142 w 12184"/>
              <a:gd name="connsiteY2" fmla="*/ 9277 h 10300"/>
              <a:gd name="connsiteX3" fmla="*/ 10946 w 12184"/>
              <a:gd name="connsiteY3" fmla="*/ 7336 h 10300"/>
              <a:gd name="connsiteX4" fmla="*/ 8514 w 12184"/>
              <a:gd name="connsiteY4" fmla="*/ 0 h 10300"/>
              <a:gd name="connsiteX0" fmla="*/ 0 w 12184"/>
              <a:gd name="connsiteY0" fmla="*/ 10300 h 10300"/>
              <a:gd name="connsiteX1" fmla="*/ 11700 w 12184"/>
              <a:gd name="connsiteY1" fmla="*/ 10000 h 10300"/>
              <a:gd name="connsiteX2" fmla="*/ 12142 w 12184"/>
              <a:gd name="connsiteY2" fmla="*/ 9277 h 10300"/>
              <a:gd name="connsiteX3" fmla="*/ 10946 w 12184"/>
              <a:gd name="connsiteY3" fmla="*/ 7336 h 10300"/>
              <a:gd name="connsiteX4" fmla="*/ 8514 w 12184"/>
              <a:gd name="connsiteY4" fmla="*/ 0 h 10300"/>
              <a:gd name="connsiteX0" fmla="*/ 0 w 12259"/>
              <a:gd name="connsiteY0" fmla="*/ 10300 h 10300"/>
              <a:gd name="connsiteX1" fmla="*/ 11700 w 12259"/>
              <a:gd name="connsiteY1" fmla="*/ 10000 h 10300"/>
              <a:gd name="connsiteX2" fmla="*/ 12222 w 12259"/>
              <a:gd name="connsiteY2" fmla="*/ 9408 h 10300"/>
              <a:gd name="connsiteX3" fmla="*/ 10946 w 12259"/>
              <a:gd name="connsiteY3" fmla="*/ 7336 h 10300"/>
              <a:gd name="connsiteX4" fmla="*/ 8514 w 12259"/>
              <a:gd name="connsiteY4" fmla="*/ 0 h 10300"/>
              <a:gd name="connsiteX0" fmla="*/ 0 w 12222"/>
              <a:gd name="connsiteY0" fmla="*/ 10300 h 10300"/>
              <a:gd name="connsiteX1" fmla="*/ 11700 w 12222"/>
              <a:gd name="connsiteY1" fmla="*/ 10000 h 10300"/>
              <a:gd name="connsiteX2" fmla="*/ 12222 w 12222"/>
              <a:gd name="connsiteY2" fmla="*/ 9408 h 10300"/>
              <a:gd name="connsiteX3" fmla="*/ 10946 w 12222"/>
              <a:gd name="connsiteY3" fmla="*/ 7336 h 10300"/>
              <a:gd name="connsiteX4" fmla="*/ 8514 w 12222"/>
              <a:gd name="connsiteY4" fmla="*/ 0 h 10300"/>
              <a:gd name="connsiteX0" fmla="*/ 0 w 12222"/>
              <a:gd name="connsiteY0" fmla="*/ 10300 h 10317"/>
              <a:gd name="connsiteX1" fmla="*/ 11476 w 12222"/>
              <a:gd name="connsiteY1" fmla="*/ 10317 h 10317"/>
              <a:gd name="connsiteX2" fmla="*/ 12222 w 12222"/>
              <a:gd name="connsiteY2" fmla="*/ 9408 h 10317"/>
              <a:gd name="connsiteX3" fmla="*/ 10946 w 12222"/>
              <a:gd name="connsiteY3" fmla="*/ 7336 h 10317"/>
              <a:gd name="connsiteX4" fmla="*/ 8514 w 12222"/>
              <a:gd name="connsiteY4" fmla="*/ 0 h 10317"/>
              <a:gd name="connsiteX0" fmla="*/ 0 w 12222"/>
              <a:gd name="connsiteY0" fmla="*/ 10300 h 10317"/>
              <a:gd name="connsiteX1" fmla="*/ 9777 w 12222"/>
              <a:gd name="connsiteY1" fmla="*/ 9953 h 10317"/>
              <a:gd name="connsiteX2" fmla="*/ 11476 w 12222"/>
              <a:gd name="connsiteY2" fmla="*/ 10317 h 10317"/>
              <a:gd name="connsiteX3" fmla="*/ 12222 w 12222"/>
              <a:gd name="connsiteY3" fmla="*/ 9408 h 10317"/>
              <a:gd name="connsiteX4" fmla="*/ 10946 w 12222"/>
              <a:gd name="connsiteY4" fmla="*/ 7336 h 10317"/>
              <a:gd name="connsiteX5" fmla="*/ 8514 w 12222"/>
              <a:gd name="connsiteY5" fmla="*/ 0 h 10317"/>
              <a:gd name="connsiteX0" fmla="*/ 0 w 12222"/>
              <a:gd name="connsiteY0" fmla="*/ 10300 h 10317"/>
              <a:gd name="connsiteX1" fmla="*/ 9716 w 12222"/>
              <a:gd name="connsiteY1" fmla="*/ 9090 h 10317"/>
              <a:gd name="connsiteX2" fmla="*/ 9777 w 12222"/>
              <a:gd name="connsiteY2" fmla="*/ 9953 h 10317"/>
              <a:gd name="connsiteX3" fmla="*/ 11476 w 12222"/>
              <a:gd name="connsiteY3" fmla="*/ 10317 h 10317"/>
              <a:gd name="connsiteX4" fmla="*/ 12222 w 12222"/>
              <a:gd name="connsiteY4" fmla="*/ 9408 h 10317"/>
              <a:gd name="connsiteX5" fmla="*/ 10946 w 12222"/>
              <a:gd name="connsiteY5" fmla="*/ 7336 h 10317"/>
              <a:gd name="connsiteX6" fmla="*/ 8514 w 12222"/>
              <a:gd name="connsiteY6" fmla="*/ 0 h 10317"/>
              <a:gd name="connsiteX0" fmla="*/ 0 w 12222"/>
              <a:gd name="connsiteY0" fmla="*/ 10300 h 10317"/>
              <a:gd name="connsiteX1" fmla="*/ 9716 w 12222"/>
              <a:gd name="connsiteY1" fmla="*/ 9090 h 10317"/>
              <a:gd name="connsiteX2" fmla="*/ 9777 w 12222"/>
              <a:gd name="connsiteY2" fmla="*/ 9953 h 10317"/>
              <a:gd name="connsiteX3" fmla="*/ 11476 w 12222"/>
              <a:gd name="connsiteY3" fmla="*/ 10317 h 10317"/>
              <a:gd name="connsiteX4" fmla="*/ 12222 w 12222"/>
              <a:gd name="connsiteY4" fmla="*/ 9408 h 10317"/>
              <a:gd name="connsiteX5" fmla="*/ 10946 w 12222"/>
              <a:gd name="connsiteY5" fmla="*/ 7336 h 10317"/>
              <a:gd name="connsiteX6" fmla="*/ 8514 w 12222"/>
              <a:gd name="connsiteY6" fmla="*/ 0 h 10317"/>
              <a:gd name="connsiteX0" fmla="*/ 0 w 12222"/>
              <a:gd name="connsiteY0" fmla="*/ 10300 h 10317"/>
              <a:gd name="connsiteX1" fmla="*/ 9716 w 12222"/>
              <a:gd name="connsiteY1" fmla="*/ 9090 h 10317"/>
              <a:gd name="connsiteX2" fmla="*/ 9777 w 12222"/>
              <a:gd name="connsiteY2" fmla="*/ 9953 h 10317"/>
              <a:gd name="connsiteX3" fmla="*/ 11476 w 12222"/>
              <a:gd name="connsiteY3" fmla="*/ 10317 h 10317"/>
              <a:gd name="connsiteX4" fmla="*/ 12222 w 12222"/>
              <a:gd name="connsiteY4" fmla="*/ 9408 h 10317"/>
              <a:gd name="connsiteX5" fmla="*/ 10946 w 12222"/>
              <a:gd name="connsiteY5" fmla="*/ 7336 h 10317"/>
              <a:gd name="connsiteX6" fmla="*/ 8514 w 12222"/>
              <a:gd name="connsiteY6" fmla="*/ 0 h 10317"/>
              <a:gd name="connsiteX0" fmla="*/ 0 w 12222"/>
              <a:gd name="connsiteY0" fmla="*/ 10300 h 10317"/>
              <a:gd name="connsiteX1" fmla="*/ 9708 w 12222"/>
              <a:gd name="connsiteY1" fmla="*/ 9129 h 10317"/>
              <a:gd name="connsiteX2" fmla="*/ 9777 w 12222"/>
              <a:gd name="connsiteY2" fmla="*/ 9953 h 10317"/>
              <a:gd name="connsiteX3" fmla="*/ 11476 w 12222"/>
              <a:gd name="connsiteY3" fmla="*/ 10317 h 10317"/>
              <a:gd name="connsiteX4" fmla="*/ 12222 w 12222"/>
              <a:gd name="connsiteY4" fmla="*/ 9408 h 10317"/>
              <a:gd name="connsiteX5" fmla="*/ 10946 w 12222"/>
              <a:gd name="connsiteY5" fmla="*/ 7336 h 10317"/>
              <a:gd name="connsiteX6" fmla="*/ 8514 w 12222"/>
              <a:gd name="connsiteY6" fmla="*/ 0 h 10317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966 w 12326"/>
              <a:gd name="connsiteY1" fmla="*/ 895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966 w 12326"/>
              <a:gd name="connsiteY1" fmla="*/ 895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966 w 12326"/>
              <a:gd name="connsiteY1" fmla="*/ 895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966 w 12326"/>
              <a:gd name="connsiteY1" fmla="*/ 895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966 w 12326"/>
              <a:gd name="connsiteY1" fmla="*/ 895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737 h 10737"/>
              <a:gd name="connsiteX1" fmla="*/ 9966 w 12326"/>
              <a:gd name="connsiteY1" fmla="*/ 8791 h 10737"/>
              <a:gd name="connsiteX2" fmla="*/ 9881 w 12326"/>
              <a:gd name="connsiteY2" fmla="*/ 9785 h 10737"/>
              <a:gd name="connsiteX3" fmla="*/ 11580 w 12326"/>
              <a:gd name="connsiteY3" fmla="*/ 10149 h 10737"/>
              <a:gd name="connsiteX4" fmla="*/ 12326 w 12326"/>
              <a:gd name="connsiteY4" fmla="*/ 9240 h 10737"/>
              <a:gd name="connsiteX5" fmla="*/ 11050 w 12326"/>
              <a:gd name="connsiteY5" fmla="*/ 7168 h 10737"/>
              <a:gd name="connsiteX6" fmla="*/ 8549 w 12326"/>
              <a:gd name="connsiteY6" fmla="*/ 0 h 10737"/>
              <a:gd name="connsiteX0" fmla="*/ 0 w 12326"/>
              <a:gd name="connsiteY0" fmla="*/ 11572 h 11572"/>
              <a:gd name="connsiteX1" fmla="*/ 9966 w 12326"/>
              <a:gd name="connsiteY1" fmla="*/ 9626 h 11572"/>
              <a:gd name="connsiteX2" fmla="*/ 9881 w 12326"/>
              <a:gd name="connsiteY2" fmla="*/ 10620 h 11572"/>
              <a:gd name="connsiteX3" fmla="*/ 11580 w 12326"/>
              <a:gd name="connsiteY3" fmla="*/ 10984 h 11572"/>
              <a:gd name="connsiteX4" fmla="*/ 12326 w 12326"/>
              <a:gd name="connsiteY4" fmla="*/ 10075 h 11572"/>
              <a:gd name="connsiteX5" fmla="*/ 11050 w 12326"/>
              <a:gd name="connsiteY5" fmla="*/ 8003 h 11572"/>
              <a:gd name="connsiteX6" fmla="*/ 8055 w 12326"/>
              <a:gd name="connsiteY6" fmla="*/ 0 h 11572"/>
              <a:gd name="connsiteX0" fmla="*/ 0 w 12326"/>
              <a:gd name="connsiteY0" fmla="*/ 11572 h 11572"/>
              <a:gd name="connsiteX1" fmla="*/ 9966 w 12326"/>
              <a:gd name="connsiteY1" fmla="*/ 9626 h 11572"/>
              <a:gd name="connsiteX2" fmla="*/ 9881 w 12326"/>
              <a:gd name="connsiteY2" fmla="*/ 10620 h 11572"/>
              <a:gd name="connsiteX3" fmla="*/ 11580 w 12326"/>
              <a:gd name="connsiteY3" fmla="*/ 10984 h 11572"/>
              <a:gd name="connsiteX4" fmla="*/ 12326 w 12326"/>
              <a:gd name="connsiteY4" fmla="*/ 10075 h 11572"/>
              <a:gd name="connsiteX5" fmla="*/ 11050 w 12326"/>
              <a:gd name="connsiteY5" fmla="*/ 8003 h 11572"/>
              <a:gd name="connsiteX6" fmla="*/ 8055 w 12326"/>
              <a:gd name="connsiteY6" fmla="*/ 0 h 11572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6875 w 12326"/>
              <a:gd name="connsiteY6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6875 w 12326"/>
              <a:gd name="connsiteY6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8290 w 12326"/>
              <a:gd name="connsiteY6" fmla="*/ 2884 h 13773"/>
              <a:gd name="connsiteX7" fmla="*/ 6875 w 12326"/>
              <a:gd name="connsiteY7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7247 w 12326"/>
              <a:gd name="connsiteY6" fmla="*/ 1741 h 13773"/>
              <a:gd name="connsiteX7" fmla="*/ 6875 w 12326"/>
              <a:gd name="connsiteY7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7247 w 12326"/>
              <a:gd name="connsiteY6" fmla="*/ 1741 h 13773"/>
              <a:gd name="connsiteX7" fmla="*/ 6875 w 12326"/>
              <a:gd name="connsiteY7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8414 w 12326"/>
              <a:gd name="connsiteY6" fmla="*/ 4151 h 13773"/>
              <a:gd name="connsiteX7" fmla="*/ 7247 w 12326"/>
              <a:gd name="connsiteY7" fmla="*/ 1741 h 13773"/>
              <a:gd name="connsiteX8" fmla="*/ 6875 w 12326"/>
              <a:gd name="connsiteY8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8414 w 12326"/>
              <a:gd name="connsiteY6" fmla="*/ 4151 h 13773"/>
              <a:gd name="connsiteX7" fmla="*/ 7247 w 12326"/>
              <a:gd name="connsiteY7" fmla="*/ 1741 h 13773"/>
              <a:gd name="connsiteX8" fmla="*/ 6875 w 12326"/>
              <a:gd name="connsiteY8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8414 w 12326"/>
              <a:gd name="connsiteY6" fmla="*/ 4151 h 13773"/>
              <a:gd name="connsiteX7" fmla="*/ 7247 w 12326"/>
              <a:gd name="connsiteY7" fmla="*/ 1741 h 13773"/>
              <a:gd name="connsiteX8" fmla="*/ 6875 w 12326"/>
              <a:gd name="connsiteY8" fmla="*/ 0 h 13773"/>
              <a:gd name="connsiteX0" fmla="*/ 0 w 12326"/>
              <a:gd name="connsiteY0" fmla="*/ 13401 h 13401"/>
              <a:gd name="connsiteX1" fmla="*/ 9966 w 12326"/>
              <a:gd name="connsiteY1" fmla="*/ 11455 h 13401"/>
              <a:gd name="connsiteX2" fmla="*/ 9881 w 12326"/>
              <a:gd name="connsiteY2" fmla="*/ 12449 h 13401"/>
              <a:gd name="connsiteX3" fmla="*/ 11580 w 12326"/>
              <a:gd name="connsiteY3" fmla="*/ 12813 h 13401"/>
              <a:gd name="connsiteX4" fmla="*/ 12326 w 12326"/>
              <a:gd name="connsiteY4" fmla="*/ 11904 h 13401"/>
              <a:gd name="connsiteX5" fmla="*/ 11050 w 12326"/>
              <a:gd name="connsiteY5" fmla="*/ 9832 h 13401"/>
              <a:gd name="connsiteX6" fmla="*/ 8414 w 12326"/>
              <a:gd name="connsiteY6" fmla="*/ 3779 h 13401"/>
              <a:gd name="connsiteX7" fmla="*/ 7247 w 12326"/>
              <a:gd name="connsiteY7" fmla="*/ 1369 h 13401"/>
              <a:gd name="connsiteX8" fmla="*/ 7089 w 12326"/>
              <a:gd name="connsiteY8" fmla="*/ 0 h 13401"/>
              <a:gd name="connsiteX0" fmla="*/ 0 w 12326"/>
              <a:gd name="connsiteY0" fmla="*/ 13590 h 13590"/>
              <a:gd name="connsiteX1" fmla="*/ 9966 w 12326"/>
              <a:gd name="connsiteY1" fmla="*/ 11644 h 13590"/>
              <a:gd name="connsiteX2" fmla="*/ 9881 w 12326"/>
              <a:gd name="connsiteY2" fmla="*/ 12638 h 13590"/>
              <a:gd name="connsiteX3" fmla="*/ 11580 w 12326"/>
              <a:gd name="connsiteY3" fmla="*/ 13002 h 13590"/>
              <a:gd name="connsiteX4" fmla="*/ 12326 w 12326"/>
              <a:gd name="connsiteY4" fmla="*/ 12093 h 13590"/>
              <a:gd name="connsiteX5" fmla="*/ 11050 w 12326"/>
              <a:gd name="connsiteY5" fmla="*/ 10021 h 13590"/>
              <a:gd name="connsiteX6" fmla="*/ 8414 w 12326"/>
              <a:gd name="connsiteY6" fmla="*/ 3968 h 13590"/>
              <a:gd name="connsiteX7" fmla="*/ 7247 w 12326"/>
              <a:gd name="connsiteY7" fmla="*/ 1558 h 13590"/>
              <a:gd name="connsiteX8" fmla="*/ 7089 w 12326"/>
              <a:gd name="connsiteY8" fmla="*/ 189 h 13590"/>
              <a:gd name="connsiteX0" fmla="*/ 0 w 12326"/>
              <a:gd name="connsiteY0" fmla="*/ 13524 h 13524"/>
              <a:gd name="connsiteX1" fmla="*/ 9966 w 12326"/>
              <a:gd name="connsiteY1" fmla="*/ 11578 h 13524"/>
              <a:gd name="connsiteX2" fmla="*/ 9881 w 12326"/>
              <a:gd name="connsiteY2" fmla="*/ 12572 h 13524"/>
              <a:gd name="connsiteX3" fmla="*/ 11580 w 12326"/>
              <a:gd name="connsiteY3" fmla="*/ 12936 h 13524"/>
              <a:gd name="connsiteX4" fmla="*/ 12326 w 12326"/>
              <a:gd name="connsiteY4" fmla="*/ 12027 h 13524"/>
              <a:gd name="connsiteX5" fmla="*/ 11050 w 12326"/>
              <a:gd name="connsiteY5" fmla="*/ 9955 h 13524"/>
              <a:gd name="connsiteX6" fmla="*/ 8414 w 12326"/>
              <a:gd name="connsiteY6" fmla="*/ 3902 h 13524"/>
              <a:gd name="connsiteX7" fmla="*/ 7247 w 12326"/>
              <a:gd name="connsiteY7" fmla="*/ 1492 h 13524"/>
              <a:gd name="connsiteX8" fmla="*/ 7089 w 12326"/>
              <a:gd name="connsiteY8" fmla="*/ 123 h 13524"/>
              <a:gd name="connsiteX0" fmla="*/ 0 w 12326"/>
              <a:gd name="connsiteY0" fmla="*/ 13457 h 13457"/>
              <a:gd name="connsiteX1" fmla="*/ 9966 w 12326"/>
              <a:gd name="connsiteY1" fmla="*/ 11511 h 13457"/>
              <a:gd name="connsiteX2" fmla="*/ 9881 w 12326"/>
              <a:gd name="connsiteY2" fmla="*/ 12505 h 13457"/>
              <a:gd name="connsiteX3" fmla="*/ 11580 w 12326"/>
              <a:gd name="connsiteY3" fmla="*/ 12869 h 13457"/>
              <a:gd name="connsiteX4" fmla="*/ 12326 w 12326"/>
              <a:gd name="connsiteY4" fmla="*/ 11960 h 13457"/>
              <a:gd name="connsiteX5" fmla="*/ 11050 w 12326"/>
              <a:gd name="connsiteY5" fmla="*/ 9888 h 13457"/>
              <a:gd name="connsiteX6" fmla="*/ 8414 w 12326"/>
              <a:gd name="connsiteY6" fmla="*/ 3835 h 13457"/>
              <a:gd name="connsiteX7" fmla="*/ 7247 w 12326"/>
              <a:gd name="connsiteY7" fmla="*/ 1425 h 13457"/>
              <a:gd name="connsiteX8" fmla="*/ 6954 w 12326"/>
              <a:gd name="connsiteY8" fmla="*/ 133 h 13457"/>
              <a:gd name="connsiteX0" fmla="*/ 0 w 12326"/>
              <a:gd name="connsiteY0" fmla="*/ 13381 h 13381"/>
              <a:gd name="connsiteX1" fmla="*/ 9966 w 12326"/>
              <a:gd name="connsiteY1" fmla="*/ 11435 h 13381"/>
              <a:gd name="connsiteX2" fmla="*/ 9881 w 12326"/>
              <a:gd name="connsiteY2" fmla="*/ 12429 h 13381"/>
              <a:gd name="connsiteX3" fmla="*/ 11580 w 12326"/>
              <a:gd name="connsiteY3" fmla="*/ 12793 h 13381"/>
              <a:gd name="connsiteX4" fmla="*/ 12326 w 12326"/>
              <a:gd name="connsiteY4" fmla="*/ 11884 h 13381"/>
              <a:gd name="connsiteX5" fmla="*/ 11050 w 12326"/>
              <a:gd name="connsiteY5" fmla="*/ 9812 h 13381"/>
              <a:gd name="connsiteX6" fmla="*/ 8414 w 12326"/>
              <a:gd name="connsiteY6" fmla="*/ 3759 h 13381"/>
              <a:gd name="connsiteX7" fmla="*/ 7297 w 12326"/>
              <a:gd name="connsiteY7" fmla="*/ 2476 h 13381"/>
              <a:gd name="connsiteX8" fmla="*/ 6954 w 12326"/>
              <a:gd name="connsiteY8" fmla="*/ 57 h 13381"/>
              <a:gd name="connsiteX0" fmla="*/ 0 w 12326"/>
              <a:gd name="connsiteY0" fmla="*/ 13384 h 13384"/>
              <a:gd name="connsiteX1" fmla="*/ 9966 w 12326"/>
              <a:gd name="connsiteY1" fmla="*/ 11438 h 13384"/>
              <a:gd name="connsiteX2" fmla="*/ 9881 w 12326"/>
              <a:gd name="connsiteY2" fmla="*/ 12432 h 13384"/>
              <a:gd name="connsiteX3" fmla="*/ 11580 w 12326"/>
              <a:gd name="connsiteY3" fmla="*/ 12796 h 13384"/>
              <a:gd name="connsiteX4" fmla="*/ 12326 w 12326"/>
              <a:gd name="connsiteY4" fmla="*/ 11887 h 13384"/>
              <a:gd name="connsiteX5" fmla="*/ 11050 w 12326"/>
              <a:gd name="connsiteY5" fmla="*/ 9815 h 13384"/>
              <a:gd name="connsiteX6" fmla="*/ 8414 w 12326"/>
              <a:gd name="connsiteY6" fmla="*/ 3762 h 13384"/>
              <a:gd name="connsiteX7" fmla="*/ 7327 w 12326"/>
              <a:gd name="connsiteY7" fmla="*/ 2370 h 13384"/>
              <a:gd name="connsiteX8" fmla="*/ 6954 w 12326"/>
              <a:gd name="connsiteY8" fmla="*/ 60 h 13384"/>
              <a:gd name="connsiteX0" fmla="*/ 0 w 12326"/>
              <a:gd name="connsiteY0" fmla="*/ 13384 h 13384"/>
              <a:gd name="connsiteX1" fmla="*/ 9966 w 12326"/>
              <a:gd name="connsiteY1" fmla="*/ 11438 h 13384"/>
              <a:gd name="connsiteX2" fmla="*/ 9881 w 12326"/>
              <a:gd name="connsiteY2" fmla="*/ 12432 h 13384"/>
              <a:gd name="connsiteX3" fmla="*/ 11580 w 12326"/>
              <a:gd name="connsiteY3" fmla="*/ 12796 h 13384"/>
              <a:gd name="connsiteX4" fmla="*/ 12326 w 12326"/>
              <a:gd name="connsiteY4" fmla="*/ 11887 h 13384"/>
              <a:gd name="connsiteX5" fmla="*/ 10810 w 12326"/>
              <a:gd name="connsiteY5" fmla="*/ 9861 h 13384"/>
              <a:gd name="connsiteX6" fmla="*/ 8414 w 12326"/>
              <a:gd name="connsiteY6" fmla="*/ 3762 h 13384"/>
              <a:gd name="connsiteX7" fmla="*/ 7327 w 12326"/>
              <a:gd name="connsiteY7" fmla="*/ 2370 h 13384"/>
              <a:gd name="connsiteX8" fmla="*/ 6954 w 12326"/>
              <a:gd name="connsiteY8" fmla="*/ 60 h 13384"/>
              <a:gd name="connsiteX0" fmla="*/ 0 w 12326"/>
              <a:gd name="connsiteY0" fmla="*/ 13384 h 13384"/>
              <a:gd name="connsiteX1" fmla="*/ 9966 w 12326"/>
              <a:gd name="connsiteY1" fmla="*/ 11438 h 13384"/>
              <a:gd name="connsiteX2" fmla="*/ 9881 w 12326"/>
              <a:gd name="connsiteY2" fmla="*/ 12432 h 13384"/>
              <a:gd name="connsiteX3" fmla="*/ 11580 w 12326"/>
              <a:gd name="connsiteY3" fmla="*/ 12796 h 13384"/>
              <a:gd name="connsiteX4" fmla="*/ 12326 w 12326"/>
              <a:gd name="connsiteY4" fmla="*/ 11887 h 13384"/>
              <a:gd name="connsiteX5" fmla="*/ 10810 w 12326"/>
              <a:gd name="connsiteY5" fmla="*/ 9861 h 13384"/>
              <a:gd name="connsiteX6" fmla="*/ 8414 w 12326"/>
              <a:gd name="connsiteY6" fmla="*/ 3762 h 13384"/>
              <a:gd name="connsiteX7" fmla="*/ 7327 w 12326"/>
              <a:gd name="connsiteY7" fmla="*/ 2370 h 13384"/>
              <a:gd name="connsiteX8" fmla="*/ 6954 w 12326"/>
              <a:gd name="connsiteY8" fmla="*/ 60 h 13384"/>
              <a:gd name="connsiteX0" fmla="*/ 0 w 12326"/>
              <a:gd name="connsiteY0" fmla="*/ 13522 h 13522"/>
              <a:gd name="connsiteX1" fmla="*/ 9966 w 12326"/>
              <a:gd name="connsiteY1" fmla="*/ 11576 h 13522"/>
              <a:gd name="connsiteX2" fmla="*/ 9881 w 12326"/>
              <a:gd name="connsiteY2" fmla="*/ 12570 h 13522"/>
              <a:gd name="connsiteX3" fmla="*/ 11580 w 12326"/>
              <a:gd name="connsiteY3" fmla="*/ 12934 h 13522"/>
              <a:gd name="connsiteX4" fmla="*/ 12326 w 12326"/>
              <a:gd name="connsiteY4" fmla="*/ 12025 h 13522"/>
              <a:gd name="connsiteX5" fmla="*/ 10810 w 12326"/>
              <a:gd name="connsiteY5" fmla="*/ 9999 h 13522"/>
              <a:gd name="connsiteX6" fmla="*/ 8414 w 12326"/>
              <a:gd name="connsiteY6" fmla="*/ 3900 h 13522"/>
              <a:gd name="connsiteX7" fmla="*/ 7327 w 12326"/>
              <a:gd name="connsiteY7" fmla="*/ 2508 h 13522"/>
              <a:gd name="connsiteX8" fmla="*/ 6886 w 12326"/>
              <a:gd name="connsiteY8" fmla="*/ 55 h 13522"/>
              <a:gd name="connsiteX0" fmla="*/ 0 w 12326"/>
              <a:gd name="connsiteY0" fmla="*/ 13467 h 13467"/>
              <a:gd name="connsiteX1" fmla="*/ 9966 w 12326"/>
              <a:gd name="connsiteY1" fmla="*/ 11521 h 13467"/>
              <a:gd name="connsiteX2" fmla="*/ 9881 w 12326"/>
              <a:gd name="connsiteY2" fmla="*/ 12515 h 13467"/>
              <a:gd name="connsiteX3" fmla="*/ 11580 w 12326"/>
              <a:gd name="connsiteY3" fmla="*/ 12879 h 13467"/>
              <a:gd name="connsiteX4" fmla="*/ 12326 w 12326"/>
              <a:gd name="connsiteY4" fmla="*/ 11970 h 13467"/>
              <a:gd name="connsiteX5" fmla="*/ 10810 w 12326"/>
              <a:gd name="connsiteY5" fmla="*/ 9944 h 13467"/>
              <a:gd name="connsiteX6" fmla="*/ 8414 w 12326"/>
              <a:gd name="connsiteY6" fmla="*/ 3845 h 13467"/>
              <a:gd name="connsiteX7" fmla="*/ 7327 w 12326"/>
              <a:gd name="connsiteY7" fmla="*/ 2453 h 13467"/>
              <a:gd name="connsiteX8" fmla="*/ 6886 w 12326"/>
              <a:gd name="connsiteY8" fmla="*/ 0 h 13467"/>
              <a:gd name="connsiteX0" fmla="*/ 0 w 12326"/>
              <a:gd name="connsiteY0" fmla="*/ 13553 h 13553"/>
              <a:gd name="connsiteX1" fmla="*/ 9966 w 12326"/>
              <a:gd name="connsiteY1" fmla="*/ 11607 h 13553"/>
              <a:gd name="connsiteX2" fmla="*/ 9881 w 12326"/>
              <a:gd name="connsiteY2" fmla="*/ 12601 h 13553"/>
              <a:gd name="connsiteX3" fmla="*/ 11580 w 12326"/>
              <a:gd name="connsiteY3" fmla="*/ 12965 h 13553"/>
              <a:gd name="connsiteX4" fmla="*/ 12326 w 12326"/>
              <a:gd name="connsiteY4" fmla="*/ 12056 h 13553"/>
              <a:gd name="connsiteX5" fmla="*/ 10810 w 12326"/>
              <a:gd name="connsiteY5" fmla="*/ 10030 h 13553"/>
              <a:gd name="connsiteX6" fmla="*/ 8414 w 12326"/>
              <a:gd name="connsiteY6" fmla="*/ 3931 h 13553"/>
              <a:gd name="connsiteX7" fmla="*/ 7327 w 12326"/>
              <a:gd name="connsiteY7" fmla="*/ 2539 h 13553"/>
              <a:gd name="connsiteX8" fmla="*/ 6871 w 12326"/>
              <a:gd name="connsiteY8" fmla="*/ 0 h 13553"/>
              <a:gd name="connsiteX0" fmla="*/ 0 w 12326"/>
              <a:gd name="connsiteY0" fmla="*/ 13553 h 13553"/>
              <a:gd name="connsiteX1" fmla="*/ 9966 w 12326"/>
              <a:gd name="connsiteY1" fmla="*/ 11607 h 13553"/>
              <a:gd name="connsiteX2" fmla="*/ 9881 w 12326"/>
              <a:gd name="connsiteY2" fmla="*/ 12601 h 13553"/>
              <a:gd name="connsiteX3" fmla="*/ 11580 w 12326"/>
              <a:gd name="connsiteY3" fmla="*/ 12965 h 13553"/>
              <a:gd name="connsiteX4" fmla="*/ 12326 w 12326"/>
              <a:gd name="connsiteY4" fmla="*/ 12056 h 13553"/>
              <a:gd name="connsiteX5" fmla="*/ 10810 w 12326"/>
              <a:gd name="connsiteY5" fmla="*/ 10030 h 13553"/>
              <a:gd name="connsiteX6" fmla="*/ 8414 w 12326"/>
              <a:gd name="connsiteY6" fmla="*/ 3931 h 13553"/>
              <a:gd name="connsiteX7" fmla="*/ 7327 w 12326"/>
              <a:gd name="connsiteY7" fmla="*/ 2539 h 13553"/>
              <a:gd name="connsiteX8" fmla="*/ 6871 w 12326"/>
              <a:gd name="connsiteY8" fmla="*/ 0 h 13553"/>
              <a:gd name="connsiteX0" fmla="*/ 0 w 12326"/>
              <a:gd name="connsiteY0" fmla="*/ 13553 h 13553"/>
              <a:gd name="connsiteX1" fmla="*/ 9966 w 12326"/>
              <a:gd name="connsiteY1" fmla="*/ 11607 h 13553"/>
              <a:gd name="connsiteX2" fmla="*/ 9881 w 12326"/>
              <a:gd name="connsiteY2" fmla="*/ 12601 h 13553"/>
              <a:gd name="connsiteX3" fmla="*/ 11580 w 12326"/>
              <a:gd name="connsiteY3" fmla="*/ 12965 h 13553"/>
              <a:gd name="connsiteX4" fmla="*/ 12326 w 12326"/>
              <a:gd name="connsiteY4" fmla="*/ 12056 h 13553"/>
              <a:gd name="connsiteX5" fmla="*/ 10810 w 12326"/>
              <a:gd name="connsiteY5" fmla="*/ 10030 h 13553"/>
              <a:gd name="connsiteX6" fmla="*/ 8414 w 12326"/>
              <a:gd name="connsiteY6" fmla="*/ 3931 h 13553"/>
              <a:gd name="connsiteX7" fmla="*/ 7296 w 12326"/>
              <a:gd name="connsiteY7" fmla="*/ 2367 h 13553"/>
              <a:gd name="connsiteX8" fmla="*/ 6871 w 12326"/>
              <a:gd name="connsiteY8" fmla="*/ 0 h 1355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326" h="13553">
                <a:moveTo>
                  <a:pt x="0" y="13553"/>
                </a:moveTo>
                <a:cubicBezTo>
                  <a:pt x="7339" y="9273"/>
                  <a:pt x="7395" y="10919"/>
                  <a:pt x="9966" y="11607"/>
                </a:cubicBezTo>
                <a:cubicBezTo>
                  <a:pt x="10002" y="12041"/>
                  <a:pt x="9468" y="12543"/>
                  <a:pt x="9881" y="12601"/>
                </a:cubicBezTo>
                <a:cubicBezTo>
                  <a:pt x="10294" y="12659"/>
                  <a:pt x="11141" y="12726"/>
                  <a:pt x="11580" y="12965"/>
                </a:cubicBezTo>
                <a:cubicBezTo>
                  <a:pt x="11788" y="12599"/>
                  <a:pt x="12149" y="12350"/>
                  <a:pt x="12326" y="12056"/>
                </a:cubicBezTo>
                <a:cubicBezTo>
                  <a:pt x="11494" y="11087"/>
                  <a:pt x="11730" y="11187"/>
                  <a:pt x="10810" y="10030"/>
                </a:cubicBezTo>
                <a:cubicBezTo>
                  <a:pt x="9686" y="8569"/>
                  <a:pt x="8449" y="6438"/>
                  <a:pt x="8414" y="3931"/>
                </a:cubicBezTo>
                <a:cubicBezTo>
                  <a:pt x="7780" y="2521"/>
                  <a:pt x="7585" y="3010"/>
                  <a:pt x="7296" y="2367"/>
                </a:cubicBezTo>
                <a:cubicBezTo>
                  <a:pt x="6975" y="1111"/>
                  <a:pt x="7015" y="681"/>
                  <a:pt x="6871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635000</xdr:colOff>
      <xdr:row>50</xdr:row>
      <xdr:rowOff>77532</xdr:rowOff>
    </xdr:from>
    <xdr:to>
      <xdr:col>26</xdr:col>
      <xdr:colOff>73838</xdr:colOff>
      <xdr:row>51</xdr:row>
      <xdr:rowOff>107067</xdr:rowOff>
    </xdr:to>
    <xdr:sp macro="" textlink="">
      <xdr:nvSpPr>
        <xdr:cNvPr id="2627" name="Text Box 1118">
          <a:extLst>
            <a:ext uri="{FF2B5EF4-FFF2-40B4-BE49-F238E27FC236}">
              <a16:creationId xmlns:a16="http://schemas.microsoft.com/office/drawing/2014/main" id="{2E0C1EB0-9362-4D53-B934-B2AD394F09A4}"/>
            </a:ext>
          </a:extLst>
        </xdr:cNvPr>
        <xdr:cNvSpPr txBox="1">
          <a:spLocks noChangeArrowheads="1"/>
        </xdr:cNvSpPr>
      </xdr:nvSpPr>
      <xdr:spPr bwMode="auto">
        <a:xfrm>
          <a:off x="9150350" y="9970832"/>
          <a:ext cx="143688" cy="20098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</a:p>
      </xdr:txBody>
    </xdr:sp>
    <xdr:clientData/>
  </xdr:twoCellAnchor>
  <xdr:twoCellAnchor>
    <xdr:from>
      <xdr:col>26</xdr:col>
      <xdr:colOff>176491</xdr:colOff>
      <xdr:row>50</xdr:row>
      <xdr:rowOff>167114</xdr:rowOff>
    </xdr:from>
    <xdr:to>
      <xdr:col>26</xdr:col>
      <xdr:colOff>455184</xdr:colOff>
      <xdr:row>51</xdr:row>
      <xdr:rowOff>68671</xdr:rowOff>
    </xdr:to>
    <xdr:sp macro="" textlink="">
      <xdr:nvSpPr>
        <xdr:cNvPr id="2628" name="Text Box 1118">
          <a:extLst>
            <a:ext uri="{FF2B5EF4-FFF2-40B4-BE49-F238E27FC236}">
              <a16:creationId xmlns:a16="http://schemas.microsoft.com/office/drawing/2014/main" id="{BCF902DD-FBE1-4C18-8F6D-1153D90D7FC6}"/>
            </a:ext>
          </a:extLst>
        </xdr:cNvPr>
        <xdr:cNvSpPr txBox="1">
          <a:spLocks noChangeArrowheads="1"/>
        </xdr:cNvSpPr>
      </xdr:nvSpPr>
      <xdr:spPr bwMode="auto">
        <a:xfrm>
          <a:off x="9396691" y="10060414"/>
          <a:ext cx="278693" cy="7300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茨木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25</xdr:col>
      <xdr:colOff>510965</xdr:colOff>
      <xdr:row>56</xdr:row>
      <xdr:rowOff>21670</xdr:rowOff>
    </xdr:from>
    <xdr:to>
      <xdr:col>25</xdr:col>
      <xdr:colOff>659744</xdr:colOff>
      <xdr:row>56</xdr:row>
      <xdr:rowOff>145924</xdr:rowOff>
    </xdr:to>
    <xdr:pic>
      <xdr:nvPicPr>
        <xdr:cNvPr id="2629" name="図 2628">
          <a:extLst>
            <a:ext uri="{FF2B5EF4-FFF2-40B4-BE49-F238E27FC236}">
              <a16:creationId xmlns:a16="http://schemas.microsoft.com/office/drawing/2014/main" id="{FF9E8A15-23BC-4262-9A3F-717B4B0B8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>
          <a:off x="9026315" y="10943670"/>
          <a:ext cx="148779" cy="124254"/>
        </a:xfrm>
        <a:prstGeom prst="rect">
          <a:avLst/>
        </a:prstGeom>
      </xdr:spPr>
    </xdr:pic>
    <xdr:clientData/>
  </xdr:twoCellAnchor>
  <xdr:twoCellAnchor>
    <xdr:from>
      <xdr:col>25</xdr:col>
      <xdr:colOff>623923</xdr:colOff>
      <xdr:row>51</xdr:row>
      <xdr:rowOff>102048</xdr:rowOff>
    </xdr:from>
    <xdr:to>
      <xdr:col>26</xdr:col>
      <xdr:colOff>380265</xdr:colOff>
      <xdr:row>52</xdr:row>
      <xdr:rowOff>40457</xdr:rowOff>
    </xdr:to>
    <xdr:sp macro="" textlink="">
      <xdr:nvSpPr>
        <xdr:cNvPr id="2630" name="Text Box 1118">
          <a:extLst>
            <a:ext uri="{FF2B5EF4-FFF2-40B4-BE49-F238E27FC236}">
              <a16:creationId xmlns:a16="http://schemas.microsoft.com/office/drawing/2014/main" id="{F62BC6BA-A62D-46A4-A839-A75E20866DBE}"/>
            </a:ext>
          </a:extLst>
        </xdr:cNvPr>
        <xdr:cNvSpPr txBox="1">
          <a:spLocks noChangeArrowheads="1"/>
        </xdr:cNvSpPr>
      </xdr:nvSpPr>
      <xdr:spPr bwMode="auto">
        <a:xfrm>
          <a:off x="9139273" y="10166798"/>
          <a:ext cx="461192" cy="109859"/>
        </a:xfrm>
        <a:prstGeom prst="rect">
          <a:avLst/>
        </a:prstGeom>
        <a:solidFill>
          <a:schemeClr val="bg1">
            <a:alpha val="69000"/>
          </a:schemeClr>
        </a:solidFill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高架側道</a:t>
          </a:r>
        </a:p>
      </xdr:txBody>
    </xdr:sp>
    <xdr:clientData/>
  </xdr:twoCellAnchor>
  <xdr:twoCellAnchor>
    <xdr:from>
      <xdr:col>25</xdr:col>
      <xdr:colOff>347035</xdr:colOff>
      <xdr:row>50</xdr:row>
      <xdr:rowOff>10642</xdr:rowOff>
    </xdr:from>
    <xdr:to>
      <xdr:col>25</xdr:col>
      <xdr:colOff>539012</xdr:colOff>
      <xdr:row>50</xdr:row>
      <xdr:rowOff>168632</xdr:rowOff>
    </xdr:to>
    <xdr:sp macro="" textlink="">
      <xdr:nvSpPr>
        <xdr:cNvPr id="2631" name="六角形 2630">
          <a:extLst>
            <a:ext uri="{FF2B5EF4-FFF2-40B4-BE49-F238E27FC236}">
              <a16:creationId xmlns:a16="http://schemas.microsoft.com/office/drawing/2014/main" id="{76A05CB2-1201-43B3-8355-E3AD480047A4}"/>
            </a:ext>
          </a:extLst>
        </xdr:cNvPr>
        <xdr:cNvSpPr/>
      </xdr:nvSpPr>
      <xdr:spPr bwMode="auto">
        <a:xfrm>
          <a:off x="17478028" y="8615826"/>
          <a:ext cx="191977" cy="15799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145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2606</xdr:colOff>
      <xdr:row>51</xdr:row>
      <xdr:rowOff>144695</xdr:rowOff>
    </xdr:from>
    <xdr:to>
      <xdr:col>25</xdr:col>
      <xdr:colOff>475738</xdr:colOff>
      <xdr:row>56</xdr:row>
      <xdr:rowOff>126060</xdr:rowOff>
    </xdr:to>
    <xdr:sp macro="" textlink="">
      <xdr:nvSpPr>
        <xdr:cNvPr id="2632" name="AutoShape 1653">
          <a:extLst>
            <a:ext uri="{FF2B5EF4-FFF2-40B4-BE49-F238E27FC236}">
              <a16:creationId xmlns:a16="http://schemas.microsoft.com/office/drawing/2014/main" id="{723AB268-F7A6-43D2-8BD8-B31303D98A73}"/>
            </a:ext>
          </a:extLst>
        </xdr:cNvPr>
        <xdr:cNvSpPr>
          <a:spLocks/>
        </xdr:cNvSpPr>
      </xdr:nvSpPr>
      <xdr:spPr bwMode="auto">
        <a:xfrm rot="9790622">
          <a:off x="8517956" y="10209445"/>
          <a:ext cx="473132" cy="83861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25</xdr:col>
      <xdr:colOff>14767</xdr:colOff>
      <xdr:row>54</xdr:row>
      <xdr:rowOff>107060</xdr:rowOff>
    </xdr:from>
    <xdr:ext cx="84913" cy="184593"/>
    <xdr:sp macro="" textlink="">
      <xdr:nvSpPr>
        <xdr:cNvPr id="2633" name="Text Box 1563">
          <a:extLst>
            <a:ext uri="{FF2B5EF4-FFF2-40B4-BE49-F238E27FC236}">
              <a16:creationId xmlns:a16="http://schemas.microsoft.com/office/drawing/2014/main" id="{457C68B5-3E3B-407E-983E-40ADDFF9E2E1}"/>
            </a:ext>
          </a:extLst>
        </xdr:cNvPr>
        <xdr:cNvSpPr txBox="1">
          <a:spLocks noChangeArrowheads="1"/>
        </xdr:cNvSpPr>
      </xdr:nvSpPr>
      <xdr:spPr bwMode="auto">
        <a:xfrm>
          <a:off x="8530117" y="10686160"/>
          <a:ext cx="84913" cy="18459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08000" rIns="0" bIns="0" anchor="ctr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29</xdr:col>
      <xdr:colOff>289485</xdr:colOff>
      <xdr:row>56</xdr:row>
      <xdr:rowOff>23345</xdr:rowOff>
    </xdr:from>
    <xdr:to>
      <xdr:col>30</xdr:col>
      <xdr:colOff>616323</xdr:colOff>
      <xdr:row>56</xdr:row>
      <xdr:rowOff>37352</xdr:rowOff>
    </xdr:to>
    <xdr:sp macro="" textlink="">
      <xdr:nvSpPr>
        <xdr:cNvPr id="2634" name="Line 1040">
          <a:extLst>
            <a:ext uri="{FF2B5EF4-FFF2-40B4-BE49-F238E27FC236}">
              <a16:creationId xmlns:a16="http://schemas.microsoft.com/office/drawing/2014/main" id="{9F3672AF-FA7E-4D1A-A290-758024B0E75A}"/>
            </a:ext>
          </a:extLst>
        </xdr:cNvPr>
        <xdr:cNvSpPr>
          <a:spLocks noChangeShapeType="1"/>
        </xdr:cNvSpPr>
      </xdr:nvSpPr>
      <xdr:spPr bwMode="auto">
        <a:xfrm flipH="1" flipV="1">
          <a:off x="20240625" y="9665073"/>
          <a:ext cx="1031874" cy="140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27</xdr:col>
      <xdr:colOff>643885</xdr:colOff>
      <xdr:row>54</xdr:row>
      <xdr:rowOff>132877</xdr:rowOff>
    </xdr:from>
    <xdr:to>
      <xdr:col>28</xdr:col>
      <xdr:colOff>250286</xdr:colOff>
      <xdr:row>55</xdr:row>
      <xdr:rowOff>148687</xdr:rowOff>
    </xdr:to>
    <xdr:sp macro="" textlink="">
      <xdr:nvSpPr>
        <xdr:cNvPr id="2637" name="Text Box 1664">
          <a:extLst>
            <a:ext uri="{FF2B5EF4-FFF2-40B4-BE49-F238E27FC236}">
              <a16:creationId xmlns:a16="http://schemas.microsoft.com/office/drawing/2014/main" id="{0ADCAD76-F2FE-4004-A59E-46DD73FC96DF}"/>
            </a:ext>
          </a:extLst>
        </xdr:cNvPr>
        <xdr:cNvSpPr txBox="1">
          <a:spLocks noChangeArrowheads="1"/>
        </xdr:cNvSpPr>
      </xdr:nvSpPr>
      <xdr:spPr bwMode="auto">
        <a:xfrm>
          <a:off x="10568935" y="10711977"/>
          <a:ext cx="311251" cy="18726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173518</xdr:colOff>
      <xdr:row>51</xdr:row>
      <xdr:rowOff>135811</xdr:rowOff>
    </xdr:from>
    <xdr:to>
      <xdr:col>25</xdr:col>
      <xdr:colOff>409801</xdr:colOff>
      <xdr:row>52</xdr:row>
      <xdr:rowOff>65665</xdr:rowOff>
    </xdr:to>
    <xdr:sp macro="" textlink="">
      <xdr:nvSpPr>
        <xdr:cNvPr id="2638" name="Text Box 1620">
          <a:extLst>
            <a:ext uri="{FF2B5EF4-FFF2-40B4-BE49-F238E27FC236}">
              <a16:creationId xmlns:a16="http://schemas.microsoft.com/office/drawing/2014/main" id="{708DC27F-397B-40DA-BC28-78B3480D01A0}"/>
            </a:ext>
          </a:extLst>
        </xdr:cNvPr>
        <xdr:cNvSpPr txBox="1">
          <a:spLocks noChangeArrowheads="1"/>
        </xdr:cNvSpPr>
      </xdr:nvSpPr>
      <xdr:spPr bwMode="auto">
        <a:xfrm>
          <a:off x="8688868" y="10200561"/>
          <a:ext cx="236283" cy="10130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horz" wrap="none" lIns="18000" tIns="0" rIns="1800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畑田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228898</xdr:colOff>
      <xdr:row>53</xdr:row>
      <xdr:rowOff>88608</xdr:rowOff>
    </xdr:from>
    <xdr:to>
      <xdr:col>25</xdr:col>
      <xdr:colOff>465181</xdr:colOff>
      <xdr:row>54</xdr:row>
      <xdr:rowOff>18463</xdr:rowOff>
    </xdr:to>
    <xdr:sp macro="" textlink="">
      <xdr:nvSpPr>
        <xdr:cNvPr id="2639" name="Text Box 1620">
          <a:extLst>
            <a:ext uri="{FF2B5EF4-FFF2-40B4-BE49-F238E27FC236}">
              <a16:creationId xmlns:a16="http://schemas.microsoft.com/office/drawing/2014/main" id="{8DEBCF29-BE43-453B-8860-722F816DDFC8}"/>
            </a:ext>
          </a:extLst>
        </xdr:cNvPr>
        <xdr:cNvSpPr txBox="1">
          <a:spLocks noChangeArrowheads="1"/>
        </xdr:cNvSpPr>
      </xdr:nvSpPr>
      <xdr:spPr bwMode="auto">
        <a:xfrm>
          <a:off x="8744248" y="10496258"/>
          <a:ext cx="236283" cy="10130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horz" wrap="none" lIns="18000" tIns="0" rIns="1800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畑田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333567</xdr:colOff>
      <xdr:row>52</xdr:row>
      <xdr:rowOff>112209</xdr:rowOff>
    </xdr:from>
    <xdr:to>
      <xdr:col>25</xdr:col>
      <xdr:colOff>436735</xdr:colOff>
      <xdr:row>53</xdr:row>
      <xdr:rowOff>33000</xdr:rowOff>
    </xdr:to>
    <xdr:sp macro="" textlink="">
      <xdr:nvSpPr>
        <xdr:cNvPr id="2640" name="六角形 2639">
          <a:extLst>
            <a:ext uri="{FF2B5EF4-FFF2-40B4-BE49-F238E27FC236}">
              <a16:creationId xmlns:a16="http://schemas.microsoft.com/office/drawing/2014/main" id="{17FCE387-DA96-494F-9F4A-CC2ABDEFF95A}"/>
            </a:ext>
          </a:extLst>
        </xdr:cNvPr>
        <xdr:cNvSpPr/>
      </xdr:nvSpPr>
      <xdr:spPr bwMode="auto">
        <a:xfrm>
          <a:off x="8848917" y="10348409"/>
          <a:ext cx="103168" cy="922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29</xdr:col>
      <xdr:colOff>137877</xdr:colOff>
      <xdr:row>52</xdr:row>
      <xdr:rowOff>19785</xdr:rowOff>
    </xdr:from>
    <xdr:ext cx="479483" cy="206628"/>
    <xdr:sp macro="" textlink="">
      <xdr:nvSpPr>
        <xdr:cNvPr id="2641" name="Text Box 303">
          <a:extLst>
            <a:ext uri="{FF2B5EF4-FFF2-40B4-BE49-F238E27FC236}">
              <a16:creationId xmlns:a16="http://schemas.microsoft.com/office/drawing/2014/main" id="{D75F47F3-0FBE-45DA-B206-47569695E874}"/>
            </a:ext>
          </a:extLst>
        </xdr:cNvPr>
        <xdr:cNvSpPr txBox="1">
          <a:spLocks noChangeArrowheads="1"/>
        </xdr:cNvSpPr>
      </xdr:nvSpPr>
      <xdr:spPr bwMode="auto">
        <a:xfrm flipV="1">
          <a:off x="20089017" y="8970484"/>
          <a:ext cx="479483" cy="20662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25</xdr:col>
      <xdr:colOff>600950</xdr:colOff>
      <xdr:row>53</xdr:row>
      <xdr:rowOff>118840</xdr:rowOff>
    </xdr:from>
    <xdr:ext cx="45719" cy="48776"/>
    <xdr:sp macro="" textlink="">
      <xdr:nvSpPr>
        <xdr:cNvPr id="2645" name="Text Box 1620">
          <a:extLst>
            <a:ext uri="{FF2B5EF4-FFF2-40B4-BE49-F238E27FC236}">
              <a16:creationId xmlns:a16="http://schemas.microsoft.com/office/drawing/2014/main" id="{3E58DCAD-93A3-4E36-8818-077AD3DD7DB1}"/>
            </a:ext>
          </a:extLst>
        </xdr:cNvPr>
        <xdr:cNvSpPr txBox="1">
          <a:spLocks noChangeArrowheads="1"/>
        </xdr:cNvSpPr>
      </xdr:nvSpPr>
      <xdr:spPr bwMode="auto">
        <a:xfrm rot="1055392">
          <a:off x="9116300" y="10526490"/>
          <a:ext cx="45719" cy="48776"/>
        </a:xfrm>
        <a:prstGeom prst="rect">
          <a:avLst/>
        </a:prstGeom>
        <a:solidFill>
          <a:schemeClr val="bg1">
            <a:alpha val="64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7744</xdr:colOff>
      <xdr:row>49</xdr:row>
      <xdr:rowOff>3872</xdr:rowOff>
    </xdr:from>
    <xdr:to>
      <xdr:col>23</xdr:col>
      <xdr:colOff>254000</xdr:colOff>
      <xdr:row>49</xdr:row>
      <xdr:rowOff>153458</xdr:rowOff>
    </xdr:to>
    <xdr:sp macro="" textlink="">
      <xdr:nvSpPr>
        <xdr:cNvPr id="2646" name="六角形 2645">
          <a:extLst>
            <a:ext uri="{FF2B5EF4-FFF2-40B4-BE49-F238E27FC236}">
              <a16:creationId xmlns:a16="http://schemas.microsoft.com/office/drawing/2014/main" id="{169F33A1-D182-4762-8C92-CFC5102802B1}"/>
            </a:ext>
          </a:extLst>
        </xdr:cNvPr>
        <xdr:cNvSpPr/>
      </xdr:nvSpPr>
      <xdr:spPr bwMode="auto">
        <a:xfrm>
          <a:off x="7113394" y="9725722"/>
          <a:ext cx="246256" cy="14958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143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69696</xdr:colOff>
      <xdr:row>50</xdr:row>
      <xdr:rowOff>166494</xdr:rowOff>
    </xdr:from>
    <xdr:to>
      <xdr:col>23</xdr:col>
      <xdr:colOff>538203</xdr:colOff>
      <xdr:row>51</xdr:row>
      <xdr:rowOff>93998</xdr:rowOff>
    </xdr:to>
    <xdr:sp macro="" textlink="">
      <xdr:nvSpPr>
        <xdr:cNvPr id="2647" name="Text Box 1664">
          <a:extLst>
            <a:ext uri="{FF2B5EF4-FFF2-40B4-BE49-F238E27FC236}">
              <a16:creationId xmlns:a16="http://schemas.microsoft.com/office/drawing/2014/main" id="{00FAA985-7AB1-445A-BBA9-479709E08081}"/>
            </a:ext>
          </a:extLst>
        </xdr:cNvPr>
        <xdr:cNvSpPr txBox="1">
          <a:spLocks noChangeArrowheads="1"/>
        </xdr:cNvSpPr>
      </xdr:nvSpPr>
      <xdr:spPr bwMode="auto">
        <a:xfrm>
          <a:off x="7175346" y="10059794"/>
          <a:ext cx="468507" cy="9895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0.2+0.1+0.6</a:t>
          </a:r>
        </a:p>
      </xdr:txBody>
    </xdr:sp>
    <xdr:clientData/>
  </xdr:twoCellAnchor>
  <xdr:twoCellAnchor>
    <xdr:from>
      <xdr:col>23</xdr:col>
      <xdr:colOff>409908</xdr:colOff>
      <xdr:row>51</xdr:row>
      <xdr:rowOff>103362</xdr:rowOff>
    </xdr:from>
    <xdr:to>
      <xdr:col>23</xdr:col>
      <xdr:colOff>584589</xdr:colOff>
      <xdr:row>52</xdr:row>
      <xdr:rowOff>58379</xdr:rowOff>
    </xdr:to>
    <xdr:sp macro="" textlink="">
      <xdr:nvSpPr>
        <xdr:cNvPr id="2648" name="六角形 2647">
          <a:extLst>
            <a:ext uri="{FF2B5EF4-FFF2-40B4-BE49-F238E27FC236}">
              <a16:creationId xmlns:a16="http://schemas.microsoft.com/office/drawing/2014/main" id="{7FE18DCD-A4CE-442F-A63B-CF3B34B0E3B6}"/>
            </a:ext>
          </a:extLst>
        </xdr:cNvPr>
        <xdr:cNvSpPr/>
      </xdr:nvSpPr>
      <xdr:spPr bwMode="auto">
        <a:xfrm>
          <a:off x="7515558" y="10168112"/>
          <a:ext cx="174681" cy="1264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30976</xdr:colOff>
      <xdr:row>51</xdr:row>
      <xdr:rowOff>96798</xdr:rowOff>
    </xdr:from>
    <xdr:to>
      <xdr:col>23</xdr:col>
      <xdr:colOff>207703</xdr:colOff>
      <xdr:row>52</xdr:row>
      <xdr:rowOff>46009</xdr:rowOff>
    </xdr:to>
    <xdr:sp macro="" textlink="">
      <xdr:nvSpPr>
        <xdr:cNvPr id="2649" name="六角形 2648">
          <a:extLst>
            <a:ext uri="{FF2B5EF4-FFF2-40B4-BE49-F238E27FC236}">
              <a16:creationId xmlns:a16="http://schemas.microsoft.com/office/drawing/2014/main" id="{17426476-7A02-4A2C-851C-526DC7B0D8F2}"/>
            </a:ext>
          </a:extLst>
        </xdr:cNvPr>
        <xdr:cNvSpPr/>
      </xdr:nvSpPr>
      <xdr:spPr bwMode="auto">
        <a:xfrm>
          <a:off x="7136626" y="10161548"/>
          <a:ext cx="176727" cy="1206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215573</xdr:colOff>
      <xdr:row>51</xdr:row>
      <xdr:rowOff>96799</xdr:rowOff>
    </xdr:from>
    <xdr:to>
      <xdr:col>23</xdr:col>
      <xdr:colOff>382947</xdr:colOff>
      <xdr:row>52</xdr:row>
      <xdr:rowOff>60440</xdr:rowOff>
    </xdr:to>
    <xdr:sp macro="" textlink="">
      <xdr:nvSpPr>
        <xdr:cNvPr id="2650" name="六角形 2649">
          <a:extLst>
            <a:ext uri="{FF2B5EF4-FFF2-40B4-BE49-F238E27FC236}">
              <a16:creationId xmlns:a16="http://schemas.microsoft.com/office/drawing/2014/main" id="{0686696A-FAFA-4041-9084-D29039BDC773}"/>
            </a:ext>
          </a:extLst>
        </xdr:cNvPr>
        <xdr:cNvSpPr/>
      </xdr:nvSpPr>
      <xdr:spPr bwMode="auto">
        <a:xfrm>
          <a:off x="7321223" y="10161549"/>
          <a:ext cx="167374" cy="13509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23</xdr:col>
      <xdr:colOff>305012</xdr:colOff>
      <xdr:row>53</xdr:row>
      <xdr:rowOff>38723</xdr:rowOff>
    </xdr:from>
    <xdr:to>
      <xdr:col>23</xdr:col>
      <xdr:colOff>605503</xdr:colOff>
      <xdr:row>54</xdr:row>
      <xdr:rowOff>89751</xdr:rowOff>
    </xdr:to>
    <xdr:grpSp>
      <xdr:nvGrpSpPr>
        <xdr:cNvPr id="2651" name="Group 6672">
          <a:extLst>
            <a:ext uri="{FF2B5EF4-FFF2-40B4-BE49-F238E27FC236}">
              <a16:creationId xmlns:a16="http://schemas.microsoft.com/office/drawing/2014/main" id="{E6222349-433D-4D17-978F-092D1F05F975}"/>
            </a:ext>
          </a:extLst>
        </xdr:cNvPr>
        <xdr:cNvGrpSpPr>
          <a:grpSpLocks/>
        </xdr:cNvGrpSpPr>
      </xdr:nvGrpSpPr>
      <xdr:grpSpPr bwMode="auto">
        <a:xfrm>
          <a:off x="16025931" y="9162179"/>
          <a:ext cx="300491" cy="223785"/>
          <a:chOff x="530" y="110"/>
          <a:chExt cx="44" cy="37"/>
        </a:xfrm>
      </xdr:grpSpPr>
      <xdr:pic>
        <xdr:nvPicPr>
          <xdr:cNvPr id="2652" name="Picture 6673" descr="route2">
            <a:extLst>
              <a:ext uri="{FF2B5EF4-FFF2-40B4-BE49-F238E27FC236}">
                <a16:creationId xmlns:a16="http://schemas.microsoft.com/office/drawing/2014/main" id="{FD2CBC30-FCDF-BE61-DC95-E819814B96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653" name="Text Box 6674">
            <a:extLst>
              <a:ext uri="{FF2B5EF4-FFF2-40B4-BE49-F238E27FC236}">
                <a16:creationId xmlns:a16="http://schemas.microsoft.com/office/drawing/2014/main" id="{B4B98688-281F-FC37-720D-C221E2FA4D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2"/>
            <a:ext cx="4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 editAs="oneCell">
    <xdr:from>
      <xdr:col>23</xdr:col>
      <xdr:colOff>528870</xdr:colOff>
      <xdr:row>50</xdr:row>
      <xdr:rowOff>11723</xdr:rowOff>
    </xdr:from>
    <xdr:to>
      <xdr:col>24</xdr:col>
      <xdr:colOff>103646</xdr:colOff>
      <xdr:row>51</xdr:row>
      <xdr:rowOff>65585</xdr:rowOff>
    </xdr:to>
    <xdr:grpSp>
      <xdr:nvGrpSpPr>
        <xdr:cNvPr id="2654" name="Group 6672">
          <a:extLst>
            <a:ext uri="{FF2B5EF4-FFF2-40B4-BE49-F238E27FC236}">
              <a16:creationId xmlns:a16="http://schemas.microsoft.com/office/drawing/2014/main" id="{27AE387C-99BA-4675-B37E-F9BB7AAF1F07}"/>
            </a:ext>
          </a:extLst>
        </xdr:cNvPr>
        <xdr:cNvGrpSpPr>
          <a:grpSpLocks/>
        </xdr:cNvGrpSpPr>
      </xdr:nvGrpSpPr>
      <xdr:grpSpPr bwMode="auto">
        <a:xfrm>
          <a:off x="16249789" y="8616907"/>
          <a:ext cx="279813" cy="226619"/>
          <a:chOff x="530" y="110"/>
          <a:chExt cx="44" cy="37"/>
        </a:xfrm>
      </xdr:grpSpPr>
      <xdr:pic>
        <xdr:nvPicPr>
          <xdr:cNvPr id="2655" name="Picture 6673" descr="route2">
            <a:extLst>
              <a:ext uri="{FF2B5EF4-FFF2-40B4-BE49-F238E27FC236}">
                <a16:creationId xmlns:a16="http://schemas.microsoft.com/office/drawing/2014/main" id="{AD7C3B4B-6FAE-621B-6011-EF74CC9CED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656" name="Text Box 6674">
            <a:extLst>
              <a:ext uri="{FF2B5EF4-FFF2-40B4-BE49-F238E27FC236}">
                <a16:creationId xmlns:a16="http://schemas.microsoft.com/office/drawing/2014/main" id="{E659BAAC-A2BF-EF38-9D47-3FB5637771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6"/>
            <a:ext cx="44" cy="2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>
    <xdr:from>
      <xdr:col>23</xdr:col>
      <xdr:colOff>693444</xdr:colOff>
      <xdr:row>53</xdr:row>
      <xdr:rowOff>92175</xdr:rowOff>
    </xdr:from>
    <xdr:to>
      <xdr:col>24</xdr:col>
      <xdr:colOff>112287</xdr:colOff>
      <xdr:row>54</xdr:row>
      <xdr:rowOff>73567</xdr:rowOff>
    </xdr:to>
    <xdr:sp macro="" textlink="">
      <xdr:nvSpPr>
        <xdr:cNvPr id="2657" name="Oval 453">
          <a:extLst>
            <a:ext uri="{FF2B5EF4-FFF2-40B4-BE49-F238E27FC236}">
              <a16:creationId xmlns:a16="http://schemas.microsoft.com/office/drawing/2014/main" id="{F2C600DD-6884-46ED-A7A4-FE358A76C39D}"/>
            </a:ext>
          </a:extLst>
        </xdr:cNvPr>
        <xdr:cNvSpPr>
          <a:spLocks noChangeArrowheads="1"/>
        </xdr:cNvSpPr>
      </xdr:nvSpPr>
      <xdr:spPr bwMode="auto">
        <a:xfrm>
          <a:off x="7799094" y="10499825"/>
          <a:ext cx="123693" cy="1528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23</xdr:col>
      <xdr:colOff>687619</xdr:colOff>
      <xdr:row>51</xdr:row>
      <xdr:rowOff>31082</xdr:rowOff>
    </xdr:from>
    <xdr:to>
      <xdr:col>24</xdr:col>
      <xdr:colOff>172024</xdr:colOff>
      <xdr:row>52</xdr:row>
      <xdr:rowOff>91727</xdr:rowOff>
    </xdr:to>
    <xdr:grpSp>
      <xdr:nvGrpSpPr>
        <xdr:cNvPr id="2658" name="グループ化 2657">
          <a:extLst>
            <a:ext uri="{FF2B5EF4-FFF2-40B4-BE49-F238E27FC236}">
              <a16:creationId xmlns:a16="http://schemas.microsoft.com/office/drawing/2014/main" id="{8DB2C5B7-EADC-410D-A606-5F1624BC2F7D}"/>
            </a:ext>
          </a:extLst>
        </xdr:cNvPr>
        <xdr:cNvGrpSpPr/>
      </xdr:nvGrpSpPr>
      <xdr:grpSpPr>
        <a:xfrm>
          <a:off x="16408538" y="8809023"/>
          <a:ext cx="189442" cy="233403"/>
          <a:chOff x="11523382" y="8831636"/>
          <a:chExt cx="167091" cy="446538"/>
        </a:xfrm>
      </xdr:grpSpPr>
      <xdr:sp macro="" textlink="">
        <xdr:nvSpPr>
          <xdr:cNvPr id="2659" name="Freeform 406">
            <a:extLst>
              <a:ext uri="{FF2B5EF4-FFF2-40B4-BE49-F238E27FC236}">
                <a16:creationId xmlns:a16="http://schemas.microsoft.com/office/drawing/2014/main" id="{2E6F1A95-2474-B4A2-4E28-75C944D86970}"/>
              </a:ext>
            </a:extLst>
          </xdr:cNvPr>
          <xdr:cNvSpPr>
            <a:spLocks/>
          </xdr:cNvSpPr>
        </xdr:nvSpPr>
        <xdr:spPr bwMode="auto">
          <a:xfrm rot="10800000">
            <a:off x="11663403" y="8831636"/>
            <a:ext cx="27070" cy="446538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60" name="Freeform 407">
            <a:extLst>
              <a:ext uri="{FF2B5EF4-FFF2-40B4-BE49-F238E27FC236}">
                <a16:creationId xmlns:a16="http://schemas.microsoft.com/office/drawing/2014/main" id="{44975D32-5FB3-3F6F-8971-7B377AEF7519}"/>
              </a:ext>
            </a:extLst>
          </xdr:cNvPr>
          <xdr:cNvSpPr>
            <a:spLocks/>
          </xdr:cNvSpPr>
        </xdr:nvSpPr>
        <xdr:spPr bwMode="auto">
          <a:xfrm rot="10800000" flipH="1" flipV="1">
            <a:off x="11523382" y="8831636"/>
            <a:ext cx="47373" cy="446538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23</xdr:col>
      <xdr:colOff>592408</xdr:colOff>
      <xdr:row>51</xdr:row>
      <xdr:rowOff>50441</xdr:rowOff>
    </xdr:from>
    <xdr:to>
      <xdr:col>23</xdr:col>
      <xdr:colOff>689207</xdr:colOff>
      <xdr:row>53</xdr:row>
      <xdr:rowOff>46463</xdr:rowOff>
    </xdr:to>
    <xdr:sp macro="" textlink="">
      <xdr:nvSpPr>
        <xdr:cNvPr id="2661" name="Text Box 1118">
          <a:extLst>
            <a:ext uri="{FF2B5EF4-FFF2-40B4-BE49-F238E27FC236}">
              <a16:creationId xmlns:a16="http://schemas.microsoft.com/office/drawing/2014/main" id="{941498D5-D768-46A5-A025-250DC4C01FFB}"/>
            </a:ext>
          </a:extLst>
        </xdr:cNvPr>
        <xdr:cNvSpPr txBox="1">
          <a:spLocks noChangeArrowheads="1"/>
        </xdr:cNvSpPr>
      </xdr:nvSpPr>
      <xdr:spPr bwMode="auto">
        <a:xfrm flipH="1">
          <a:off x="7698058" y="10115191"/>
          <a:ext cx="96799" cy="3389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高槻橋</a:t>
          </a:r>
        </a:p>
      </xdr:txBody>
    </xdr:sp>
    <xdr:clientData/>
  </xdr:twoCellAnchor>
  <xdr:twoCellAnchor>
    <xdr:from>
      <xdr:col>24</xdr:col>
      <xdr:colOff>65823</xdr:colOff>
      <xdr:row>55</xdr:row>
      <xdr:rowOff>7744</xdr:rowOff>
    </xdr:from>
    <xdr:to>
      <xdr:col>24</xdr:col>
      <xdr:colOff>227723</xdr:colOff>
      <xdr:row>56</xdr:row>
      <xdr:rowOff>159792</xdr:rowOff>
    </xdr:to>
    <xdr:sp macro="" textlink="">
      <xdr:nvSpPr>
        <xdr:cNvPr id="2662" name="Text Box 1118">
          <a:extLst>
            <a:ext uri="{FF2B5EF4-FFF2-40B4-BE49-F238E27FC236}">
              <a16:creationId xmlns:a16="http://schemas.microsoft.com/office/drawing/2014/main" id="{DA152D8F-F489-4E09-9C5A-A8FB71F21D79}"/>
            </a:ext>
          </a:extLst>
        </xdr:cNvPr>
        <xdr:cNvSpPr txBox="1">
          <a:spLocks noChangeArrowheads="1"/>
        </xdr:cNvSpPr>
      </xdr:nvSpPr>
      <xdr:spPr bwMode="auto">
        <a:xfrm>
          <a:off x="7876323" y="10758294"/>
          <a:ext cx="161900" cy="32349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twoCellAnchor>
  <xdr:twoCellAnchor>
    <xdr:from>
      <xdr:col>24</xdr:col>
      <xdr:colOff>47262</xdr:colOff>
      <xdr:row>49</xdr:row>
      <xdr:rowOff>107643</xdr:rowOff>
    </xdr:from>
    <xdr:to>
      <xdr:col>24</xdr:col>
      <xdr:colOff>93353</xdr:colOff>
      <xdr:row>56</xdr:row>
      <xdr:rowOff>132176</xdr:rowOff>
    </xdr:to>
    <xdr:sp macro="" textlink="">
      <xdr:nvSpPr>
        <xdr:cNvPr id="2663" name="Freeform 601">
          <a:extLst>
            <a:ext uri="{FF2B5EF4-FFF2-40B4-BE49-F238E27FC236}">
              <a16:creationId xmlns:a16="http://schemas.microsoft.com/office/drawing/2014/main" id="{CA03BD14-8F24-412B-9C9A-EEBBD0D677A5}"/>
            </a:ext>
          </a:extLst>
        </xdr:cNvPr>
        <xdr:cNvSpPr>
          <a:spLocks/>
        </xdr:cNvSpPr>
      </xdr:nvSpPr>
      <xdr:spPr bwMode="auto">
        <a:xfrm>
          <a:off x="7857762" y="9829493"/>
          <a:ext cx="46091" cy="122468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5923 w 16329"/>
            <a:gd name="connsiteY0" fmla="*/ 10000 h 10000"/>
            <a:gd name="connsiteX1" fmla="*/ 16329 w 16329"/>
            <a:gd name="connsiteY1" fmla="*/ 0 h 10000"/>
            <a:gd name="connsiteX2" fmla="*/ 0 w 16329"/>
            <a:gd name="connsiteY2" fmla="*/ 221 h 10000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14654 w 15060"/>
            <a:gd name="connsiteY0" fmla="*/ 10000 h 10000"/>
            <a:gd name="connsiteX1" fmla="*/ 15060 w 15060"/>
            <a:gd name="connsiteY1" fmla="*/ 0 h 10000"/>
            <a:gd name="connsiteX2" fmla="*/ 0 w 15060"/>
            <a:gd name="connsiteY2" fmla="*/ 281 h 10000"/>
            <a:gd name="connsiteX0" fmla="*/ 13808 w 14214"/>
            <a:gd name="connsiteY0" fmla="*/ 12256 h 12256"/>
            <a:gd name="connsiteX1" fmla="*/ 14214 w 14214"/>
            <a:gd name="connsiteY1" fmla="*/ 2256 h 12256"/>
            <a:gd name="connsiteX2" fmla="*/ 0 w 14214"/>
            <a:gd name="connsiteY2" fmla="*/ 0 h 12256"/>
            <a:gd name="connsiteX0" fmla="*/ 13714 w 14214"/>
            <a:gd name="connsiteY0" fmla="*/ 15671 h 15671"/>
            <a:gd name="connsiteX1" fmla="*/ 14214 w 14214"/>
            <a:gd name="connsiteY1" fmla="*/ 2256 h 15671"/>
            <a:gd name="connsiteX2" fmla="*/ 0 w 14214"/>
            <a:gd name="connsiteY2" fmla="*/ 0 h 15671"/>
            <a:gd name="connsiteX0" fmla="*/ 216 w 12467"/>
            <a:gd name="connsiteY0" fmla="*/ 23971 h 23971"/>
            <a:gd name="connsiteX1" fmla="*/ 716 w 12467"/>
            <a:gd name="connsiteY1" fmla="*/ 10556 h 23971"/>
            <a:gd name="connsiteX2" fmla="*/ 11752 w 12467"/>
            <a:gd name="connsiteY2" fmla="*/ 0 h 23971"/>
            <a:gd name="connsiteX0" fmla="*/ 0 w 14148"/>
            <a:gd name="connsiteY0" fmla="*/ 24534 h 24534"/>
            <a:gd name="connsiteX1" fmla="*/ 2397 w 14148"/>
            <a:gd name="connsiteY1" fmla="*/ 10556 h 24534"/>
            <a:gd name="connsiteX2" fmla="*/ 13433 w 14148"/>
            <a:gd name="connsiteY2" fmla="*/ 0 h 24534"/>
            <a:gd name="connsiteX0" fmla="*/ 0 w 14148"/>
            <a:gd name="connsiteY0" fmla="*/ 24534 h 24534"/>
            <a:gd name="connsiteX1" fmla="*/ 2397 w 14148"/>
            <a:gd name="connsiteY1" fmla="*/ 10556 h 24534"/>
            <a:gd name="connsiteX2" fmla="*/ 13433 w 14148"/>
            <a:gd name="connsiteY2" fmla="*/ 0 h 24534"/>
            <a:gd name="connsiteX0" fmla="*/ 0 w 14139"/>
            <a:gd name="connsiteY0" fmla="*/ 24534 h 24534"/>
            <a:gd name="connsiteX1" fmla="*/ 2105 w 14139"/>
            <a:gd name="connsiteY1" fmla="*/ 10837 h 24534"/>
            <a:gd name="connsiteX2" fmla="*/ 13433 w 14139"/>
            <a:gd name="connsiteY2" fmla="*/ 0 h 24534"/>
            <a:gd name="connsiteX0" fmla="*/ 0 w 14139"/>
            <a:gd name="connsiteY0" fmla="*/ 24534 h 24534"/>
            <a:gd name="connsiteX1" fmla="*/ 2105 w 14139"/>
            <a:gd name="connsiteY1" fmla="*/ 10837 h 24534"/>
            <a:gd name="connsiteX2" fmla="*/ 13433 w 14139"/>
            <a:gd name="connsiteY2" fmla="*/ 0 h 24534"/>
            <a:gd name="connsiteX0" fmla="*/ 0 w 14610"/>
            <a:gd name="connsiteY0" fmla="*/ 24534 h 24534"/>
            <a:gd name="connsiteX1" fmla="*/ 2105 w 14610"/>
            <a:gd name="connsiteY1" fmla="*/ 10837 h 24534"/>
            <a:gd name="connsiteX2" fmla="*/ 13433 w 14610"/>
            <a:gd name="connsiteY2" fmla="*/ 0 h 24534"/>
            <a:gd name="connsiteX0" fmla="*/ 0 w 13148"/>
            <a:gd name="connsiteY0" fmla="*/ 19470 h 19470"/>
            <a:gd name="connsiteX1" fmla="*/ 2105 w 13148"/>
            <a:gd name="connsiteY1" fmla="*/ 5773 h 19470"/>
            <a:gd name="connsiteX2" fmla="*/ 11828 w 13148"/>
            <a:gd name="connsiteY2" fmla="*/ 0 h 19470"/>
            <a:gd name="connsiteX0" fmla="*/ 0 w 11828"/>
            <a:gd name="connsiteY0" fmla="*/ 19470 h 19470"/>
            <a:gd name="connsiteX1" fmla="*/ 2105 w 11828"/>
            <a:gd name="connsiteY1" fmla="*/ 5773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2105 w 11828"/>
            <a:gd name="connsiteY1" fmla="*/ 5773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1959 w 11828"/>
            <a:gd name="connsiteY1" fmla="*/ 5351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1959 w 11828"/>
            <a:gd name="connsiteY1" fmla="*/ 5351 h 19470"/>
            <a:gd name="connsiteX2" fmla="*/ 11828 w 11828"/>
            <a:gd name="connsiteY2" fmla="*/ 0 h 19470"/>
            <a:gd name="connsiteX0" fmla="*/ 0 w 11974"/>
            <a:gd name="connsiteY0" fmla="*/ 20033 h 20033"/>
            <a:gd name="connsiteX1" fmla="*/ 1959 w 11974"/>
            <a:gd name="connsiteY1" fmla="*/ 5914 h 20033"/>
            <a:gd name="connsiteX2" fmla="*/ 11974 w 11974"/>
            <a:gd name="connsiteY2" fmla="*/ 0 h 20033"/>
            <a:gd name="connsiteX0" fmla="*/ 0 w 11974"/>
            <a:gd name="connsiteY0" fmla="*/ 20033 h 20033"/>
            <a:gd name="connsiteX1" fmla="*/ 1959 w 11974"/>
            <a:gd name="connsiteY1" fmla="*/ 5914 h 20033"/>
            <a:gd name="connsiteX2" fmla="*/ 11974 w 11974"/>
            <a:gd name="connsiteY2" fmla="*/ 0 h 20033"/>
            <a:gd name="connsiteX0" fmla="*/ 0 w 10693"/>
            <a:gd name="connsiteY0" fmla="*/ 15811 h 15811"/>
            <a:gd name="connsiteX1" fmla="*/ 678 w 10693"/>
            <a:gd name="connsiteY1" fmla="*/ 5914 h 15811"/>
            <a:gd name="connsiteX2" fmla="*/ 10693 w 10693"/>
            <a:gd name="connsiteY2" fmla="*/ 0 h 15811"/>
            <a:gd name="connsiteX0" fmla="*/ 0 w 10693"/>
            <a:gd name="connsiteY0" fmla="*/ 15811 h 15811"/>
            <a:gd name="connsiteX1" fmla="*/ 678 w 10693"/>
            <a:gd name="connsiteY1" fmla="*/ 5914 h 15811"/>
            <a:gd name="connsiteX2" fmla="*/ 10693 w 10693"/>
            <a:gd name="connsiteY2" fmla="*/ 0 h 15811"/>
            <a:gd name="connsiteX0" fmla="*/ 0 w 10453"/>
            <a:gd name="connsiteY0" fmla="*/ 14811 h 14811"/>
            <a:gd name="connsiteX1" fmla="*/ 438 w 10453"/>
            <a:gd name="connsiteY1" fmla="*/ 5914 h 14811"/>
            <a:gd name="connsiteX2" fmla="*/ 10453 w 10453"/>
            <a:gd name="connsiteY2" fmla="*/ 0 h 14811"/>
            <a:gd name="connsiteX0" fmla="*/ 0 w 10453"/>
            <a:gd name="connsiteY0" fmla="*/ 15589 h 15589"/>
            <a:gd name="connsiteX1" fmla="*/ 438 w 10453"/>
            <a:gd name="connsiteY1" fmla="*/ 5914 h 15589"/>
            <a:gd name="connsiteX2" fmla="*/ 10453 w 10453"/>
            <a:gd name="connsiteY2" fmla="*/ 0 h 15589"/>
            <a:gd name="connsiteX0" fmla="*/ 0 w 10213"/>
            <a:gd name="connsiteY0" fmla="*/ 15311 h 15311"/>
            <a:gd name="connsiteX1" fmla="*/ 198 w 10213"/>
            <a:gd name="connsiteY1" fmla="*/ 5914 h 15311"/>
            <a:gd name="connsiteX2" fmla="*/ 10213 w 10213"/>
            <a:gd name="connsiteY2" fmla="*/ 0 h 15311"/>
            <a:gd name="connsiteX0" fmla="*/ 0 w 3349"/>
            <a:gd name="connsiteY0" fmla="*/ 22004 h 22004"/>
            <a:gd name="connsiteX1" fmla="*/ 198 w 3349"/>
            <a:gd name="connsiteY1" fmla="*/ 12607 h 22004"/>
            <a:gd name="connsiteX2" fmla="*/ 1313 w 3349"/>
            <a:gd name="connsiteY2" fmla="*/ 0 h 22004"/>
            <a:gd name="connsiteX0" fmla="*/ 0 w 5028"/>
            <a:gd name="connsiteY0" fmla="*/ 10000 h 10000"/>
            <a:gd name="connsiteX1" fmla="*/ 591 w 5028"/>
            <a:gd name="connsiteY1" fmla="*/ 5729 h 10000"/>
            <a:gd name="connsiteX2" fmla="*/ 3921 w 5028"/>
            <a:gd name="connsiteY2" fmla="*/ 0 h 10000"/>
            <a:gd name="connsiteX0" fmla="*/ 0 w 9820"/>
            <a:gd name="connsiteY0" fmla="*/ 10000 h 10000"/>
            <a:gd name="connsiteX1" fmla="*/ 1175 w 9820"/>
            <a:gd name="connsiteY1" fmla="*/ 5729 h 10000"/>
            <a:gd name="connsiteX2" fmla="*/ 7798 w 9820"/>
            <a:gd name="connsiteY2" fmla="*/ 0 h 10000"/>
            <a:gd name="connsiteX0" fmla="*/ 0 w 7941"/>
            <a:gd name="connsiteY0" fmla="*/ 10000 h 10000"/>
            <a:gd name="connsiteX1" fmla="*/ 1197 w 7941"/>
            <a:gd name="connsiteY1" fmla="*/ 5729 h 10000"/>
            <a:gd name="connsiteX2" fmla="*/ 7941 w 7941"/>
            <a:gd name="connsiteY2" fmla="*/ 0 h 10000"/>
            <a:gd name="connsiteX0" fmla="*/ 633 w 8493"/>
            <a:gd name="connsiteY0" fmla="*/ 9463 h 9463"/>
            <a:gd name="connsiteX1" fmla="*/ 0 w 8493"/>
            <a:gd name="connsiteY1" fmla="*/ 5729 h 9463"/>
            <a:gd name="connsiteX2" fmla="*/ 8493 w 8493"/>
            <a:gd name="connsiteY2" fmla="*/ 0 h 9463"/>
            <a:gd name="connsiteX0" fmla="*/ 745 w 10000"/>
            <a:gd name="connsiteY0" fmla="*/ 10000 h 10000"/>
            <a:gd name="connsiteX1" fmla="*/ 0 w 10000"/>
            <a:gd name="connsiteY1" fmla="*/ 6054 h 10000"/>
            <a:gd name="connsiteX2" fmla="*/ 10000 w 10000"/>
            <a:gd name="connsiteY2" fmla="*/ 0 h 10000"/>
            <a:gd name="connsiteX0" fmla="*/ 745 w 10000"/>
            <a:gd name="connsiteY0" fmla="*/ 10000 h 10000"/>
            <a:gd name="connsiteX1" fmla="*/ 0 w 10000"/>
            <a:gd name="connsiteY1" fmla="*/ 6054 h 10000"/>
            <a:gd name="connsiteX2" fmla="*/ 10000 w 10000"/>
            <a:gd name="connsiteY2" fmla="*/ 0 h 10000"/>
            <a:gd name="connsiteX0" fmla="*/ 1585 w 10000"/>
            <a:gd name="connsiteY0" fmla="*/ 9937 h 9937"/>
            <a:gd name="connsiteX1" fmla="*/ 0 w 10000"/>
            <a:gd name="connsiteY1" fmla="*/ 6054 h 9937"/>
            <a:gd name="connsiteX2" fmla="*/ 10000 w 10000"/>
            <a:gd name="connsiteY2" fmla="*/ 0 h 9937"/>
            <a:gd name="connsiteX0" fmla="*/ 4105 w 10250"/>
            <a:gd name="connsiteY0" fmla="*/ 9968 h 9968"/>
            <a:gd name="connsiteX1" fmla="*/ 0 w 10250"/>
            <a:gd name="connsiteY1" fmla="*/ 6092 h 9968"/>
            <a:gd name="connsiteX2" fmla="*/ 10000 w 10250"/>
            <a:gd name="connsiteY2" fmla="*/ 0 h 9968"/>
            <a:gd name="connsiteX0" fmla="*/ 4005 w 9756"/>
            <a:gd name="connsiteY0" fmla="*/ 10000 h 10000"/>
            <a:gd name="connsiteX1" fmla="*/ 0 w 9756"/>
            <a:gd name="connsiteY1" fmla="*/ 6112 h 10000"/>
            <a:gd name="connsiteX2" fmla="*/ 9756 w 9756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756" h="10000">
              <a:moveTo>
                <a:pt x="4005" y="10000"/>
              </a:moveTo>
              <a:cubicBezTo>
                <a:pt x="10463" y="7190"/>
                <a:pt x="13125" y="6971"/>
                <a:pt x="0" y="6112"/>
              </a:cubicBezTo>
              <a:cubicBezTo>
                <a:pt x="12618" y="5186"/>
                <a:pt x="6978" y="3779"/>
                <a:pt x="9756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131650</xdr:colOff>
      <xdr:row>54</xdr:row>
      <xdr:rowOff>11614</xdr:rowOff>
    </xdr:from>
    <xdr:to>
      <xdr:col>24</xdr:col>
      <xdr:colOff>34846</xdr:colOff>
      <xdr:row>54</xdr:row>
      <xdr:rowOff>124436</xdr:rowOff>
    </xdr:to>
    <xdr:sp macro="" textlink="">
      <xdr:nvSpPr>
        <xdr:cNvPr id="2664" name="Line 267">
          <a:extLst>
            <a:ext uri="{FF2B5EF4-FFF2-40B4-BE49-F238E27FC236}">
              <a16:creationId xmlns:a16="http://schemas.microsoft.com/office/drawing/2014/main" id="{3A379F18-0727-481B-98B9-CC00B79941AD}"/>
            </a:ext>
          </a:extLst>
        </xdr:cNvPr>
        <xdr:cNvSpPr>
          <a:spLocks noChangeShapeType="1"/>
        </xdr:cNvSpPr>
      </xdr:nvSpPr>
      <xdr:spPr bwMode="auto">
        <a:xfrm flipV="1">
          <a:off x="7237300" y="10590714"/>
          <a:ext cx="608046" cy="112822"/>
        </a:xfrm>
        <a:custGeom>
          <a:avLst/>
          <a:gdLst>
            <a:gd name="connsiteX0" fmla="*/ 0 w 483990"/>
            <a:gd name="connsiteY0" fmla="*/ 0 h 60276"/>
            <a:gd name="connsiteX1" fmla="*/ 483990 w 483990"/>
            <a:gd name="connsiteY1" fmla="*/ 60276 h 60276"/>
            <a:gd name="connsiteX0" fmla="*/ 0 w 607892"/>
            <a:gd name="connsiteY0" fmla="*/ 0 h 149331"/>
            <a:gd name="connsiteX1" fmla="*/ 607892 w 607892"/>
            <a:gd name="connsiteY1" fmla="*/ 149331 h 149331"/>
            <a:gd name="connsiteX0" fmla="*/ 0 w 607892"/>
            <a:gd name="connsiteY0" fmla="*/ 0 h 149331"/>
            <a:gd name="connsiteX1" fmla="*/ 607892 w 607892"/>
            <a:gd name="connsiteY1" fmla="*/ 149331 h 149331"/>
            <a:gd name="connsiteX0" fmla="*/ 0 w 607892"/>
            <a:gd name="connsiteY0" fmla="*/ 0 h 149331"/>
            <a:gd name="connsiteX1" fmla="*/ 607892 w 607892"/>
            <a:gd name="connsiteY1" fmla="*/ 149331 h 149331"/>
            <a:gd name="connsiteX0" fmla="*/ 0 w 607892"/>
            <a:gd name="connsiteY0" fmla="*/ 0 h 106740"/>
            <a:gd name="connsiteX1" fmla="*/ 607892 w 607892"/>
            <a:gd name="connsiteY1" fmla="*/ 106740 h 106740"/>
            <a:gd name="connsiteX0" fmla="*/ 0 w 607892"/>
            <a:gd name="connsiteY0" fmla="*/ 6082 h 112822"/>
            <a:gd name="connsiteX1" fmla="*/ 607892 w 607892"/>
            <a:gd name="connsiteY1" fmla="*/ 112822 h 1128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7892" h="112822">
              <a:moveTo>
                <a:pt x="0" y="6082"/>
              </a:moveTo>
              <a:cubicBezTo>
                <a:pt x="254256" y="-4802"/>
                <a:pt x="477538" y="-15685"/>
                <a:pt x="607892" y="11282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w="med" len="lg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16286</xdr:colOff>
      <xdr:row>54</xdr:row>
      <xdr:rowOff>96609</xdr:rowOff>
    </xdr:from>
    <xdr:to>
      <xdr:col>24</xdr:col>
      <xdr:colOff>168227</xdr:colOff>
      <xdr:row>55</xdr:row>
      <xdr:rowOff>53181</xdr:rowOff>
    </xdr:to>
    <xdr:sp macro="" textlink="">
      <xdr:nvSpPr>
        <xdr:cNvPr id="2665" name="AutoShape 93">
          <a:extLst>
            <a:ext uri="{FF2B5EF4-FFF2-40B4-BE49-F238E27FC236}">
              <a16:creationId xmlns:a16="http://schemas.microsoft.com/office/drawing/2014/main" id="{5FCA5785-57F5-44A1-81D1-56FD52C964DE}"/>
            </a:ext>
          </a:extLst>
        </xdr:cNvPr>
        <xdr:cNvSpPr>
          <a:spLocks noChangeArrowheads="1"/>
        </xdr:cNvSpPr>
      </xdr:nvSpPr>
      <xdr:spPr bwMode="auto">
        <a:xfrm>
          <a:off x="16442242" y="9392822"/>
          <a:ext cx="151941" cy="1293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42479</xdr:colOff>
      <xdr:row>51</xdr:row>
      <xdr:rowOff>65823</xdr:rowOff>
    </xdr:from>
    <xdr:to>
      <xdr:col>24</xdr:col>
      <xdr:colOff>429234</xdr:colOff>
      <xdr:row>52</xdr:row>
      <xdr:rowOff>58599</xdr:rowOff>
    </xdr:to>
    <xdr:sp macro="" textlink="">
      <xdr:nvSpPr>
        <xdr:cNvPr id="2666" name="Text Box 1445">
          <a:extLst>
            <a:ext uri="{FF2B5EF4-FFF2-40B4-BE49-F238E27FC236}">
              <a16:creationId xmlns:a16="http://schemas.microsoft.com/office/drawing/2014/main" id="{86EF2935-D3B3-41F8-B910-94F44B0A4538}"/>
            </a:ext>
          </a:extLst>
        </xdr:cNvPr>
        <xdr:cNvSpPr txBox="1">
          <a:spLocks noChangeArrowheads="1"/>
        </xdr:cNvSpPr>
      </xdr:nvSpPr>
      <xdr:spPr bwMode="auto">
        <a:xfrm>
          <a:off x="16468435" y="8843764"/>
          <a:ext cx="386755" cy="16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+mn-ea"/>
            </a:rPr>
            <a:t>芥川</a:t>
          </a:r>
        </a:p>
      </xdr:txBody>
    </xdr:sp>
    <xdr:clientData/>
  </xdr:twoCellAnchor>
  <xdr:twoCellAnchor>
    <xdr:from>
      <xdr:col>23</xdr:col>
      <xdr:colOff>85184</xdr:colOff>
      <xdr:row>54</xdr:row>
      <xdr:rowOff>158750</xdr:rowOff>
    </xdr:from>
    <xdr:to>
      <xdr:col>23</xdr:col>
      <xdr:colOff>513896</xdr:colOff>
      <xdr:row>55</xdr:row>
      <xdr:rowOff>137862</xdr:rowOff>
    </xdr:to>
    <xdr:sp macro="" textlink="">
      <xdr:nvSpPr>
        <xdr:cNvPr id="2667" name="Text Box 1118">
          <a:extLst>
            <a:ext uri="{FF2B5EF4-FFF2-40B4-BE49-F238E27FC236}">
              <a16:creationId xmlns:a16="http://schemas.microsoft.com/office/drawing/2014/main" id="{C6AC3BAE-27EA-44C2-A8E9-1C50A71EF5F7}"/>
            </a:ext>
          </a:extLst>
        </xdr:cNvPr>
        <xdr:cNvSpPr txBox="1">
          <a:spLocks noChangeArrowheads="1"/>
        </xdr:cNvSpPr>
      </xdr:nvSpPr>
      <xdr:spPr bwMode="auto">
        <a:xfrm>
          <a:off x="7190834" y="10737850"/>
          <a:ext cx="428712" cy="1505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18288" rIns="0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R171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ｻﾌﾞﾙｰﾄ</a:t>
          </a:r>
        </a:p>
      </xdr:txBody>
    </xdr:sp>
    <xdr:clientData/>
  </xdr:twoCellAnchor>
  <xdr:oneCellAnchor>
    <xdr:from>
      <xdr:col>28</xdr:col>
      <xdr:colOff>704967</xdr:colOff>
      <xdr:row>57</xdr:row>
      <xdr:rowOff>5751</xdr:rowOff>
    </xdr:from>
    <xdr:ext cx="1414812" cy="1030793"/>
    <xdr:sp macro="" textlink="">
      <xdr:nvSpPr>
        <xdr:cNvPr id="2668" name="Text Box 1118">
          <a:extLst>
            <a:ext uri="{FF2B5EF4-FFF2-40B4-BE49-F238E27FC236}">
              <a16:creationId xmlns:a16="http://schemas.microsoft.com/office/drawing/2014/main" id="{04297421-EF15-43B2-99D0-1813C9BD48BE}"/>
            </a:ext>
          </a:extLst>
        </xdr:cNvPr>
        <xdr:cNvSpPr txBox="1">
          <a:spLocks noChangeArrowheads="1"/>
        </xdr:cNvSpPr>
      </xdr:nvSpPr>
      <xdr:spPr bwMode="auto">
        <a:xfrm>
          <a:off x="19951070" y="9820236"/>
          <a:ext cx="1414812" cy="1030793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ブルベカードの</a:t>
          </a:r>
          <a:r>
            <a:rPr lang="en-US" altLang="ja-JP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総走行時間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ﾒﾀﾞﾙ要否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後</a:t>
          </a:r>
          <a:r>
            <a:rPr lang="ja-JP" altLang="ja-JP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ﾚｼｰ</a:t>
          </a:r>
          <a:r>
            <a:rPr lang="ja-JP" altLang="en-US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ﾄ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と共に</a:t>
          </a:r>
          <a:r>
            <a:rPr lang="ja-JP" altLang="en-US" sz="9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ｽﾀｰﾄ時</a:t>
          </a:r>
          <a:endParaRPr lang="en-US" altLang="ja-JP" sz="900" b="1" i="0" u="none" strike="noStrike" baseline="0">
            <a:solidFill>
              <a:srgbClr val="000000"/>
            </a:solidFill>
            <a:effectLst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受取った封筒で郵送</a:t>
          </a:r>
          <a:r>
            <a:rPr lang="en-US" altLang="ja-JP" sz="9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､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映像送信</a:t>
          </a:r>
          <a:r>
            <a:rPr lang="en-US" altLang="ja-JP" sz="9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｡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ﾒﾀﾞﾙ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\1.000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ﾋﾟﾝｽﾞ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¥500</a:t>
          </a: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指定口座に期限迄に送金</a:t>
          </a:r>
          <a:r>
            <a:rPr lang="ja-JP" altLang="en-US" sz="900">
              <a:effectLst/>
            </a:rPr>
            <a:t>。</a:t>
          </a:r>
          <a:endParaRPr lang="ja-JP" altLang="ja-JP" sz="900">
            <a:effectLst/>
          </a:endParaRPr>
        </a:p>
      </xdr:txBody>
    </xdr:sp>
    <xdr:clientData/>
  </xdr:oneCellAnchor>
  <xdr:oneCellAnchor>
    <xdr:from>
      <xdr:col>26</xdr:col>
      <xdr:colOff>60697</xdr:colOff>
      <xdr:row>52</xdr:row>
      <xdr:rowOff>46698</xdr:rowOff>
    </xdr:from>
    <xdr:ext cx="317789" cy="229614"/>
    <xdr:grpSp>
      <xdr:nvGrpSpPr>
        <xdr:cNvPr id="2669" name="Group 6672">
          <a:extLst>
            <a:ext uri="{FF2B5EF4-FFF2-40B4-BE49-F238E27FC236}">
              <a16:creationId xmlns:a16="http://schemas.microsoft.com/office/drawing/2014/main" id="{7F620FC4-3231-40EB-9BC2-90935D978183}"/>
            </a:ext>
          </a:extLst>
        </xdr:cNvPr>
        <xdr:cNvGrpSpPr>
          <a:grpSpLocks/>
        </xdr:cNvGrpSpPr>
      </xdr:nvGrpSpPr>
      <xdr:grpSpPr bwMode="auto">
        <a:xfrm>
          <a:off x="17896726" y="8997397"/>
          <a:ext cx="317789" cy="229614"/>
          <a:chOff x="530" y="110"/>
          <a:chExt cx="44" cy="37"/>
        </a:xfrm>
      </xdr:grpSpPr>
      <xdr:pic>
        <xdr:nvPicPr>
          <xdr:cNvPr id="2670" name="Picture 6673" descr="route2">
            <a:extLst>
              <a:ext uri="{FF2B5EF4-FFF2-40B4-BE49-F238E27FC236}">
                <a16:creationId xmlns:a16="http://schemas.microsoft.com/office/drawing/2014/main" id="{929D3FBB-8723-0881-C37B-4E0ECFC2FA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671" name="Text Box 6674">
            <a:extLst>
              <a:ext uri="{FF2B5EF4-FFF2-40B4-BE49-F238E27FC236}">
                <a16:creationId xmlns:a16="http://schemas.microsoft.com/office/drawing/2014/main" id="{0CAD8CBE-C087-7C03-90FD-69E85DAD16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6"/>
            <a:ext cx="44" cy="2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oneCellAnchor>
  <xdr:twoCellAnchor>
    <xdr:from>
      <xdr:col>30</xdr:col>
      <xdr:colOff>252133</xdr:colOff>
      <xdr:row>55</xdr:row>
      <xdr:rowOff>126066</xdr:rowOff>
    </xdr:from>
    <xdr:to>
      <xdr:col>30</xdr:col>
      <xdr:colOff>477651</xdr:colOff>
      <xdr:row>56</xdr:row>
      <xdr:rowOff>134840</xdr:rowOff>
    </xdr:to>
    <xdr:sp macro="" textlink="">
      <xdr:nvSpPr>
        <xdr:cNvPr id="2672" name="六角形 2671">
          <a:extLst>
            <a:ext uri="{FF2B5EF4-FFF2-40B4-BE49-F238E27FC236}">
              <a16:creationId xmlns:a16="http://schemas.microsoft.com/office/drawing/2014/main" id="{FBF79137-C537-4FC8-AF2C-8939C87FB9B3}"/>
            </a:ext>
          </a:extLst>
        </xdr:cNvPr>
        <xdr:cNvSpPr/>
      </xdr:nvSpPr>
      <xdr:spPr bwMode="auto">
        <a:xfrm>
          <a:off x="20908309" y="9595037"/>
          <a:ext cx="225518" cy="1815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224114</xdr:colOff>
      <xdr:row>53</xdr:row>
      <xdr:rowOff>135405</xdr:rowOff>
    </xdr:from>
    <xdr:to>
      <xdr:col>30</xdr:col>
      <xdr:colOff>555627</xdr:colOff>
      <xdr:row>55</xdr:row>
      <xdr:rowOff>48557</xdr:rowOff>
    </xdr:to>
    <xdr:sp macro="" textlink="">
      <xdr:nvSpPr>
        <xdr:cNvPr id="2674" name="Text Box 1118">
          <a:extLst>
            <a:ext uri="{FF2B5EF4-FFF2-40B4-BE49-F238E27FC236}">
              <a16:creationId xmlns:a16="http://schemas.microsoft.com/office/drawing/2014/main" id="{4E34E79D-96D0-443D-A6C4-4063370945C0}"/>
            </a:ext>
          </a:extLst>
        </xdr:cNvPr>
        <xdr:cNvSpPr txBox="1">
          <a:spLocks noChangeArrowheads="1"/>
        </xdr:cNvSpPr>
      </xdr:nvSpPr>
      <xdr:spPr bwMode="auto">
        <a:xfrm>
          <a:off x="20880290" y="9258861"/>
          <a:ext cx="331513" cy="25866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箕面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</a:p>
      </xdr:txBody>
    </xdr:sp>
    <xdr:clientData/>
  </xdr:twoCellAnchor>
  <xdr:twoCellAnchor>
    <xdr:from>
      <xdr:col>29</xdr:col>
      <xdr:colOff>140072</xdr:colOff>
      <xdr:row>56</xdr:row>
      <xdr:rowOff>46687</xdr:rowOff>
    </xdr:from>
    <xdr:to>
      <xdr:col>30</xdr:col>
      <xdr:colOff>79379</xdr:colOff>
      <xdr:row>56</xdr:row>
      <xdr:rowOff>163419</xdr:rowOff>
    </xdr:to>
    <xdr:sp macro="" textlink="">
      <xdr:nvSpPr>
        <xdr:cNvPr id="2675" name="Text Box 1323">
          <a:extLst>
            <a:ext uri="{FF2B5EF4-FFF2-40B4-BE49-F238E27FC236}">
              <a16:creationId xmlns:a16="http://schemas.microsoft.com/office/drawing/2014/main" id="{A98605CB-523D-4083-99ED-D6D537AFB69E}"/>
            </a:ext>
          </a:extLst>
        </xdr:cNvPr>
        <xdr:cNvSpPr txBox="1">
          <a:spLocks noChangeArrowheads="1"/>
        </xdr:cNvSpPr>
      </xdr:nvSpPr>
      <xdr:spPr bwMode="auto">
        <a:xfrm>
          <a:off x="20091212" y="9688415"/>
          <a:ext cx="644343" cy="11673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箕面市役所前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37352</xdr:colOff>
      <xdr:row>55</xdr:row>
      <xdr:rowOff>121394</xdr:rowOff>
    </xdr:from>
    <xdr:to>
      <xdr:col>30</xdr:col>
      <xdr:colOff>203751</xdr:colOff>
      <xdr:row>56</xdr:row>
      <xdr:rowOff>120269</xdr:rowOff>
    </xdr:to>
    <xdr:sp macro="" textlink="">
      <xdr:nvSpPr>
        <xdr:cNvPr id="2673" name="Oval 1295">
          <a:extLst>
            <a:ext uri="{FF2B5EF4-FFF2-40B4-BE49-F238E27FC236}">
              <a16:creationId xmlns:a16="http://schemas.microsoft.com/office/drawing/2014/main" id="{A7159CB0-F427-42AE-8BF8-18029FE9BF54}"/>
            </a:ext>
          </a:extLst>
        </xdr:cNvPr>
        <xdr:cNvSpPr>
          <a:spLocks noChangeArrowheads="1"/>
        </xdr:cNvSpPr>
      </xdr:nvSpPr>
      <xdr:spPr bwMode="auto">
        <a:xfrm rot="21416620">
          <a:off x="20693528" y="9590365"/>
          <a:ext cx="166399" cy="1716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1</xdr:col>
      <xdr:colOff>566962</xdr:colOff>
      <xdr:row>55</xdr:row>
      <xdr:rowOff>108793</xdr:rowOff>
    </xdr:from>
    <xdr:ext cx="483590" cy="190030"/>
    <xdr:sp macro="" textlink="">
      <xdr:nvSpPr>
        <xdr:cNvPr id="631" name="Text Box 1118">
          <a:extLst>
            <a:ext uri="{FF2B5EF4-FFF2-40B4-BE49-F238E27FC236}">
              <a16:creationId xmlns:a16="http://schemas.microsoft.com/office/drawing/2014/main" id="{CF25BC31-FC82-4299-87F2-6931615D5E2D}"/>
            </a:ext>
          </a:extLst>
        </xdr:cNvPr>
        <xdr:cNvSpPr txBox="1">
          <a:spLocks noChangeArrowheads="1"/>
        </xdr:cNvSpPr>
      </xdr:nvSpPr>
      <xdr:spPr bwMode="auto">
        <a:xfrm>
          <a:off x="777072" y="9577764"/>
          <a:ext cx="483590" cy="19003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</a:p>
      </xdr:txBody>
    </xdr:sp>
    <xdr:clientData/>
  </xdr:oneCellAnchor>
  <xdr:twoCellAnchor>
    <xdr:from>
      <xdr:col>15</xdr:col>
      <xdr:colOff>546282</xdr:colOff>
      <xdr:row>14</xdr:row>
      <xdr:rowOff>112060</xdr:rowOff>
    </xdr:from>
    <xdr:to>
      <xdr:col>15</xdr:col>
      <xdr:colOff>687052</xdr:colOff>
      <xdr:row>15</xdr:row>
      <xdr:rowOff>58688</xdr:rowOff>
    </xdr:to>
    <xdr:sp macro="" textlink="">
      <xdr:nvSpPr>
        <xdr:cNvPr id="2533" name="AutoShape 605">
          <a:extLst>
            <a:ext uri="{FF2B5EF4-FFF2-40B4-BE49-F238E27FC236}">
              <a16:creationId xmlns:a16="http://schemas.microsoft.com/office/drawing/2014/main" id="{D8EA7641-F709-431B-B8AE-7A5818CE6E32}"/>
            </a:ext>
          </a:extLst>
        </xdr:cNvPr>
        <xdr:cNvSpPr>
          <a:spLocks noChangeArrowheads="1"/>
        </xdr:cNvSpPr>
      </xdr:nvSpPr>
      <xdr:spPr bwMode="auto">
        <a:xfrm>
          <a:off x="10626907" y="2497979"/>
          <a:ext cx="140770" cy="1193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36954</xdr:colOff>
      <xdr:row>10</xdr:row>
      <xdr:rowOff>163419</xdr:rowOff>
    </xdr:from>
    <xdr:ext cx="333117" cy="101600"/>
    <xdr:sp macro="" textlink="">
      <xdr:nvSpPr>
        <xdr:cNvPr id="2643" name="Text Box 1194">
          <a:extLst>
            <a:ext uri="{FF2B5EF4-FFF2-40B4-BE49-F238E27FC236}">
              <a16:creationId xmlns:a16="http://schemas.microsoft.com/office/drawing/2014/main" id="{BC05DDD5-3418-4053-9EA4-89D4126AE9A9}"/>
            </a:ext>
          </a:extLst>
        </xdr:cNvPr>
        <xdr:cNvSpPr txBox="1">
          <a:spLocks noChangeArrowheads="1"/>
        </xdr:cNvSpPr>
      </xdr:nvSpPr>
      <xdr:spPr bwMode="auto">
        <a:xfrm>
          <a:off x="10117579" y="1858309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172410</xdr:colOff>
      <xdr:row>11</xdr:row>
      <xdr:rowOff>88205</xdr:rowOff>
    </xdr:from>
    <xdr:to>
      <xdr:col>15</xdr:col>
      <xdr:colOff>298826</xdr:colOff>
      <xdr:row>12</xdr:row>
      <xdr:rowOff>28015</xdr:rowOff>
    </xdr:to>
    <xdr:sp macro="" textlink="">
      <xdr:nvSpPr>
        <xdr:cNvPr id="2644" name="六角形 2643">
          <a:extLst>
            <a:ext uri="{FF2B5EF4-FFF2-40B4-BE49-F238E27FC236}">
              <a16:creationId xmlns:a16="http://schemas.microsoft.com/office/drawing/2014/main" id="{72DD3F69-B794-41B1-AE5A-7A3502FFE4EB}"/>
            </a:ext>
          </a:extLst>
        </xdr:cNvPr>
        <xdr:cNvSpPr/>
      </xdr:nvSpPr>
      <xdr:spPr bwMode="auto">
        <a:xfrm>
          <a:off x="10253035" y="1955852"/>
          <a:ext cx="126416" cy="11256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18677</xdr:colOff>
      <xdr:row>11</xdr:row>
      <xdr:rowOff>74338</xdr:rowOff>
    </xdr:from>
    <xdr:to>
      <xdr:col>15</xdr:col>
      <xdr:colOff>158751</xdr:colOff>
      <xdr:row>12</xdr:row>
      <xdr:rowOff>37354</xdr:rowOff>
    </xdr:to>
    <xdr:sp macro="" textlink="">
      <xdr:nvSpPr>
        <xdr:cNvPr id="2676" name="六角形 2675">
          <a:extLst>
            <a:ext uri="{FF2B5EF4-FFF2-40B4-BE49-F238E27FC236}">
              <a16:creationId xmlns:a16="http://schemas.microsoft.com/office/drawing/2014/main" id="{FF1E3E78-34FA-441A-AE9E-B075290C3100}"/>
            </a:ext>
          </a:extLst>
        </xdr:cNvPr>
        <xdr:cNvSpPr/>
      </xdr:nvSpPr>
      <xdr:spPr bwMode="auto">
        <a:xfrm>
          <a:off x="10099302" y="1941985"/>
          <a:ext cx="140074" cy="13577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322165</xdr:colOff>
      <xdr:row>5</xdr:row>
      <xdr:rowOff>163419</xdr:rowOff>
    </xdr:from>
    <xdr:to>
      <xdr:col>21</xdr:col>
      <xdr:colOff>491158</xdr:colOff>
      <xdr:row>6</xdr:row>
      <xdr:rowOff>129297</xdr:rowOff>
    </xdr:to>
    <xdr:sp macro="" textlink="">
      <xdr:nvSpPr>
        <xdr:cNvPr id="2534" name="六角形 2533">
          <a:extLst>
            <a:ext uri="{FF2B5EF4-FFF2-40B4-BE49-F238E27FC236}">
              <a16:creationId xmlns:a16="http://schemas.microsoft.com/office/drawing/2014/main" id="{D1995376-DF85-4089-9953-58AC4A0FE939}"/>
            </a:ext>
          </a:extLst>
        </xdr:cNvPr>
        <xdr:cNvSpPr/>
      </xdr:nvSpPr>
      <xdr:spPr bwMode="auto">
        <a:xfrm>
          <a:off x="14633011" y="994522"/>
          <a:ext cx="168993" cy="1386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25</xdr:col>
      <xdr:colOff>88364</xdr:colOff>
      <xdr:row>12</xdr:row>
      <xdr:rowOff>93384</xdr:rowOff>
    </xdr:from>
    <xdr:ext cx="354508" cy="140591"/>
    <xdr:sp macro="" textlink="">
      <xdr:nvSpPr>
        <xdr:cNvPr id="2535" name="Text Box 1620">
          <a:extLst>
            <a:ext uri="{FF2B5EF4-FFF2-40B4-BE49-F238E27FC236}">
              <a16:creationId xmlns:a16="http://schemas.microsoft.com/office/drawing/2014/main" id="{97182D04-2EDD-4015-A11E-5DFE6AC438C0}"/>
            </a:ext>
          </a:extLst>
        </xdr:cNvPr>
        <xdr:cNvSpPr txBox="1">
          <a:spLocks noChangeArrowheads="1"/>
        </xdr:cNvSpPr>
      </xdr:nvSpPr>
      <xdr:spPr bwMode="auto">
        <a:xfrm>
          <a:off x="17219357" y="2133788"/>
          <a:ext cx="354508" cy="14059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twoCellAnchor>
    <xdr:from>
      <xdr:col>25</xdr:col>
      <xdr:colOff>415731</xdr:colOff>
      <xdr:row>11</xdr:row>
      <xdr:rowOff>94378</xdr:rowOff>
    </xdr:from>
    <xdr:to>
      <xdr:col>26</xdr:col>
      <xdr:colOff>25249</xdr:colOff>
      <xdr:row>14</xdr:row>
      <xdr:rowOff>126896</xdr:rowOff>
    </xdr:to>
    <xdr:sp macro="" textlink="">
      <xdr:nvSpPr>
        <xdr:cNvPr id="2536" name="AutoShape 1653">
          <a:extLst>
            <a:ext uri="{FF2B5EF4-FFF2-40B4-BE49-F238E27FC236}">
              <a16:creationId xmlns:a16="http://schemas.microsoft.com/office/drawing/2014/main" id="{09448006-F50D-419A-8BCB-C8C4D0D2CF15}"/>
            </a:ext>
          </a:extLst>
        </xdr:cNvPr>
        <xdr:cNvSpPr>
          <a:spLocks/>
        </xdr:cNvSpPr>
      </xdr:nvSpPr>
      <xdr:spPr bwMode="auto">
        <a:xfrm rot="11959043">
          <a:off x="17546724" y="1962025"/>
          <a:ext cx="314554" cy="55079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28</xdr:col>
      <xdr:colOff>152895</xdr:colOff>
      <xdr:row>53</xdr:row>
      <xdr:rowOff>42125</xdr:rowOff>
    </xdr:from>
    <xdr:to>
      <xdr:col>28</xdr:col>
      <xdr:colOff>392206</xdr:colOff>
      <xdr:row>53</xdr:row>
      <xdr:rowOff>168089</xdr:rowOff>
    </xdr:to>
    <xdr:sp macro="" textlink="">
      <xdr:nvSpPr>
        <xdr:cNvPr id="2584" name="Text Box 1620">
          <a:extLst>
            <a:ext uri="{FF2B5EF4-FFF2-40B4-BE49-F238E27FC236}">
              <a16:creationId xmlns:a16="http://schemas.microsoft.com/office/drawing/2014/main" id="{E20549AA-F82B-4FD2-AE9D-F5093F09F8F0}"/>
            </a:ext>
          </a:extLst>
        </xdr:cNvPr>
        <xdr:cNvSpPr txBox="1">
          <a:spLocks noChangeArrowheads="1"/>
        </xdr:cNvSpPr>
      </xdr:nvSpPr>
      <xdr:spPr bwMode="auto">
        <a:xfrm>
          <a:off x="19398998" y="9165581"/>
          <a:ext cx="239311" cy="12596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稲北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135404</xdr:colOff>
      <xdr:row>12</xdr:row>
      <xdr:rowOff>163419</xdr:rowOff>
    </xdr:from>
    <xdr:to>
      <xdr:col>24</xdr:col>
      <xdr:colOff>677022</xdr:colOff>
      <xdr:row>16</xdr:row>
      <xdr:rowOff>171742</xdr:rowOff>
    </xdr:to>
    <xdr:sp macro="" textlink="">
      <xdr:nvSpPr>
        <xdr:cNvPr id="2636" name="Line 927">
          <a:extLst>
            <a:ext uri="{FF2B5EF4-FFF2-40B4-BE49-F238E27FC236}">
              <a16:creationId xmlns:a16="http://schemas.microsoft.com/office/drawing/2014/main" id="{FA7CDD98-F5EC-4CF6-99DE-42EA770A93A9}"/>
            </a:ext>
          </a:extLst>
        </xdr:cNvPr>
        <xdr:cNvSpPr>
          <a:spLocks noChangeShapeType="1"/>
        </xdr:cNvSpPr>
      </xdr:nvSpPr>
      <xdr:spPr bwMode="auto">
        <a:xfrm flipV="1">
          <a:off x="16561360" y="2203823"/>
          <a:ext cx="541618" cy="699353"/>
        </a:xfrm>
        <a:custGeom>
          <a:avLst/>
          <a:gdLst>
            <a:gd name="connsiteX0" fmla="*/ 0 w 68892"/>
            <a:gd name="connsiteY0" fmla="*/ 0 h 593199"/>
            <a:gd name="connsiteX1" fmla="*/ 68892 w 68892"/>
            <a:gd name="connsiteY1" fmla="*/ 593199 h 593199"/>
            <a:gd name="connsiteX0" fmla="*/ 0 w 68892"/>
            <a:gd name="connsiteY0" fmla="*/ 0 h 593199"/>
            <a:gd name="connsiteX1" fmla="*/ 68892 w 68892"/>
            <a:gd name="connsiteY1" fmla="*/ 593199 h 593199"/>
            <a:gd name="connsiteX0" fmla="*/ 0 w 68892"/>
            <a:gd name="connsiteY0" fmla="*/ 0 h 593199"/>
            <a:gd name="connsiteX1" fmla="*/ 68892 w 68892"/>
            <a:gd name="connsiteY1" fmla="*/ 593199 h 5931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892" h="593199">
              <a:moveTo>
                <a:pt x="0" y="0"/>
              </a:moveTo>
              <a:cubicBezTo>
                <a:pt x="22964" y="197733"/>
                <a:pt x="46213" y="498436"/>
                <a:pt x="68892" y="593199"/>
              </a:cubicBezTo>
            </a:path>
          </a:pathLst>
        </a:cu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24</xdr:col>
      <xdr:colOff>457578</xdr:colOff>
      <xdr:row>15</xdr:row>
      <xdr:rowOff>154083</xdr:rowOff>
    </xdr:from>
    <xdr:ext cx="238126" cy="191434"/>
    <xdr:grpSp>
      <xdr:nvGrpSpPr>
        <xdr:cNvPr id="2678" name="Group 6672">
          <a:extLst>
            <a:ext uri="{FF2B5EF4-FFF2-40B4-BE49-F238E27FC236}">
              <a16:creationId xmlns:a16="http://schemas.microsoft.com/office/drawing/2014/main" id="{9104BF1D-8F5C-416C-A302-1D470946C299}"/>
            </a:ext>
          </a:extLst>
        </xdr:cNvPr>
        <xdr:cNvGrpSpPr>
          <a:grpSpLocks/>
        </xdr:cNvGrpSpPr>
      </xdr:nvGrpSpPr>
      <xdr:grpSpPr bwMode="auto">
        <a:xfrm>
          <a:off x="16883534" y="2712759"/>
          <a:ext cx="238126" cy="191434"/>
          <a:chOff x="536" y="109"/>
          <a:chExt cx="46" cy="44"/>
        </a:xfrm>
      </xdr:grpSpPr>
      <xdr:pic>
        <xdr:nvPicPr>
          <xdr:cNvPr id="2679" name="Picture 6673" descr="route2">
            <a:extLst>
              <a:ext uri="{FF2B5EF4-FFF2-40B4-BE49-F238E27FC236}">
                <a16:creationId xmlns:a16="http://schemas.microsoft.com/office/drawing/2014/main" id="{1B62FB1D-3031-CAF3-6299-D35AE09960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680" name="Text Box 6674">
            <a:extLst>
              <a:ext uri="{FF2B5EF4-FFF2-40B4-BE49-F238E27FC236}">
                <a16:creationId xmlns:a16="http://schemas.microsoft.com/office/drawing/2014/main" id="{4E424415-D49E-AC40-79B7-DF66D97DDE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</a:p>
        </xdr:txBody>
      </xdr:sp>
    </xdr:grpSp>
    <xdr:clientData/>
  </xdr:oneCellAnchor>
  <xdr:twoCellAnchor editAs="oneCell">
    <xdr:from>
      <xdr:col>24</xdr:col>
      <xdr:colOff>145337</xdr:colOff>
      <xdr:row>12</xdr:row>
      <xdr:rowOff>127843</xdr:rowOff>
    </xdr:from>
    <xdr:to>
      <xdr:col>24</xdr:col>
      <xdr:colOff>399677</xdr:colOff>
      <xdr:row>17</xdr:row>
      <xdr:rowOff>72062</xdr:rowOff>
    </xdr:to>
    <xdr:pic>
      <xdr:nvPicPr>
        <xdr:cNvPr id="580" name="図 579">
          <a:extLst>
            <a:ext uri="{FF2B5EF4-FFF2-40B4-BE49-F238E27FC236}">
              <a16:creationId xmlns:a16="http://schemas.microsoft.com/office/drawing/2014/main" id="{B7A7752A-6438-266C-823C-866D39ABA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18190971">
          <a:off x="16304161" y="2447519"/>
          <a:ext cx="808525" cy="254340"/>
        </a:xfrm>
        <a:prstGeom prst="rect">
          <a:avLst/>
        </a:prstGeom>
      </xdr:spPr>
    </xdr:pic>
    <xdr:clientData/>
  </xdr:twoCellAnchor>
  <xdr:twoCellAnchor>
    <xdr:from>
      <xdr:col>24</xdr:col>
      <xdr:colOff>172121</xdr:colOff>
      <xdr:row>16</xdr:row>
      <xdr:rowOff>22284</xdr:rowOff>
    </xdr:from>
    <xdr:to>
      <xdr:col>24</xdr:col>
      <xdr:colOff>351838</xdr:colOff>
      <xdr:row>16</xdr:row>
      <xdr:rowOff>156106</xdr:rowOff>
    </xdr:to>
    <xdr:sp macro="" textlink="">
      <xdr:nvSpPr>
        <xdr:cNvPr id="2635" name="六角形 2634">
          <a:extLst>
            <a:ext uri="{FF2B5EF4-FFF2-40B4-BE49-F238E27FC236}">
              <a16:creationId xmlns:a16="http://schemas.microsoft.com/office/drawing/2014/main" id="{87365E4F-724B-412A-AA81-46548F494F7D}"/>
            </a:ext>
          </a:extLst>
        </xdr:cNvPr>
        <xdr:cNvSpPr/>
      </xdr:nvSpPr>
      <xdr:spPr bwMode="auto">
        <a:xfrm>
          <a:off x="16604550" y="2731858"/>
          <a:ext cx="179717" cy="13382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23</xdr:col>
      <xdr:colOff>28224</xdr:colOff>
      <xdr:row>13</xdr:row>
      <xdr:rowOff>81138</xdr:rowOff>
    </xdr:from>
    <xdr:to>
      <xdr:col>24</xdr:col>
      <xdr:colOff>90831</xdr:colOff>
      <xdr:row>15</xdr:row>
      <xdr:rowOff>3662</xdr:rowOff>
    </xdr:to>
    <xdr:pic>
      <xdr:nvPicPr>
        <xdr:cNvPr id="887" name="図 886">
          <a:extLst>
            <a:ext uri="{FF2B5EF4-FFF2-40B4-BE49-F238E27FC236}">
              <a16:creationId xmlns:a16="http://schemas.microsoft.com/office/drawing/2014/main" id="{13315D16-A100-E8F9-5E35-C2FF64794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2646935">
          <a:off x="15758585" y="2296582"/>
          <a:ext cx="768163" cy="268247"/>
        </a:xfrm>
        <a:prstGeom prst="rect">
          <a:avLst/>
        </a:prstGeom>
      </xdr:spPr>
    </xdr:pic>
    <xdr:clientData/>
  </xdr:twoCellAnchor>
  <xdr:twoCellAnchor editAs="oneCell">
    <xdr:from>
      <xdr:col>24</xdr:col>
      <xdr:colOff>529927</xdr:colOff>
      <xdr:row>18</xdr:row>
      <xdr:rowOff>149725</xdr:rowOff>
    </xdr:from>
    <xdr:to>
      <xdr:col>25</xdr:col>
      <xdr:colOff>636595</xdr:colOff>
      <xdr:row>20</xdr:row>
      <xdr:rowOff>129641</xdr:rowOff>
    </xdr:to>
    <xdr:pic>
      <xdr:nvPicPr>
        <xdr:cNvPr id="932" name="図 931">
          <a:extLst>
            <a:ext uri="{FF2B5EF4-FFF2-40B4-BE49-F238E27FC236}">
              <a16:creationId xmlns:a16="http://schemas.microsoft.com/office/drawing/2014/main" id="{05495140-21E7-F1C0-6618-939AD406C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2016546">
          <a:off x="16965844" y="3229475"/>
          <a:ext cx="812223" cy="325638"/>
        </a:xfrm>
        <a:prstGeom prst="rect">
          <a:avLst/>
        </a:prstGeom>
      </xdr:spPr>
    </xdr:pic>
    <xdr:clientData/>
  </xdr:twoCellAnchor>
  <xdr:twoCellAnchor editAs="oneCell">
    <xdr:from>
      <xdr:col>23</xdr:col>
      <xdr:colOff>149849</xdr:colOff>
      <xdr:row>12</xdr:row>
      <xdr:rowOff>106922</xdr:rowOff>
    </xdr:from>
    <xdr:to>
      <xdr:col>24</xdr:col>
      <xdr:colOff>201512</xdr:colOff>
      <xdr:row>14</xdr:row>
      <xdr:rowOff>64785</xdr:rowOff>
    </xdr:to>
    <xdr:pic>
      <xdr:nvPicPr>
        <xdr:cNvPr id="933" name="図 932">
          <a:extLst>
            <a:ext uri="{FF2B5EF4-FFF2-40B4-BE49-F238E27FC236}">
              <a16:creationId xmlns:a16="http://schemas.microsoft.com/office/drawing/2014/main" id="{87917966-2115-B682-9BB4-55951D91F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2122534">
          <a:off x="15880210" y="2149505"/>
          <a:ext cx="757219" cy="303586"/>
        </a:xfrm>
        <a:prstGeom prst="rect">
          <a:avLst/>
        </a:prstGeom>
      </xdr:spPr>
    </xdr:pic>
    <xdr:clientData/>
  </xdr:twoCellAnchor>
  <xdr:oneCellAnchor>
    <xdr:from>
      <xdr:col>24</xdr:col>
      <xdr:colOff>476250</xdr:colOff>
      <xdr:row>14</xdr:row>
      <xdr:rowOff>14115</xdr:rowOff>
    </xdr:from>
    <xdr:ext cx="238126" cy="191434"/>
    <xdr:grpSp>
      <xdr:nvGrpSpPr>
        <xdr:cNvPr id="2687" name="Group 6672">
          <a:extLst>
            <a:ext uri="{FF2B5EF4-FFF2-40B4-BE49-F238E27FC236}">
              <a16:creationId xmlns:a16="http://schemas.microsoft.com/office/drawing/2014/main" id="{A35C3643-365B-4D65-A1E1-6CB18464E58E}"/>
            </a:ext>
          </a:extLst>
        </xdr:cNvPr>
        <xdr:cNvGrpSpPr>
          <a:grpSpLocks/>
        </xdr:cNvGrpSpPr>
      </xdr:nvGrpSpPr>
      <xdr:grpSpPr bwMode="auto">
        <a:xfrm>
          <a:off x="16902206" y="2400034"/>
          <a:ext cx="238126" cy="191434"/>
          <a:chOff x="536" y="109"/>
          <a:chExt cx="46" cy="44"/>
        </a:xfrm>
      </xdr:grpSpPr>
      <xdr:pic>
        <xdr:nvPicPr>
          <xdr:cNvPr id="2688" name="Picture 6673" descr="route2">
            <a:extLst>
              <a:ext uri="{FF2B5EF4-FFF2-40B4-BE49-F238E27FC236}">
                <a16:creationId xmlns:a16="http://schemas.microsoft.com/office/drawing/2014/main" id="{B599199F-B1A3-B6AE-5E3B-574BD56067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689" name="Text Box 6674">
            <a:extLst>
              <a:ext uri="{FF2B5EF4-FFF2-40B4-BE49-F238E27FC236}">
                <a16:creationId xmlns:a16="http://schemas.microsoft.com/office/drawing/2014/main" id="{4F3FCF49-3327-AF49-9E4B-3B9E1D4DAC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</a:p>
        </xdr:txBody>
      </xdr:sp>
    </xdr:grpSp>
    <xdr:clientData/>
  </xdr:oneCellAnchor>
  <xdr:oneCellAnchor>
    <xdr:from>
      <xdr:col>24</xdr:col>
      <xdr:colOff>83766</xdr:colOff>
      <xdr:row>13</xdr:row>
      <xdr:rowOff>84572</xdr:rowOff>
    </xdr:from>
    <xdr:ext cx="88515" cy="92583"/>
    <xdr:sp macro="" textlink="">
      <xdr:nvSpPr>
        <xdr:cNvPr id="2690" name="Text Box 1194">
          <a:extLst>
            <a:ext uri="{FF2B5EF4-FFF2-40B4-BE49-F238E27FC236}">
              <a16:creationId xmlns:a16="http://schemas.microsoft.com/office/drawing/2014/main" id="{73CC0C06-6D83-401F-9A54-151D47623BA4}"/>
            </a:ext>
          </a:extLst>
        </xdr:cNvPr>
        <xdr:cNvSpPr txBox="1">
          <a:spLocks noChangeArrowheads="1"/>
        </xdr:cNvSpPr>
      </xdr:nvSpPr>
      <xdr:spPr bwMode="auto">
        <a:xfrm rot="1219655">
          <a:off x="16519683" y="2300016"/>
          <a:ext cx="88515" cy="9258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230988</xdr:colOff>
      <xdr:row>11</xdr:row>
      <xdr:rowOff>75169</xdr:rowOff>
    </xdr:from>
    <xdr:to>
      <xdr:col>24</xdr:col>
      <xdr:colOff>684388</xdr:colOff>
      <xdr:row>15</xdr:row>
      <xdr:rowOff>70554</xdr:rowOff>
    </xdr:to>
    <xdr:sp macro="" textlink="">
      <xdr:nvSpPr>
        <xdr:cNvPr id="2686" name="Line 4803">
          <a:extLst>
            <a:ext uri="{FF2B5EF4-FFF2-40B4-BE49-F238E27FC236}">
              <a16:creationId xmlns:a16="http://schemas.microsoft.com/office/drawing/2014/main" id="{2D580A37-8502-4691-AB32-A9A93B33727E}"/>
            </a:ext>
          </a:extLst>
        </xdr:cNvPr>
        <xdr:cNvSpPr>
          <a:spLocks noChangeShapeType="1"/>
        </xdr:cNvSpPr>
      </xdr:nvSpPr>
      <xdr:spPr bwMode="auto">
        <a:xfrm flipH="1" flipV="1">
          <a:off x="15961349" y="1944891"/>
          <a:ext cx="1158956" cy="686830"/>
        </a:xfrm>
        <a:custGeom>
          <a:avLst/>
          <a:gdLst>
            <a:gd name="connsiteX0" fmla="*/ 0 w 1102512"/>
            <a:gd name="connsiteY0" fmla="*/ 0 h 739747"/>
            <a:gd name="connsiteX1" fmla="*/ 1102512 w 1102512"/>
            <a:gd name="connsiteY1" fmla="*/ 739747 h 739747"/>
            <a:gd name="connsiteX0" fmla="*/ 0 w 1144845"/>
            <a:gd name="connsiteY0" fmla="*/ 0 h 686830"/>
            <a:gd name="connsiteX1" fmla="*/ 1144845 w 1144845"/>
            <a:gd name="connsiteY1" fmla="*/ 686830 h 686830"/>
            <a:gd name="connsiteX0" fmla="*/ 0 w 1144845"/>
            <a:gd name="connsiteY0" fmla="*/ 0 h 686830"/>
            <a:gd name="connsiteX1" fmla="*/ 1144845 w 1144845"/>
            <a:gd name="connsiteY1" fmla="*/ 686830 h 686830"/>
            <a:gd name="connsiteX0" fmla="*/ 0 w 1158956"/>
            <a:gd name="connsiteY0" fmla="*/ 0 h 686830"/>
            <a:gd name="connsiteX1" fmla="*/ 1158956 w 1158956"/>
            <a:gd name="connsiteY1" fmla="*/ 686830 h 686830"/>
            <a:gd name="connsiteX0" fmla="*/ 0 w 1158956"/>
            <a:gd name="connsiteY0" fmla="*/ 0 h 686830"/>
            <a:gd name="connsiteX1" fmla="*/ 1158956 w 1158956"/>
            <a:gd name="connsiteY1" fmla="*/ 686830 h 686830"/>
            <a:gd name="connsiteX0" fmla="*/ 0 w 1158956"/>
            <a:gd name="connsiteY0" fmla="*/ 0 h 686830"/>
            <a:gd name="connsiteX1" fmla="*/ 1158956 w 1158956"/>
            <a:gd name="connsiteY1" fmla="*/ 686830 h 6868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58956" h="686830">
              <a:moveTo>
                <a:pt x="0" y="0"/>
              </a:moveTo>
              <a:cubicBezTo>
                <a:pt x="416892" y="161916"/>
                <a:pt x="805562" y="415554"/>
                <a:pt x="1158956" y="68683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23</xdr:col>
      <xdr:colOff>247740</xdr:colOff>
      <xdr:row>11</xdr:row>
      <xdr:rowOff>85514</xdr:rowOff>
    </xdr:from>
    <xdr:to>
      <xdr:col>24</xdr:col>
      <xdr:colOff>701140</xdr:colOff>
      <xdr:row>15</xdr:row>
      <xdr:rowOff>80899</xdr:rowOff>
    </xdr:to>
    <xdr:sp macro="" textlink="">
      <xdr:nvSpPr>
        <xdr:cNvPr id="2691" name="Line 4803">
          <a:extLst>
            <a:ext uri="{FF2B5EF4-FFF2-40B4-BE49-F238E27FC236}">
              <a16:creationId xmlns:a16="http://schemas.microsoft.com/office/drawing/2014/main" id="{39EB0E7A-A542-44F4-B5BF-279E5D61835C}"/>
            </a:ext>
          </a:extLst>
        </xdr:cNvPr>
        <xdr:cNvSpPr>
          <a:spLocks noChangeShapeType="1"/>
        </xdr:cNvSpPr>
      </xdr:nvSpPr>
      <xdr:spPr bwMode="auto">
        <a:xfrm flipH="1" flipV="1">
          <a:off x="15978101" y="1955236"/>
          <a:ext cx="1158956" cy="686830"/>
        </a:xfrm>
        <a:custGeom>
          <a:avLst/>
          <a:gdLst>
            <a:gd name="connsiteX0" fmla="*/ 0 w 1102512"/>
            <a:gd name="connsiteY0" fmla="*/ 0 h 739747"/>
            <a:gd name="connsiteX1" fmla="*/ 1102512 w 1102512"/>
            <a:gd name="connsiteY1" fmla="*/ 739747 h 739747"/>
            <a:gd name="connsiteX0" fmla="*/ 0 w 1144845"/>
            <a:gd name="connsiteY0" fmla="*/ 0 h 686830"/>
            <a:gd name="connsiteX1" fmla="*/ 1144845 w 1144845"/>
            <a:gd name="connsiteY1" fmla="*/ 686830 h 686830"/>
            <a:gd name="connsiteX0" fmla="*/ 0 w 1144845"/>
            <a:gd name="connsiteY0" fmla="*/ 0 h 686830"/>
            <a:gd name="connsiteX1" fmla="*/ 1144845 w 1144845"/>
            <a:gd name="connsiteY1" fmla="*/ 686830 h 686830"/>
            <a:gd name="connsiteX0" fmla="*/ 0 w 1158956"/>
            <a:gd name="connsiteY0" fmla="*/ 0 h 686830"/>
            <a:gd name="connsiteX1" fmla="*/ 1158956 w 1158956"/>
            <a:gd name="connsiteY1" fmla="*/ 686830 h 686830"/>
            <a:gd name="connsiteX0" fmla="*/ 0 w 1158956"/>
            <a:gd name="connsiteY0" fmla="*/ 0 h 686830"/>
            <a:gd name="connsiteX1" fmla="*/ 1158956 w 1158956"/>
            <a:gd name="connsiteY1" fmla="*/ 686830 h 686830"/>
            <a:gd name="connsiteX0" fmla="*/ 0 w 1158956"/>
            <a:gd name="connsiteY0" fmla="*/ 0 h 686830"/>
            <a:gd name="connsiteX1" fmla="*/ 1158956 w 1158956"/>
            <a:gd name="connsiteY1" fmla="*/ 686830 h 6868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58956" h="686830">
              <a:moveTo>
                <a:pt x="0" y="0"/>
              </a:moveTo>
              <a:cubicBezTo>
                <a:pt x="416892" y="161916"/>
                <a:pt x="805562" y="415554"/>
                <a:pt x="1158956" y="686830"/>
              </a:cubicBezTo>
            </a:path>
          </a:pathLst>
        </a:custGeom>
        <a:noFill/>
        <a:ln w="412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23</xdr:col>
      <xdr:colOff>148468</xdr:colOff>
      <xdr:row>11</xdr:row>
      <xdr:rowOff>99350</xdr:rowOff>
    </xdr:from>
    <xdr:to>
      <xdr:col>23</xdr:col>
      <xdr:colOff>316565</xdr:colOff>
      <xdr:row>12</xdr:row>
      <xdr:rowOff>60771</xdr:rowOff>
    </xdr:to>
    <xdr:sp macro="" textlink="">
      <xdr:nvSpPr>
        <xdr:cNvPr id="1923" name="六角形 1922">
          <a:extLst>
            <a:ext uri="{FF2B5EF4-FFF2-40B4-BE49-F238E27FC236}">
              <a16:creationId xmlns:a16="http://schemas.microsoft.com/office/drawing/2014/main" id="{3614E89E-AE88-4FD0-AEBA-2CE3D74AE8CF}"/>
            </a:ext>
          </a:extLst>
        </xdr:cNvPr>
        <xdr:cNvSpPr/>
      </xdr:nvSpPr>
      <xdr:spPr bwMode="auto">
        <a:xfrm>
          <a:off x="15878829" y="1969072"/>
          <a:ext cx="168097" cy="13428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Overflow="overflow" horzOverflow="overflow" wrap="none" lIns="18288" tIns="0" rIns="0" bIns="0" rtlCol="0" anchor="ctr" upright="1"/>
      <a:lstStyle>
        <a:defPPr algn="ctr">
          <a:defRPr kumimoji="1" sz="800" b="1">
            <a:solidFill>
              <a:schemeClr val="tx1"/>
            </a:solidFill>
            <a:latin typeface="+mj-ea"/>
            <a:ea typeface="+mj-ea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chemeClr val="bg1"/>
        </a:solidFill>
        <a:ln w="9525">
          <a:noFill/>
          <a:miter lim="800000"/>
          <a:headEnd/>
          <a:tailEnd/>
        </a:ln>
      </a:spPr>
      <a:bodyPr vertOverflow="overflow" horzOverflow="overflow" wrap="none" lIns="27432" tIns="18288" rIns="27432" bIns="18288" anchor="ctr" upright="1"/>
      <a:lstStyle>
        <a:defPPr algn="l" rtl="0"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A3DB-43E5-4E38-BACF-F6F1B3FE1732}">
  <dimension ref="A1:AN66"/>
  <sheetViews>
    <sheetView tabSelected="1" zoomScale="136" zoomScaleNormal="136" workbookViewId="0">
      <selection activeCell="A18" sqref="A18:XFD18"/>
    </sheetView>
  </sheetViews>
  <sheetFormatPr defaultRowHeight="13" x14ac:dyDescent="0.2"/>
  <cols>
    <col min="1" max="1" width="3" customWidth="1"/>
    <col min="2" max="31" width="10.08984375" customWidth="1"/>
  </cols>
  <sheetData>
    <row r="1" spans="1:40" ht="11.25" customHeight="1" thickBot="1" x14ac:dyDescent="0.25">
      <c r="A1" s="245"/>
      <c r="B1" s="39" t="s">
        <v>107</v>
      </c>
      <c r="C1" s="245"/>
      <c r="D1" s="245"/>
      <c r="E1" s="39"/>
      <c r="F1" s="245"/>
      <c r="G1" s="245"/>
      <c r="H1" s="245"/>
      <c r="I1" s="245"/>
      <c r="J1" s="245"/>
      <c r="K1" s="245"/>
      <c r="AF1" s="11">
        <v>1</v>
      </c>
      <c r="AG1" s="258"/>
      <c r="AH1" s="258"/>
      <c r="AI1" s="448" t="s">
        <v>44</v>
      </c>
      <c r="AJ1" s="449"/>
      <c r="AK1" s="449"/>
      <c r="AL1" s="450"/>
      <c r="AM1" s="258"/>
      <c r="AN1" s="258"/>
    </row>
    <row r="2" spans="1:40" ht="13.5" customHeight="1" x14ac:dyDescent="0.2">
      <c r="A2" s="245"/>
      <c r="B2" s="38" t="s">
        <v>15</v>
      </c>
      <c r="C2" s="67" t="s">
        <v>0</v>
      </c>
      <c r="D2" s="112">
        <v>44723.25</v>
      </c>
      <c r="E2" s="186">
        <f>$D$2+0.5/24</f>
        <v>44723.270833333336</v>
      </c>
      <c r="F2" s="252"/>
      <c r="G2" s="12" t="s">
        <v>39</v>
      </c>
      <c r="H2" s="74"/>
      <c r="I2" s="96" t="s">
        <v>22</v>
      </c>
      <c r="J2" s="94"/>
      <c r="K2" s="40" t="s">
        <v>23</v>
      </c>
      <c r="L2" s="361"/>
      <c r="M2" s="183" t="s">
        <v>56</v>
      </c>
      <c r="N2" s="348"/>
      <c r="O2" s="353" t="s">
        <v>57</v>
      </c>
      <c r="P2" s="468">
        <f>$AM$6</f>
        <v>85.999999999999972</v>
      </c>
      <c r="Q2" s="469"/>
      <c r="R2" s="132"/>
      <c r="S2" s="160" t="s">
        <v>58</v>
      </c>
      <c r="T2" s="259"/>
      <c r="U2" s="354"/>
      <c r="V2" s="148"/>
      <c r="W2" s="366" t="s">
        <v>78</v>
      </c>
      <c r="X2" s="460">
        <f>AH$9-Y3</f>
        <v>84.300000000000011</v>
      </c>
      <c r="Y2" s="461"/>
      <c r="Z2" s="362"/>
      <c r="AA2" s="336" t="s">
        <v>101</v>
      </c>
      <c r="AB2" s="432" t="s">
        <v>102</v>
      </c>
      <c r="AC2" s="459"/>
      <c r="AD2" s="191"/>
      <c r="AE2" s="195"/>
      <c r="AF2" s="11">
        <v>2</v>
      </c>
      <c r="AG2" s="144"/>
      <c r="AH2" s="33"/>
      <c r="AI2" s="440" t="s">
        <v>6</v>
      </c>
      <c r="AJ2" s="441"/>
      <c r="AK2" s="440" t="s">
        <v>7</v>
      </c>
      <c r="AL2" s="441"/>
      <c r="AM2" s="440" t="s">
        <v>8</v>
      </c>
      <c r="AN2" s="441"/>
    </row>
    <row r="3" spans="1:40" ht="13.5" customHeight="1" thickBot="1" x14ac:dyDescent="0.25">
      <c r="A3" s="49"/>
      <c r="B3" s="109" t="s">
        <v>16</v>
      </c>
      <c r="C3" s="68" t="s">
        <v>17</v>
      </c>
      <c r="D3" s="69">
        <v>0</v>
      </c>
      <c r="E3" s="90">
        <v>0</v>
      </c>
      <c r="F3" s="42">
        <v>0.2</v>
      </c>
      <c r="G3" s="13">
        <f>E3+F3</f>
        <v>0.2</v>
      </c>
      <c r="H3" s="86">
        <v>1.3</v>
      </c>
      <c r="I3" s="90">
        <f>G3+H3</f>
        <v>1.5</v>
      </c>
      <c r="J3" s="106">
        <v>2.1</v>
      </c>
      <c r="K3" s="41">
        <f>I3+J3</f>
        <v>3.6</v>
      </c>
      <c r="L3" s="61">
        <v>11.5</v>
      </c>
      <c r="M3" s="77">
        <f>K59+L3</f>
        <v>147</v>
      </c>
      <c r="N3" s="62">
        <v>1.8</v>
      </c>
      <c r="O3" s="105">
        <f>M3+N3</f>
        <v>148.80000000000001</v>
      </c>
      <c r="P3" s="229">
        <v>0.9</v>
      </c>
      <c r="Q3" s="77">
        <f>O3+P3</f>
        <v>149.70000000000002</v>
      </c>
      <c r="R3" s="85">
        <v>0.6</v>
      </c>
      <c r="S3" s="87">
        <f>Q3+R3</f>
        <v>150.30000000000001</v>
      </c>
      <c r="T3" s="26">
        <v>0.5</v>
      </c>
      <c r="U3" s="16">
        <f>S3+T3</f>
        <v>150.80000000000001</v>
      </c>
      <c r="V3" s="31">
        <v>2.8</v>
      </c>
      <c r="W3" s="196">
        <f>U59+V3</f>
        <v>379.5</v>
      </c>
      <c r="X3" s="402">
        <v>7.1</v>
      </c>
      <c r="Y3" s="403">
        <f>W3+X3</f>
        <v>386.6</v>
      </c>
      <c r="Z3" s="85">
        <v>8.6</v>
      </c>
      <c r="AA3" s="77">
        <f>Y3+Z3</f>
        <v>395.20000000000005</v>
      </c>
      <c r="AB3" s="76">
        <v>8.4</v>
      </c>
      <c r="AC3" s="77">
        <f>AA3+AB3</f>
        <v>403.6</v>
      </c>
      <c r="AD3" s="62">
        <v>4.2</v>
      </c>
      <c r="AE3" s="32">
        <f>AC3+AD3</f>
        <v>407.8</v>
      </c>
      <c r="AF3" s="11">
        <v>3</v>
      </c>
      <c r="AG3" s="45" t="s">
        <v>9</v>
      </c>
      <c r="AH3" s="46" t="s">
        <v>10</v>
      </c>
      <c r="AI3" s="442" t="s">
        <v>11</v>
      </c>
      <c r="AJ3" s="443"/>
      <c r="AK3" s="442" t="s">
        <v>11</v>
      </c>
      <c r="AL3" s="443"/>
      <c r="AM3" s="47" t="s">
        <v>12</v>
      </c>
      <c r="AN3" s="48" t="s">
        <v>13</v>
      </c>
    </row>
    <row r="4" spans="1:40" ht="13.5" customHeight="1" thickTop="1" x14ac:dyDescent="0.2">
      <c r="A4" s="245"/>
      <c r="B4" s="27"/>
      <c r="C4" s="164" t="s">
        <v>18</v>
      </c>
      <c r="D4" s="70"/>
      <c r="E4" s="108">
        <f>E3/15/24+$D$2</f>
        <v>44723.25</v>
      </c>
      <c r="F4" s="9"/>
      <c r="G4" s="50">
        <f>G3/15/24+$D$2</f>
        <v>44723.250555555554</v>
      </c>
      <c r="H4" s="91"/>
      <c r="I4" s="71">
        <f>I3/15/24+$D$2</f>
        <v>44723.254166666666</v>
      </c>
      <c r="J4" s="1"/>
      <c r="K4" s="51">
        <f>K3/15/24+$D$2</f>
        <v>44723.26</v>
      </c>
      <c r="L4" s="312" t="s">
        <v>59</v>
      </c>
      <c r="M4" s="71">
        <f>M3/15/24+$D$2</f>
        <v>44723.658333333333</v>
      </c>
      <c r="N4" s="370"/>
      <c r="O4" s="50">
        <f>O3/15/24+$D$2</f>
        <v>44723.66333333333</v>
      </c>
      <c r="P4" s="415">
        <f>$AN$6</f>
        <v>14.999999999989841</v>
      </c>
      <c r="Q4" s="416"/>
      <c r="R4" s="133"/>
      <c r="S4" s="71">
        <f>S3/15/24+$D$2</f>
        <v>44723.667500000003</v>
      </c>
      <c r="T4" s="371" t="s">
        <v>60</v>
      </c>
      <c r="U4" s="51">
        <f>U3/15/24+$D$2</f>
        <v>44723.668888888889</v>
      </c>
      <c r="V4" s="15"/>
      <c r="W4" s="50">
        <f>W3/15/24+$D$2</f>
        <v>44724.304166666669</v>
      </c>
      <c r="X4" s="404"/>
      <c r="Y4" s="71">
        <f>Y3/15/24+$D$2</f>
        <v>44724.323888888888</v>
      </c>
      <c r="Z4" s="227"/>
      <c r="AA4" s="71">
        <f>AA3/15/24+$D$2</f>
        <v>44724.347777777781</v>
      </c>
      <c r="AB4" s="332"/>
      <c r="AC4" s="71">
        <f>AC3/15/24+$D$2</f>
        <v>44724.371111111112</v>
      </c>
      <c r="AD4" s="325"/>
      <c r="AE4" s="51">
        <f>AE3/15/24+$D$2</f>
        <v>44724.382777777777</v>
      </c>
      <c r="AF4" s="11">
        <v>4</v>
      </c>
      <c r="AG4" s="29" t="s">
        <v>14</v>
      </c>
      <c r="AH4" s="34">
        <v>0</v>
      </c>
      <c r="AI4" s="444">
        <f>$D$2</f>
        <v>44723.25</v>
      </c>
      <c r="AJ4" s="444"/>
      <c r="AK4" s="445">
        <f>$AD$2+0.5/24</f>
        <v>2.0833333333333332E-2</v>
      </c>
      <c r="AL4" s="445"/>
      <c r="AM4" s="35">
        <f t="shared" ref="AM4:AM9" si="0">AH5-AH4</f>
        <v>67.899999999999991</v>
      </c>
      <c r="AN4" s="60">
        <f>AM4/(AK5-AI4)/24</f>
        <v>14.944974321344857</v>
      </c>
    </row>
    <row r="5" spans="1:40" ht="13.5" customHeight="1" x14ac:dyDescent="0.2">
      <c r="A5" s="245"/>
      <c r="B5" s="15" t="s">
        <v>2</v>
      </c>
      <c r="C5" s="182" t="s">
        <v>43</v>
      </c>
      <c r="D5" s="72"/>
      <c r="E5" s="178">
        <v>29</v>
      </c>
      <c r="F5" s="9" t="s">
        <v>3</v>
      </c>
      <c r="G5" s="170">
        <v>27</v>
      </c>
      <c r="H5" s="91"/>
      <c r="I5" s="178">
        <v>32</v>
      </c>
      <c r="J5" s="1"/>
      <c r="K5" s="165">
        <v>37</v>
      </c>
      <c r="L5" s="352"/>
      <c r="M5" s="178">
        <v>16</v>
      </c>
      <c r="N5" s="350"/>
      <c r="O5" s="170">
        <v>15</v>
      </c>
      <c r="P5" s="233">
        <f>$AI$6</f>
        <v>44723.433108660131</v>
      </c>
      <c r="Q5" s="129">
        <f>$AK$6</f>
        <v>44723.664444444446</v>
      </c>
      <c r="R5" s="134"/>
      <c r="S5" s="178">
        <v>4</v>
      </c>
      <c r="T5" s="3"/>
      <c r="U5" s="165">
        <v>5</v>
      </c>
      <c r="V5" s="15"/>
      <c r="W5" s="170">
        <v>42</v>
      </c>
      <c r="X5" s="405"/>
      <c r="Y5" s="406">
        <v>74</v>
      </c>
      <c r="Z5" s="78"/>
      <c r="AA5" s="178">
        <v>131</v>
      </c>
      <c r="AB5" s="78"/>
      <c r="AC5" s="178">
        <v>280</v>
      </c>
      <c r="AD5" s="1"/>
      <c r="AE5" s="165">
        <v>173</v>
      </c>
      <c r="AF5" s="11">
        <v>5</v>
      </c>
      <c r="AG5" s="36">
        <v>1</v>
      </c>
      <c r="AH5" s="37">
        <f>C43</f>
        <v>67.899999999999991</v>
      </c>
      <c r="AI5" s="451">
        <f>(AH5+0)/34/24+$D$2+1/24/60</f>
        <v>44723.333905228763</v>
      </c>
      <c r="AJ5" s="451"/>
      <c r="AK5" s="451">
        <f>(AH5+0)/15/24+$D$2+1/24/60</f>
        <v>44723.439305555556</v>
      </c>
      <c r="AL5" s="451"/>
      <c r="AM5" s="199">
        <f t="shared" si="0"/>
        <v>81.800000000000026</v>
      </c>
      <c r="AN5" s="200">
        <f t="shared" ref="AN5:AN9" si="1">AM5/(AK6-AK5)/24</f>
        <v>15.138803207768072</v>
      </c>
    </row>
    <row r="6" spans="1:40" ht="13.5" customHeight="1" x14ac:dyDescent="0.2">
      <c r="A6" s="245"/>
      <c r="B6" s="15"/>
      <c r="C6" s="81"/>
      <c r="D6" s="72" t="s">
        <v>1</v>
      </c>
      <c r="E6" s="73"/>
      <c r="F6" s="1"/>
      <c r="G6" s="253"/>
      <c r="H6" s="78"/>
      <c r="I6" s="81" t="s">
        <v>1</v>
      </c>
      <c r="J6" s="1"/>
      <c r="K6" s="8"/>
      <c r="L6" s="352"/>
      <c r="M6" s="84"/>
      <c r="N6" s="3"/>
      <c r="O6" s="3"/>
      <c r="P6" s="72"/>
      <c r="Q6" s="71">
        <f>Q3/15/24+$D$2</f>
        <v>44723.665833333333</v>
      </c>
      <c r="R6" s="349"/>
      <c r="S6" s="84"/>
      <c r="T6" s="3"/>
      <c r="U6" s="54"/>
      <c r="V6" s="15"/>
      <c r="W6" s="1" t="s">
        <v>100</v>
      </c>
      <c r="X6" s="335"/>
      <c r="Y6" s="407"/>
      <c r="Z6" s="364"/>
      <c r="AA6" s="84"/>
      <c r="AB6" s="332"/>
      <c r="AC6" s="81"/>
      <c r="AD6" s="1"/>
      <c r="AE6" s="54"/>
      <c r="AF6" s="11">
        <v>6</v>
      </c>
      <c r="AG6" s="201">
        <v>2</v>
      </c>
      <c r="AH6" s="202">
        <f>Q3</f>
        <v>149.70000000000002</v>
      </c>
      <c r="AI6" s="414">
        <f>(AH6+0)/34/24+$D$2-1/24/120</f>
        <v>44723.433108660131</v>
      </c>
      <c r="AJ6" s="414"/>
      <c r="AK6" s="414">
        <f>(AH6+0)/15/24+$D$2-2/24/60</f>
        <v>44723.664444444446</v>
      </c>
      <c r="AL6" s="414"/>
      <c r="AM6" s="52">
        <f t="shared" si="0"/>
        <v>85.999999999999972</v>
      </c>
      <c r="AN6" s="53">
        <f t="shared" si="1"/>
        <v>14.999999999989841</v>
      </c>
    </row>
    <row r="7" spans="1:40" ht="13.5" customHeight="1" x14ac:dyDescent="0.2">
      <c r="A7" s="245"/>
      <c r="B7" s="15" t="s">
        <v>4</v>
      </c>
      <c r="C7" s="3"/>
      <c r="D7" s="72"/>
      <c r="E7" s="73"/>
      <c r="F7" s="3"/>
      <c r="G7" s="143"/>
      <c r="H7" s="92"/>
      <c r="I7" s="84"/>
      <c r="J7" s="1"/>
      <c r="K7" s="54"/>
      <c r="L7" s="352" t="s">
        <v>1</v>
      </c>
      <c r="M7" s="84"/>
      <c r="N7" s="3"/>
      <c r="O7" s="3"/>
      <c r="P7" s="72"/>
      <c r="Q7" s="380">
        <v>4</v>
      </c>
      <c r="R7" s="349"/>
      <c r="S7" s="84"/>
      <c r="T7" s="3"/>
      <c r="U7" s="54"/>
      <c r="V7" s="15"/>
      <c r="W7" s="1"/>
      <c r="X7" s="335"/>
      <c r="Y7" s="407"/>
      <c r="Z7" s="364"/>
      <c r="AA7" s="84"/>
      <c r="AB7" s="332" t="s">
        <v>1</v>
      </c>
      <c r="AC7" s="84"/>
      <c r="AD7" s="1"/>
      <c r="AE7" s="54"/>
      <c r="AF7" s="11">
        <v>7</v>
      </c>
      <c r="AG7" s="29">
        <v>3</v>
      </c>
      <c r="AH7" s="34">
        <f>U19</f>
        <v>235.7</v>
      </c>
      <c r="AI7" s="435">
        <f>(AH7+0)/34/24+$D$2+4/24/60</f>
        <v>44723.541625816993</v>
      </c>
      <c r="AJ7" s="435"/>
      <c r="AK7" s="435">
        <f>(AH7+0)/15/24+$D$2-2/24/60</f>
        <v>44723.903333333335</v>
      </c>
      <c r="AL7" s="435"/>
      <c r="AM7" s="35">
        <f t="shared" si="0"/>
        <v>76.799999999999955</v>
      </c>
      <c r="AN7" s="203">
        <f t="shared" si="1"/>
        <v>15.000000000013634</v>
      </c>
    </row>
    <row r="8" spans="1:40" ht="13.5" customHeight="1" x14ac:dyDescent="0.2">
      <c r="A8" s="245"/>
      <c r="B8" s="21"/>
      <c r="C8" s="462">
        <f>$AH$5</f>
        <v>67.899999999999991</v>
      </c>
      <c r="D8" s="463"/>
      <c r="E8" s="104"/>
      <c r="F8" s="3"/>
      <c r="G8" s="166"/>
      <c r="H8" s="92"/>
      <c r="I8" s="81"/>
      <c r="J8" s="1"/>
      <c r="K8" s="8"/>
      <c r="L8" s="352"/>
      <c r="M8" s="84"/>
      <c r="N8" s="3"/>
      <c r="O8" s="372"/>
      <c r="P8" s="72"/>
      <c r="Q8" s="73"/>
      <c r="R8" s="349"/>
      <c r="S8" s="84"/>
      <c r="T8" s="2"/>
      <c r="U8" s="54"/>
      <c r="V8" s="15"/>
      <c r="W8" s="1"/>
      <c r="X8" s="335"/>
      <c r="Y8" s="407"/>
      <c r="Z8" s="364"/>
      <c r="AA8" s="84"/>
      <c r="AB8" s="332"/>
      <c r="AC8" s="84"/>
      <c r="AD8" s="1"/>
      <c r="AE8" s="54"/>
      <c r="AF8" s="11">
        <v>8</v>
      </c>
      <c r="AG8" s="201">
        <v>4</v>
      </c>
      <c r="AH8" s="202">
        <f>U27</f>
        <v>312.49999999999994</v>
      </c>
      <c r="AI8" s="414">
        <f>(AH8+0)/33.5/24+$D$2+4/24/60</f>
        <v>44723.641459369821</v>
      </c>
      <c r="AJ8" s="414"/>
      <c r="AK8" s="414">
        <f>(AH8+0)/15/24+$D$2-2/24/60</f>
        <v>44724.116666666669</v>
      </c>
      <c r="AL8" s="414"/>
      <c r="AM8" s="52">
        <f t="shared" si="0"/>
        <v>158.40000000000009</v>
      </c>
      <c r="AN8" s="53">
        <f t="shared" si="1"/>
        <v>14.929311969777535</v>
      </c>
    </row>
    <row r="9" spans="1:40" ht="13.5" customHeight="1" thickBot="1" x14ac:dyDescent="0.25">
      <c r="A9" s="245"/>
      <c r="B9" s="22" t="s">
        <v>5</v>
      </c>
      <c r="C9" s="464">
        <f>$AD$4</f>
        <v>0</v>
      </c>
      <c r="D9" s="465"/>
      <c r="E9" s="119"/>
      <c r="F9" s="120"/>
      <c r="G9" s="56"/>
      <c r="H9" s="82"/>
      <c r="I9" s="83"/>
      <c r="J9" s="6"/>
      <c r="K9" s="7"/>
      <c r="L9" s="14"/>
      <c r="M9" s="83"/>
      <c r="N9" s="5"/>
      <c r="O9" s="5"/>
      <c r="P9" s="286"/>
      <c r="Q9" s="301"/>
      <c r="R9" s="102"/>
      <c r="S9" s="83"/>
      <c r="T9" s="5"/>
      <c r="U9" s="63"/>
      <c r="V9" s="57"/>
      <c r="W9" s="338" t="s">
        <v>100</v>
      </c>
      <c r="X9" s="408"/>
      <c r="Y9" s="409"/>
      <c r="Z9" s="364"/>
      <c r="AA9" s="84"/>
      <c r="AB9" s="364"/>
      <c r="AC9" s="83"/>
      <c r="AD9" s="28"/>
      <c r="AE9" s="63"/>
      <c r="AF9" s="11">
        <v>9</v>
      </c>
      <c r="AG9" s="36">
        <v>5</v>
      </c>
      <c r="AH9" s="37">
        <f>AC19</f>
        <v>470.90000000000003</v>
      </c>
      <c r="AI9" s="451">
        <f>(AH9+0)/32.5/24+$D$2+2/24/120</f>
        <v>44723.854412393164</v>
      </c>
      <c r="AJ9" s="451"/>
      <c r="AK9" s="451">
        <f>(AH9+0)/15/24+$D$2+1/24/60</f>
        <v>44724.558750000004</v>
      </c>
      <c r="AL9" s="451"/>
      <c r="AM9" s="199">
        <f t="shared" si="0"/>
        <v>98.900000000000034</v>
      </c>
      <c r="AN9" s="200">
        <f t="shared" si="1"/>
        <v>15.153217568935297</v>
      </c>
    </row>
    <row r="10" spans="1:40" ht="13.5" customHeight="1" x14ac:dyDescent="0.2">
      <c r="A10" s="245"/>
      <c r="B10" s="254"/>
      <c r="C10" s="12" t="s">
        <v>24</v>
      </c>
      <c r="D10" s="74"/>
      <c r="E10" s="75" t="s">
        <v>25</v>
      </c>
      <c r="F10" s="184"/>
      <c r="G10" s="67"/>
      <c r="H10" s="121"/>
      <c r="I10" s="75" t="s">
        <v>26</v>
      </c>
      <c r="J10" s="95"/>
      <c r="K10" s="17" t="s">
        <v>27</v>
      </c>
      <c r="L10" s="282"/>
      <c r="M10" s="156"/>
      <c r="N10" s="137"/>
      <c r="O10" s="156"/>
      <c r="P10" s="327"/>
      <c r="Q10" s="328" t="s">
        <v>76</v>
      </c>
      <c r="R10" s="351"/>
      <c r="S10" s="183" t="s">
        <v>87</v>
      </c>
      <c r="T10" s="326"/>
      <c r="U10" s="354" t="s">
        <v>86</v>
      </c>
      <c r="V10" s="417"/>
      <c r="W10" s="418"/>
      <c r="X10" s="341"/>
      <c r="Y10" s="183"/>
      <c r="Z10" s="184"/>
      <c r="AA10" s="342" t="s">
        <v>103</v>
      </c>
      <c r="AB10" s="341"/>
      <c r="AC10" s="183" t="s">
        <v>77</v>
      </c>
      <c r="AD10" s="326"/>
      <c r="AE10" s="343"/>
      <c r="AF10" s="11">
        <v>10</v>
      </c>
      <c r="AG10" s="29">
        <v>6</v>
      </c>
      <c r="AH10" s="37">
        <f>AA35</f>
        <v>569.80000000000007</v>
      </c>
      <c r="AI10" s="435">
        <f>(AH10+0)/32.2/24+$D$2+5/24/60</f>
        <v>44723.990791062795</v>
      </c>
      <c r="AJ10" s="435"/>
      <c r="AK10" s="435">
        <f>(AH10+0)/15/24+$D$2-3/24/60</f>
        <v>44724.830694444448</v>
      </c>
      <c r="AL10" s="435"/>
      <c r="AM10" s="199">
        <f t="shared" ref="AM10" si="2">AH11-AH10</f>
        <v>32.199999999999932</v>
      </c>
      <c r="AN10" s="200">
        <f t="shared" ref="AN10" si="3">AM10/(AK11-AK10)/24</f>
        <v>15.605815833155168</v>
      </c>
    </row>
    <row r="11" spans="1:40" ht="13.5" customHeight="1" x14ac:dyDescent="0.2">
      <c r="A11" s="245"/>
      <c r="B11" s="162">
        <v>3.2</v>
      </c>
      <c r="C11" s="58">
        <f>K3+B11</f>
        <v>6.8000000000000007</v>
      </c>
      <c r="D11" s="76">
        <v>2.5</v>
      </c>
      <c r="E11" s="77">
        <f>C11+D11</f>
        <v>9.3000000000000007</v>
      </c>
      <c r="F11" s="42">
        <v>0.3</v>
      </c>
      <c r="G11" s="13">
        <f>E11+F11</f>
        <v>9.6000000000000014</v>
      </c>
      <c r="H11" s="85">
        <v>1.8</v>
      </c>
      <c r="I11" s="77">
        <f>G11+H11</f>
        <v>11.400000000000002</v>
      </c>
      <c r="J11" s="62">
        <v>1.2</v>
      </c>
      <c r="K11" s="59">
        <f>I11+J11</f>
        <v>12.600000000000001</v>
      </c>
      <c r="L11" s="31">
        <v>31.7</v>
      </c>
      <c r="M11" s="30">
        <f>U3+L11</f>
        <v>182.5</v>
      </c>
      <c r="N11" s="138">
        <v>1.4</v>
      </c>
      <c r="O11" s="316">
        <f>M11+N11</f>
        <v>183.9</v>
      </c>
      <c r="P11" s="85">
        <v>0.4</v>
      </c>
      <c r="Q11" s="97">
        <f>O11+P11</f>
        <v>184.3</v>
      </c>
      <c r="R11" s="86">
        <v>10.7</v>
      </c>
      <c r="S11" s="77">
        <f>Q11+R11</f>
        <v>195</v>
      </c>
      <c r="T11" s="23">
        <v>1.5</v>
      </c>
      <c r="U11" s="16">
        <f>S11+T11</f>
        <v>196.5</v>
      </c>
      <c r="V11" s="31">
        <v>5.0999999999999996</v>
      </c>
      <c r="W11" s="43">
        <f>AE3+V11</f>
        <v>412.90000000000003</v>
      </c>
      <c r="X11" s="86">
        <v>7.4</v>
      </c>
      <c r="Y11" s="87">
        <f>W11+X11</f>
        <v>420.3</v>
      </c>
      <c r="Z11" s="62">
        <v>1.3</v>
      </c>
      <c r="AA11" s="43">
        <f>Y11+Z11</f>
        <v>421.6</v>
      </c>
      <c r="AB11" s="86">
        <v>6</v>
      </c>
      <c r="AC11" s="77">
        <f>AA11+AB11</f>
        <v>427.6</v>
      </c>
      <c r="AD11" s="23">
        <v>14.8</v>
      </c>
      <c r="AE11" s="16">
        <f>AC11+AD11</f>
        <v>442.40000000000003</v>
      </c>
      <c r="AF11" s="11">
        <v>11</v>
      </c>
      <c r="AG11" s="55" t="s">
        <v>19</v>
      </c>
      <c r="AH11" s="205">
        <f>AE51</f>
        <v>602</v>
      </c>
      <c r="AI11" s="436">
        <f>(18+48/60)/24+$D$2</f>
        <v>44724.033333333333</v>
      </c>
      <c r="AJ11" s="437"/>
      <c r="AK11" s="438">
        <f>40/24+$D$2</f>
        <v>44724.916666666664</v>
      </c>
      <c r="AL11" s="438"/>
      <c r="AM11" s="206" t="s">
        <v>20</v>
      </c>
      <c r="AN11" s="207" t="s">
        <v>20</v>
      </c>
    </row>
    <row r="12" spans="1:40" ht="13.5" customHeight="1" x14ac:dyDescent="0.2">
      <c r="A12" s="245"/>
      <c r="B12" s="248"/>
      <c r="C12" s="50">
        <f>C11/15/24+$D$2</f>
        <v>44723.268888888888</v>
      </c>
      <c r="D12" s="78"/>
      <c r="E12" s="71">
        <f>E11/15/24+$D$2</f>
        <v>44723.275833333333</v>
      </c>
      <c r="F12" s="253"/>
      <c r="G12" s="50">
        <f>G11/15/24+$D$2</f>
        <v>44723.276666666665</v>
      </c>
      <c r="H12" s="250"/>
      <c r="I12" s="71">
        <f>I11/15/24+$D$2</f>
        <v>44723.281666666669</v>
      </c>
      <c r="J12" s="253"/>
      <c r="K12" s="51">
        <f>K11/15/24+$D$2</f>
        <v>44723.285000000003</v>
      </c>
      <c r="L12" s="283" t="s">
        <v>62</v>
      </c>
      <c r="M12" s="373">
        <f>M11/15/24+$D$2</f>
        <v>44723.756944444445</v>
      </c>
      <c r="N12" s="239"/>
      <c r="O12" s="163">
        <f>O11/15/24+$D$2</f>
        <v>44723.760833333334</v>
      </c>
      <c r="P12" s="310"/>
      <c r="Q12" s="329">
        <f>Q11/15/24+$D$2</f>
        <v>44723.761944444443</v>
      </c>
      <c r="R12" s="241"/>
      <c r="S12" s="71">
        <f>S11/15/24+$D$2</f>
        <v>44723.791666666664</v>
      </c>
      <c r="T12" s="1"/>
      <c r="U12" s="324">
        <f>U11/15/24+$D$2</f>
        <v>44723.79583333333</v>
      </c>
      <c r="V12" s="365"/>
      <c r="W12" s="50">
        <f>W11/15/24+$D$2</f>
        <v>44724.396944444445</v>
      </c>
      <c r="X12" s="340"/>
      <c r="Y12" s="179">
        <f>Y11/15/24+$D$2</f>
        <v>44724.417500000003</v>
      </c>
      <c r="Z12" s="339"/>
      <c r="AA12" s="114">
        <f>AA11/15/24+$D$2</f>
        <v>44724.421111111114</v>
      </c>
      <c r="AB12" s="340"/>
      <c r="AC12" s="71">
        <f>AC11/15/24+$D$2</f>
        <v>44724.437777777777</v>
      </c>
      <c r="AD12" s="1"/>
      <c r="AE12" s="51">
        <f>AE11/15/24+$D$2</f>
        <v>44724.478888888887</v>
      </c>
      <c r="AF12" s="11"/>
      <c r="AG12" s="209"/>
      <c r="AH12" s="210"/>
      <c r="AI12" s="211"/>
      <c r="AJ12" s="211" t="s">
        <v>45</v>
      </c>
      <c r="AK12" s="211"/>
      <c r="AL12" s="211"/>
      <c r="AM12" s="212"/>
      <c r="AN12" s="213"/>
    </row>
    <row r="13" spans="1:40" ht="13.5" customHeight="1" x14ac:dyDescent="0.2">
      <c r="A13" s="245"/>
      <c r="B13" s="248"/>
      <c r="C13" s="170">
        <v>61</v>
      </c>
      <c r="D13" s="79"/>
      <c r="E13" s="178">
        <v>74</v>
      </c>
      <c r="F13" s="167"/>
      <c r="G13" s="170">
        <v>72</v>
      </c>
      <c r="H13" s="78"/>
      <c r="I13" s="178">
        <v>84</v>
      </c>
      <c r="J13" s="253"/>
      <c r="K13" s="165">
        <v>87</v>
      </c>
      <c r="L13" s="284"/>
      <c r="M13" s="323">
        <v>35</v>
      </c>
      <c r="N13" s="240"/>
      <c r="O13" s="170">
        <v>4</v>
      </c>
      <c r="P13" s="330"/>
      <c r="Q13" s="178">
        <v>3</v>
      </c>
      <c r="R13" s="241"/>
      <c r="S13" s="178">
        <v>43</v>
      </c>
      <c r="T13" s="1"/>
      <c r="U13" s="165">
        <v>44</v>
      </c>
      <c r="V13" s="24"/>
      <c r="W13" s="170">
        <v>161</v>
      </c>
      <c r="X13" s="78"/>
      <c r="Y13" s="178">
        <v>12</v>
      </c>
      <c r="Z13" s="344"/>
      <c r="AA13" s="170">
        <v>6</v>
      </c>
      <c r="AB13" s="78"/>
      <c r="AC13" s="178">
        <v>67</v>
      </c>
      <c r="AD13" s="1"/>
      <c r="AE13" s="165">
        <v>89</v>
      </c>
      <c r="AF13" s="11"/>
      <c r="AG13" s="258"/>
      <c r="AH13" s="258" t="s">
        <v>46</v>
      </c>
      <c r="AI13" s="439">
        <f>(5+53/60)/24+$D$2</f>
        <v>44723.495138888888</v>
      </c>
      <c r="AJ13" s="439"/>
      <c r="AK13" s="439">
        <f>13.5/24+$D$2</f>
        <v>44723.8125</v>
      </c>
      <c r="AL13" s="439"/>
      <c r="AM13" s="258"/>
      <c r="AN13" s="258"/>
    </row>
    <row r="14" spans="1:40" ht="13.5" customHeight="1" x14ac:dyDescent="0.2">
      <c r="A14" s="245"/>
      <c r="B14" s="248"/>
      <c r="C14" s="253"/>
      <c r="D14" s="78"/>
      <c r="E14" s="251"/>
      <c r="F14" s="253"/>
      <c r="G14" s="253"/>
      <c r="H14" s="78"/>
      <c r="I14" s="81"/>
      <c r="J14" s="1"/>
      <c r="K14" s="54" t="s">
        <v>21</v>
      </c>
      <c r="L14" s="284"/>
      <c r="M14" s="3"/>
      <c r="N14" s="240"/>
      <c r="O14" s="146"/>
      <c r="P14" s="91"/>
      <c r="Q14" s="81"/>
      <c r="R14" s="349"/>
      <c r="S14" s="81"/>
      <c r="T14" s="1"/>
      <c r="U14" s="54"/>
      <c r="V14" s="29"/>
      <c r="W14" s="3"/>
      <c r="X14" s="340"/>
      <c r="Y14" s="81"/>
      <c r="Z14" s="344"/>
      <c r="AA14" s="344"/>
      <c r="AB14" s="340"/>
      <c r="AC14" s="81"/>
      <c r="AD14" s="1"/>
      <c r="AE14" s="54"/>
      <c r="AF14" s="115"/>
      <c r="AG14" s="258"/>
      <c r="AH14" s="258" t="s">
        <v>47</v>
      </c>
      <c r="AI14" s="436">
        <f>9/24+$D$2</f>
        <v>44723.625</v>
      </c>
      <c r="AJ14" s="437"/>
      <c r="AK14" s="439">
        <f>20/24+$D$2</f>
        <v>44724.083333333336</v>
      </c>
      <c r="AL14" s="439"/>
      <c r="AM14" s="258"/>
      <c r="AN14" s="258"/>
    </row>
    <row r="15" spans="1:40" ht="13.5" customHeight="1" x14ac:dyDescent="0.2">
      <c r="A15" s="245"/>
      <c r="B15" s="248" t="s">
        <v>1</v>
      </c>
      <c r="C15" s="66"/>
      <c r="D15" s="78"/>
      <c r="E15" s="80"/>
      <c r="F15" s="253" t="s">
        <v>1</v>
      </c>
      <c r="G15" s="253"/>
      <c r="H15" s="78"/>
      <c r="I15" s="81" t="s">
        <v>1</v>
      </c>
      <c r="J15" s="253"/>
      <c r="K15" s="20"/>
      <c r="L15" s="15"/>
      <c r="M15" s="3"/>
      <c r="N15" s="241"/>
      <c r="O15" s="146"/>
      <c r="P15" s="78"/>
      <c r="Q15" s="81" t="s">
        <v>21</v>
      </c>
      <c r="R15" s="349" t="s">
        <v>1</v>
      </c>
      <c r="S15" s="228"/>
      <c r="T15" s="1"/>
      <c r="U15" s="54"/>
      <c r="V15" s="365"/>
      <c r="W15" s="363"/>
      <c r="X15" s="340"/>
      <c r="Y15" s="80"/>
      <c r="Z15" s="344"/>
      <c r="AA15" s="344"/>
      <c r="AB15" s="340" t="s">
        <v>1</v>
      </c>
      <c r="AC15" s="84"/>
      <c r="AD15" s="1"/>
      <c r="AE15" s="54"/>
      <c r="AF15" s="117"/>
      <c r="AG15" s="258"/>
      <c r="AH15" s="258" t="s">
        <v>48</v>
      </c>
      <c r="AI15" s="439">
        <f>(12+8/60)/24+$D$2</f>
        <v>44723.755555555559</v>
      </c>
      <c r="AJ15" s="439"/>
      <c r="AK15" s="439">
        <f>27/24+$D$2</f>
        <v>44724.375</v>
      </c>
      <c r="AL15" s="439"/>
      <c r="AM15" s="258"/>
      <c r="AN15" s="258"/>
    </row>
    <row r="16" spans="1:40" ht="13.5" customHeight="1" x14ac:dyDescent="0.2">
      <c r="A16" s="245"/>
      <c r="B16" s="248"/>
      <c r="C16" s="253"/>
      <c r="D16" s="78"/>
      <c r="E16" s="81"/>
      <c r="F16" s="253"/>
      <c r="G16" s="253"/>
      <c r="H16" s="246"/>
      <c r="I16" s="84"/>
      <c r="J16" s="1"/>
      <c r="K16" s="8"/>
      <c r="L16" s="29"/>
      <c r="M16" s="2"/>
      <c r="N16" s="242"/>
      <c r="O16" s="147"/>
      <c r="P16" s="92"/>
      <c r="Q16" s="93"/>
      <c r="R16" s="349"/>
      <c r="S16" s="84"/>
      <c r="T16" s="1"/>
      <c r="U16" s="54"/>
      <c r="V16" s="365"/>
      <c r="W16" s="363"/>
      <c r="X16" s="340"/>
      <c r="Y16" s="84"/>
      <c r="Z16" s="1"/>
      <c r="AA16" s="1"/>
      <c r="AB16" s="340"/>
      <c r="AC16" s="84"/>
      <c r="AD16" s="1"/>
      <c r="AE16" s="54"/>
      <c r="AF16" s="257"/>
      <c r="AG16" s="258"/>
      <c r="AH16" s="258" t="s">
        <v>49</v>
      </c>
      <c r="AI16" s="439">
        <f>(18+48/60)/24+$D$2</f>
        <v>44724.033333333333</v>
      </c>
      <c r="AJ16" s="439"/>
      <c r="AK16" s="439">
        <f>40/24+$D$2</f>
        <v>44724.916666666664</v>
      </c>
      <c r="AL16" s="439"/>
      <c r="AM16" s="258"/>
      <c r="AN16" s="258"/>
    </row>
    <row r="17" spans="1:40" ht="13.5" customHeight="1" thickBot="1" x14ac:dyDescent="0.25">
      <c r="A17" s="245"/>
      <c r="B17" s="14"/>
      <c r="C17" s="5"/>
      <c r="D17" s="82"/>
      <c r="E17" s="83"/>
      <c r="F17" s="6"/>
      <c r="G17" s="5"/>
      <c r="H17" s="82"/>
      <c r="I17" s="83"/>
      <c r="J17" s="6"/>
      <c r="K17" s="7"/>
      <c r="L17" s="14"/>
      <c r="M17" s="5"/>
      <c r="N17" s="243"/>
      <c r="O17" s="130"/>
      <c r="P17" s="82"/>
      <c r="Q17" s="83"/>
      <c r="R17" s="82"/>
      <c r="S17" s="83"/>
      <c r="T17" s="28"/>
      <c r="U17" s="63"/>
      <c r="V17" s="149"/>
      <c r="W17" s="5"/>
      <c r="X17" s="158"/>
      <c r="Y17" s="103"/>
      <c r="Z17" s="28"/>
      <c r="AA17" s="28"/>
      <c r="AB17" s="82"/>
      <c r="AC17" s="83"/>
      <c r="AD17" s="28"/>
      <c r="AE17" s="63"/>
      <c r="AF17" s="118"/>
      <c r="AG17" s="258"/>
      <c r="AH17" s="258"/>
      <c r="AI17" s="258"/>
      <c r="AJ17" s="258" t="s">
        <v>106</v>
      </c>
      <c r="AK17" s="258"/>
      <c r="AL17" s="258"/>
      <c r="AM17" s="258"/>
      <c r="AN17" s="258"/>
    </row>
    <row r="18" spans="1:40" ht="13.5" customHeight="1" x14ac:dyDescent="0.2">
      <c r="A18" s="245"/>
      <c r="B18" s="24" t="s">
        <v>28</v>
      </c>
      <c r="C18" s="2"/>
      <c r="D18" s="466" t="s">
        <v>41</v>
      </c>
      <c r="E18" s="467"/>
      <c r="F18" s="184"/>
      <c r="G18" s="12" t="s">
        <v>29</v>
      </c>
      <c r="H18" s="247"/>
      <c r="I18" s="75" t="s">
        <v>30</v>
      </c>
      <c r="J18" s="225"/>
      <c r="K18" s="226"/>
      <c r="L18" s="422" t="s">
        <v>88</v>
      </c>
      <c r="M18" s="423"/>
      <c r="N18" s="362"/>
      <c r="O18" s="366"/>
      <c r="P18" s="362"/>
      <c r="Q18" s="183"/>
      <c r="R18" s="351"/>
      <c r="S18" s="183" t="s">
        <v>90</v>
      </c>
      <c r="T18" s="472">
        <f>$AM$7</f>
        <v>76.799999999999955</v>
      </c>
      <c r="U18" s="473"/>
      <c r="V18" s="368"/>
      <c r="W18" s="183" t="s">
        <v>63</v>
      </c>
      <c r="X18" s="204"/>
      <c r="Y18" s="190"/>
      <c r="Z18" s="348"/>
      <c r="AA18" s="346" t="s">
        <v>64</v>
      </c>
      <c r="AB18" s="470">
        <f>AM$9</f>
        <v>98.900000000000034</v>
      </c>
      <c r="AC18" s="471"/>
      <c r="AD18" s="244"/>
      <c r="AE18" s="360" t="s">
        <v>65</v>
      </c>
      <c r="AF18" s="258"/>
      <c r="AG18" s="11" t="s">
        <v>85</v>
      </c>
      <c r="AH18" s="214">
        <f>AH5</f>
        <v>67.899999999999991</v>
      </c>
      <c r="AI18" s="414">
        <f t="shared" ref="AI18:AI24" si="4">(AH18+0)/34/24+$D$2+0/24/60</f>
        <v>44723.333210784316</v>
      </c>
      <c r="AJ18" s="414"/>
      <c r="AK18" s="414">
        <f>(AH18+0)/15/24+$D$2+0/24/60</f>
        <v>44723.438611111109</v>
      </c>
      <c r="AL18" s="414"/>
      <c r="AM18" s="258"/>
      <c r="AN18" s="258"/>
    </row>
    <row r="19" spans="1:40" ht="13.5" customHeight="1" x14ac:dyDescent="0.2">
      <c r="A19" s="245"/>
      <c r="B19" s="61">
        <v>17.600000000000001</v>
      </c>
      <c r="C19" s="43">
        <f>K11+B19</f>
        <v>30.200000000000003</v>
      </c>
      <c r="D19" s="76">
        <v>3.7</v>
      </c>
      <c r="E19" s="77">
        <f>C19+D19</f>
        <v>33.900000000000006</v>
      </c>
      <c r="F19" s="42">
        <v>4.9000000000000004</v>
      </c>
      <c r="G19" s="58">
        <f>E19+F19</f>
        <v>38.800000000000004</v>
      </c>
      <c r="H19" s="76">
        <v>3.4</v>
      </c>
      <c r="I19" s="97">
        <f>G19+H19</f>
        <v>42.2</v>
      </c>
      <c r="J19" s="23">
        <v>1.9</v>
      </c>
      <c r="K19" s="59">
        <f>I19+J19</f>
        <v>44.1</v>
      </c>
      <c r="L19" s="31">
        <v>1.7</v>
      </c>
      <c r="M19" s="43">
        <f>U11+L19</f>
        <v>198.2</v>
      </c>
      <c r="N19" s="86">
        <v>19.399999999999999</v>
      </c>
      <c r="O19" s="13">
        <f>M19+N19</f>
        <v>217.6</v>
      </c>
      <c r="P19" s="85">
        <v>4.9000000000000004</v>
      </c>
      <c r="Q19" s="77">
        <f>O19+P19</f>
        <v>222.5</v>
      </c>
      <c r="R19" s="86">
        <v>8.6999999999999993</v>
      </c>
      <c r="S19" s="77">
        <f>Q19+R19</f>
        <v>231.2</v>
      </c>
      <c r="T19" s="337">
        <v>4.5</v>
      </c>
      <c r="U19" s="32">
        <f>S19+T19</f>
        <v>235.7</v>
      </c>
      <c r="V19" s="61">
        <v>3</v>
      </c>
      <c r="W19" s="77">
        <f>AE11+V19</f>
        <v>445.40000000000003</v>
      </c>
      <c r="X19" s="62">
        <v>3.1</v>
      </c>
      <c r="Y19" s="77">
        <f>W19+X19</f>
        <v>448.50000000000006</v>
      </c>
      <c r="Z19" s="42">
        <v>19.2</v>
      </c>
      <c r="AA19" s="58">
        <f>Y19+Z19</f>
        <v>467.70000000000005</v>
      </c>
      <c r="AB19" s="297">
        <v>3.2</v>
      </c>
      <c r="AC19" s="77">
        <f>AA19+AB19</f>
        <v>470.90000000000003</v>
      </c>
      <c r="AD19" s="237">
        <v>9.1999999999999993</v>
      </c>
      <c r="AE19" s="16">
        <f>AC19+AD19</f>
        <v>480.1</v>
      </c>
      <c r="AF19" s="122"/>
      <c r="AG19" s="11" t="s">
        <v>105</v>
      </c>
      <c r="AH19" s="214">
        <f>AH6</f>
        <v>149.70000000000002</v>
      </c>
      <c r="AI19" s="414">
        <f t="shared" si="4"/>
        <v>44723.433455882354</v>
      </c>
      <c r="AJ19" s="414"/>
      <c r="AK19" s="414">
        <f>(AH19+0)/15/24+$D$2+0/24/60</f>
        <v>44723.665833333333</v>
      </c>
      <c r="AL19" s="414"/>
      <c r="AM19" s="258"/>
      <c r="AN19" s="258"/>
    </row>
    <row r="20" spans="1:40" ht="13.5" customHeight="1" x14ac:dyDescent="0.2">
      <c r="A20" s="245"/>
      <c r="B20" s="248"/>
      <c r="C20" s="50">
        <f>C19/15/24+$D$2</f>
        <v>44723.33388888889</v>
      </c>
      <c r="D20" s="250"/>
      <c r="E20" s="71">
        <f>E19/15/24+$D$2</f>
        <v>44723.344166666669</v>
      </c>
      <c r="F20" s="253"/>
      <c r="G20" s="50">
        <f>G19/15/24+$D$2</f>
        <v>44723.357777777775</v>
      </c>
      <c r="H20" s="246"/>
      <c r="I20" s="71">
        <f>I19/15/24+$D$2</f>
        <v>44723.367222222223</v>
      </c>
      <c r="J20" s="253"/>
      <c r="K20" s="51">
        <f>K19/15/24+$D$2</f>
        <v>44723.372499999998</v>
      </c>
      <c r="L20" s="352"/>
      <c r="M20" s="50">
        <f>M19/15/24+$D$2</f>
        <v>44723.800555555557</v>
      </c>
      <c r="N20" s="364"/>
      <c r="O20" s="50">
        <f>O19/15/24+$D$2</f>
        <v>44723.854444444441</v>
      </c>
      <c r="P20" s="364"/>
      <c r="Q20" s="71">
        <f>Q19/15/24+$D$2</f>
        <v>44723.868055555555</v>
      </c>
      <c r="R20" s="349"/>
      <c r="S20" s="71">
        <f>S19/15/24+$D$2</f>
        <v>44723.892222222225</v>
      </c>
      <c r="T20" s="420">
        <f>$AN$7</f>
        <v>15.000000000013634</v>
      </c>
      <c r="U20" s="421"/>
      <c r="V20" s="365"/>
      <c r="W20" s="71">
        <f>W19/15/24+$D$2</f>
        <v>44724.487222222226</v>
      </c>
      <c r="X20" s="382"/>
      <c r="Y20" s="71">
        <f>Y19/15/24+$D$2</f>
        <v>44724.495833333334</v>
      </c>
      <c r="Z20" s="3"/>
      <c r="AA20" s="114">
        <f>AA19/15/24+$D$2</f>
        <v>44724.549166666664</v>
      </c>
      <c r="AB20" s="415">
        <f>$AN$9</f>
        <v>15.153217568935297</v>
      </c>
      <c r="AC20" s="416"/>
      <c r="AD20" s="349"/>
      <c r="AE20" s="320">
        <f>AE19/15/24+$D$2</f>
        <v>44724.583611111113</v>
      </c>
      <c r="AF20" s="257"/>
      <c r="AG20" s="11" t="s">
        <v>84</v>
      </c>
      <c r="AH20" s="214">
        <f>AH7</f>
        <v>235.7</v>
      </c>
      <c r="AI20" s="414">
        <f t="shared" si="4"/>
        <v>44723.538848039214</v>
      </c>
      <c r="AJ20" s="414"/>
      <c r="AK20" s="414">
        <f t="shared" ref="AK20:AK21" si="5">(AH20+0)/15/24+$D$2+0/24/60</f>
        <v>44723.904722222222</v>
      </c>
      <c r="AL20" s="414"/>
      <c r="AM20" s="258"/>
      <c r="AN20" s="258"/>
    </row>
    <row r="21" spans="1:40" ht="13.5" customHeight="1" x14ac:dyDescent="0.2">
      <c r="A21" s="245"/>
      <c r="B21" s="248"/>
      <c r="C21" s="253"/>
      <c r="D21" s="78"/>
      <c r="E21" s="178">
        <v>409</v>
      </c>
      <c r="F21" s="172"/>
      <c r="G21" s="170">
        <v>220</v>
      </c>
      <c r="H21" s="250"/>
      <c r="I21" s="178">
        <v>214</v>
      </c>
      <c r="J21" s="253"/>
      <c r="K21" s="165">
        <v>205</v>
      </c>
      <c r="L21" s="24"/>
      <c r="M21" s="170">
        <v>66</v>
      </c>
      <c r="N21" s="78"/>
      <c r="O21" s="181">
        <v>16</v>
      </c>
      <c r="P21" s="78"/>
      <c r="Q21" s="178">
        <v>45</v>
      </c>
      <c r="R21" s="78"/>
      <c r="S21" s="178">
        <v>4</v>
      </c>
      <c r="T21" s="375">
        <f>$AI$7</f>
        <v>44723.541625816993</v>
      </c>
      <c r="U21" s="221">
        <f>$AK7</f>
        <v>44723.903333333335</v>
      </c>
      <c r="V21" s="383"/>
      <c r="W21" s="197">
        <v>89</v>
      </c>
      <c r="X21" s="369"/>
      <c r="Y21" s="413">
        <v>108</v>
      </c>
      <c r="Z21" s="350"/>
      <c r="AA21" s="197">
        <v>86</v>
      </c>
      <c r="AB21" s="222">
        <f>$AI$9</f>
        <v>44723.854412393164</v>
      </c>
      <c r="AC21" s="285">
        <f>$AK$9</f>
        <v>44724.558750000004</v>
      </c>
      <c r="AD21" s="381"/>
      <c r="AE21" s="198">
        <v>88</v>
      </c>
      <c r="AF21" s="256"/>
      <c r="AG21" s="11" t="s">
        <v>83</v>
      </c>
      <c r="AH21" s="214">
        <f t="shared" ref="AH21:AH24" si="6">AH8</f>
        <v>312.49999999999994</v>
      </c>
      <c r="AI21" s="414">
        <f t="shared" si="4"/>
        <v>44723.632965686273</v>
      </c>
      <c r="AJ21" s="414"/>
      <c r="AK21" s="414">
        <f t="shared" si="5"/>
        <v>44724.118055555555</v>
      </c>
      <c r="AL21" s="414"/>
      <c r="AM21" s="258"/>
      <c r="AN21" s="258"/>
    </row>
    <row r="22" spans="1:40" ht="13.5" customHeight="1" x14ac:dyDescent="0.2">
      <c r="A22" s="245"/>
      <c r="B22" s="248"/>
      <c r="C22" s="253"/>
      <c r="D22" s="78"/>
      <c r="E22" s="81"/>
      <c r="F22" s="9"/>
      <c r="G22" s="3" t="s">
        <v>1</v>
      </c>
      <c r="H22" s="91"/>
      <c r="I22" s="81"/>
      <c r="J22" s="253"/>
      <c r="K22" s="4"/>
      <c r="L22" s="29"/>
      <c r="M22" s="3"/>
      <c r="N22" s="364"/>
      <c r="O22" s="3"/>
      <c r="P22" s="78"/>
      <c r="Q22" s="98" t="s">
        <v>89</v>
      </c>
      <c r="R22" s="349"/>
      <c r="S22" s="81"/>
      <c r="T22" s="171"/>
      <c r="U22" s="51">
        <f>U19/15/24+$D$2</f>
        <v>44723.904722222222</v>
      </c>
      <c r="V22" s="15"/>
      <c r="W22" s="98"/>
      <c r="X22" s="350"/>
      <c r="Y22" s="84"/>
      <c r="Z22" s="350"/>
      <c r="AA22" s="345"/>
      <c r="AB22" s="288"/>
      <c r="AC22" s="71">
        <f>AC19/15/24+$D$2</f>
        <v>44724.558055555557</v>
      </c>
      <c r="AD22" s="349"/>
      <c r="AE22" s="356"/>
      <c r="AF22" s="123"/>
      <c r="AG22" s="11" t="s">
        <v>82</v>
      </c>
      <c r="AH22" s="214">
        <f t="shared" si="6"/>
        <v>470.90000000000003</v>
      </c>
      <c r="AI22" s="414">
        <f t="shared" si="4"/>
        <v>44723.82708333333</v>
      </c>
      <c r="AJ22" s="414"/>
      <c r="AK22" s="414">
        <f t="shared" ref="AK22:AK23" si="7">(AH22+0)/15/24+$D$2+0/24/60</f>
        <v>44724.558055555557</v>
      </c>
      <c r="AL22" s="414"/>
      <c r="AM22" s="258"/>
      <c r="AN22" s="258"/>
    </row>
    <row r="23" spans="1:40" ht="13.5" customHeight="1" x14ac:dyDescent="0.2">
      <c r="A23" s="245"/>
      <c r="B23" s="248"/>
      <c r="C23" s="253"/>
      <c r="D23" s="78"/>
      <c r="E23" s="81" t="s">
        <v>1</v>
      </c>
      <c r="F23" s="9"/>
      <c r="G23" s="1"/>
      <c r="H23" s="91"/>
      <c r="I23" s="98"/>
      <c r="J23" s="253"/>
      <c r="K23" s="4"/>
      <c r="L23" s="352"/>
      <c r="M23" s="350"/>
      <c r="N23" s="364"/>
      <c r="O23" s="9"/>
      <c r="P23" s="78"/>
      <c r="Q23" s="98"/>
      <c r="R23" s="349" t="s">
        <v>1</v>
      </c>
      <c r="S23" s="84"/>
      <c r="T23" s="171"/>
      <c r="U23" s="165">
        <v>8</v>
      </c>
      <c r="V23" s="15"/>
      <c r="W23" s="98"/>
      <c r="X23" s="350"/>
      <c r="Y23" s="84"/>
      <c r="Z23" s="350"/>
      <c r="AA23" s="345"/>
      <c r="AB23" s="72"/>
      <c r="AC23" s="197">
        <v>87</v>
      </c>
      <c r="AD23" s="349"/>
      <c r="AE23" s="356"/>
      <c r="AF23" s="115"/>
      <c r="AG23" s="11" t="s">
        <v>81</v>
      </c>
      <c r="AH23" s="214">
        <f t="shared" si="6"/>
        <v>569.80000000000007</v>
      </c>
      <c r="AI23" s="414">
        <f t="shared" si="4"/>
        <v>44723.948284313723</v>
      </c>
      <c r="AJ23" s="414"/>
      <c r="AK23" s="414">
        <f t="shared" si="7"/>
        <v>44724.832777777781</v>
      </c>
      <c r="AL23" s="414"/>
      <c r="AM23" s="258"/>
      <c r="AN23" s="258"/>
    </row>
    <row r="24" spans="1:40" ht="13.5" customHeight="1" x14ac:dyDescent="0.2">
      <c r="A24" s="245"/>
      <c r="B24" s="248"/>
      <c r="C24" s="253"/>
      <c r="D24" s="246"/>
      <c r="E24" s="84"/>
      <c r="F24" s="1"/>
      <c r="G24" s="3" t="s">
        <v>1</v>
      </c>
      <c r="H24" s="78"/>
      <c r="I24" s="81" t="s">
        <v>1</v>
      </c>
      <c r="J24" s="253"/>
      <c r="K24" s="4"/>
      <c r="L24" s="352"/>
      <c r="M24" s="350"/>
      <c r="N24" s="364"/>
      <c r="O24" s="363"/>
      <c r="P24" s="78"/>
      <c r="Q24" s="98"/>
      <c r="R24" s="349"/>
      <c r="S24" s="84"/>
      <c r="T24" s="171"/>
      <c r="U24" s="217"/>
      <c r="V24" s="15"/>
      <c r="W24" s="98"/>
      <c r="X24" s="350"/>
      <c r="Y24" s="98"/>
      <c r="Z24" s="350"/>
      <c r="AA24" s="208"/>
      <c r="AB24" s="72"/>
      <c r="AC24" s="73"/>
      <c r="AD24" s="349"/>
      <c r="AE24" s="356"/>
      <c r="AF24" s="117"/>
      <c r="AG24" s="11" t="s">
        <v>19</v>
      </c>
      <c r="AH24" s="214">
        <f t="shared" si="6"/>
        <v>602</v>
      </c>
      <c r="AI24" s="414">
        <f t="shared" si="4"/>
        <v>44723.987745098042</v>
      </c>
      <c r="AJ24" s="414"/>
      <c r="AK24" s="414">
        <f t="shared" ref="AK24" si="8">(AH24+0)/15/24+$D$2+0/24/60</f>
        <v>44724.922222222223</v>
      </c>
      <c r="AL24" s="414"/>
      <c r="AM24" s="258"/>
      <c r="AN24" s="258"/>
    </row>
    <row r="25" spans="1:40" ht="13.5" customHeight="1" thickBot="1" x14ac:dyDescent="0.25">
      <c r="A25" s="245"/>
      <c r="B25" s="65"/>
      <c r="C25" s="19"/>
      <c r="D25" s="82"/>
      <c r="E25" s="83"/>
      <c r="F25" s="6"/>
      <c r="G25" s="5"/>
      <c r="H25" s="82"/>
      <c r="I25" s="83"/>
      <c r="J25" s="6"/>
      <c r="K25" s="7"/>
      <c r="L25" s="149"/>
      <c r="M25" s="5"/>
      <c r="N25" s="158"/>
      <c r="O25" s="19"/>
      <c r="P25" s="100"/>
      <c r="Q25" s="101"/>
      <c r="R25" s="82"/>
      <c r="S25" s="83"/>
      <c r="T25" s="154"/>
      <c r="U25" s="219"/>
      <c r="V25" s="57"/>
      <c r="W25" s="101"/>
      <c r="X25" s="6"/>
      <c r="Y25" s="83"/>
      <c r="Z25" s="6"/>
      <c r="AA25" s="306"/>
      <c r="AB25" s="234"/>
      <c r="AC25" s="301"/>
      <c r="AD25" s="82"/>
      <c r="AE25" s="7"/>
      <c r="AF25" s="257"/>
      <c r="AG25" s="258"/>
      <c r="AH25" s="214"/>
      <c r="AI25" s="414"/>
      <c r="AJ25" s="414"/>
      <c r="AK25" s="414"/>
      <c r="AL25" s="414"/>
      <c r="AM25" s="258"/>
      <c r="AN25" s="258"/>
    </row>
    <row r="26" spans="1:40" ht="13.5" customHeight="1" x14ac:dyDescent="0.2">
      <c r="A26" s="245"/>
      <c r="B26" s="254"/>
      <c r="C26" s="12"/>
      <c r="D26" s="78"/>
      <c r="E26" s="81" t="s">
        <v>31</v>
      </c>
      <c r="F26" s="457" t="s">
        <v>104</v>
      </c>
      <c r="G26" s="458"/>
      <c r="H26" s="247"/>
      <c r="I26" s="183"/>
      <c r="J26" s="184"/>
      <c r="K26" s="18"/>
      <c r="L26" s="422" t="s">
        <v>91</v>
      </c>
      <c r="M26" s="423"/>
      <c r="N26" s="362"/>
      <c r="O26" s="366"/>
      <c r="P26" s="362"/>
      <c r="Q26" s="183"/>
      <c r="R26" s="351"/>
      <c r="S26" s="183" t="s">
        <v>92</v>
      </c>
      <c r="T26" s="426">
        <f>$AM$8</f>
        <v>158.40000000000009</v>
      </c>
      <c r="U26" s="427"/>
      <c r="V26" s="148"/>
      <c r="W26" s="304" t="s">
        <v>66</v>
      </c>
      <c r="X26" s="428" t="s">
        <v>72</v>
      </c>
      <c r="Y26" s="429"/>
      <c r="Z26" s="184"/>
      <c r="AA26" s="353"/>
      <c r="AB26" s="351"/>
      <c r="AC26" s="353"/>
      <c r="AD26" s="295"/>
      <c r="AE26" s="392"/>
      <c r="AF26" s="118"/>
      <c r="AG26" s="258"/>
      <c r="AH26" s="214"/>
      <c r="AI26" s="414"/>
      <c r="AJ26" s="414"/>
      <c r="AK26" s="414"/>
      <c r="AL26" s="414"/>
      <c r="AM26" s="258"/>
      <c r="AN26" s="258"/>
    </row>
    <row r="27" spans="1:40" ht="13.5" customHeight="1" x14ac:dyDescent="0.2">
      <c r="A27" s="49"/>
      <c r="B27" s="44">
        <v>0.8</v>
      </c>
      <c r="C27" s="58">
        <f>K19+B27</f>
        <v>44.9</v>
      </c>
      <c r="D27" s="138">
        <v>1.7</v>
      </c>
      <c r="E27" s="77">
        <f>C27+D27</f>
        <v>46.6</v>
      </c>
      <c r="F27" s="62">
        <v>6.3</v>
      </c>
      <c r="G27" s="58">
        <f>E27+F27</f>
        <v>52.9</v>
      </c>
      <c r="H27" s="85">
        <v>3.6</v>
      </c>
      <c r="I27" s="77">
        <f>G27+H27</f>
        <v>56.5</v>
      </c>
      <c r="J27" s="62">
        <v>0.7</v>
      </c>
      <c r="K27" s="59">
        <f>I27+J27</f>
        <v>57.2</v>
      </c>
      <c r="L27" s="31">
        <v>8.5</v>
      </c>
      <c r="M27" s="43">
        <f>U19+L27</f>
        <v>244.2</v>
      </c>
      <c r="N27" s="86">
        <v>23.2</v>
      </c>
      <c r="O27" s="13">
        <f>M27+N27</f>
        <v>267.39999999999998</v>
      </c>
      <c r="P27" s="76">
        <v>36.200000000000003</v>
      </c>
      <c r="Q27" s="77">
        <f>O27+P27</f>
        <v>303.59999999999997</v>
      </c>
      <c r="R27" s="86">
        <v>5</v>
      </c>
      <c r="S27" s="77">
        <f>Q27+R27</f>
        <v>308.59999999999997</v>
      </c>
      <c r="T27" s="215">
        <v>3.9</v>
      </c>
      <c r="U27" s="32">
        <f>S27+T27</f>
        <v>312.49999999999994</v>
      </c>
      <c r="V27" s="31">
        <v>23.9</v>
      </c>
      <c r="W27" s="305">
        <f>AE19+V27</f>
        <v>504</v>
      </c>
      <c r="X27" s="230">
        <v>35.4</v>
      </c>
      <c r="Y27" s="77">
        <f>W27+X27</f>
        <v>539.4</v>
      </c>
      <c r="Z27" s="23">
        <v>5.2</v>
      </c>
      <c r="AA27" s="13">
        <f>Y27+Z27</f>
        <v>544.6</v>
      </c>
      <c r="AB27" s="99">
        <v>7.7</v>
      </c>
      <c r="AC27" s="13">
        <f>AA27+AB27</f>
        <v>552.30000000000007</v>
      </c>
      <c r="AD27" s="85">
        <v>11.9</v>
      </c>
      <c r="AE27" s="32">
        <f>AC27+AD27</f>
        <v>564.20000000000005</v>
      </c>
      <c r="AF27" s="258"/>
      <c r="AG27" s="49"/>
      <c r="AH27" s="49"/>
      <c r="AI27" s="49"/>
      <c r="AJ27" s="49"/>
      <c r="AK27" s="49"/>
      <c r="AL27" s="49"/>
      <c r="AM27" s="49"/>
      <c r="AN27" s="49"/>
    </row>
    <row r="28" spans="1:40" ht="13.5" customHeight="1" x14ac:dyDescent="0.2">
      <c r="A28" s="245"/>
      <c r="B28" s="248"/>
      <c r="C28" s="260">
        <f>C27/15/24+$D$2</f>
        <v>44723.374722222223</v>
      </c>
      <c r="D28" s="78"/>
      <c r="E28" s="179">
        <f>E27/15/24+$D$2</f>
        <v>44723.379444444443</v>
      </c>
      <c r="F28" s="173" t="s">
        <v>51</v>
      </c>
      <c r="G28" s="50">
        <f>G27/15/24+$D$2</f>
        <v>44723.396944444445</v>
      </c>
      <c r="H28" s="246"/>
      <c r="I28" s="71">
        <f>I27/15/24+$D$2</f>
        <v>44723.406944444447</v>
      </c>
      <c r="J28" s="173" t="s">
        <v>61</v>
      </c>
      <c r="K28" s="51">
        <f>K27/15/24+$D$2</f>
        <v>44723.408888888887</v>
      </c>
      <c r="L28" s="352"/>
      <c r="M28" s="50">
        <f>M27/15/24+$D$2</f>
        <v>44723.928333333337</v>
      </c>
      <c r="N28" s="364"/>
      <c r="O28" s="50">
        <f>O27/15/24+$D$2</f>
        <v>44723.992777777778</v>
      </c>
      <c r="P28" s="364"/>
      <c r="Q28" s="71">
        <f>Q27/15/24+$D$2</f>
        <v>44724.093333333331</v>
      </c>
      <c r="R28" s="349"/>
      <c r="S28" s="71">
        <f>S27/15/24+$D$2</f>
        <v>44724.107222222221</v>
      </c>
      <c r="T28" s="420">
        <f>$AN$8</f>
        <v>14.929311969777535</v>
      </c>
      <c r="U28" s="421"/>
      <c r="V28" s="384"/>
      <c r="W28" s="385">
        <f>W27/15/24+$D$2</f>
        <v>44724.65</v>
      </c>
      <c r="X28" s="350"/>
      <c r="Y28" s="386">
        <f>Y27/15/24+$D$2</f>
        <v>44724.748333333337</v>
      </c>
      <c r="Z28" s="11"/>
      <c r="AA28" s="114">
        <f>AA27/15/24+$D$2</f>
        <v>44724.762777777774</v>
      </c>
      <c r="AB28" s="349"/>
      <c r="AC28" s="50">
        <f>AC27/15/24+$D$2</f>
        <v>44724.784166666665</v>
      </c>
      <c r="AD28" s="78"/>
      <c r="AE28" s="394">
        <f>AE27/15/24+$D$2</f>
        <v>44724.81722222222</v>
      </c>
      <c r="AF28" s="258"/>
      <c r="AG28" s="258"/>
      <c r="AH28" s="258"/>
      <c r="AI28" s="258"/>
      <c r="AJ28" s="258"/>
      <c r="AK28" s="258"/>
      <c r="AL28" s="258"/>
      <c r="AM28" s="258"/>
      <c r="AN28" s="258"/>
    </row>
    <row r="29" spans="1:40" ht="13.5" customHeight="1" x14ac:dyDescent="0.2">
      <c r="A29" s="245"/>
      <c r="B29" s="248"/>
      <c r="C29" s="170">
        <v>204</v>
      </c>
      <c r="D29" s="78"/>
      <c r="E29" s="178">
        <v>203</v>
      </c>
      <c r="F29" s="1"/>
      <c r="G29" s="170">
        <v>193</v>
      </c>
      <c r="H29" s="246"/>
      <c r="I29" s="178">
        <v>149</v>
      </c>
      <c r="J29" s="253"/>
      <c r="K29" s="165">
        <v>139</v>
      </c>
      <c r="L29" s="24"/>
      <c r="M29" s="170">
        <v>27</v>
      </c>
      <c r="N29" s="78"/>
      <c r="O29" s="170">
        <v>16</v>
      </c>
      <c r="P29" s="78"/>
      <c r="Q29" s="178">
        <v>4</v>
      </c>
      <c r="R29" s="78"/>
      <c r="S29" s="178">
        <v>11</v>
      </c>
      <c r="T29" s="375">
        <f>$AI$8</f>
        <v>44723.641459369821</v>
      </c>
      <c r="U29" s="412">
        <f>AK$8</f>
        <v>44724.116666666669</v>
      </c>
      <c r="V29" s="387"/>
      <c r="W29" s="197">
        <v>88</v>
      </c>
      <c r="X29" s="388"/>
      <c r="Y29" s="223"/>
      <c r="Z29" s="11"/>
      <c r="AA29" s="170">
        <v>87</v>
      </c>
      <c r="AB29" s="349"/>
      <c r="AC29" s="170">
        <v>82</v>
      </c>
      <c r="AD29" s="78"/>
      <c r="AE29" s="395">
        <v>30</v>
      </c>
      <c r="AF29" s="257"/>
      <c r="AG29" s="258"/>
      <c r="AH29" s="258"/>
      <c r="AI29" s="258"/>
      <c r="AJ29" s="258"/>
      <c r="AK29" s="258"/>
      <c r="AL29" s="258"/>
      <c r="AM29" s="258"/>
      <c r="AN29" s="258"/>
    </row>
    <row r="30" spans="1:40" ht="13.5" customHeight="1" x14ac:dyDescent="0.2">
      <c r="A30" s="245"/>
      <c r="B30" s="248"/>
      <c r="C30" s="253"/>
      <c r="D30" s="78"/>
      <c r="E30" s="98"/>
      <c r="F30" s="1"/>
      <c r="G30" s="1"/>
      <c r="H30" s="78"/>
      <c r="I30" s="84"/>
      <c r="J30" s="3"/>
      <c r="K30" s="4"/>
      <c r="L30" s="29"/>
      <c r="M30" s="3"/>
      <c r="N30" s="364"/>
      <c r="O30" s="3"/>
      <c r="P30" s="78"/>
      <c r="Q30" s="98"/>
      <c r="R30" s="349"/>
      <c r="S30" s="81"/>
      <c r="T30" s="171"/>
      <c r="U30" s="308">
        <f>U27/15/24+$D$2</f>
        <v>44724.118055555555</v>
      </c>
      <c r="V30" s="389"/>
      <c r="W30" s="390"/>
      <c r="X30" s="391"/>
      <c r="Y30" s="359"/>
      <c r="Z30" s="116"/>
      <c r="AA30" s="355"/>
      <c r="AB30" s="349"/>
      <c r="AC30" s="350"/>
      <c r="AD30" s="78"/>
      <c r="AE30" s="135"/>
      <c r="AF30" s="257"/>
      <c r="AG30" s="258"/>
      <c r="AH30" s="258"/>
      <c r="AI30" s="258"/>
      <c r="AJ30" s="258"/>
      <c r="AK30" s="258"/>
      <c r="AL30" s="258"/>
      <c r="AM30" s="258"/>
      <c r="AN30" s="258"/>
    </row>
    <row r="31" spans="1:40" ht="13.5" customHeight="1" x14ac:dyDescent="0.2">
      <c r="A31" s="245"/>
      <c r="B31" s="248" t="s">
        <v>1</v>
      </c>
      <c r="C31" s="66"/>
      <c r="D31" s="78"/>
      <c r="E31" s="98"/>
      <c r="F31" s="1"/>
      <c r="G31" s="1"/>
      <c r="H31" s="246"/>
      <c r="I31" s="84"/>
      <c r="J31" s="253"/>
      <c r="K31" s="4"/>
      <c r="L31" s="352"/>
      <c r="M31" s="350"/>
      <c r="N31" s="364"/>
      <c r="O31" s="9"/>
      <c r="P31" s="78"/>
      <c r="Q31" s="98"/>
      <c r="R31" s="349" t="s">
        <v>1</v>
      </c>
      <c r="S31" s="84"/>
      <c r="T31" s="171"/>
      <c r="U31" s="374">
        <v>4</v>
      </c>
      <c r="V31" s="365"/>
      <c r="W31" s="390"/>
      <c r="X31" s="9"/>
      <c r="Y31" s="80"/>
      <c r="Z31" s="11"/>
      <c r="AA31" s="355"/>
      <c r="AB31" s="349"/>
      <c r="AC31" s="350"/>
      <c r="AD31" s="78"/>
      <c r="AE31" s="8"/>
      <c r="AF31" s="116"/>
      <c r="AG31" s="258"/>
      <c r="AH31" s="258"/>
      <c r="AI31" s="258"/>
      <c r="AJ31" s="258"/>
      <c r="AK31" s="258"/>
      <c r="AL31" s="258"/>
      <c r="AM31" s="258"/>
      <c r="AN31" s="258"/>
    </row>
    <row r="32" spans="1:40" ht="13.5" customHeight="1" x14ac:dyDescent="0.2">
      <c r="A32" s="245"/>
      <c r="B32" s="248"/>
      <c r="C32" s="253"/>
      <c r="D32" s="78"/>
      <c r="E32" s="98"/>
      <c r="F32" s="1"/>
      <c r="G32" s="1"/>
      <c r="H32" s="246"/>
      <c r="I32" s="84"/>
      <c r="J32" s="66"/>
      <c r="K32" s="4"/>
      <c r="L32" s="352"/>
      <c r="M32" s="350"/>
      <c r="N32" s="364"/>
      <c r="O32" s="363"/>
      <c r="P32" s="78"/>
      <c r="Q32" s="98"/>
      <c r="R32" s="349"/>
      <c r="S32" s="84"/>
      <c r="T32" s="171"/>
      <c r="U32" s="217"/>
      <c r="V32" s="365"/>
      <c r="W32" s="390"/>
      <c r="X32" s="3"/>
      <c r="Y32" s="81"/>
      <c r="Z32" s="122"/>
      <c r="AA32" s="111"/>
      <c r="AB32" s="349"/>
      <c r="AC32" s="350"/>
      <c r="AD32" s="78"/>
      <c r="AE32" s="153"/>
      <c r="AF32" s="116"/>
      <c r="AG32" s="258"/>
      <c r="AH32" s="258"/>
      <c r="AI32" s="258"/>
      <c r="AJ32" s="258"/>
      <c r="AK32" s="258"/>
      <c r="AL32" s="258"/>
      <c r="AM32" s="258"/>
      <c r="AN32" s="258"/>
    </row>
    <row r="33" spans="1:40" ht="13.5" customHeight="1" thickBot="1" x14ac:dyDescent="0.25">
      <c r="A33" s="245"/>
      <c r="B33" s="14"/>
      <c r="C33" s="5"/>
      <c r="D33" s="78"/>
      <c r="E33" s="98"/>
      <c r="F33" s="1"/>
      <c r="G33" s="1"/>
      <c r="H33" s="82"/>
      <c r="I33" s="83"/>
      <c r="J33" s="6"/>
      <c r="K33" s="7"/>
      <c r="L33" s="149"/>
      <c r="M33" s="5"/>
      <c r="N33" s="158"/>
      <c r="O33" s="19"/>
      <c r="P33" s="100"/>
      <c r="Q33" s="101"/>
      <c r="R33" s="82"/>
      <c r="S33" s="83"/>
      <c r="T33" s="216"/>
      <c r="U33" s="219"/>
      <c r="V33" s="149"/>
      <c r="W33" s="307"/>
      <c r="X33" s="5"/>
      <c r="Y33" s="83"/>
      <c r="Z33" s="218"/>
      <c r="AA33" s="19"/>
      <c r="AB33" s="82"/>
      <c r="AC33" s="5"/>
      <c r="AD33" s="82"/>
      <c r="AE33" s="7"/>
      <c r="AF33" s="116"/>
      <c r="AG33" s="258"/>
      <c r="AH33" s="258"/>
      <c r="AI33" s="258"/>
      <c r="AJ33" s="258"/>
      <c r="AK33" s="258"/>
      <c r="AL33" s="258"/>
      <c r="AM33" s="258"/>
      <c r="AN33" s="258"/>
    </row>
    <row r="34" spans="1:40" ht="13.5" customHeight="1" x14ac:dyDescent="0.2">
      <c r="A34" s="245"/>
      <c r="B34" s="255"/>
      <c r="C34" s="10"/>
      <c r="D34" s="247"/>
      <c r="E34" s="183"/>
      <c r="F34" s="184"/>
      <c r="G34" s="10" t="s">
        <v>32</v>
      </c>
      <c r="H34" s="247"/>
      <c r="I34" s="142" t="s">
        <v>33</v>
      </c>
      <c r="J34" s="253"/>
      <c r="K34" s="153" t="s">
        <v>34</v>
      </c>
      <c r="L34" s="422" t="s">
        <v>93</v>
      </c>
      <c r="M34" s="423"/>
      <c r="N34" s="351"/>
      <c r="O34" s="353" t="s">
        <v>94</v>
      </c>
      <c r="P34" s="351"/>
      <c r="Q34" s="183" t="s">
        <v>80</v>
      </c>
      <c r="R34" s="351"/>
      <c r="S34" s="183"/>
      <c r="T34" s="326"/>
      <c r="U34" s="354" t="s">
        <v>95</v>
      </c>
      <c r="V34" s="368"/>
      <c r="W34" s="183"/>
      <c r="X34" s="184"/>
      <c r="Y34" s="353"/>
      <c r="Z34" s="424">
        <f>AM$10</f>
        <v>32.199999999999932</v>
      </c>
      <c r="AA34" s="425"/>
      <c r="AB34" s="296"/>
      <c r="AC34" s="353" t="s">
        <v>67</v>
      </c>
      <c r="AD34" s="309"/>
      <c r="AE34" s="398"/>
      <c r="AF34" s="111"/>
      <c r="AG34" s="11"/>
      <c r="AH34" s="257"/>
      <c r="AI34" s="122"/>
      <c r="AJ34" s="257"/>
      <c r="AK34" s="122"/>
      <c r="AL34" s="122"/>
      <c r="AM34" s="122"/>
      <c r="AN34" s="258"/>
    </row>
    <row r="35" spans="1:40" ht="13.5" customHeight="1" x14ac:dyDescent="0.2">
      <c r="A35" s="49"/>
      <c r="B35" s="25">
        <v>4</v>
      </c>
      <c r="C35" s="13">
        <f>K27+B35</f>
        <v>61.2</v>
      </c>
      <c r="D35" s="86">
        <v>1.6</v>
      </c>
      <c r="E35" s="97">
        <f>C35+D35</f>
        <v>62.800000000000004</v>
      </c>
      <c r="F35" s="26">
        <v>0.8</v>
      </c>
      <c r="G35" s="13">
        <f>E35+F35</f>
        <v>63.6</v>
      </c>
      <c r="H35" s="86">
        <v>1</v>
      </c>
      <c r="I35" s="77">
        <f>G35+H35</f>
        <v>64.599999999999994</v>
      </c>
      <c r="J35" s="26">
        <v>2.6</v>
      </c>
      <c r="K35" s="16">
        <f>I35+J35</f>
        <v>67.199999999999989</v>
      </c>
      <c r="L35" s="31">
        <v>3.4</v>
      </c>
      <c r="M35" s="43">
        <f>U27+L35</f>
        <v>315.89999999999992</v>
      </c>
      <c r="N35" s="86">
        <v>5.6</v>
      </c>
      <c r="O35" s="13">
        <f>M35+N35</f>
        <v>321.49999999999994</v>
      </c>
      <c r="P35" s="85">
        <v>2.9</v>
      </c>
      <c r="Q35" s="77">
        <f>O35+P35</f>
        <v>324.39999999999992</v>
      </c>
      <c r="R35" s="86">
        <v>1.8</v>
      </c>
      <c r="S35" s="77">
        <f>Q35+R35</f>
        <v>326.19999999999993</v>
      </c>
      <c r="T35" s="331">
        <v>1.8</v>
      </c>
      <c r="U35" s="16">
        <f>S35+T35</f>
        <v>327.99999999999994</v>
      </c>
      <c r="V35" s="44">
        <v>0.5</v>
      </c>
      <c r="W35" s="77">
        <f>AE27+V35</f>
        <v>564.70000000000005</v>
      </c>
      <c r="X35" s="23">
        <v>1.5</v>
      </c>
      <c r="Y35" s="43">
        <f>W35+X35</f>
        <v>566.20000000000005</v>
      </c>
      <c r="Z35" s="297">
        <v>3.6</v>
      </c>
      <c r="AA35" s="77">
        <f>Y35+Z35</f>
        <v>569.80000000000007</v>
      </c>
      <c r="AB35" s="128">
        <v>2.7</v>
      </c>
      <c r="AC35" s="192">
        <f>AA35+AB35</f>
        <v>572.50000000000011</v>
      </c>
      <c r="AD35" s="399">
        <v>0.8</v>
      </c>
      <c r="AE35" s="298">
        <f>AC35+AD35</f>
        <v>573.30000000000007</v>
      </c>
      <c r="AF35" s="122"/>
      <c r="AG35" s="113"/>
      <c r="AH35" s="125"/>
      <c r="AI35" s="113"/>
      <c r="AJ35" s="126"/>
      <c r="AK35" s="113"/>
      <c r="AL35" s="127"/>
      <c r="AM35" s="127"/>
      <c r="AN35" s="49"/>
    </row>
    <row r="36" spans="1:40" ht="13.5" customHeight="1" x14ac:dyDescent="0.2">
      <c r="A36" s="245"/>
      <c r="B36" s="248"/>
      <c r="C36" s="50">
        <f>C35/15/24+$D$2</f>
        <v>44723.42</v>
      </c>
      <c r="D36" s="246"/>
      <c r="E36" s="71">
        <f>E35/15/24+$D$2</f>
        <v>44723.424444444441</v>
      </c>
      <c r="F36" s="253"/>
      <c r="G36" s="50">
        <f>G35/15/24+$D$2</f>
        <v>44723.426666666666</v>
      </c>
      <c r="H36" s="246"/>
      <c r="I36" s="71">
        <f>I35/15/24+$D$2</f>
        <v>44723.429444444446</v>
      </c>
      <c r="J36" s="452"/>
      <c r="K36" s="51">
        <f>K35/15/24+$D$2</f>
        <v>44723.436666666668</v>
      </c>
      <c r="L36" s="352"/>
      <c r="M36" s="50">
        <f>M35/15/24+$D$2</f>
        <v>44724.127500000002</v>
      </c>
      <c r="N36" s="349"/>
      <c r="O36" s="180">
        <f>O35/15/24+$D$2</f>
        <v>44724.143055555556</v>
      </c>
      <c r="P36" s="349"/>
      <c r="Q36" s="71">
        <f>Q35/15/24+$D$2</f>
        <v>44724.15111111111</v>
      </c>
      <c r="R36" s="349"/>
      <c r="S36" s="71">
        <f>S35/15/24+$D$2</f>
        <v>44724.156111111108</v>
      </c>
      <c r="T36" s="1"/>
      <c r="U36" s="51">
        <f>U35/15/24+$D$2</f>
        <v>44724.161111111112</v>
      </c>
      <c r="V36" s="15"/>
      <c r="W36" s="71">
        <f>W35/15/24+$D$2</f>
        <v>44724.818611111114</v>
      </c>
      <c r="X36" s="355"/>
      <c r="Y36" s="114">
        <f>Y35/15/24+$D$2</f>
        <v>44724.822777777779</v>
      </c>
      <c r="Z36" s="415">
        <f>$AN$10</f>
        <v>15.605815833155168</v>
      </c>
      <c r="AA36" s="416"/>
      <c r="AB36" s="355"/>
      <c r="AC36" s="50">
        <f>AC35/15/24+$D$2</f>
        <v>44724.840277777781</v>
      </c>
      <c r="AD36" s="91"/>
      <c r="AE36" s="393">
        <f>AE35/15/24+$D$2</f>
        <v>44724.842499999999</v>
      </c>
      <c r="AF36" s="124"/>
      <c r="AG36" s="258"/>
      <c r="AH36" s="258"/>
      <c r="AI36" s="258"/>
      <c r="AJ36" s="258"/>
      <c r="AK36" s="258"/>
      <c r="AL36" s="258"/>
      <c r="AM36" s="258"/>
      <c r="AN36" s="258"/>
    </row>
    <row r="37" spans="1:40" ht="13.5" customHeight="1" x14ac:dyDescent="0.15">
      <c r="A37" s="245"/>
      <c r="B37" s="248"/>
      <c r="C37" s="170">
        <v>100</v>
      </c>
      <c r="D37" s="246"/>
      <c r="E37" s="185">
        <v>94</v>
      </c>
      <c r="F37" s="253"/>
      <c r="G37" s="170">
        <v>92</v>
      </c>
      <c r="H37" s="246"/>
      <c r="I37" s="178">
        <v>92</v>
      </c>
      <c r="J37" s="452"/>
      <c r="K37" s="165">
        <v>80</v>
      </c>
      <c r="L37" s="24"/>
      <c r="M37" s="178">
        <v>4</v>
      </c>
      <c r="N37" s="110"/>
      <c r="O37" s="170">
        <v>6</v>
      </c>
      <c r="P37" s="78"/>
      <c r="Q37" s="178">
        <v>8</v>
      </c>
      <c r="R37" s="78"/>
      <c r="S37" s="178">
        <v>8</v>
      </c>
      <c r="T37" s="1"/>
      <c r="U37" s="165">
        <v>10</v>
      </c>
      <c r="V37" s="15"/>
      <c r="W37" s="170">
        <v>20</v>
      </c>
      <c r="X37" s="355"/>
      <c r="Y37" s="323">
        <v>14</v>
      </c>
      <c r="Z37" s="411">
        <f>AI$10</f>
        <v>44723.990791062795</v>
      </c>
      <c r="AA37" s="285">
        <f>AK$10</f>
        <v>44724.830694444448</v>
      </c>
      <c r="AB37" s="355"/>
      <c r="AC37" s="170">
        <v>11</v>
      </c>
      <c r="AD37" s="91"/>
      <c r="AE37" s="400">
        <v>15</v>
      </c>
      <c r="AF37" s="258"/>
      <c r="AG37" s="258"/>
      <c r="AH37" s="258"/>
      <c r="AI37" s="258"/>
      <c r="AJ37" s="258"/>
      <c r="AK37" s="258"/>
      <c r="AL37" s="258"/>
      <c r="AM37" s="258"/>
      <c r="AN37" s="258"/>
    </row>
    <row r="38" spans="1:40" ht="13.5" customHeight="1" x14ac:dyDescent="0.2">
      <c r="A38" s="245"/>
      <c r="B38" s="248"/>
      <c r="C38" s="253"/>
      <c r="D38" s="246"/>
      <c r="E38" s="98"/>
      <c r="F38" s="253"/>
      <c r="G38" s="170"/>
      <c r="H38" s="246"/>
      <c r="I38" s="84" t="s">
        <v>1</v>
      </c>
      <c r="J38" s="253"/>
      <c r="K38" s="4"/>
      <c r="L38" s="29"/>
      <c r="M38" s="81"/>
      <c r="N38" s="92"/>
      <c r="O38" s="3"/>
      <c r="P38" s="78"/>
      <c r="Q38" s="98"/>
      <c r="R38" s="349"/>
      <c r="S38" s="81"/>
      <c r="T38" s="1"/>
      <c r="U38" s="54"/>
      <c r="V38" s="15"/>
      <c r="W38" s="98"/>
      <c r="X38" s="355"/>
      <c r="Y38" s="355"/>
      <c r="Z38" s="396"/>
      <c r="AA38" s="178">
        <v>12</v>
      </c>
      <c r="AB38" s="355"/>
      <c r="AC38" s="1"/>
      <c r="AD38" s="78"/>
      <c r="AE38" s="8" t="s">
        <v>1</v>
      </c>
      <c r="AF38" s="258"/>
      <c r="AG38" s="258"/>
      <c r="AH38" s="258"/>
      <c r="AI38" s="258"/>
      <c r="AJ38" s="258"/>
      <c r="AK38" s="258"/>
      <c r="AL38" s="258"/>
      <c r="AM38" s="258"/>
      <c r="AN38" s="258"/>
    </row>
    <row r="39" spans="1:40" ht="13.5" customHeight="1" x14ac:dyDescent="0.2">
      <c r="A39" s="245"/>
      <c r="B39" s="248" t="s">
        <v>1</v>
      </c>
      <c r="C39" s="253"/>
      <c r="D39" s="246"/>
      <c r="E39" s="84"/>
      <c r="F39" s="253" t="s">
        <v>1</v>
      </c>
      <c r="G39" s="253"/>
      <c r="H39" s="246" t="s">
        <v>1</v>
      </c>
      <c r="I39" s="84"/>
      <c r="J39" s="253"/>
      <c r="K39" s="4"/>
      <c r="L39" s="352"/>
      <c r="M39" s="84"/>
      <c r="N39" s="349"/>
      <c r="O39" s="350"/>
      <c r="P39" s="78"/>
      <c r="Q39" s="98"/>
      <c r="R39" s="349" t="s">
        <v>1</v>
      </c>
      <c r="S39" s="84"/>
      <c r="T39" s="1"/>
      <c r="U39" s="54"/>
      <c r="V39" s="15"/>
      <c r="W39" s="98"/>
      <c r="X39" s="355"/>
      <c r="Y39" s="355"/>
      <c r="Z39" s="72"/>
      <c r="AA39" s="73"/>
      <c r="AB39" s="355"/>
      <c r="AC39" s="1"/>
      <c r="AD39" s="92"/>
      <c r="AE39" s="356"/>
      <c r="AF39" s="258"/>
      <c r="AG39" s="258"/>
      <c r="AH39" s="258"/>
      <c r="AI39" s="258"/>
      <c r="AJ39" s="258"/>
      <c r="AK39" s="258"/>
      <c r="AL39" s="258"/>
      <c r="AM39" s="258"/>
      <c r="AN39" s="258"/>
    </row>
    <row r="40" spans="1:40" ht="13.5" customHeight="1" x14ac:dyDescent="0.2">
      <c r="A40" s="245"/>
      <c r="B40" s="248"/>
      <c r="C40" s="253"/>
      <c r="D40" s="246"/>
      <c r="E40" s="84"/>
      <c r="F40" s="253"/>
      <c r="G40" s="1"/>
      <c r="H40" s="246"/>
      <c r="I40" s="84"/>
      <c r="J40" s="253"/>
      <c r="K40" s="4"/>
      <c r="L40" s="352"/>
      <c r="M40" s="84"/>
      <c r="N40" s="349"/>
      <c r="O40" s="350"/>
      <c r="P40" s="78"/>
      <c r="Q40" s="98"/>
      <c r="R40" s="349"/>
      <c r="S40" s="84"/>
      <c r="T40" s="1"/>
      <c r="U40" s="54"/>
      <c r="V40" s="15"/>
      <c r="W40" s="98"/>
      <c r="X40" s="355"/>
      <c r="Y40" s="355"/>
      <c r="Z40" s="72"/>
      <c r="AA40" s="73"/>
      <c r="AB40" s="355"/>
      <c r="AC40" s="1"/>
      <c r="AD40" s="92"/>
      <c r="AE40" s="8"/>
      <c r="AF40" s="258"/>
      <c r="AG40" s="258"/>
      <c r="AH40" s="258"/>
      <c r="AI40" s="258"/>
      <c r="AJ40" s="258"/>
      <c r="AK40" s="258"/>
      <c r="AL40" s="258"/>
      <c r="AM40" s="258"/>
      <c r="AN40" s="258"/>
    </row>
    <row r="41" spans="1:40" ht="13.5" customHeight="1" thickBot="1" x14ac:dyDescent="0.25">
      <c r="A41" s="245"/>
      <c r="B41" s="14"/>
      <c r="C41" s="5"/>
      <c r="D41" s="82"/>
      <c r="E41" s="83"/>
      <c r="F41" s="6"/>
      <c r="G41" s="5"/>
      <c r="H41" s="82"/>
      <c r="I41" s="83"/>
      <c r="J41" s="6"/>
      <c r="K41" s="7"/>
      <c r="L41" s="149"/>
      <c r="M41" s="83"/>
      <c r="N41" s="102"/>
      <c r="O41" s="5"/>
      <c r="P41" s="100"/>
      <c r="Q41" s="101"/>
      <c r="R41" s="82"/>
      <c r="S41" s="83"/>
      <c r="T41" s="28"/>
      <c r="U41" s="63"/>
      <c r="V41" s="57"/>
      <c r="W41" s="101"/>
      <c r="X41" s="28"/>
      <c r="Y41" s="28"/>
      <c r="Z41" s="234"/>
      <c r="AA41" s="301"/>
      <c r="AB41" s="28"/>
      <c r="AC41" s="28"/>
      <c r="AD41" s="82"/>
      <c r="AE41" s="7"/>
      <c r="AF41" s="258"/>
      <c r="AG41" s="258"/>
      <c r="AH41" s="258"/>
      <c r="AI41" s="258"/>
      <c r="AJ41" s="258"/>
      <c r="AK41" s="258"/>
      <c r="AL41" s="258"/>
      <c r="AM41" s="258"/>
      <c r="AN41" s="258"/>
    </row>
    <row r="42" spans="1:40" ht="13.5" customHeight="1" x14ac:dyDescent="0.2">
      <c r="A42" s="245"/>
      <c r="B42" s="453">
        <f>$AM$5</f>
        <v>81.800000000000026</v>
      </c>
      <c r="C42" s="454"/>
      <c r="D42" s="246"/>
      <c r="E42" s="93" t="s">
        <v>35</v>
      </c>
      <c r="F42" s="174"/>
      <c r="G42" s="183"/>
      <c r="H42" s="137"/>
      <c r="I42" s="183" t="s">
        <v>36</v>
      </c>
      <c r="J42" s="131"/>
      <c r="K42" s="261" t="s">
        <v>37</v>
      </c>
      <c r="L42" s="417"/>
      <c r="M42" s="418"/>
      <c r="N42" s="351"/>
      <c r="O42" s="353" t="s">
        <v>79</v>
      </c>
      <c r="P42" s="351"/>
      <c r="Q42" s="183" t="s">
        <v>96</v>
      </c>
      <c r="R42" s="351"/>
      <c r="S42" s="183"/>
      <c r="T42" s="455">
        <f>Y3-U43</f>
        <v>43.500000000000057</v>
      </c>
      <c r="U42" s="456"/>
      <c r="V42" s="367"/>
      <c r="W42" s="75" t="s">
        <v>68</v>
      </c>
      <c r="X42" s="184"/>
      <c r="Y42" s="183" t="s">
        <v>69</v>
      </c>
      <c r="Z42" s="351"/>
      <c r="AA42" s="183" t="s">
        <v>73</v>
      </c>
      <c r="AB42" s="184"/>
      <c r="AC42" s="353" t="s">
        <v>74</v>
      </c>
      <c r="AD42" s="309"/>
      <c r="AE42" s="398"/>
      <c r="AF42" s="258"/>
      <c r="AG42" s="258"/>
      <c r="AH42" s="258"/>
      <c r="AI42" s="258"/>
      <c r="AJ42" s="258"/>
      <c r="AK42" s="258"/>
      <c r="AL42" s="258"/>
      <c r="AM42" s="258"/>
      <c r="AN42" s="258"/>
    </row>
    <row r="43" spans="1:40" ht="13.5" customHeight="1" x14ac:dyDescent="0.2">
      <c r="A43" s="49"/>
      <c r="B43" s="168">
        <v>0.7</v>
      </c>
      <c r="C43" s="43">
        <f>K35+B43</f>
        <v>67.899999999999991</v>
      </c>
      <c r="D43" s="99">
        <v>5.0999999999999996</v>
      </c>
      <c r="E43" s="87">
        <f>C43+D43</f>
        <v>72.999999999999986</v>
      </c>
      <c r="F43" s="276">
        <v>6.7</v>
      </c>
      <c r="G43" s="236">
        <f>E43+F43</f>
        <v>79.699999999999989</v>
      </c>
      <c r="H43" s="86">
        <v>5.4</v>
      </c>
      <c r="I43" s="87">
        <f>G43+H43</f>
        <v>85.1</v>
      </c>
      <c r="J43" s="159">
        <v>3.8</v>
      </c>
      <c r="K43" s="262">
        <f>I43+J43</f>
        <v>88.899999999999991</v>
      </c>
      <c r="L43" s="31">
        <v>1.6</v>
      </c>
      <c r="M43" s="43">
        <f>U35+L43</f>
        <v>329.59999999999997</v>
      </c>
      <c r="N43" s="86">
        <v>6.3</v>
      </c>
      <c r="O43" s="13">
        <f>M43+N43</f>
        <v>335.9</v>
      </c>
      <c r="P43" s="85">
        <v>2.8</v>
      </c>
      <c r="Q43" s="77">
        <f>O43+P43</f>
        <v>338.7</v>
      </c>
      <c r="R43" s="86">
        <v>4.2</v>
      </c>
      <c r="S43" s="77">
        <f>Q43+R43</f>
        <v>342.9</v>
      </c>
      <c r="T43" s="376">
        <v>0.2</v>
      </c>
      <c r="U43" s="333">
        <f>S43+T43</f>
        <v>343.09999999999997</v>
      </c>
      <c r="V43" s="31">
        <v>1.2</v>
      </c>
      <c r="W43" s="87">
        <f>AE35+V43</f>
        <v>574.50000000000011</v>
      </c>
      <c r="X43" s="62">
        <v>1.3</v>
      </c>
      <c r="Y43" s="77">
        <f>W43+X43</f>
        <v>575.80000000000007</v>
      </c>
      <c r="Z43" s="85">
        <v>1.4</v>
      </c>
      <c r="AA43" s="77">
        <f>Y43+Z43</f>
        <v>577.20000000000005</v>
      </c>
      <c r="AB43" s="62">
        <v>0.8</v>
      </c>
      <c r="AC43" s="43">
        <f>AA43+AB43</f>
        <v>578</v>
      </c>
      <c r="AD43" s="310">
        <v>4</v>
      </c>
      <c r="AE43" s="298">
        <f>AC43+AD43</f>
        <v>582</v>
      </c>
      <c r="AF43" s="258"/>
      <c r="AG43" s="49"/>
      <c r="AH43" s="49"/>
      <c r="AI43" s="49"/>
      <c r="AJ43" s="49"/>
      <c r="AK43" s="49"/>
      <c r="AL43" s="49"/>
      <c r="AM43" s="49"/>
      <c r="AN43" s="49"/>
    </row>
    <row r="44" spans="1:40" ht="13.5" customHeight="1" x14ac:dyDescent="0.2">
      <c r="A44" s="245"/>
      <c r="B44" s="446">
        <f>AN$5</f>
        <v>15.138803207768072</v>
      </c>
      <c r="C44" s="420"/>
      <c r="D44" s="447"/>
      <c r="E44" s="71">
        <f>E43/15/24+$D$2</f>
        <v>44723.452777777777</v>
      </c>
      <c r="F44" s="1"/>
      <c r="G44" s="238">
        <f>G43/15/24+$D$2</f>
        <v>44723.471388888887</v>
      </c>
      <c r="H44" s="141" t="s">
        <v>52</v>
      </c>
      <c r="I44" s="71">
        <f>I43/15/24+$D$2</f>
        <v>44723.486388888887</v>
      </c>
      <c r="J44" s="175"/>
      <c r="K44" s="64">
        <f>K43/15/24+$D$2</f>
        <v>44723.496944444443</v>
      </c>
      <c r="L44" s="352"/>
      <c r="M44" s="50">
        <f>M43/15/24+$D$2</f>
        <v>44724.165555555555</v>
      </c>
      <c r="N44" s="349"/>
      <c r="O44" s="50">
        <f>O43/15/24+$D$2</f>
        <v>44724.183055555557</v>
      </c>
      <c r="P44" s="349"/>
      <c r="Q44" s="71">
        <f>Q43/15/24+$D$2</f>
        <v>44724.190833333334</v>
      </c>
      <c r="R44" s="349"/>
      <c r="S44" s="71">
        <f>S43/15/24+$D$2</f>
        <v>44724.202499999999</v>
      </c>
      <c r="T44" s="377"/>
      <c r="U44" s="51">
        <f>U43/15/24+$D$2</f>
        <v>44724.203055555554</v>
      </c>
      <c r="V44" s="15"/>
      <c r="W44" s="71">
        <f>W43/15/24+$D$2</f>
        <v>44724.845833333333</v>
      </c>
      <c r="X44" s="355"/>
      <c r="Y44" s="71">
        <f>Y43/15/24+$D$2</f>
        <v>44724.849444444444</v>
      </c>
      <c r="Z44" s="78"/>
      <c r="AA44" s="71">
        <f>AA43/15/24+$D$2</f>
        <v>44724.853333333333</v>
      </c>
      <c r="AB44" s="355"/>
      <c r="AC44" s="114">
        <f>AC43/15/24+$D$2</f>
        <v>44724.855555555558</v>
      </c>
      <c r="AD44" s="136"/>
      <c r="AE44" s="51">
        <f>AE43/15/24+$D$2</f>
        <v>44724.866666666669</v>
      </c>
      <c r="AF44" s="49"/>
      <c r="AG44" s="258"/>
      <c r="AH44" s="258"/>
      <c r="AI44" s="258"/>
      <c r="AJ44" s="258"/>
      <c r="AK44" s="258"/>
      <c r="AL44" s="258"/>
      <c r="AM44" s="258"/>
      <c r="AN44" s="258"/>
    </row>
    <row r="45" spans="1:40" ht="13.5" customHeight="1" x14ac:dyDescent="0.2">
      <c r="A45" s="245"/>
      <c r="B45" s="169">
        <f>AI$5</f>
        <v>44723.333905228763</v>
      </c>
      <c r="C45" s="145">
        <f>AK$5</f>
        <v>44723.439305555556</v>
      </c>
      <c r="D45" s="447"/>
      <c r="E45" s="178">
        <v>86</v>
      </c>
      <c r="F45" s="1"/>
      <c r="G45" s="81" t="s">
        <v>1</v>
      </c>
      <c r="H45" s="246"/>
      <c r="I45" s="178">
        <v>113</v>
      </c>
      <c r="J45" s="176"/>
      <c r="K45" s="165">
        <v>126</v>
      </c>
      <c r="L45" s="24"/>
      <c r="M45" s="170">
        <v>14</v>
      </c>
      <c r="N45" s="78"/>
      <c r="O45" s="170">
        <v>42</v>
      </c>
      <c r="P45" s="78"/>
      <c r="Q45" s="178">
        <v>77</v>
      </c>
      <c r="R45" s="78"/>
      <c r="S45" s="178">
        <v>174</v>
      </c>
      <c r="T45" s="378"/>
      <c r="U45" s="334">
        <v>202</v>
      </c>
      <c r="V45" s="15"/>
      <c r="W45" s="178">
        <v>11</v>
      </c>
      <c r="X45" s="355"/>
      <c r="Y45" s="178">
        <v>14</v>
      </c>
      <c r="Z45" s="241"/>
      <c r="AA45" s="197">
        <v>17</v>
      </c>
      <c r="AB45" s="303"/>
      <c r="AC45" s="397">
        <v>16</v>
      </c>
      <c r="AD45" s="381"/>
      <c r="AE45" s="198">
        <v>14</v>
      </c>
      <c r="AF45" s="258"/>
      <c r="AG45" s="258"/>
      <c r="AH45" s="258"/>
      <c r="AI45" s="258"/>
      <c r="AJ45" s="258"/>
      <c r="AK45" s="258"/>
      <c r="AL45" s="258"/>
      <c r="AM45" s="258"/>
      <c r="AN45" s="258"/>
    </row>
    <row r="46" spans="1:40" ht="13.5" customHeight="1" x14ac:dyDescent="0.2">
      <c r="A46" s="245"/>
      <c r="B46" s="150"/>
      <c r="C46" s="50">
        <f>C43/15/24+$D$2</f>
        <v>44723.438611111109</v>
      </c>
      <c r="D46" s="246"/>
      <c r="E46" s="84"/>
      <c r="F46" s="1"/>
      <c r="G46" s="81"/>
      <c r="H46" s="246"/>
      <c r="I46" s="84"/>
      <c r="J46" s="176"/>
      <c r="K46" s="152"/>
      <c r="L46" s="29"/>
      <c r="M46" s="3"/>
      <c r="N46" s="349"/>
      <c r="O46" s="3"/>
      <c r="P46" s="78"/>
      <c r="Q46" s="98"/>
      <c r="R46" s="349"/>
      <c r="S46" s="81"/>
      <c r="T46" s="107"/>
      <c r="U46" s="155"/>
      <c r="V46" s="15"/>
      <c r="W46" s="81"/>
      <c r="X46" s="355"/>
      <c r="Y46" s="84"/>
      <c r="Z46" s="241"/>
      <c r="AA46" s="313"/>
      <c r="AD46" s="136"/>
      <c r="AE46" s="153"/>
      <c r="AF46" s="258"/>
      <c r="AG46" s="258"/>
      <c r="AH46" s="258"/>
      <c r="AI46" s="258"/>
      <c r="AJ46" s="258"/>
      <c r="AK46" s="258"/>
      <c r="AL46" s="258"/>
      <c r="AM46" s="258"/>
      <c r="AN46" s="258"/>
    </row>
    <row r="47" spans="1:40" ht="13.5" customHeight="1" x14ac:dyDescent="0.2">
      <c r="A47" s="245"/>
      <c r="B47" s="150"/>
      <c r="C47" s="170">
        <v>86</v>
      </c>
      <c r="D47" s="246"/>
      <c r="E47" s="84"/>
      <c r="F47" s="1"/>
      <c r="G47" s="81"/>
      <c r="H47" s="246"/>
      <c r="I47" s="84"/>
      <c r="J47" s="177"/>
      <c r="K47" s="152"/>
      <c r="L47" s="352"/>
      <c r="M47" s="350"/>
      <c r="N47" s="349"/>
      <c r="O47" s="9"/>
      <c r="P47" s="78"/>
      <c r="Q47" s="98"/>
      <c r="R47" s="349" t="s">
        <v>1</v>
      </c>
      <c r="S47" s="84"/>
      <c r="T47" s="107"/>
      <c r="U47" s="155"/>
      <c r="V47" s="15"/>
      <c r="W47" s="98"/>
      <c r="X47" s="355"/>
      <c r="Y47" s="81"/>
      <c r="Z47" s="241"/>
      <c r="AA47" s="313"/>
      <c r="AD47" s="136"/>
      <c r="AE47" s="153"/>
      <c r="AF47" s="258"/>
      <c r="AG47" s="258"/>
      <c r="AH47" s="258"/>
      <c r="AI47" s="258"/>
      <c r="AJ47" s="258"/>
      <c r="AK47" s="258"/>
      <c r="AL47" s="258"/>
      <c r="AM47" s="258"/>
      <c r="AN47" s="258"/>
    </row>
    <row r="48" spans="1:40" ht="13.5" customHeight="1" x14ac:dyDescent="0.2">
      <c r="A48" s="245"/>
      <c r="B48" s="150"/>
      <c r="C48" s="171"/>
      <c r="D48" s="246"/>
      <c r="E48" s="84"/>
      <c r="F48" s="1"/>
      <c r="G48" s="81"/>
      <c r="H48" s="246"/>
      <c r="I48" s="84"/>
      <c r="J48" s="146"/>
      <c r="K48" s="188"/>
      <c r="L48" s="352"/>
      <c r="M48" s="350"/>
      <c r="N48" s="349"/>
      <c r="O48" s="350"/>
      <c r="P48" s="78" t="s">
        <v>40</v>
      </c>
      <c r="Q48" s="228"/>
      <c r="R48" s="349"/>
      <c r="S48" s="84"/>
      <c r="T48" s="107"/>
      <c r="U48" s="155"/>
      <c r="V48" s="15"/>
      <c r="W48" s="81"/>
      <c r="X48" s="355"/>
      <c r="Y48" s="81"/>
      <c r="Z48" s="241"/>
      <c r="AA48" s="313"/>
      <c r="AD48" s="136"/>
      <c r="AE48" s="153"/>
      <c r="AF48" s="258"/>
      <c r="AG48" s="258"/>
      <c r="AH48" s="258"/>
      <c r="AI48" s="258"/>
      <c r="AJ48" s="258"/>
      <c r="AK48" s="258"/>
      <c r="AL48" s="258"/>
      <c r="AM48" s="258"/>
      <c r="AN48" s="258"/>
    </row>
    <row r="49" spans="1:40" ht="13.5" customHeight="1" thickBot="1" x14ac:dyDescent="0.25">
      <c r="A49" s="245"/>
      <c r="B49" s="157"/>
      <c r="C49" s="154"/>
      <c r="D49" s="82"/>
      <c r="E49" s="83"/>
      <c r="F49" s="6"/>
      <c r="G49" s="83"/>
      <c r="H49" s="82"/>
      <c r="I49" s="83"/>
      <c r="J49" s="151"/>
      <c r="K49" s="189"/>
      <c r="L49" s="149"/>
      <c r="M49" s="5"/>
      <c r="N49" s="158"/>
      <c r="O49" s="19"/>
      <c r="P49" s="100"/>
      <c r="Q49" s="101"/>
      <c r="R49" s="82"/>
      <c r="S49" s="83"/>
      <c r="T49" s="379"/>
      <c r="U49" s="187"/>
      <c r="V49" s="14"/>
      <c r="W49" s="83"/>
      <c r="X49" s="6"/>
      <c r="Y49" s="83"/>
      <c r="Z49" s="314"/>
      <c r="AA49" s="315"/>
      <c r="AB49" s="357"/>
      <c r="AC49" s="357"/>
      <c r="AD49" s="82"/>
      <c r="AE49" s="7"/>
      <c r="AF49" s="258"/>
      <c r="AG49" s="258"/>
      <c r="AH49" s="258"/>
      <c r="AI49" s="258"/>
      <c r="AJ49" s="258"/>
      <c r="AK49" s="258"/>
      <c r="AL49" s="258"/>
      <c r="AM49" s="258"/>
      <c r="AN49" s="258"/>
    </row>
    <row r="50" spans="1:40" ht="13.5" customHeight="1" x14ac:dyDescent="0.2">
      <c r="A50" s="245"/>
      <c r="B50" s="263"/>
      <c r="C50" s="273" t="s">
        <v>53</v>
      </c>
      <c r="D50" s="247"/>
      <c r="E50" s="183"/>
      <c r="F50" s="184"/>
      <c r="G50" s="10"/>
      <c r="H50" s="249"/>
      <c r="I50" s="183"/>
      <c r="J50" s="131"/>
      <c r="K50" s="261" t="s">
        <v>42</v>
      </c>
      <c r="L50" s="417"/>
      <c r="M50" s="418"/>
      <c r="N50" s="362" t="s">
        <v>97</v>
      </c>
      <c r="O50" s="183"/>
      <c r="P50" s="351"/>
      <c r="Q50" s="183"/>
      <c r="R50" s="351"/>
      <c r="S50" s="183"/>
      <c r="T50" s="326"/>
      <c r="U50" s="354"/>
      <c r="V50" s="401">
        <v>171</v>
      </c>
      <c r="W50" s="183"/>
      <c r="X50" s="184"/>
      <c r="Y50" s="353" t="s">
        <v>75</v>
      </c>
      <c r="Z50" s="309"/>
      <c r="AA50" s="358" t="s">
        <v>70</v>
      </c>
      <c r="AB50" s="430" t="s">
        <v>71</v>
      </c>
      <c r="AC50" s="431"/>
      <c r="AD50" s="432" t="s">
        <v>50</v>
      </c>
      <c r="AE50" s="433"/>
      <c r="AF50" s="434"/>
      <c r="AG50" s="434"/>
      <c r="AH50" s="258"/>
      <c r="AI50" s="258"/>
      <c r="AJ50" s="258"/>
      <c r="AK50" s="258"/>
      <c r="AL50" s="258"/>
      <c r="AM50" s="258"/>
      <c r="AN50" s="258"/>
    </row>
    <row r="51" spans="1:40" ht="13.5" customHeight="1" x14ac:dyDescent="0.2">
      <c r="A51" s="49"/>
      <c r="B51" s="264">
        <v>1.8</v>
      </c>
      <c r="C51" s="274">
        <f>K43+B51</f>
        <v>90.699999999999989</v>
      </c>
      <c r="D51" s="85">
        <v>1</v>
      </c>
      <c r="E51" s="77">
        <f>C51+D51</f>
        <v>91.699999999999989</v>
      </c>
      <c r="F51" s="62">
        <v>0.9</v>
      </c>
      <c r="G51" s="43">
        <f>E51+F51</f>
        <v>92.6</v>
      </c>
      <c r="H51" s="76">
        <v>3.5</v>
      </c>
      <c r="I51" s="88">
        <f>G51+H51</f>
        <v>96.1</v>
      </c>
      <c r="J51" s="161">
        <v>4.0999999999999996</v>
      </c>
      <c r="K51" s="262">
        <f>I51+J51</f>
        <v>100.19999999999999</v>
      </c>
      <c r="L51" s="31">
        <v>0.2</v>
      </c>
      <c r="M51" s="43">
        <f>U43+L51</f>
        <v>343.29999999999995</v>
      </c>
      <c r="N51" s="99">
        <v>1.5</v>
      </c>
      <c r="O51" s="87">
        <f>M51+N51</f>
        <v>344.79999999999995</v>
      </c>
      <c r="P51" s="76">
        <v>4.5999999999999996</v>
      </c>
      <c r="Q51" s="77">
        <f>O51+P51</f>
        <v>349.4</v>
      </c>
      <c r="R51" s="99">
        <v>1</v>
      </c>
      <c r="S51" s="87">
        <f>Q51+R51</f>
        <v>350.4</v>
      </c>
      <c r="T51" s="23">
        <v>1.6</v>
      </c>
      <c r="U51" s="16">
        <f>S51+T51</f>
        <v>352</v>
      </c>
      <c r="V51" s="44">
        <v>5</v>
      </c>
      <c r="W51" s="77">
        <f>AE43+V51</f>
        <v>587</v>
      </c>
      <c r="X51" s="62">
        <v>0.9</v>
      </c>
      <c r="Y51" s="43">
        <f>W51+X51</f>
        <v>587.9</v>
      </c>
      <c r="Z51" s="237">
        <v>4.7</v>
      </c>
      <c r="AA51" s="77">
        <f>Y51+Z51</f>
        <v>592.6</v>
      </c>
      <c r="AB51" s="86">
        <v>8.5</v>
      </c>
      <c r="AC51" s="43">
        <f>AA51+AB51</f>
        <v>601.1</v>
      </c>
      <c r="AD51" s="231">
        <v>0.9</v>
      </c>
      <c r="AE51" s="32">
        <f>AC51+AD51</f>
        <v>602</v>
      </c>
      <c r="AF51" s="126"/>
      <c r="AG51" s="317"/>
      <c r="AH51" s="49"/>
      <c r="AI51" s="49"/>
      <c r="AJ51" s="49"/>
      <c r="AK51" s="49"/>
      <c r="AL51" s="49"/>
      <c r="AM51" s="49"/>
      <c r="AN51" s="49"/>
    </row>
    <row r="52" spans="1:40" ht="13.5" customHeight="1" x14ac:dyDescent="0.2">
      <c r="A52" s="245"/>
      <c r="B52" s="265"/>
      <c r="C52" s="193">
        <f>C51/15/24+$D$2</f>
        <v>44723.501944444448</v>
      </c>
      <c r="D52" s="246"/>
      <c r="E52" s="71">
        <f>E51/15/24+$D$2</f>
        <v>44723.50472222222</v>
      </c>
      <c r="F52" s="253"/>
      <c r="G52" s="50">
        <f>G51/15/24+$D$2</f>
        <v>44723.507222222222</v>
      </c>
      <c r="H52" s="89"/>
      <c r="I52" s="71">
        <f>I51/15/24+$D$2</f>
        <v>44723.516944444447</v>
      </c>
      <c r="J52" s="175"/>
      <c r="K52" s="51">
        <f>K51/15/24+$D$2</f>
        <v>44723.528333333335</v>
      </c>
      <c r="L52" s="352"/>
      <c r="M52" s="50">
        <f>M51/15/24+$D$2</f>
        <v>44724.203611111108</v>
      </c>
      <c r="N52" s="364"/>
      <c r="O52" s="71">
        <f>O51/15/24+$D$2</f>
        <v>44724.207777777781</v>
      </c>
      <c r="P52" s="349"/>
      <c r="Q52" s="71">
        <f>Q51/15/24+$D$2</f>
        <v>44724.220555555556</v>
      </c>
      <c r="R52" s="349"/>
      <c r="S52" s="71">
        <f>S51/15/24+$D$2</f>
        <v>44724.223333333335</v>
      </c>
      <c r="T52" s="350"/>
      <c r="U52" s="51">
        <f>U51/15/24+$D$2</f>
        <v>44724.227777777778</v>
      </c>
      <c r="V52" s="15"/>
      <c r="W52" s="71">
        <f>W51/15/24+$D$2</f>
        <v>44724.880555555559</v>
      </c>
      <c r="X52" s="1"/>
      <c r="Y52" s="114">
        <f>Y51/15/24+$D$2</f>
        <v>44724.883055555554</v>
      </c>
      <c r="Z52" s="78"/>
      <c r="AA52" s="71"/>
      <c r="AB52" s="235"/>
      <c r="AC52" s="114">
        <f>AC51/15/24+$D$2</f>
        <v>44724.919722222221</v>
      </c>
      <c r="AD52" s="410">
        <f>AI$11</f>
        <v>44724.033333333333</v>
      </c>
      <c r="AE52" s="287">
        <f>AK$11</f>
        <v>44724.916666666664</v>
      </c>
      <c r="AF52" s="318"/>
      <c r="AG52" s="311"/>
      <c r="AH52" s="258"/>
      <c r="AI52" s="258"/>
      <c r="AJ52" s="258"/>
      <c r="AK52" s="258"/>
      <c r="AL52" s="258"/>
      <c r="AM52" s="258"/>
      <c r="AN52" s="258"/>
    </row>
    <row r="53" spans="1:40" ht="13.5" customHeight="1" x14ac:dyDescent="0.2">
      <c r="A53" s="245"/>
      <c r="B53" s="266"/>
      <c r="C53" s="194">
        <v>135</v>
      </c>
      <c r="D53" s="246"/>
      <c r="E53" s="178">
        <v>140</v>
      </c>
      <c r="F53" s="253"/>
      <c r="G53" s="170">
        <v>148</v>
      </c>
      <c r="H53" s="78"/>
      <c r="I53" s="81" t="s">
        <v>1</v>
      </c>
      <c r="J53" s="176"/>
      <c r="K53" s="165">
        <v>75</v>
      </c>
      <c r="L53" s="24"/>
      <c r="M53" s="170">
        <v>174</v>
      </c>
      <c r="N53" s="364"/>
      <c r="O53" s="178">
        <v>300</v>
      </c>
      <c r="P53" s="349"/>
      <c r="Q53" s="178">
        <v>40</v>
      </c>
      <c r="R53" s="349"/>
      <c r="S53" s="178">
        <v>40</v>
      </c>
      <c r="T53" s="350"/>
      <c r="U53" s="165">
        <v>27</v>
      </c>
      <c r="V53" s="383"/>
      <c r="W53" s="197">
        <v>18</v>
      </c>
      <c r="X53" s="177"/>
      <c r="Y53" s="197">
        <v>15</v>
      </c>
      <c r="Z53" s="78"/>
      <c r="AA53" s="294"/>
      <c r="AB53" s="319"/>
      <c r="AC53" s="397">
        <v>62</v>
      </c>
      <c r="AD53" s="139"/>
      <c r="AE53" s="320">
        <f>AE51/15/24+$D$2</f>
        <v>44724.922222222223</v>
      </c>
      <c r="AF53" s="347"/>
      <c r="AG53" s="232"/>
      <c r="AH53" s="258"/>
      <c r="AI53" s="258"/>
      <c r="AJ53" s="258"/>
      <c r="AK53" s="258"/>
      <c r="AL53" s="258"/>
      <c r="AM53" s="258"/>
      <c r="AN53" s="258"/>
    </row>
    <row r="54" spans="1:40" ht="13.5" customHeight="1" x14ac:dyDescent="0.2">
      <c r="A54" s="245"/>
      <c r="B54" s="267"/>
      <c r="C54" s="268"/>
      <c r="D54" s="246"/>
      <c r="E54" s="84"/>
      <c r="F54" s="253"/>
      <c r="G54" s="253"/>
      <c r="H54" s="78"/>
      <c r="I54" s="81"/>
      <c r="J54" s="176"/>
      <c r="K54" s="152"/>
      <c r="L54" s="29"/>
      <c r="M54" s="3"/>
      <c r="N54" s="364"/>
      <c r="O54" s="419"/>
      <c r="P54" s="349"/>
      <c r="Q54" s="84"/>
      <c r="R54" s="349"/>
      <c r="S54" s="84"/>
      <c r="T54" s="66"/>
      <c r="U54" s="291"/>
      <c r="V54" s="224"/>
      <c r="W54" s="292"/>
      <c r="X54" s="177"/>
      <c r="Z54" s="299"/>
      <c r="AA54" s="114">
        <f>AA51/15/24+$D$2</f>
        <v>44724.896111111113</v>
      </c>
      <c r="AB54" s="241"/>
      <c r="AD54" s="139"/>
      <c r="AE54" s="198">
        <v>72</v>
      </c>
      <c r="AF54" s="347"/>
      <c r="AG54" s="116"/>
      <c r="AH54" s="258"/>
      <c r="AI54" s="258"/>
      <c r="AJ54" s="258"/>
      <c r="AK54" s="258"/>
      <c r="AL54" s="258"/>
      <c r="AM54" s="258"/>
      <c r="AN54" s="258"/>
    </row>
    <row r="55" spans="1:40" ht="13.5" customHeight="1" x14ac:dyDescent="0.2">
      <c r="A55" s="245"/>
      <c r="B55" s="267"/>
      <c r="C55" s="268"/>
      <c r="D55" s="246" t="s">
        <v>1</v>
      </c>
      <c r="E55" s="84"/>
      <c r="F55" s="253" t="s">
        <v>1</v>
      </c>
      <c r="G55" s="253"/>
      <c r="H55" s="78"/>
      <c r="I55" s="81"/>
      <c r="J55" s="177"/>
      <c r="K55" s="152"/>
      <c r="L55" s="352"/>
      <c r="M55" s="350"/>
      <c r="N55" s="364" t="s">
        <v>1</v>
      </c>
      <c r="O55" s="419"/>
      <c r="P55" s="349"/>
      <c r="Q55" s="84"/>
      <c r="R55" s="349"/>
      <c r="S55" s="84"/>
      <c r="T55" s="66"/>
      <c r="U55" s="291"/>
      <c r="V55" s="224"/>
      <c r="W55" s="292"/>
      <c r="X55" s="177"/>
      <c r="Z55" s="300"/>
      <c r="AA55" s="197">
        <v>19</v>
      </c>
      <c r="AB55" s="78"/>
      <c r="AC55" s="355"/>
      <c r="AD55" s="139"/>
      <c r="AE55" s="321"/>
      <c r="AF55" s="116"/>
      <c r="AG55" s="116"/>
      <c r="AH55" s="258"/>
      <c r="AI55" s="258"/>
      <c r="AJ55" s="258"/>
      <c r="AK55" s="258"/>
      <c r="AL55" s="258"/>
      <c r="AM55" s="258"/>
      <c r="AN55" s="258"/>
    </row>
    <row r="56" spans="1:40" ht="13.5" customHeight="1" x14ac:dyDescent="0.2">
      <c r="A56" s="245"/>
      <c r="B56" s="267"/>
      <c r="C56" s="268"/>
      <c r="D56" s="246"/>
      <c r="E56" s="84"/>
      <c r="F56" s="253"/>
      <c r="G56" s="253"/>
      <c r="H56" s="78"/>
      <c r="I56" s="81"/>
      <c r="J56" s="146"/>
      <c r="K56" s="188"/>
      <c r="L56" s="352"/>
      <c r="M56" s="350"/>
      <c r="N56" s="364"/>
      <c r="O56" s="84"/>
      <c r="P56" s="349"/>
      <c r="Q56" s="84"/>
      <c r="R56" s="349"/>
      <c r="S56" s="84"/>
      <c r="T56" s="350"/>
      <c r="U56" s="356"/>
      <c r="V56" s="224"/>
      <c r="W56" s="292"/>
      <c r="X56" s="177"/>
      <c r="Z56" s="78"/>
      <c r="AA56" s="290"/>
      <c r="AB56" s="78"/>
      <c r="AC56" s="355"/>
      <c r="AD56" s="139"/>
      <c r="AE56" s="321"/>
      <c r="AF56" s="116"/>
      <c r="AG56" s="116"/>
      <c r="AH56" s="258"/>
      <c r="AI56" s="258"/>
      <c r="AJ56" s="258"/>
      <c r="AK56" s="258"/>
      <c r="AL56" s="258"/>
      <c r="AM56" s="258"/>
      <c r="AN56" s="258"/>
    </row>
    <row r="57" spans="1:40" ht="13.5" customHeight="1" thickBot="1" x14ac:dyDescent="0.25">
      <c r="A57" s="245"/>
      <c r="B57" s="269"/>
      <c r="C57" s="275"/>
      <c r="D57" s="82"/>
      <c r="E57" s="83"/>
      <c r="F57" s="6"/>
      <c r="G57" s="5"/>
      <c r="H57" s="82"/>
      <c r="I57" s="83"/>
      <c r="J57" s="151"/>
      <c r="K57" s="189"/>
      <c r="L57" s="149"/>
      <c r="M57" s="5"/>
      <c r="N57" s="82"/>
      <c r="O57" s="83"/>
      <c r="P57" s="158"/>
      <c r="Q57" s="103"/>
      <c r="R57" s="82"/>
      <c r="S57" s="83"/>
      <c r="T57" s="5"/>
      <c r="U57" s="7"/>
      <c r="V57" s="14"/>
      <c r="W57" s="289"/>
      <c r="X57" s="357"/>
      <c r="Y57" s="357"/>
      <c r="Z57" s="82"/>
      <c r="AA57" s="293"/>
      <c r="AB57" s="100"/>
      <c r="AC57" s="28"/>
      <c r="AD57" s="302"/>
      <c r="AE57" s="322"/>
      <c r="AF57" s="116"/>
      <c r="AG57" s="114"/>
      <c r="AH57" s="258"/>
      <c r="AI57" s="258"/>
      <c r="AJ57" s="258"/>
      <c r="AK57" s="258"/>
      <c r="AL57" s="258"/>
      <c r="AM57" s="258"/>
      <c r="AN57" s="258"/>
    </row>
    <row r="58" spans="1:40" ht="13.5" customHeight="1" x14ac:dyDescent="0.2">
      <c r="A58" s="245"/>
      <c r="B58" s="270"/>
      <c r="C58" s="220" t="s">
        <v>38</v>
      </c>
      <c r="D58" s="278"/>
      <c r="E58" s="279"/>
      <c r="F58" s="184"/>
      <c r="G58" s="183"/>
      <c r="H58" s="78"/>
      <c r="I58" s="81" t="s">
        <v>54</v>
      </c>
      <c r="J58" s="280"/>
      <c r="K58" s="18" t="s">
        <v>55</v>
      </c>
      <c r="L58" s="417"/>
      <c r="M58" s="418"/>
      <c r="N58" s="351"/>
      <c r="O58" s="353"/>
      <c r="P58" s="351"/>
      <c r="Q58" s="183"/>
      <c r="R58" s="351"/>
      <c r="S58" s="183"/>
      <c r="T58" s="326"/>
      <c r="U58" s="354" t="s">
        <v>99</v>
      </c>
      <c r="AF58" s="258"/>
      <c r="AG58" s="258"/>
      <c r="AH58" s="258"/>
      <c r="AI58" s="258"/>
      <c r="AJ58" s="258"/>
      <c r="AK58" s="258"/>
      <c r="AL58" s="258"/>
      <c r="AM58" s="258"/>
      <c r="AN58" s="258"/>
    </row>
    <row r="59" spans="1:40" ht="13.5" customHeight="1" x14ac:dyDescent="0.2">
      <c r="A59" s="245"/>
      <c r="B59" s="25">
        <v>7.2</v>
      </c>
      <c r="C59" s="43">
        <f>K51+B59</f>
        <v>107.39999999999999</v>
      </c>
      <c r="D59" s="86">
        <v>0.4</v>
      </c>
      <c r="E59" s="87">
        <f>C59+D59</f>
        <v>107.8</v>
      </c>
      <c r="F59" s="277">
        <v>1.6</v>
      </c>
      <c r="G59" s="77">
        <f>E59+F59</f>
        <v>109.39999999999999</v>
      </c>
      <c r="H59" s="76">
        <v>3.9</v>
      </c>
      <c r="I59" s="281">
        <f>G59+H59</f>
        <v>113.3</v>
      </c>
      <c r="J59" s="277">
        <v>22.2</v>
      </c>
      <c r="K59" s="32">
        <f>I59+J59</f>
        <v>135.5</v>
      </c>
      <c r="L59" s="31">
        <v>1.6</v>
      </c>
      <c r="M59" s="43">
        <f>U51+L59</f>
        <v>353.6</v>
      </c>
      <c r="N59" s="86">
        <v>2.6</v>
      </c>
      <c r="O59" s="13">
        <f>M59+N59</f>
        <v>356.20000000000005</v>
      </c>
      <c r="P59" s="85">
        <v>5.4</v>
      </c>
      <c r="Q59" s="77">
        <f>O59+P59</f>
        <v>361.6</v>
      </c>
      <c r="R59" s="86">
        <v>3.9</v>
      </c>
      <c r="S59" s="77">
        <f>Q59+R59</f>
        <v>365.5</v>
      </c>
      <c r="T59" s="23">
        <v>11.2</v>
      </c>
      <c r="U59" s="16">
        <f>S59+T59</f>
        <v>376.7</v>
      </c>
      <c r="AF59" s="258"/>
      <c r="AG59" s="258"/>
      <c r="AH59" s="258"/>
      <c r="AI59" s="258"/>
      <c r="AJ59" s="258"/>
      <c r="AK59" s="258"/>
      <c r="AL59" s="258"/>
      <c r="AM59" s="258"/>
      <c r="AN59" s="258"/>
    </row>
    <row r="60" spans="1:40" ht="13.5" customHeight="1" x14ac:dyDescent="0.2">
      <c r="A60" s="245"/>
      <c r="B60" s="271"/>
      <c r="C60" s="50">
        <f>C59/15/24+$D$2</f>
        <v>44723.548333333332</v>
      </c>
      <c r="D60" s="89"/>
      <c r="E60" s="71">
        <f>E59/15/24+$D$2</f>
        <v>44723.549444444441</v>
      </c>
      <c r="F60" s="253"/>
      <c r="G60" s="71">
        <f>G59/15/24+$D$2</f>
        <v>44723.553888888891</v>
      </c>
      <c r="H60" s="89"/>
      <c r="I60" s="71">
        <f>I59/15/24+$D$2</f>
        <v>44723.564722222225</v>
      </c>
      <c r="J60" s="253"/>
      <c r="K60" s="51" t="s">
        <v>40</v>
      </c>
      <c r="L60" s="352"/>
      <c r="M60" s="50">
        <f>M59/15/24+$D$2</f>
        <v>44724.232222222221</v>
      </c>
      <c r="N60" s="349"/>
      <c r="O60" s="50">
        <f>O59/15/24+$D$2</f>
        <v>44724.239444444444</v>
      </c>
      <c r="P60" s="78"/>
      <c r="Q60" s="71">
        <f>Q59/15/24+$D$2</f>
        <v>44724.254444444443</v>
      </c>
      <c r="R60" s="349"/>
      <c r="S60" s="71">
        <f>S59/15/24+$D$2</f>
        <v>44724.265277777777</v>
      </c>
      <c r="T60" s="1"/>
      <c r="U60" s="324">
        <f>U59/15/24+$D$2</f>
        <v>44724.296388888892</v>
      </c>
      <c r="AF60" s="258"/>
      <c r="AG60" s="258"/>
      <c r="AH60" s="258"/>
      <c r="AI60" s="258"/>
      <c r="AJ60" s="258"/>
      <c r="AK60" s="258"/>
      <c r="AL60" s="258"/>
      <c r="AM60" s="258"/>
      <c r="AN60" s="258"/>
    </row>
    <row r="61" spans="1:40" ht="13.5" customHeight="1" x14ac:dyDescent="0.2">
      <c r="A61" s="245"/>
      <c r="B61" s="272"/>
      <c r="C61" s="170">
        <v>27</v>
      </c>
      <c r="D61" s="140"/>
      <c r="E61" s="178">
        <v>28</v>
      </c>
      <c r="F61" s="1"/>
      <c r="G61" s="178">
        <v>16</v>
      </c>
      <c r="H61" s="78"/>
      <c r="I61" s="178">
        <v>16</v>
      </c>
      <c r="J61" s="253"/>
      <c r="K61" s="4"/>
      <c r="L61" s="24"/>
      <c r="M61" s="170">
        <v>24</v>
      </c>
      <c r="N61" s="78"/>
      <c r="O61" s="170">
        <v>15</v>
      </c>
      <c r="P61" s="78"/>
      <c r="Q61" s="178">
        <v>8</v>
      </c>
      <c r="R61" s="78"/>
      <c r="S61" s="178"/>
      <c r="T61" s="1"/>
      <c r="U61" s="165">
        <v>36</v>
      </c>
      <c r="AF61" s="258"/>
      <c r="AG61" s="258"/>
      <c r="AH61" s="258"/>
      <c r="AI61" s="258"/>
      <c r="AJ61" s="258"/>
      <c r="AK61" s="258"/>
      <c r="AL61" s="258"/>
      <c r="AM61" s="258"/>
      <c r="AN61" s="258"/>
    </row>
    <row r="62" spans="1:40" ht="13.5" customHeight="1" x14ac:dyDescent="0.2">
      <c r="A62" s="245"/>
      <c r="B62" s="248"/>
      <c r="C62" s="253"/>
      <c r="D62" s="246"/>
      <c r="E62" s="84"/>
      <c r="F62" s="1"/>
      <c r="G62" s="98"/>
      <c r="H62" s="78"/>
      <c r="I62" s="81"/>
      <c r="J62" s="253"/>
      <c r="K62" s="4"/>
      <c r="L62" s="29"/>
      <c r="M62" s="3"/>
      <c r="N62" s="349"/>
      <c r="O62" s="3"/>
      <c r="P62" s="78"/>
      <c r="Q62" s="98"/>
      <c r="R62" s="349"/>
      <c r="S62" s="81"/>
      <c r="T62" s="1"/>
      <c r="U62" s="54"/>
      <c r="AF62" s="258"/>
      <c r="AG62" s="258"/>
      <c r="AH62" s="258"/>
      <c r="AI62" s="258"/>
      <c r="AJ62" s="258"/>
      <c r="AK62" s="258"/>
      <c r="AL62" s="258"/>
      <c r="AM62" s="258"/>
      <c r="AN62" s="258"/>
    </row>
    <row r="63" spans="1:40" ht="13.5" customHeight="1" x14ac:dyDescent="0.2">
      <c r="A63" s="245"/>
      <c r="B63" s="248"/>
      <c r="C63" s="253"/>
      <c r="D63" s="246"/>
      <c r="E63" s="84"/>
      <c r="F63" s="1"/>
      <c r="G63" s="98"/>
      <c r="H63" s="78"/>
      <c r="I63" s="81"/>
      <c r="J63" s="253"/>
      <c r="K63" s="8"/>
      <c r="L63" s="352"/>
      <c r="M63" s="350"/>
      <c r="N63" s="349"/>
      <c r="O63" s="9" t="s">
        <v>98</v>
      </c>
      <c r="P63" s="78"/>
      <c r="Q63" s="98"/>
      <c r="R63" s="349" t="s">
        <v>1</v>
      </c>
      <c r="S63" s="84"/>
      <c r="T63" s="1"/>
      <c r="U63" s="54"/>
      <c r="AF63" s="258"/>
      <c r="AG63" s="258"/>
      <c r="AH63" s="258"/>
      <c r="AI63" s="258"/>
      <c r="AJ63" s="258"/>
      <c r="AK63" s="258"/>
      <c r="AL63" s="258"/>
      <c r="AM63" s="258"/>
      <c r="AN63" s="258"/>
    </row>
    <row r="64" spans="1:40" ht="13.5" customHeight="1" x14ac:dyDescent="0.2">
      <c r="A64" s="245"/>
      <c r="B64" s="248"/>
      <c r="C64" s="253"/>
      <c r="D64" s="246"/>
      <c r="E64" s="84"/>
      <c r="F64" s="1"/>
      <c r="G64" s="98"/>
      <c r="H64" s="78"/>
      <c r="I64" s="81"/>
      <c r="J64" s="253"/>
      <c r="K64" s="4"/>
      <c r="L64" s="352"/>
      <c r="M64" s="350"/>
      <c r="N64" s="349"/>
      <c r="O64" s="350"/>
      <c r="P64" s="78"/>
      <c r="Q64" s="98"/>
      <c r="R64" s="349"/>
      <c r="S64" s="84"/>
      <c r="T64" s="1"/>
      <c r="U64" s="54"/>
      <c r="AF64" s="258"/>
      <c r="AG64" s="258"/>
      <c r="AH64" s="258"/>
      <c r="AI64" s="258"/>
      <c r="AJ64" s="258"/>
      <c r="AK64" s="258"/>
      <c r="AL64" s="258"/>
      <c r="AM64" s="258"/>
      <c r="AN64" s="258"/>
    </row>
    <row r="65" spans="1:40" ht="13.5" customHeight="1" thickBot="1" x14ac:dyDescent="0.25">
      <c r="A65" s="245"/>
      <c r="B65" s="149"/>
      <c r="C65" s="5"/>
      <c r="D65" s="82"/>
      <c r="E65" s="83"/>
      <c r="F65" s="28"/>
      <c r="G65" s="101"/>
      <c r="H65" s="82"/>
      <c r="I65" s="83"/>
      <c r="J65" s="6"/>
      <c r="K65" s="7"/>
      <c r="L65" s="149"/>
      <c r="M65" s="5"/>
      <c r="N65" s="158"/>
      <c r="O65" s="19"/>
      <c r="P65" s="100"/>
      <c r="Q65" s="101"/>
      <c r="R65" s="82"/>
      <c r="S65" s="83"/>
      <c r="T65" s="28"/>
      <c r="U65" s="63"/>
      <c r="AF65" s="258"/>
      <c r="AG65" s="258"/>
      <c r="AH65" s="258"/>
      <c r="AI65" s="258"/>
      <c r="AJ65" s="258"/>
      <c r="AK65" s="258"/>
      <c r="AL65" s="258"/>
      <c r="AM65" s="258"/>
      <c r="AN65" s="258"/>
    </row>
    <row r="66" spans="1:40" x14ac:dyDescent="0.2">
      <c r="AF66" s="258"/>
    </row>
  </sheetData>
  <mergeCells count="81">
    <mergeCell ref="AB2:AC2"/>
    <mergeCell ref="X2:Y2"/>
    <mergeCell ref="C8:D8"/>
    <mergeCell ref="C9:D9"/>
    <mergeCell ref="D18:E18"/>
    <mergeCell ref="P2:Q2"/>
    <mergeCell ref="P4:Q4"/>
    <mergeCell ref="V10:W10"/>
    <mergeCell ref="AB18:AC18"/>
    <mergeCell ref="L18:M18"/>
    <mergeCell ref="T18:U18"/>
    <mergeCell ref="J36:J37"/>
    <mergeCell ref="B42:C42"/>
    <mergeCell ref="T20:U20"/>
    <mergeCell ref="L26:M26"/>
    <mergeCell ref="L42:M42"/>
    <mergeCell ref="T42:U42"/>
    <mergeCell ref="F26:G26"/>
    <mergeCell ref="B44:C44"/>
    <mergeCell ref="D44:D45"/>
    <mergeCell ref="AI1:AL1"/>
    <mergeCell ref="AI2:AJ2"/>
    <mergeCell ref="AK2:AL2"/>
    <mergeCell ref="AI5:AJ5"/>
    <mergeCell ref="AK5:AL5"/>
    <mergeCell ref="AI6:AJ6"/>
    <mergeCell ref="AK6:AL6"/>
    <mergeCell ref="AI7:AJ7"/>
    <mergeCell ref="AK7:AL7"/>
    <mergeCell ref="AI8:AJ8"/>
    <mergeCell ref="AK8:AL8"/>
    <mergeCell ref="AI9:AJ9"/>
    <mergeCell ref="AK9:AL9"/>
    <mergeCell ref="AI10:AJ10"/>
    <mergeCell ref="AM2:AN2"/>
    <mergeCell ref="AI3:AJ3"/>
    <mergeCell ref="AK3:AL3"/>
    <mergeCell ref="AI4:AJ4"/>
    <mergeCell ref="AK4:AL4"/>
    <mergeCell ref="AK10:AL10"/>
    <mergeCell ref="AI11:AJ11"/>
    <mergeCell ref="AI18:AJ18"/>
    <mergeCell ref="AK18:AL18"/>
    <mergeCell ref="AK11:AL11"/>
    <mergeCell ref="AI13:AJ13"/>
    <mergeCell ref="AK13:AL13"/>
    <mergeCell ref="AI14:AJ14"/>
    <mergeCell ref="AK14:AL14"/>
    <mergeCell ref="AI15:AJ15"/>
    <mergeCell ref="AK15:AL15"/>
    <mergeCell ref="AI16:AJ16"/>
    <mergeCell ref="AK16:AL16"/>
    <mergeCell ref="AI19:AJ19"/>
    <mergeCell ref="AK19:AL19"/>
    <mergeCell ref="AI20:AJ20"/>
    <mergeCell ref="AK20:AL20"/>
    <mergeCell ref="AI21:AJ21"/>
    <mergeCell ref="AK21:AL21"/>
    <mergeCell ref="O54:O55"/>
    <mergeCell ref="L58:M58"/>
    <mergeCell ref="AI26:AJ26"/>
    <mergeCell ref="T28:U28"/>
    <mergeCell ref="L34:M34"/>
    <mergeCell ref="Z34:AA34"/>
    <mergeCell ref="Z36:AA36"/>
    <mergeCell ref="T26:U26"/>
    <mergeCell ref="X26:Y26"/>
    <mergeCell ref="AB50:AC50"/>
    <mergeCell ref="AD50:AE50"/>
    <mergeCell ref="AF50:AG50"/>
    <mergeCell ref="AK26:AL26"/>
    <mergeCell ref="AI25:AJ25"/>
    <mergeCell ref="AK25:AL25"/>
    <mergeCell ref="AB20:AC20"/>
    <mergeCell ref="L50:M50"/>
    <mergeCell ref="AI22:AJ22"/>
    <mergeCell ref="AI23:AJ23"/>
    <mergeCell ref="AK23:AL23"/>
    <mergeCell ref="AI24:AJ24"/>
    <mergeCell ref="AK24:AL24"/>
    <mergeCell ref="AK22:AL22"/>
  </mergeCells>
  <phoneticPr fontId="2"/>
  <pageMargins left="0.51181102362204722" right="0" top="0.27559055118110237" bottom="0" header="0" footer="0"/>
  <pageSetup paperSize="9" scale="97" orientation="portrait" horizontalDpi="4294967293" verticalDpi="0" r:id="rId1"/>
  <headerFooter>
    <oddHeader>&amp;R&amp;"ＭＳ Ｐ明朝,標準"&amp;9&amp;P/&amp;N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C1C6B-93AD-49D0-8B55-7FF4C8FE1367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22.611.600Ver1.01</vt:lpstr>
      <vt:lpstr>Sheet3</vt:lpstr>
      <vt:lpstr>'22.611.600Ver1.01'!Print_Area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tkita</cp:lastModifiedBy>
  <cp:lastPrinted>2022-05-30T03:26:58Z</cp:lastPrinted>
  <dcterms:created xsi:type="dcterms:W3CDTF">2005-08-30T00:38:44Z</dcterms:created>
  <dcterms:modified xsi:type="dcterms:W3CDTF">2022-05-30T03:29:36Z</dcterms:modified>
</cp:coreProperties>
</file>