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2京都\BRM813\"/>
    </mc:Choice>
  </mc:AlternateContent>
  <xr:revisionPtr revIDLastSave="0" documentId="8_{E1A393B8-6434-4638-BD25-3C9E60204C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L46" i="1" l="1"/>
  <c r="L36" i="1"/>
  <c r="L30" i="1"/>
  <c r="L19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L77" i="1" l="1"/>
  <c r="L67" i="1"/>
  <c r="L52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H7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<sst xmlns="http://schemas.openxmlformats.org/spreadsheetml/2006/main" count="336" uniqueCount="155">
  <si>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</si>
  <si>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</si>
  <si>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</si>
  <si>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</si>
  <si>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</si>
  <si>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</si>
  <si>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</si>
  <si>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</si>
  <si>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</si>
  <si>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</si>
  <si>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</si>
  <si>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</si>
  <si>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</si>
  <si>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</si>
  <si>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</si>
  <si>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</si>
  <si>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</si>
  <si>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</si>
  <si>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</si>
  <si>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</si>
  <si>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</si>
  <si>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</si>
  <si>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</si>
  <si>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</si>
  <si>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</si>
  <si>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</si>
  <si>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S</t>
    <phoneticPr fontId="2"/>
  </si>
  <si>
    <t>Y</t>
    <phoneticPr fontId="2"/>
  </si>
  <si>
    <t>S</t>
    <phoneticPr fontId="2"/>
  </si>
  <si>
    <t>T</t>
    <phoneticPr fontId="2"/>
  </si>
  <si>
    <t>S</t>
    <phoneticPr fontId="2"/>
  </si>
  <si>
    <t>逆Y</t>
    <rPh sb="0" eb="1">
      <t>ギャク</t>
    </rPh>
    <phoneticPr fontId="2"/>
  </si>
  <si>
    <t>S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</si>
  <si>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</si>
  <si>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</si>
  <si>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</si>
  <si>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</si>
  <si>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S</t>
    <phoneticPr fontId="2"/>
  </si>
  <si>
    <t>左折</t>
    <rPh sb="0" eb="2">
      <t>サセツ</t>
    </rPh>
    <phoneticPr fontId="2"/>
  </si>
  <si>
    <t>（▼止まれ）</t>
    <rPh sb="2" eb="3">
      <t>ト</t>
    </rPh>
    <phoneticPr fontId="2"/>
  </si>
  <si>
    <t>県道23</t>
    <rPh sb="0" eb="2">
      <t>ケンドウ</t>
    </rPh>
    <phoneticPr fontId="2"/>
  </si>
  <si>
    <t>県道16</t>
    <rPh sb="0" eb="2">
      <t>ケンドウ</t>
    </rPh>
    <phoneticPr fontId="2"/>
  </si>
  <si>
    <t>左折
→右折</t>
    <rPh sb="0" eb="2">
      <t>サセツ</t>
    </rPh>
    <rPh sb="4" eb="6">
      <t>ウセツ</t>
    </rPh>
    <phoneticPr fontId="2"/>
  </si>
  <si>
    <t>R456</t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</si>
  <si>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</si>
  <si>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</si>
  <si>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県道12</t>
    <rPh sb="0" eb="2">
      <t>ケンドウ</t>
    </rPh>
    <phoneticPr fontId="2"/>
  </si>
  <si>
    <t>R103</t>
    <phoneticPr fontId="2"/>
  </si>
  <si>
    <t>R107</t>
    <phoneticPr fontId="2"/>
  </si>
  <si>
    <t>→　横手市街</t>
    <rPh sb="2" eb="4">
      <t>ヨコテ</t>
    </rPh>
    <rPh sb="4" eb="6">
      <t>シガイ</t>
    </rPh>
    <phoneticPr fontId="2"/>
  </si>
  <si>
    <t>あたごビル前</t>
    <rPh sb="5" eb="6">
      <t>マエ</t>
    </rPh>
    <phoneticPr fontId="1"/>
  </si>
  <si>
    <t>安本入口</t>
    <rPh sb="0" eb="2">
      <t>ヤスモト</t>
    </rPh>
    <rPh sb="2" eb="3">
      <t>イ</t>
    </rPh>
    <rPh sb="3" eb="4">
      <t>グチ</t>
    </rPh>
    <phoneticPr fontId="2"/>
  </si>
  <si>
    <t>市道→県272
（羽州街道）</t>
    <rPh sb="0" eb="2">
      <t>シドウ</t>
    </rPh>
    <rPh sb="3" eb="4">
      <t>ケン</t>
    </rPh>
    <rPh sb="9" eb="11">
      <t>ウシュウ</t>
    </rPh>
    <rPh sb="11" eb="13">
      <t>カイドウ</t>
    </rPh>
    <phoneticPr fontId="1"/>
  </si>
  <si>
    <t>R13（羽州街道）</t>
    <rPh sb="4" eb="6">
      <t>ウシュウ</t>
    </rPh>
    <rPh sb="6" eb="8">
      <t>カイドウ</t>
    </rPh>
    <phoneticPr fontId="1"/>
  </si>
  <si>
    <t>赤城(ファミリーマート 美郷六郷）</t>
    <rPh sb="0" eb="2">
      <t>アカギ</t>
    </rPh>
    <rPh sb="12" eb="14">
      <t>ミサト</t>
    </rPh>
    <rPh sb="14" eb="16">
      <t>ロクゴウ</t>
    </rPh>
    <phoneticPr fontId="1"/>
  </si>
  <si>
    <t>県道11</t>
    <rPh sb="0" eb="2">
      <t>ケンドウ</t>
    </rPh>
    <phoneticPr fontId="2"/>
  </si>
  <si>
    <t>R105</t>
    <phoneticPr fontId="2"/>
  </si>
  <si>
    <t>下夕野</t>
    <rPh sb="0" eb="1">
      <t>シタ</t>
    </rPh>
    <rPh sb="1" eb="2">
      <t>ユウ</t>
    </rPh>
    <rPh sb="2" eb="3">
      <t>ノ</t>
    </rPh>
    <phoneticPr fontId="2"/>
  </si>
  <si>
    <t>秋田新幹線をアンダーパスしてすぐ</t>
    <rPh sb="0" eb="2">
      <t>アキタ</t>
    </rPh>
    <rPh sb="2" eb="5">
      <t>シンカンセン</t>
    </rPh>
    <phoneticPr fontId="2"/>
  </si>
  <si>
    <t>県道250</t>
    <rPh sb="0" eb="2">
      <t>ケンドウ</t>
    </rPh>
    <phoneticPr fontId="2"/>
  </si>
  <si>
    <t>武家屋敷入口</t>
    <rPh sb="0" eb="2">
      <t>ブケ</t>
    </rPh>
    <rPh sb="2" eb="4">
      <t>ヤシキ</t>
    </rPh>
    <rPh sb="4" eb="6">
      <t>イリグチ</t>
    </rPh>
    <phoneticPr fontId="2"/>
  </si>
  <si>
    <t>R341</t>
    <phoneticPr fontId="2"/>
  </si>
  <si>
    <t>R7</t>
    <phoneticPr fontId="1"/>
  </si>
  <si>
    <t>長倉</t>
    <rPh sb="0" eb="2">
      <t>ナガクラ</t>
    </rPh>
    <phoneticPr fontId="2"/>
  </si>
  <si>
    <t>曲がった先にルートインや牛角などがある</t>
    <rPh sb="0" eb="1">
      <t>マ</t>
    </rPh>
    <rPh sb="4" eb="5">
      <t>サキ</t>
    </rPh>
    <rPh sb="12" eb="14">
      <t>ギュウカク</t>
    </rPh>
    <phoneticPr fontId="2"/>
  </si>
  <si>
    <t>馬喰町</t>
    <rPh sb="0" eb="3">
      <t>バクロチョウ</t>
    </rPh>
    <phoneticPr fontId="2"/>
  </si>
  <si>
    <t>県道52→市道</t>
    <rPh sb="0" eb="2">
      <t>ケンドウ</t>
    </rPh>
    <rPh sb="5" eb="7">
      <t>シドウ</t>
    </rPh>
    <phoneticPr fontId="2"/>
  </si>
  <si>
    <t>合流</t>
    <rPh sb="0" eb="2">
      <t>ゴウリュウ</t>
    </rPh>
    <phoneticPr fontId="2"/>
  </si>
  <si>
    <t>すぐバイパス脱出</t>
    <rPh sb="6" eb="8">
      <t>ダッシュツ</t>
    </rPh>
    <phoneticPr fontId="2"/>
  </si>
  <si>
    <t>四差路S</t>
    <rPh sb="0" eb="1">
      <t>ヨン</t>
    </rPh>
    <rPh sb="1" eb="2">
      <t>サ</t>
    </rPh>
    <rPh sb="2" eb="3">
      <t>ロ</t>
    </rPh>
    <phoneticPr fontId="2"/>
  </si>
  <si>
    <t>川わたってすぐの複雑な交差点を右折</t>
    <rPh sb="0" eb="1">
      <t>カワ</t>
    </rPh>
    <rPh sb="8" eb="10">
      <t>フクザツ</t>
    </rPh>
    <rPh sb="11" eb="14">
      <t>コウサテン</t>
    </rPh>
    <rPh sb="15" eb="17">
      <t>ウセツ</t>
    </rPh>
    <phoneticPr fontId="2"/>
  </si>
  <si>
    <t>R282</t>
    <phoneticPr fontId="2"/>
  </si>
  <si>
    <t>長嶺</t>
    <rPh sb="0" eb="2">
      <t>ナガミネ</t>
    </rPh>
    <phoneticPr fontId="2"/>
  </si>
  <si>
    <t>県道23
（アスピーテライン）</t>
    <rPh sb="0" eb="2">
      <t>ケンドウ</t>
    </rPh>
    <phoneticPr fontId="2"/>
  </si>
  <si>
    <t>(八幡平ビジターセンター)</t>
    <rPh sb="1" eb="4">
      <t>ハチマンタイ</t>
    </rPh>
    <phoneticPr fontId="2"/>
  </si>
  <si>
    <t>(ふけの湯ゲート)</t>
    <rPh sb="4" eb="5">
      <t>ユ</t>
    </rPh>
    <phoneticPr fontId="2"/>
  </si>
  <si>
    <t>(大深沢展望台)</t>
    <phoneticPr fontId="2"/>
  </si>
  <si>
    <t>フォトコントロール　見返峠</t>
    <rPh sb="10" eb="12">
      <t>ミカエ</t>
    </rPh>
    <rPh sb="12" eb="13">
      <t>トウゲ</t>
    </rPh>
    <phoneticPr fontId="2"/>
  </si>
  <si>
    <t>（松尾八幡平ビジターセンター）</t>
    <rPh sb="1" eb="6">
      <t>マツオハチマンタイ</t>
    </rPh>
    <phoneticPr fontId="2"/>
  </si>
  <si>
    <t>岩手山を正面に山裾を登っていく</t>
    <rPh sb="0" eb="3">
      <t>イワテサン</t>
    </rPh>
    <rPh sb="4" eb="6">
      <t>ショウメン</t>
    </rPh>
    <rPh sb="7" eb="9">
      <t>ヤマスソ</t>
    </rPh>
    <rPh sb="10" eb="11">
      <t>ノボ</t>
    </rPh>
    <phoneticPr fontId="2"/>
  </si>
  <si>
    <t>鳥居のある交差点の次の大き目な道路</t>
    <rPh sb="0" eb="2">
      <t>トリイ</t>
    </rPh>
    <rPh sb="5" eb="8">
      <t>コウサテン</t>
    </rPh>
    <rPh sb="9" eb="10">
      <t>ツギ</t>
    </rPh>
    <rPh sb="11" eb="12">
      <t>オオ</t>
    </rPh>
    <rPh sb="13" eb="14">
      <t>メ</t>
    </rPh>
    <rPh sb="15" eb="17">
      <t>ドウロ</t>
    </rPh>
    <phoneticPr fontId="2"/>
  </si>
  <si>
    <t>岩手山パノラマライン</t>
    <rPh sb="0" eb="2">
      <t>イワテ</t>
    </rPh>
    <rPh sb="2" eb="3">
      <t>ヤマ</t>
    </rPh>
    <phoneticPr fontId="2"/>
  </si>
  <si>
    <t>県道233</t>
    <rPh sb="0" eb="2">
      <t>ケンドウ</t>
    </rPh>
    <phoneticPr fontId="2"/>
  </si>
  <si>
    <t>→　焼走り</t>
    <rPh sb="2" eb="3">
      <t>ヤ</t>
    </rPh>
    <rPh sb="3" eb="4">
      <t>ハシ</t>
    </rPh>
    <phoneticPr fontId="2"/>
  </si>
  <si>
    <t>↑　西根IC　△R282</t>
    <rPh sb="2" eb="4">
      <t>ニシネ</t>
    </rPh>
    <phoneticPr fontId="2"/>
  </si>
  <si>
    <t>（ファミリーマート
八幡平西根インター店）</t>
    <rPh sb="0" eb="21">
      <t>ハチマンタイニシネテン</t>
    </rPh>
    <phoneticPr fontId="2"/>
  </si>
  <si>
    <r>
      <t>鹿角からここまで</t>
    </r>
    <r>
      <rPr>
        <sz val="9"/>
        <color rgb="FFFF0000"/>
        <rFont val="ＭＳ Ｐゴシック"/>
        <family val="3"/>
        <charset val="128"/>
      </rPr>
      <t>70㎞以上コンビニがない</t>
    </r>
    <rPh sb="0" eb="2">
      <t>カヅノ</t>
    </rPh>
    <rPh sb="11" eb="13">
      <t>イジョウ</t>
    </rPh>
    <phoneticPr fontId="2"/>
  </si>
  <si>
    <t>R282（旧道）</t>
    <rPh sb="5" eb="7">
      <t>キュウドウ</t>
    </rPh>
    <phoneticPr fontId="2"/>
  </si>
  <si>
    <t>正面バイパス
右折旧道が正式ルートだがバイパスに入ってもどちらでもよい</t>
    <rPh sb="0" eb="2">
      <t>ショウメン</t>
    </rPh>
    <rPh sb="7" eb="9">
      <t>ウセツ</t>
    </rPh>
    <rPh sb="9" eb="11">
      <t>キュウドウ</t>
    </rPh>
    <rPh sb="12" eb="14">
      <t>セイシキ</t>
    </rPh>
    <rPh sb="24" eb="25">
      <t>ハイ</t>
    </rPh>
    <phoneticPr fontId="2"/>
  </si>
  <si>
    <t>（ローソン 滝沢いずみ巣子店）</t>
    <phoneticPr fontId="2"/>
  </si>
  <si>
    <t>T</t>
    <phoneticPr fontId="2"/>
  </si>
  <si>
    <t>十字路だが、正面奥の道路は歩道の向こう側</t>
    <rPh sb="0" eb="3">
      <t>ジュウジロ</t>
    </rPh>
    <rPh sb="6" eb="8">
      <t>ショウメン</t>
    </rPh>
    <rPh sb="8" eb="9">
      <t>オク</t>
    </rPh>
    <rPh sb="10" eb="12">
      <t>ドウロ</t>
    </rPh>
    <rPh sb="13" eb="15">
      <t>ホドウ</t>
    </rPh>
    <rPh sb="16" eb="17">
      <t>ム</t>
    </rPh>
    <rPh sb="19" eb="20">
      <t>ガワ</t>
    </rPh>
    <phoneticPr fontId="2"/>
  </si>
  <si>
    <t>ト</t>
    <phoneticPr fontId="2"/>
  </si>
  <si>
    <t>（右折レーン）</t>
    <rPh sb="1" eb="3">
      <t>ウセツ</t>
    </rPh>
    <phoneticPr fontId="2"/>
  </si>
  <si>
    <t>松園交番前
（COOP・ベルフまつぞの）</t>
    <rPh sb="0" eb="2">
      <t>マツゾノ</t>
    </rPh>
    <rPh sb="2" eb="4">
      <t>コウバン</t>
    </rPh>
    <rPh sb="4" eb="5">
      <t>マエ</t>
    </rPh>
    <phoneticPr fontId="2"/>
  </si>
  <si>
    <t>レシート取得すること
チェック後　直進</t>
    <rPh sb="4" eb="6">
      <t>シュトク</t>
    </rPh>
    <rPh sb="15" eb="16">
      <t>ゴ</t>
    </rPh>
    <rPh sb="17" eb="19">
      <t>チョクシン</t>
    </rPh>
    <phoneticPr fontId="1"/>
  </si>
  <si>
    <t>R455</t>
    <phoneticPr fontId="1"/>
  </si>
  <si>
    <t>←　県庁　盛岡駅
正面トンネルに入らない！</t>
    <rPh sb="2" eb="4">
      <t>ケンチョウ</t>
    </rPh>
    <rPh sb="5" eb="8">
      <t>モリオカエキ</t>
    </rPh>
    <rPh sb="9" eb="11">
      <t>ショウメン</t>
    </rPh>
    <rPh sb="16" eb="17">
      <t>ハイ</t>
    </rPh>
    <phoneticPr fontId="2"/>
  </si>
  <si>
    <t>県道120</t>
    <rPh sb="0" eb="2">
      <t>ケンドウ</t>
    </rPh>
    <phoneticPr fontId="2"/>
  </si>
  <si>
    <t>明治橋北</t>
    <rPh sb="0" eb="2">
      <t>メイジ</t>
    </rPh>
    <rPh sb="2" eb="3">
      <t>バシ</t>
    </rPh>
    <rPh sb="3" eb="4">
      <t>キタ</t>
    </rPh>
    <phoneticPr fontId="2"/>
  </si>
  <si>
    <t>南大橋</t>
    <rPh sb="0" eb="1">
      <t>ミナミ</t>
    </rPh>
    <rPh sb="1" eb="3">
      <t>オオハシ</t>
    </rPh>
    <phoneticPr fontId="2"/>
  </si>
  <si>
    <t>R396</t>
    <phoneticPr fontId="2"/>
  </si>
  <si>
    <t>（セブンイレブン 紫波栃内店）</t>
    <phoneticPr fontId="2"/>
  </si>
  <si>
    <t>→　松園ゴルフ練習場入口
北上川を渡って盛岡市に入り最初の分岐</t>
    <rPh sb="2" eb="4">
      <t>マツゾノ</t>
    </rPh>
    <rPh sb="7" eb="9">
      <t>レンシュウ</t>
    </rPh>
    <rPh sb="9" eb="10">
      <t>ジョウ</t>
    </rPh>
    <rPh sb="10" eb="12">
      <t>イリグチ</t>
    </rPh>
    <rPh sb="13" eb="15">
      <t>キタカミ</t>
    </rPh>
    <rPh sb="15" eb="16">
      <t>ガワ</t>
    </rPh>
    <rPh sb="17" eb="18">
      <t>ワタ</t>
    </rPh>
    <rPh sb="20" eb="23">
      <t>モリオカシ</t>
    </rPh>
    <rPh sb="24" eb="25">
      <t>ハイ</t>
    </rPh>
    <rPh sb="26" eb="28">
      <t>サイショ</t>
    </rPh>
    <rPh sb="29" eb="31">
      <t>ブンキ</t>
    </rPh>
    <phoneticPr fontId="2"/>
  </si>
  <si>
    <t>正面左いわて生協（COOP）</t>
    <rPh sb="0" eb="2">
      <t>ショウメン</t>
    </rPh>
    <rPh sb="2" eb="3">
      <t>ヒダリ</t>
    </rPh>
    <rPh sb="6" eb="8">
      <t>セイキョウ</t>
    </rPh>
    <phoneticPr fontId="2"/>
  </si>
  <si>
    <t>北上川沿いへ</t>
    <rPh sb="0" eb="2">
      <t>キタカミ</t>
    </rPh>
    <rPh sb="2" eb="3">
      <t>ガワ</t>
    </rPh>
    <rPh sb="3" eb="4">
      <t>ゾ</t>
    </rPh>
    <phoneticPr fontId="2"/>
  </si>
  <si>
    <t>左折</t>
    <phoneticPr fontId="2"/>
  </si>
  <si>
    <t>金沢橋を渡る</t>
    <rPh sb="0" eb="2">
      <t>カナザワ</t>
    </rPh>
    <rPh sb="2" eb="3">
      <t>バシ</t>
    </rPh>
    <rPh sb="4" eb="5">
      <t>ワタ</t>
    </rPh>
    <phoneticPr fontId="2"/>
  </si>
  <si>
    <t>下の橋</t>
    <rPh sb="0" eb="1">
      <t>シモ</t>
    </rPh>
    <rPh sb="2" eb="3">
      <t>ハシ</t>
    </rPh>
    <phoneticPr fontId="2"/>
  </si>
  <si>
    <r>
      <t>橋渡って正面　軽車両以外</t>
    </r>
    <r>
      <rPr>
        <sz val="9"/>
        <color rgb="FFFF0000"/>
        <rFont val="ＭＳ Ｐゴシック"/>
        <family val="3"/>
        <charset val="128"/>
      </rPr>
      <t>一方通行　狭い！</t>
    </r>
    <rPh sb="0" eb="1">
      <t>ハシ</t>
    </rPh>
    <rPh sb="1" eb="2">
      <t>ワタ</t>
    </rPh>
    <rPh sb="4" eb="6">
      <t>ショウメン</t>
    </rPh>
    <rPh sb="7" eb="10">
      <t>ケイシャリョウ</t>
    </rPh>
    <rPh sb="10" eb="12">
      <t>イガイ</t>
    </rPh>
    <rPh sb="12" eb="16">
      <t>イッポウツウコウ</t>
    </rPh>
    <rPh sb="17" eb="18">
      <t>セマ</t>
    </rPh>
    <phoneticPr fontId="2"/>
  </si>
  <si>
    <t>→　花巻/紫波</t>
    <rPh sb="2" eb="4">
      <t>ハナマキ</t>
    </rPh>
    <rPh sb="5" eb="7">
      <t>シワ</t>
    </rPh>
    <phoneticPr fontId="2"/>
  </si>
  <si>
    <t>通過チェック
ファミリーマート 盛岡松園南口</t>
    <rPh sb="0" eb="2">
      <t>ツウカ</t>
    </rPh>
    <phoneticPr fontId="2"/>
  </si>
  <si>
    <t>BRM813花巻400</t>
    <rPh sb="6" eb="8">
      <t>ハナマキ</t>
    </rPh>
    <phoneticPr fontId="2"/>
  </si>
  <si>
    <t>06:00スタート　北方向</t>
    <rPh sb="10" eb="11">
      <t>キタ</t>
    </rPh>
    <rPh sb="11" eb="13">
      <t>ホウコウ</t>
    </rPh>
    <phoneticPr fontId="1"/>
  </si>
  <si>
    <t>PC4　ローソン 鹿角花輪</t>
    <rPh sb="9" eb="13">
      <t>カヅノハナワ</t>
    </rPh>
    <phoneticPr fontId="2"/>
  </si>
  <si>
    <t>県道286</t>
  </si>
  <si>
    <t>右折</t>
    <rPh sb="0" eb="2">
      <t>ウセツ</t>
    </rPh>
    <phoneticPr fontId="2"/>
  </si>
  <si>
    <t>市道</t>
    <rPh sb="0" eb="2">
      <t>シドウ</t>
    </rPh>
    <phoneticPr fontId="2"/>
  </si>
  <si>
    <t>フィニッシュ
新花巻駅</t>
    <rPh sb="7" eb="11">
      <t>シンハナマキエキ</t>
    </rPh>
    <phoneticPr fontId="2"/>
  </si>
  <si>
    <t>(ローソン 花巻矢沢)</t>
    <phoneticPr fontId="2"/>
  </si>
  <si>
    <t>標高</t>
    <rPh sb="0" eb="2">
      <t>ヒョウコウ</t>
    </rPh>
    <phoneticPr fontId="2"/>
  </si>
  <si>
    <t>武家屋敷通り</t>
    <phoneticPr fontId="2"/>
  </si>
  <si>
    <t>武家屋敷通り</t>
    <phoneticPr fontId="2"/>
  </si>
  <si>
    <t>ト</t>
    <phoneticPr fontId="2"/>
  </si>
  <si>
    <t>本町</t>
    <rPh sb="0" eb="2">
      <t>ホンマチ</t>
    </rPh>
    <phoneticPr fontId="2"/>
  </si>
  <si>
    <t>大堤</t>
  </si>
  <si>
    <t>諏訪岱
（ローソン 北秋田米内沢諏訪岱）</t>
    <phoneticPr fontId="2"/>
  </si>
  <si>
    <t>バイパス？合流（いつのまにかR103指定外れた）</t>
    <rPh sb="5" eb="7">
      <t>ゴウリュウ</t>
    </rPh>
    <rPh sb="18" eb="20">
      <t>シテイ</t>
    </rPh>
    <rPh sb="20" eb="21">
      <t>ハズ</t>
    </rPh>
    <phoneticPr fontId="2"/>
  </si>
  <si>
    <t>←　花巻市街／イギリス海岸</t>
    <rPh sb="2" eb="6">
      <t>ハナマキシガイ</t>
    </rPh>
    <rPh sb="11" eb="13">
      <t>カイガン</t>
    </rPh>
    <phoneticPr fontId="2"/>
  </si>
  <si>
    <t>坂本町</t>
    <phoneticPr fontId="2"/>
  </si>
  <si>
    <t>県道297</t>
    <phoneticPr fontId="2"/>
  </si>
  <si>
    <t>（ホテルグランシェール花巻）</t>
    <rPh sb="11" eb="13">
      <t>ハナマキ</t>
    </rPh>
    <phoneticPr fontId="2"/>
  </si>
  <si>
    <t>花巻駅前を通過する</t>
    <rPh sb="0" eb="4">
      <t>ハナマキエキマエ</t>
    </rPh>
    <rPh sb="5" eb="7">
      <t>ツウカ</t>
    </rPh>
    <phoneticPr fontId="2"/>
  </si>
  <si>
    <t>JRをアンダーパス</t>
    <phoneticPr fontId="2"/>
  </si>
  <si>
    <t>県道37</t>
    <rPh sb="0" eb="2">
      <t>ケンドウ</t>
    </rPh>
    <phoneticPr fontId="2"/>
  </si>
  <si>
    <t>県道1</t>
    <rPh sb="0" eb="2">
      <t>ケンドウ</t>
    </rPh>
    <phoneticPr fontId="2"/>
  </si>
  <si>
    <t>右側</t>
    <rPh sb="0" eb="2">
      <t>ミギガワ</t>
    </rPh>
    <phoneticPr fontId="1"/>
  </si>
  <si>
    <t>（セブン-イレブン 花巻西大通り１丁目）</t>
    <phoneticPr fontId="2"/>
  </si>
  <si>
    <t>花巻駅の西口に回り込んでくる
東口から地下道で回ってきてもいいが、地下道は自転車走れない</t>
    <rPh sb="0" eb="3">
      <t>ハナマキエキ</t>
    </rPh>
    <rPh sb="4" eb="6">
      <t>ニシグチ</t>
    </rPh>
    <rPh sb="7" eb="8">
      <t>マワ</t>
    </rPh>
    <rPh sb="9" eb="10">
      <t>コ</t>
    </rPh>
    <rPh sb="15" eb="17">
      <t>ヒガシグチ</t>
    </rPh>
    <rPh sb="19" eb="22">
      <t>チカドウ</t>
    </rPh>
    <rPh sb="23" eb="24">
      <t>マワ</t>
    </rPh>
    <rPh sb="33" eb="36">
      <t>チカドウ</t>
    </rPh>
    <rPh sb="37" eb="41">
      <t>ジテンシャハシ</t>
    </rPh>
    <phoneticPr fontId="2"/>
  </si>
  <si>
    <t>（ファミリーマート 花巻南温泉峡口）</t>
    <phoneticPr fontId="2"/>
  </si>
  <si>
    <t>少し先のデイリーヤマザキを通過すると60kmほどコンビニない</t>
    <rPh sb="0" eb="1">
      <t>スコ</t>
    </rPh>
    <rPh sb="2" eb="3">
      <t>サキ</t>
    </rPh>
    <rPh sb="13" eb="15">
      <t>ツウカ</t>
    </rPh>
    <phoneticPr fontId="2"/>
  </si>
  <si>
    <t>和賀川の対岸にスーパーあり</t>
    <rPh sb="0" eb="3">
      <t>ワガガワ</t>
    </rPh>
    <rPh sb="4" eb="6">
      <t>タイガン</t>
    </rPh>
    <phoneticPr fontId="2"/>
  </si>
  <si>
    <t>T</t>
    <phoneticPr fontId="2"/>
  </si>
  <si>
    <t>PC1 ローソン横手山内</t>
    <phoneticPr fontId="2"/>
  </si>
  <si>
    <t>PC2　ローソン 角館武家屋敷</t>
    <phoneticPr fontId="1"/>
  </si>
  <si>
    <t>この先、頂上までトイレなし</t>
    <rPh sb="2" eb="3">
      <t>サキ</t>
    </rPh>
    <rPh sb="4" eb="6">
      <t>チョウジョウ</t>
    </rPh>
    <phoneticPr fontId="2"/>
  </si>
  <si>
    <t>本コース最高点。チェック用写真はここのでもOK</t>
    <rPh sb="0" eb="1">
      <t>ホン</t>
    </rPh>
    <rPh sb="4" eb="7">
      <t>サイコウテン</t>
    </rPh>
    <rPh sb="12" eb="13">
      <t>ヨウ</t>
    </rPh>
    <rPh sb="13" eb="15">
      <t>シャシン</t>
    </rPh>
    <phoneticPr fontId="2"/>
  </si>
  <si>
    <t>見返峠を背景に自分のバイクを撮影してくること
チェック後　直進</t>
    <rPh sb="0" eb="2">
      <t>ミカエ</t>
    </rPh>
    <rPh sb="2" eb="3">
      <t>トウゲ</t>
    </rPh>
    <rPh sb="4" eb="6">
      <t>ハイケイ</t>
    </rPh>
    <rPh sb="7" eb="9">
      <t>ジブン</t>
    </rPh>
    <rPh sb="14" eb="16">
      <t>サツエイ</t>
    </rPh>
    <rPh sb="27" eb="28">
      <t>ゴ</t>
    </rPh>
    <rPh sb="29" eb="31">
      <t>チョクシン</t>
    </rPh>
    <phoneticPr fontId="1"/>
  </si>
  <si>
    <t>OPEN/ 08:30 ～ 11:40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</si>
  <si>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09:39 ～ 14:16
レシート取得して通過時間を自分で記入。
チェック後　信号右折（北行）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50">
      <t>シンゴウウセツ</t>
    </rPh>
    <rPh sb="51" eb="52">
      <t>キタ</t>
    </rPh>
    <rPh sb="52" eb="53">
      <t>イキ</t>
    </rPh>
    <phoneticPr fontId="1"/>
  </si>
  <si>
    <t>OPEN/ 14:06 ～ 2022/8/14 0:04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7">
      <t>チョクシン</t>
    </rPh>
    <phoneticPr fontId="1"/>
  </si>
  <si>
    <t>OPEN/ 12:29 ～ 20:36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</si>
  <si>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t>OPEN/ 18:08 ～ 2022/8/14 9:00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84" eb="86">
      <t>テイシュツ</t>
    </rPh>
    <phoneticPr fontId="2"/>
  </si>
  <si>
    <t>PC3　ローソン 北秋田栄</t>
    <phoneticPr fontId="2"/>
  </si>
  <si>
    <t>ver1.1.0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</si>
</sst>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76" fontId="4" fillId="2" borderId="7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right"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>
      <alignment vertical="center"/>
    </xf>
    <xf numFmtId="176" fontId="3" fillId="2" borderId="29" xfId="0" applyNumberFormat="1" applyFont="1" applyFill="1" applyBorder="1" applyAlignment="1">
      <alignment horizontal="left" vertical="center"/>
    </xf>
    <xf numFmtId="176" fontId="4" fillId="2" borderId="29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 wrapText="1"/>
    </xf>
    <xf numFmtId="176" fontId="4" fillId="0" borderId="30" xfId="0" applyNumberFormat="1" applyFont="1" applyFill="1" applyBorder="1">
      <alignment vertical="center"/>
    </xf>
    <xf numFmtId="0" fontId="4" fillId="0" borderId="31" xfId="0" applyFont="1" applyBorder="1">
      <alignment vertical="center"/>
    </xf>
    <xf numFmtId="176" fontId="3" fillId="0" borderId="31" xfId="0" applyNumberFormat="1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5"/>
  <sheetViews>
    <sheetView tabSelected="1" view="pageBreakPreview" zoomScaleNormal="100" zoomScaleSheetLayoutView="100" workbookViewId="0">
      <selection activeCell="K13" sqref="K13"/>
    </sheetView>
  </sheetViews>
  <sheetFormatPr defaultColWidth="7.81640625" defaultRowHeight="12" x14ac:dyDescent="0.2"/>
  <cols>
    <col min="1" max="1" width="5.36328125" style="4" bestFit="1" customWidth="1"/>
    <col min="2" max="3" width="4.6328125" style="12" customWidth="1"/>
    <col min="4" max="4" width="26.1796875" style="1" bestFit="1" customWidth="1"/>
    <col min="5" max="5" width="3.08984375" style="12" customWidth="1"/>
    <col min="6" max="6" width="6" style="1" customWidth="1"/>
    <col min="7" max="7" width="16" style="15" bestFit="1" customWidth="1"/>
    <col min="8" max="8" width="5.90625" style="3" bestFit="1" customWidth="1"/>
    <col min="9" max="9" width="6" style="14" bestFit="1" customWidth="1"/>
    <col min="10" max="10" width="5.81640625" style="1" bestFit="1" customWidth="1"/>
    <col min="11" max="11" width="47.36328125" style="1" bestFit="1" customWidth="1"/>
    <col min="12" max="12" width="7.1796875" style="15" bestFit="1" customWidth="1"/>
    <col min="13" max="13" width="25.54296875" style="1" customWidth="1"/>
    <col min="14" max="16384" width="7.81640625" style="1"/>
  </cols>
  <sheetData>
    <row r="1" spans="1:14" x14ac:dyDescent="0.2">
      <c r="B1" s="45"/>
      <c r="C1" s="45"/>
      <c r="D1" s="2">
        <v>2022</v>
      </c>
      <c r="K1" s="39" t="s">
        <v>154</v>
      </c>
    </row>
    <row r="2" spans="1:14" x14ac:dyDescent="0.2">
      <c r="B2" s="45"/>
      <c r="C2" s="45"/>
      <c r="D2" s="45" t="s">
        <v>112</v>
      </c>
      <c r="K2" s="35">
        <v>44780</v>
      </c>
    </row>
    <row r="3" spans="1:14" ht="12.5" thickBot="1" x14ac:dyDescent="0.25"/>
    <row r="4" spans="1:14" ht="12" customHeight="1" x14ac:dyDescent="0.2">
      <c r="A4" s="100"/>
      <c r="B4" s="110" t="s">
        <v>21</v>
      </c>
      <c r="C4" s="110" t="s">
        <v>20</v>
      </c>
      <c r="D4" s="102" t="s">
        <v>0</v>
      </c>
      <c r="E4" s="104" t="s">
        <v>7</v>
      </c>
      <c r="F4" s="112" t="s">
        <v>17</v>
      </c>
      <c r="G4" s="113"/>
      <c r="H4" s="114" t="s">
        <v>16</v>
      </c>
      <c r="I4" s="115"/>
      <c r="J4" s="104" t="s">
        <v>120</v>
      </c>
      <c r="K4" s="102" t="s">
        <v>4</v>
      </c>
      <c r="L4" s="108" t="s">
        <v>18</v>
      </c>
    </row>
    <row r="5" spans="1:14" ht="12.5" thickBot="1" x14ac:dyDescent="0.25">
      <c r="A5" s="101"/>
      <c r="B5" s="111"/>
      <c r="C5" s="111"/>
      <c r="D5" s="103"/>
      <c r="E5" s="105"/>
      <c r="F5" s="96" t="s">
        <v>15</v>
      </c>
      <c r="G5" s="96" t="s">
        <v>1</v>
      </c>
      <c r="H5" s="97" t="s">
        <v>2</v>
      </c>
      <c r="I5" s="98" t="s">
        <v>3</v>
      </c>
      <c r="J5" s="105"/>
      <c r="K5" s="103"/>
      <c r="L5" s="109"/>
    </row>
    <row r="6" spans="1:14" ht="14.5" thickTop="1" x14ac:dyDescent="0.2">
      <c r="A6" s="33">
        <v>1</v>
      </c>
      <c r="B6" s="46"/>
      <c r="C6" s="40"/>
      <c r="D6" s="24" t="s">
        <v>44</v>
      </c>
      <c r="E6" s="25"/>
      <c r="F6" s="24"/>
      <c r="G6" s="24" t="s">
        <v>5</v>
      </c>
      <c r="H6" s="26">
        <v>0</v>
      </c>
      <c r="I6" s="27">
        <v>0</v>
      </c>
      <c r="J6" s="24"/>
      <c r="K6" s="89" t="s">
        <v>113</v>
      </c>
      <c r="L6" s="28"/>
    </row>
    <row r="7" spans="1:14" s="11" customFormat="1" ht="14" x14ac:dyDescent="0.2">
      <c r="A7" s="31">
        <f t="shared" ref="A7:A43" si="0">A6+1</f>
        <v>2</v>
      </c>
      <c r="B7" s="90" t="s">
        <v>23</v>
      </c>
      <c r="C7" s="54" t="s">
        <v>37</v>
      </c>
      <c r="D7" s="55"/>
      <c r="E7" s="56"/>
      <c r="F7" s="55" t="s">
        <v>106</v>
      </c>
      <c r="G7" s="55" t="s">
        <v>45</v>
      </c>
      <c r="H7" s="29">
        <f t="shared" ref="H7:H70" si="1">I7-I6</f>
        <v>0.26</v>
      </c>
      <c r="I7" s="57">
        <v>0.26</v>
      </c>
      <c r="J7" s="55">
        <v>82.6</v>
      </c>
      <c r="K7" s="55"/>
      <c r="L7" s="58"/>
      <c r="M7" s="1"/>
      <c r="N7" s="1"/>
    </row>
    <row r="8" spans="1:14" s="67" customFormat="1" ht="14" x14ac:dyDescent="0.2">
      <c r="A8" s="68">
        <f t="shared" si="0"/>
        <v>3</v>
      </c>
      <c r="B8" s="90" t="s">
        <v>23</v>
      </c>
      <c r="C8" s="54"/>
      <c r="D8" s="55"/>
      <c r="E8" s="56"/>
      <c r="F8" s="55" t="s">
        <v>38</v>
      </c>
      <c r="G8" s="55" t="s">
        <v>10</v>
      </c>
      <c r="H8" s="65">
        <f t="shared" si="1"/>
        <v>1.7899999999999998</v>
      </c>
      <c r="I8" s="57">
        <v>2.0499999999999998</v>
      </c>
      <c r="J8" s="55">
        <v>74.099999999999994</v>
      </c>
      <c r="K8" s="92" t="s">
        <v>128</v>
      </c>
      <c r="L8" s="58"/>
    </row>
    <row r="9" spans="1:14" s="11" customFormat="1" ht="14" x14ac:dyDescent="0.2">
      <c r="A9" s="31">
        <f t="shared" si="0"/>
        <v>4</v>
      </c>
      <c r="B9" s="91" t="s">
        <v>23</v>
      </c>
      <c r="C9" s="54" t="s">
        <v>37</v>
      </c>
      <c r="D9" s="99" t="s">
        <v>129</v>
      </c>
      <c r="E9" s="56"/>
      <c r="F9" s="55" t="s">
        <v>11</v>
      </c>
      <c r="G9" s="55" t="s">
        <v>130</v>
      </c>
      <c r="H9" s="29">
        <f t="shared" si="1"/>
        <v>4.17</v>
      </c>
      <c r="I9" s="57">
        <v>6.22</v>
      </c>
      <c r="J9" s="55">
        <v>80.5</v>
      </c>
      <c r="K9" s="55"/>
      <c r="L9" s="58"/>
      <c r="M9" s="1"/>
      <c r="N9" s="1"/>
    </row>
    <row r="10" spans="1:14" s="11" customFormat="1" ht="14" x14ac:dyDescent="0.2">
      <c r="A10" s="31">
        <f t="shared" si="0"/>
        <v>5</v>
      </c>
      <c r="B10" s="69" t="s">
        <v>19</v>
      </c>
      <c r="C10" s="54" t="s">
        <v>22</v>
      </c>
      <c r="D10" s="64" t="s">
        <v>131</v>
      </c>
      <c r="E10" s="56"/>
      <c r="F10" s="55" t="s">
        <v>13</v>
      </c>
      <c r="G10" s="55" t="s">
        <v>130</v>
      </c>
      <c r="H10" s="29">
        <f t="shared" si="1"/>
        <v>0.25</v>
      </c>
      <c r="I10" s="57">
        <v>6.47</v>
      </c>
      <c r="J10" s="55">
        <v>94.7</v>
      </c>
      <c r="K10" s="55" t="s">
        <v>132</v>
      </c>
      <c r="L10" s="58"/>
      <c r="M10" s="1"/>
      <c r="N10" s="1"/>
    </row>
    <row r="11" spans="1:14" s="11" customFormat="1" ht="14" x14ac:dyDescent="0.2">
      <c r="A11" s="31">
        <f t="shared" si="0"/>
        <v>6</v>
      </c>
      <c r="B11" s="69" t="s">
        <v>25</v>
      </c>
      <c r="C11" s="54"/>
      <c r="D11" s="64"/>
      <c r="E11" s="56"/>
      <c r="F11" s="55" t="s">
        <v>12</v>
      </c>
      <c r="G11" s="55" t="s">
        <v>10</v>
      </c>
      <c r="H11" s="29">
        <f t="shared" si="1"/>
        <v>0.41000000000000014</v>
      </c>
      <c r="I11" s="57">
        <v>6.88</v>
      </c>
      <c r="J11" s="55">
        <v>82.9</v>
      </c>
      <c r="K11" s="55" t="s">
        <v>133</v>
      </c>
      <c r="L11" s="58"/>
      <c r="M11" s="1"/>
      <c r="N11" s="1"/>
    </row>
    <row r="12" spans="1:14" s="67" customFormat="1" ht="14" x14ac:dyDescent="0.2">
      <c r="A12" s="68">
        <f t="shared" si="0"/>
        <v>7</v>
      </c>
      <c r="B12" s="69" t="s">
        <v>19</v>
      </c>
      <c r="C12" s="54" t="s">
        <v>22</v>
      </c>
      <c r="D12" s="64"/>
      <c r="E12" s="56"/>
      <c r="F12" s="55" t="s">
        <v>12</v>
      </c>
      <c r="G12" s="55" t="s">
        <v>10</v>
      </c>
      <c r="H12" s="29">
        <f t="shared" si="1"/>
        <v>0.3100000000000005</v>
      </c>
      <c r="I12" s="57">
        <v>7.19</v>
      </c>
      <c r="J12" s="55">
        <v>91.2</v>
      </c>
      <c r="K12" s="55"/>
      <c r="L12" s="58"/>
      <c r="M12" s="1"/>
      <c r="N12" s="1"/>
    </row>
    <row r="13" spans="1:14" s="11" customFormat="1" ht="22" x14ac:dyDescent="0.2">
      <c r="A13" s="68">
        <f t="shared" si="0"/>
        <v>8</v>
      </c>
      <c r="B13" s="47" t="s">
        <v>23</v>
      </c>
      <c r="C13" s="54" t="s">
        <v>22</v>
      </c>
      <c r="D13" s="55" t="s">
        <v>137</v>
      </c>
      <c r="E13" s="56"/>
      <c r="F13" s="55" t="s">
        <v>13</v>
      </c>
      <c r="G13" s="55" t="s">
        <v>10</v>
      </c>
      <c r="H13" s="29">
        <f t="shared" si="1"/>
        <v>0.21999999999999975</v>
      </c>
      <c r="I13" s="57">
        <v>7.41</v>
      </c>
      <c r="J13" s="55">
        <v>92.8</v>
      </c>
      <c r="K13" s="92" t="s">
        <v>138</v>
      </c>
      <c r="L13" s="58"/>
      <c r="M13" s="1"/>
      <c r="N13" s="1"/>
    </row>
    <row r="14" spans="1:14" s="11" customFormat="1" ht="14" x14ac:dyDescent="0.2">
      <c r="A14" s="68">
        <f t="shared" si="0"/>
        <v>9</v>
      </c>
      <c r="B14" s="47" t="s">
        <v>23</v>
      </c>
      <c r="C14" s="54" t="s">
        <v>37</v>
      </c>
      <c r="D14" s="55"/>
      <c r="E14" s="56"/>
      <c r="F14" s="55" t="s">
        <v>11</v>
      </c>
      <c r="G14" s="55" t="s">
        <v>134</v>
      </c>
      <c r="H14" s="29">
        <f t="shared" si="1"/>
        <v>5.3000000000000007</v>
      </c>
      <c r="I14" s="57">
        <v>12.71</v>
      </c>
      <c r="J14" s="55">
        <v>127.4</v>
      </c>
      <c r="K14" s="55"/>
      <c r="L14" s="58"/>
      <c r="M14" s="1"/>
      <c r="N14" s="1"/>
    </row>
    <row r="15" spans="1:14" ht="14" x14ac:dyDescent="0.2">
      <c r="A15" s="68">
        <f t="shared" si="0"/>
        <v>10</v>
      </c>
      <c r="B15" s="47" t="s">
        <v>23</v>
      </c>
      <c r="C15" s="41" t="s">
        <v>30</v>
      </c>
      <c r="D15" s="16" t="s">
        <v>139</v>
      </c>
      <c r="E15" s="23"/>
      <c r="F15" s="60" t="s">
        <v>13</v>
      </c>
      <c r="G15" s="55" t="s">
        <v>46</v>
      </c>
      <c r="H15" s="29">
        <f t="shared" si="1"/>
        <v>1.7799999999999994</v>
      </c>
      <c r="I15" s="7">
        <v>14.49</v>
      </c>
      <c r="J15" s="16">
        <v>142.30000000000001</v>
      </c>
      <c r="K15" s="5" t="s">
        <v>140</v>
      </c>
      <c r="L15" s="30"/>
    </row>
    <row r="16" spans="1:14" ht="14" x14ac:dyDescent="0.2">
      <c r="A16" s="68">
        <f t="shared" si="0"/>
        <v>11</v>
      </c>
      <c r="B16" s="47" t="s">
        <v>19</v>
      </c>
      <c r="C16" s="63"/>
      <c r="D16" s="16"/>
      <c r="E16" s="23"/>
      <c r="F16" s="60" t="s">
        <v>106</v>
      </c>
      <c r="G16" s="55" t="s">
        <v>135</v>
      </c>
      <c r="H16" s="29">
        <f t="shared" si="1"/>
        <v>29.949999999999996</v>
      </c>
      <c r="I16" s="7">
        <v>44.44</v>
      </c>
      <c r="J16" s="16">
        <v>328.9</v>
      </c>
      <c r="K16" s="9"/>
      <c r="L16" s="30"/>
    </row>
    <row r="17" spans="1:12" ht="14" x14ac:dyDescent="0.2">
      <c r="A17" s="68">
        <f t="shared" si="0"/>
        <v>12</v>
      </c>
      <c r="B17" s="80" t="s">
        <v>24</v>
      </c>
      <c r="C17" s="63"/>
      <c r="D17" s="60"/>
      <c r="E17" s="23"/>
      <c r="F17" s="60" t="s">
        <v>8</v>
      </c>
      <c r="G17" s="60" t="s">
        <v>10</v>
      </c>
      <c r="H17" s="29">
        <f t="shared" si="1"/>
        <v>17.650000000000006</v>
      </c>
      <c r="I17" s="7">
        <v>62.09</v>
      </c>
      <c r="J17" s="60">
        <v>254.2</v>
      </c>
      <c r="K17" s="66" t="s">
        <v>141</v>
      </c>
      <c r="L17" s="30"/>
    </row>
    <row r="18" spans="1:12" ht="14" x14ac:dyDescent="0.2">
      <c r="A18" s="68">
        <f t="shared" si="0"/>
        <v>13</v>
      </c>
      <c r="B18" s="47" t="s">
        <v>142</v>
      </c>
      <c r="C18" s="41"/>
      <c r="D18" s="5"/>
      <c r="E18" s="56"/>
      <c r="F18" s="16" t="s">
        <v>8</v>
      </c>
      <c r="G18" s="16" t="s">
        <v>48</v>
      </c>
      <c r="H18" s="29">
        <f t="shared" si="1"/>
        <v>4.1599999999999966</v>
      </c>
      <c r="I18" s="7">
        <v>66.25</v>
      </c>
      <c r="J18" s="16">
        <v>268</v>
      </c>
      <c r="K18" s="9"/>
      <c r="L18" s="30"/>
    </row>
    <row r="19" spans="1:12" ht="33" x14ac:dyDescent="0.2">
      <c r="A19" s="32">
        <f t="shared" si="0"/>
        <v>14</v>
      </c>
      <c r="B19" s="48"/>
      <c r="C19" s="42"/>
      <c r="D19" s="17" t="s">
        <v>143</v>
      </c>
      <c r="E19" s="18"/>
      <c r="F19" s="17" t="s">
        <v>136</v>
      </c>
      <c r="G19" s="17" t="s">
        <v>48</v>
      </c>
      <c r="H19" s="19">
        <f t="shared" si="1"/>
        <v>18.349999999999994</v>
      </c>
      <c r="I19" s="20">
        <v>84.6</v>
      </c>
      <c r="J19" s="17">
        <v>90.7</v>
      </c>
      <c r="K19" s="22" t="s">
        <v>148</v>
      </c>
      <c r="L19" s="21">
        <f>I19-I6</f>
        <v>84.6</v>
      </c>
    </row>
    <row r="20" spans="1:12" ht="14" x14ac:dyDescent="0.2">
      <c r="A20" s="68">
        <f t="shared" si="0"/>
        <v>15</v>
      </c>
      <c r="B20" s="91" t="s">
        <v>123</v>
      </c>
      <c r="C20" s="63" t="s">
        <v>22</v>
      </c>
      <c r="D20" s="64"/>
      <c r="E20" s="59"/>
      <c r="F20" s="64" t="s">
        <v>8</v>
      </c>
      <c r="G20" s="51" t="s">
        <v>117</v>
      </c>
      <c r="H20" s="29">
        <f t="shared" si="1"/>
        <v>2.5600000000000023</v>
      </c>
      <c r="I20" s="7">
        <v>87.16</v>
      </c>
      <c r="J20" s="64">
        <v>75.099999999999994</v>
      </c>
      <c r="K20" s="66" t="s">
        <v>49</v>
      </c>
      <c r="L20" s="10"/>
    </row>
    <row r="21" spans="1:12" ht="14" x14ac:dyDescent="0.2">
      <c r="A21" s="68">
        <f t="shared" si="0"/>
        <v>16</v>
      </c>
      <c r="B21" s="91" t="s">
        <v>142</v>
      </c>
      <c r="C21" s="63"/>
      <c r="D21" s="64"/>
      <c r="E21" s="59"/>
      <c r="F21" s="64" t="s">
        <v>106</v>
      </c>
      <c r="G21" s="51" t="s">
        <v>117</v>
      </c>
      <c r="H21" s="29">
        <f t="shared" si="1"/>
        <v>1.230000000000004</v>
      </c>
      <c r="I21" s="7">
        <v>88.39</v>
      </c>
      <c r="J21" s="64">
        <v>69.7</v>
      </c>
      <c r="K21" s="66"/>
      <c r="L21" s="10"/>
    </row>
    <row r="22" spans="1:12" ht="22" x14ac:dyDescent="0.2">
      <c r="A22" s="68">
        <f t="shared" si="0"/>
        <v>17</v>
      </c>
      <c r="B22" s="69" t="s">
        <v>23</v>
      </c>
      <c r="C22" s="41" t="s">
        <v>22</v>
      </c>
      <c r="D22" s="5" t="s">
        <v>50</v>
      </c>
      <c r="E22" s="13"/>
      <c r="F22" s="5" t="s">
        <v>8</v>
      </c>
      <c r="G22" s="51" t="s">
        <v>52</v>
      </c>
      <c r="H22" s="29">
        <f t="shared" si="1"/>
        <v>0.31000000000000227</v>
      </c>
      <c r="I22" s="7">
        <v>88.7</v>
      </c>
      <c r="J22" s="5">
        <v>68.5</v>
      </c>
      <c r="K22" s="5"/>
      <c r="L22" s="10"/>
    </row>
    <row r="23" spans="1:12" ht="14" x14ac:dyDescent="0.2">
      <c r="A23" s="68">
        <f t="shared" si="0"/>
        <v>18</v>
      </c>
      <c r="B23" s="47" t="s">
        <v>23</v>
      </c>
      <c r="C23" s="41" t="s">
        <v>22</v>
      </c>
      <c r="D23" s="5" t="s">
        <v>51</v>
      </c>
      <c r="E23" s="13"/>
      <c r="F23" s="5" t="s">
        <v>13</v>
      </c>
      <c r="G23" s="16" t="s">
        <v>53</v>
      </c>
      <c r="H23" s="29">
        <f t="shared" si="1"/>
        <v>4.3799999999999955</v>
      </c>
      <c r="I23" s="7">
        <v>93.08</v>
      </c>
      <c r="J23" s="5">
        <v>73.7</v>
      </c>
      <c r="K23" s="9"/>
      <c r="L23" s="10"/>
    </row>
    <row r="24" spans="1:12" ht="14" x14ac:dyDescent="0.2">
      <c r="A24" s="68">
        <f t="shared" si="0"/>
        <v>19</v>
      </c>
      <c r="B24" s="69" t="s">
        <v>23</v>
      </c>
      <c r="C24" s="63" t="s">
        <v>22</v>
      </c>
      <c r="D24" s="64" t="s">
        <v>54</v>
      </c>
      <c r="E24" s="13"/>
      <c r="F24" s="64" t="s">
        <v>8</v>
      </c>
      <c r="G24" s="5" t="s">
        <v>55</v>
      </c>
      <c r="H24" s="29">
        <f t="shared" si="1"/>
        <v>8.1800000000000068</v>
      </c>
      <c r="I24" s="7">
        <v>101.26</v>
      </c>
      <c r="J24" s="5">
        <v>54.2</v>
      </c>
      <c r="K24" s="9"/>
      <c r="L24" s="8"/>
    </row>
    <row r="25" spans="1:12" ht="14" x14ac:dyDescent="0.2">
      <c r="A25" s="68">
        <f t="shared" si="0"/>
        <v>20</v>
      </c>
      <c r="B25" s="69" t="s">
        <v>19</v>
      </c>
      <c r="C25" s="41" t="s">
        <v>32</v>
      </c>
      <c r="D25" s="5"/>
      <c r="E25" s="13"/>
      <c r="F25" s="64" t="s">
        <v>8</v>
      </c>
      <c r="G25" s="64" t="s">
        <v>55</v>
      </c>
      <c r="H25" s="29">
        <f t="shared" si="1"/>
        <v>2</v>
      </c>
      <c r="I25" s="7">
        <v>103.26</v>
      </c>
      <c r="J25" s="5">
        <v>56.1</v>
      </c>
      <c r="K25" s="9"/>
      <c r="L25" s="10"/>
    </row>
    <row r="26" spans="1:12" ht="14" x14ac:dyDescent="0.2">
      <c r="A26" s="68">
        <f t="shared" si="0"/>
        <v>21</v>
      </c>
      <c r="B26" s="69" t="s">
        <v>23</v>
      </c>
      <c r="C26" s="41" t="s">
        <v>32</v>
      </c>
      <c r="D26" s="5"/>
      <c r="E26" s="59"/>
      <c r="F26" s="5" t="s">
        <v>8</v>
      </c>
      <c r="G26" s="5" t="s">
        <v>56</v>
      </c>
      <c r="H26" s="6">
        <f t="shared" si="1"/>
        <v>18.149999999999991</v>
      </c>
      <c r="I26" s="7">
        <v>121.41</v>
      </c>
      <c r="J26" s="5">
        <v>56.2</v>
      </c>
      <c r="K26" s="52"/>
      <c r="L26" s="10"/>
    </row>
    <row r="27" spans="1:12" ht="14" x14ac:dyDescent="0.2">
      <c r="A27" s="68">
        <f t="shared" si="0"/>
        <v>22</v>
      </c>
      <c r="B27" s="47" t="s">
        <v>25</v>
      </c>
      <c r="C27" s="63" t="s">
        <v>22</v>
      </c>
      <c r="D27" s="5" t="s">
        <v>57</v>
      </c>
      <c r="E27" s="13"/>
      <c r="F27" s="5" t="s">
        <v>6</v>
      </c>
      <c r="G27" s="5" t="s">
        <v>10</v>
      </c>
      <c r="H27" s="6">
        <f t="shared" si="1"/>
        <v>0.79000000000000625</v>
      </c>
      <c r="I27" s="7">
        <v>122.2</v>
      </c>
      <c r="J27" s="5">
        <v>57.9</v>
      </c>
      <c r="K27" s="9"/>
      <c r="L27" s="10"/>
    </row>
    <row r="28" spans="1:12" ht="14" x14ac:dyDescent="0.2">
      <c r="A28" s="68">
        <f t="shared" si="0"/>
        <v>23</v>
      </c>
      <c r="B28" s="47" t="s">
        <v>24</v>
      </c>
      <c r="C28" s="63" t="s">
        <v>22</v>
      </c>
      <c r="D28" s="5"/>
      <c r="E28" s="13"/>
      <c r="F28" s="5" t="s">
        <v>8</v>
      </c>
      <c r="G28" s="5" t="s">
        <v>10</v>
      </c>
      <c r="H28" s="65">
        <f t="shared" si="1"/>
        <v>0.39999999999999147</v>
      </c>
      <c r="I28" s="7">
        <v>122.6</v>
      </c>
      <c r="J28" s="5">
        <v>55.8</v>
      </c>
      <c r="K28" s="66" t="s">
        <v>58</v>
      </c>
      <c r="L28" s="10"/>
    </row>
    <row r="29" spans="1:12" ht="14" x14ac:dyDescent="0.2">
      <c r="A29" s="68">
        <f t="shared" si="0"/>
        <v>24</v>
      </c>
      <c r="B29" s="47" t="s">
        <v>19</v>
      </c>
      <c r="C29" s="41"/>
      <c r="D29" s="62" t="s">
        <v>39</v>
      </c>
      <c r="E29" s="13"/>
      <c r="F29" s="5" t="s">
        <v>6</v>
      </c>
      <c r="G29" s="64" t="s">
        <v>59</v>
      </c>
      <c r="H29" s="65">
        <f t="shared" si="1"/>
        <v>1.2199999999999989</v>
      </c>
      <c r="I29" s="7">
        <v>123.82</v>
      </c>
      <c r="J29" s="5">
        <v>66</v>
      </c>
      <c r="K29" s="9"/>
      <c r="L29" s="10"/>
    </row>
    <row r="30" spans="1:12" ht="33" x14ac:dyDescent="0.2">
      <c r="A30" s="32">
        <f t="shared" si="0"/>
        <v>25</v>
      </c>
      <c r="B30" s="48"/>
      <c r="C30" s="42"/>
      <c r="D30" s="22" t="s">
        <v>144</v>
      </c>
      <c r="E30" s="18"/>
      <c r="F30" s="17" t="s">
        <v>35</v>
      </c>
      <c r="G30" s="22" t="s">
        <v>121</v>
      </c>
      <c r="H30" s="19">
        <f t="shared" si="1"/>
        <v>0.23000000000000398</v>
      </c>
      <c r="I30" s="20">
        <v>124.05</v>
      </c>
      <c r="J30" s="17">
        <v>59.9</v>
      </c>
      <c r="K30" s="22" t="s">
        <v>149</v>
      </c>
      <c r="L30" s="21">
        <f>I30-I19</f>
        <v>39.450000000000003</v>
      </c>
    </row>
    <row r="31" spans="1:12" ht="14" x14ac:dyDescent="0.2">
      <c r="A31" s="68">
        <f t="shared" si="0"/>
        <v>26</v>
      </c>
      <c r="B31" s="91" t="s">
        <v>19</v>
      </c>
      <c r="C31" s="63"/>
      <c r="D31" s="66"/>
      <c r="E31" s="59"/>
      <c r="F31" s="64" t="s">
        <v>106</v>
      </c>
      <c r="G31" s="64" t="s">
        <v>122</v>
      </c>
      <c r="H31" s="65">
        <f t="shared" si="1"/>
        <v>0.40999999999999659</v>
      </c>
      <c r="I31" s="7">
        <v>124.46</v>
      </c>
      <c r="J31" s="64">
        <v>62.5</v>
      </c>
      <c r="K31" s="66"/>
      <c r="L31" s="10"/>
    </row>
    <row r="32" spans="1:12" ht="14" x14ac:dyDescent="0.2">
      <c r="A32" s="68">
        <f t="shared" si="0"/>
        <v>27</v>
      </c>
      <c r="B32" s="91" t="s">
        <v>123</v>
      </c>
      <c r="C32" s="63"/>
      <c r="D32" s="66"/>
      <c r="E32" s="59"/>
      <c r="F32" s="64" t="s">
        <v>8</v>
      </c>
      <c r="G32" s="64" t="s">
        <v>122</v>
      </c>
      <c r="H32" s="65">
        <f t="shared" si="1"/>
        <v>2.0000000000010232E-2</v>
      </c>
      <c r="I32" s="7">
        <v>124.48</v>
      </c>
      <c r="J32" s="64">
        <v>62.9</v>
      </c>
      <c r="K32" s="66"/>
      <c r="L32" s="10"/>
    </row>
    <row r="33" spans="1:16" ht="14" x14ac:dyDescent="0.2">
      <c r="A33" s="68">
        <f t="shared" si="0"/>
        <v>28</v>
      </c>
      <c r="B33" s="47" t="s">
        <v>19</v>
      </c>
      <c r="C33" s="63" t="s">
        <v>22</v>
      </c>
      <c r="D33" s="9" t="s">
        <v>60</v>
      </c>
      <c r="E33" s="13"/>
      <c r="F33" s="5" t="s">
        <v>8</v>
      </c>
      <c r="G33" s="5" t="s">
        <v>61</v>
      </c>
      <c r="H33" s="65">
        <f t="shared" si="1"/>
        <v>0.39999999999999147</v>
      </c>
      <c r="I33" s="7">
        <v>124.88</v>
      </c>
      <c r="J33" s="5">
        <v>61.6</v>
      </c>
      <c r="K33" s="9"/>
      <c r="L33" s="10"/>
    </row>
    <row r="34" spans="1:16" ht="14" x14ac:dyDescent="0.2">
      <c r="A34" s="68">
        <f t="shared" si="0"/>
        <v>29</v>
      </c>
      <c r="B34" s="91" t="s">
        <v>25</v>
      </c>
      <c r="C34" s="63" t="s">
        <v>22</v>
      </c>
      <c r="D34" s="64" t="s">
        <v>124</v>
      </c>
      <c r="E34" s="59"/>
      <c r="F34" s="64" t="s">
        <v>12</v>
      </c>
      <c r="G34" s="64" t="s">
        <v>56</v>
      </c>
      <c r="H34" s="65">
        <f t="shared" si="1"/>
        <v>1.230000000000004</v>
      </c>
      <c r="I34" s="7">
        <v>126.11</v>
      </c>
      <c r="J34" s="64">
        <v>67.2</v>
      </c>
      <c r="K34" s="64"/>
      <c r="L34" s="8"/>
    </row>
    <row r="35" spans="1:16" ht="22" x14ac:dyDescent="0.2">
      <c r="A35" s="68">
        <f t="shared" si="0"/>
        <v>30</v>
      </c>
      <c r="B35" s="69" t="s">
        <v>23</v>
      </c>
      <c r="C35" s="63" t="s">
        <v>22</v>
      </c>
      <c r="D35" s="66" t="s">
        <v>126</v>
      </c>
      <c r="E35" s="13"/>
      <c r="F35" s="5" t="s">
        <v>8</v>
      </c>
      <c r="G35" s="64" t="s">
        <v>56</v>
      </c>
      <c r="H35" s="65">
        <f t="shared" si="1"/>
        <v>79.250000000000014</v>
      </c>
      <c r="I35" s="7">
        <v>205.36</v>
      </c>
      <c r="J35" s="5">
        <v>47.1</v>
      </c>
      <c r="K35" s="9"/>
      <c r="L35" s="10"/>
    </row>
    <row r="36" spans="1:16" ht="33" x14ac:dyDescent="0.2">
      <c r="A36" s="32">
        <f t="shared" si="0"/>
        <v>31</v>
      </c>
      <c r="B36" s="50" t="s">
        <v>19</v>
      </c>
      <c r="C36" s="43" t="s">
        <v>22</v>
      </c>
      <c r="D36" s="22" t="s">
        <v>153</v>
      </c>
      <c r="E36" s="18"/>
      <c r="F36" s="37" t="s">
        <v>36</v>
      </c>
      <c r="G36" s="17" t="s">
        <v>10</v>
      </c>
      <c r="H36" s="19">
        <f t="shared" si="1"/>
        <v>13.549999999999983</v>
      </c>
      <c r="I36" s="20">
        <v>218.91</v>
      </c>
      <c r="J36" s="17">
        <v>26.9</v>
      </c>
      <c r="K36" s="22" t="s">
        <v>151</v>
      </c>
      <c r="L36" s="21">
        <f>I36-I30</f>
        <v>94.86</v>
      </c>
    </row>
    <row r="37" spans="1:16" s="11" customFormat="1" ht="14" x14ac:dyDescent="0.2">
      <c r="A37" s="68">
        <f t="shared" si="0"/>
        <v>32</v>
      </c>
      <c r="B37" s="91" t="s">
        <v>23</v>
      </c>
      <c r="C37" s="63" t="s">
        <v>22</v>
      </c>
      <c r="D37" s="64" t="s">
        <v>125</v>
      </c>
      <c r="E37" s="13"/>
      <c r="F37" s="64" t="s">
        <v>13</v>
      </c>
      <c r="G37" s="64" t="s">
        <v>62</v>
      </c>
      <c r="H37" s="65">
        <f t="shared" si="1"/>
        <v>2.3700000000000045</v>
      </c>
      <c r="I37" s="7">
        <v>221.28</v>
      </c>
      <c r="J37" s="5">
        <v>36.6</v>
      </c>
      <c r="K37" s="5"/>
      <c r="L37" s="8"/>
      <c r="M37" s="1"/>
      <c r="N37" s="1"/>
    </row>
    <row r="38" spans="1:16" ht="14" x14ac:dyDescent="0.2">
      <c r="A38" s="68">
        <f t="shared" si="0"/>
        <v>33</v>
      </c>
      <c r="B38" s="69" t="s">
        <v>23</v>
      </c>
      <c r="C38" s="41" t="s">
        <v>22</v>
      </c>
      <c r="D38" s="36" t="s">
        <v>63</v>
      </c>
      <c r="E38" s="13"/>
      <c r="F38" s="36" t="s">
        <v>13</v>
      </c>
      <c r="G38" s="5" t="s">
        <v>10</v>
      </c>
      <c r="H38" s="65">
        <f t="shared" si="1"/>
        <v>16.550000000000011</v>
      </c>
      <c r="I38" s="7">
        <v>237.83</v>
      </c>
      <c r="J38" s="5">
        <v>68.2</v>
      </c>
      <c r="K38" s="5" t="s">
        <v>64</v>
      </c>
      <c r="L38" s="10"/>
    </row>
    <row r="39" spans="1:16" ht="14" x14ac:dyDescent="0.2">
      <c r="A39" s="68">
        <f t="shared" si="0"/>
        <v>34</v>
      </c>
      <c r="B39" s="47" t="s">
        <v>23</v>
      </c>
      <c r="C39" s="41" t="s">
        <v>22</v>
      </c>
      <c r="D39" s="36" t="s">
        <v>65</v>
      </c>
      <c r="E39" s="13"/>
      <c r="F39" s="36" t="s">
        <v>12</v>
      </c>
      <c r="G39" s="5" t="s">
        <v>66</v>
      </c>
      <c r="H39" s="65">
        <f t="shared" si="1"/>
        <v>5.3299999999999841</v>
      </c>
      <c r="I39" s="7">
        <v>243.16</v>
      </c>
      <c r="J39" s="5">
        <v>61.6</v>
      </c>
      <c r="K39" s="5"/>
      <c r="L39" s="10"/>
    </row>
    <row r="40" spans="1:16" s="67" customFormat="1" ht="14" x14ac:dyDescent="0.2">
      <c r="A40" s="68">
        <f t="shared" si="0"/>
        <v>35</v>
      </c>
      <c r="B40" s="69" t="s">
        <v>31</v>
      </c>
      <c r="C40" s="63" t="s">
        <v>22</v>
      </c>
      <c r="D40" s="62"/>
      <c r="E40" s="59"/>
      <c r="F40" s="62" t="s">
        <v>67</v>
      </c>
      <c r="G40" s="64" t="s">
        <v>10</v>
      </c>
      <c r="H40" s="65">
        <f t="shared" si="1"/>
        <v>9.9799999999999898</v>
      </c>
      <c r="I40" s="7">
        <v>253.14</v>
      </c>
      <c r="J40" s="64">
        <v>92.3</v>
      </c>
      <c r="K40" s="64" t="s">
        <v>127</v>
      </c>
      <c r="L40" s="10"/>
      <c r="M40" s="1"/>
      <c r="N40" s="1"/>
    </row>
    <row r="41" spans="1:16" ht="14" x14ac:dyDescent="0.2">
      <c r="A41" s="68">
        <f t="shared" si="0"/>
        <v>36</v>
      </c>
      <c r="B41" s="91" t="s">
        <v>19</v>
      </c>
      <c r="C41" s="44"/>
      <c r="D41" s="62"/>
      <c r="E41" s="59"/>
      <c r="F41" s="62" t="s">
        <v>12</v>
      </c>
      <c r="G41" s="64" t="s">
        <v>47</v>
      </c>
      <c r="H41" s="65">
        <f t="shared" si="1"/>
        <v>3.75</v>
      </c>
      <c r="I41" s="7">
        <v>256.89</v>
      </c>
      <c r="J41" s="64">
        <v>87.9</v>
      </c>
      <c r="K41" s="64"/>
      <c r="L41" s="10"/>
    </row>
    <row r="42" spans="1:16" ht="14" x14ac:dyDescent="0.2">
      <c r="A42" s="68">
        <f t="shared" si="0"/>
        <v>37</v>
      </c>
      <c r="B42" s="47" t="s">
        <v>24</v>
      </c>
      <c r="C42" s="41" t="s">
        <v>22</v>
      </c>
      <c r="D42" s="36"/>
      <c r="E42" s="13"/>
      <c r="F42" s="36" t="s">
        <v>13</v>
      </c>
      <c r="G42" s="64" t="s">
        <v>10</v>
      </c>
      <c r="H42" s="65">
        <f t="shared" si="1"/>
        <v>1.1800000000000068</v>
      </c>
      <c r="I42" s="7">
        <v>258.07</v>
      </c>
      <c r="J42" s="5">
        <v>91.1</v>
      </c>
      <c r="K42" s="5" t="s">
        <v>68</v>
      </c>
      <c r="L42" s="10"/>
    </row>
    <row r="43" spans="1:16" s="11" customFormat="1" ht="14" x14ac:dyDescent="0.2">
      <c r="A43" s="68">
        <f t="shared" si="0"/>
        <v>38</v>
      </c>
      <c r="B43" s="47" t="s">
        <v>19</v>
      </c>
      <c r="C43" s="44"/>
      <c r="D43" s="36"/>
      <c r="E43" s="13"/>
      <c r="F43" s="62" t="s">
        <v>13</v>
      </c>
      <c r="G43" s="64" t="s">
        <v>10</v>
      </c>
      <c r="H43" s="65">
        <f t="shared" si="1"/>
        <v>2.9800000000000182</v>
      </c>
      <c r="I43" s="7">
        <v>261.05</v>
      </c>
      <c r="J43" s="5">
        <v>104.7</v>
      </c>
      <c r="K43" s="5"/>
      <c r="L43" s="10"/>
      <c r="M43" s="1"/>
      <c r="N43" s="1"/>
    </row>
    <row r="44" spans="1:16" s="11" customFormat="1" ht="14" x14ac:dyDescent="0.2">
      <c r="A44" s="68">
        <f t="shared" ref="A44:A77" si="2">A43+1</f>
        <v>39</v>
      </c>
      <c r="B44" s="106" t="s">
        <v>69</v>
      </c>
      <c r="C44" s="107"/>
      <c r="D44" s="36"/>
      <c r="E44" s="13"/>
      <c r="F44" s="36" t="s">
        <v>13</v>
      </c>
      <c r="G44" s="64" t="s">
        <v>10</v>
      </c>
      <c r="H44" s="6">
        <f t="shared" si="1"/>
        <v>1.3299999999999841</v>
      </c>
      <c r="I44" s="7">
        <v>262.38</v>
      </c>
      <c r="J44" s="5">
        <v>113.3</v>
      </c>
      <c r="K44" s="5" t="s">
        <v>70</v>
      </c>
      <c r="L44" s="10"/>
      <c r="M44" s="1"/>
      <c r="N44" s="1"/>
    </row>
    <row r="45" spans="1:16" s="11" customFormat="1" ht="14" x14ac:dyDescent="0.2">
      <c r="A45" s="68">
        <f t="shared" si="2"/>
        <v>40</v>
      </c>
      <c r="B45" s="69" t="s">
        <v>23</v>
      </c>
      <c r="C45" s="63" t="s">
        <v>22</v>
      </c>
      <c r="D45" s="36"/>
      <c r="E45" s="13"/>
      <c r="F45" s="36" t="s">
        <v>33</v>
      </c>
      <c r="G45" s="36" t="s">
        <v>71</v>
      </c>
      <c r="H45" s="6">
        <f t="shared" si="1"/>
        <v>3.1200000000000045</v>
      </c>
      <c r="I45" s="7">
        <v>265.5</v>
      </c>
      <c r="J45" s="5">
        <v>117.1</v>
      </c>
      <c r="K45" s="9"/>
      <c r="L45" s="10"/>
      <c r="M45" s="1"/>
      <c r="N45" s="1"/>
      <c r="O45" s="67"/>
    </row>
    <row r="46" spans="1:16" s="67" customFormat="1" ht="33" x14ac:dyDescent="0.2">
      <c r="A46" s="32">
        <f t="shared" si="2"/>
        <v>41</v>
      </c>
      <c r="B46" s="50"/>
      <c r="C46" s="43"/>
      <c r="D46" s="22" t="s">
        <v>114</v>
      </c>
      <c r="E46" s="18"/>
      <c r="F46" s="37" t="s">
        <v>35</v>
      </c>
      <c r="G46" s="17" t="s">
        <v>71</v>
      </c>
      <c r="H46" s="19">
        <f t="shared" si="1"/>
        <v>5.8899999999999864</v>
      </c>
      <c r="I46" s="20">
        <v>271.39</v>
      </c>
      <c r="J46" s="17">
        <v>149.80000000000001</v>
      </c>
      <c r="K46" s="22" t="s">
        <v>150</v>
      </c>
      <c r="L46" s="21">
        <f>I46-I36</f>
        <v>52.47999999999999</v>
      </c>
      <c r="M46" s="1"/>
      <c r="N46" s="1"/>
    </row>
    <row r="47" spans="1:16" s="11" customFormat="1" ht="14" x14ac:dyDescent="0.2">
      <c r="A47" s="31">
        <f t="shared" si="2"/>
        <v>42</v>
      </c>
      <c r="B47" s="47" t="s">
        <v>19</v>
      </c>
      <c r="C47" s="63" t="s">
        <v>22</v>
      </c>
      <c r="D47" s="36" t="s">
        <v>72</v>
      </c>
      <c r="E47" s="13"/>
      <c r="F47" s="36" t="s">
        <v>33</v>
      </c>
      <c r="G47" s="36" t="s">
        <v>61</v>
      </c>
      <c r="H47" s="6">
        <f t="shared" si="1"/>
        <v>4.7599999999999909</v>
      </c>
      <c r="I47" s="7">
        <v>276.14999999999998</v>
      </c>
      <c r="J47" s="5">
        <v>163.19999999999999</v>
      </c>
      <c r="K47" s="9"/>
      <c r="L47" s="10"/>
      <c r="M47" s="1"/>
      <c r="N47" s="1"/>
      <c r="P47" s="67"/>
    </row>
    <row r="48" spans="1:16" s="11" customFormat="1" ht="22" x14ac:dyDescent="0.2">
      <c r="A48" s="31">
        <f t="shared" si="2"/>
        <v>43</v>
      </c>
      <c r="B48" s="47" t="s">
        <v>25</v>
      </c>
      <c r="C48" s="44"/>
      <c r="D48" s="36"/>
      <c r="E48" s="13"/>
      <c r="F48" s="36" t="s">
        <v>12</v>
      </c>
      <c r="G48" s="38" t="s">
        <v>73</v>
      </c>
      <c r="H48" s="6">
        <f t="shared" si="1"/>
        <v>17.700000000000045</v>
      </c>
      <c r="I48" s="7">
        <v>293.85000000000002</v>
      </c>
      <c r="J48" s="5">
        <v>616.1</v>
      </c>
      <c r="K48" s="9"/>
      <c r="L48" s="10"/>
      <c r="M48" s="1"/>
      <c r="N48" s="1"/>
    </row>
    <row r="49" spans="1:16" s="11" customFormat="1" ht="22" x14ac:dyDescent="0.2">
      <c r="A49" s="68">
        <f t="shared" si="2"/>
        <v>44</v>
      </c>
      <c r="B49" s="47"/>
      <c r="C49" s="44"/>
      <c r="D49" s="36" t="s">
        <v>74</v>
      </c>
      <c r="E49" s="13"/>
      <c r="F49" s="36" t="s">
        <v>11</v>
      </c>
      <c r="G49" s="38" t="s">
        <v>73</v>
      </c>
      <c r="H49" s="6">
        <f t="shared" si="1"/>
        <v>5.1499999999999773</v>
      </c>
      <c r="I49" s="7">
        <v>299</v>
      </c>
      <c r="J49" s="5">
        <v>955.8</v>
      </c>
      <c r="K49" s="9" t="s">
        <v>145</v>
      </c>
      <c r="L49" s="10"/>
      <c r="M49" s="1"/>
      <c r="N49" s="1"/>
    </row>
    <row r="50" spans="1:16" s="11" customFormat="1" ht="22" x14ac:dyDescent="0.2">
      <c r="A50" s="68">
        <f t="shared" si="2"/>
        <v>45</v>
      </c>
      <c r="B50" s="47"/>
      <c r="C50" s="44"/>
      <c r="D50" s="62" t="s">
        <v>75</v>
      </c>
      <c r="E50" s="13"/>
      <c r="F50" s="62" t="s">
        <v>11</v>
      </c>
      <c r="G50" s="38" t="s">
        <v>73</v>
      </c>
      <c r="H50" s="6">
        <f t="shared" si="1"/>
        <v>3.6000000000000227</v>
      </c>
      <c r="I50" s="7">
        <v>302.60000000000002</v>
      </c>
      <c r="J50" s="5">
        <v>1149.5</v>
      </c>
      <c r="K50" s="9"/>
      <c r="L50" s="10"/>
      <c r="M50" s="1"/>
      <c r="N50" s="1"/>
    </row>
    <row r="51" spans="1:16" s="67" customFormat="1" ht="22" x14ac:dyDescent="0.2">
      <c r="A51" s="68">
        <f t="shared" si="2"/>
        <v>46</v>
      </c>
      <c r="B51" s="47"/>
      <c r="C51" s="44"/>
      <c r="D51" s="36" t="s">
        <v>76</v>
      </c>
      <c r="E51" s="13"/>
      <c r="F51" s="62" t="s">
        <v>11</v>
      </c>
      <c r="G51" s="38" t="s">
        <v>73</v>
      </c>
      <c r="H51" s="6">
        <f t="shared" si="1"/>
        <v>5.5999999999999659</v>
      </c>
      <c r="I51" s="7">
        <v>308.2</v>
      </c>
      <c r="J51" s="5">
        <v>1552.2</v>
      </c>
      <c r="K51" s="5" t="s">
        <v>146</v>
      </c>
      <c r="L51" s="10"/>
      <c r="M51" s="1"/>
      <c r="N51" s="1"/>
      <c r="P51" s="11"/>
    </row>
    <row r="52" spans="1:16" s="11" customFormat="1" ht="22" x14ac:dyDescent="0.2">
      <c r="A52" s="70">
        <f t="shared" si="2"/>
        <v>47</v>
      </c>
      <c r="B52" s="71"/>
      <c r="C52" s="72"/>
      <c r="D52" s="73" t="s">
        <v>77</v>
      </c>
      <c r="E52" s="74"/>
      <c r="F52" s="75" t="s">
        <v>11</v>
      </c>
      <c r="G52" s="73" t="s">
        <v>73</v>
      </c>
      <c r="H52" s="77">
        <f t="shared" si="1"/>
        <v>1.6000000000000227</v>
      </c>
      <c r="I52" s="78">
        <v>309.8</v>
      </c>
      <c r="J52" s="76">
        <v>1539.9</v>
      </c>
      <c r="K52" s="73" t="s">
        <v>147</v>
      </c>
      <c r="L52" s="79">
        <f>I52-I46</f>
        <v>38.410000000000025</v>
      </c>
      <c r="M52" s="1"/>
      <c r="N52" s="1"/>
      <c r="O52" s="67"/>
      <c r="P52" s="67"/>
    </row>
    <row r="53" spans="1:16" s="11" customFormat="1" ht="14" x14ac:dyDescent="0.2">
      <c r="A53" s="68">
        <f t="shared" si="2"/>
        <v>48</v>
      </c>
      <c r="B53" s="47" t="s">
        <v>23</v>
      </c>
      <c r="C53" s="44"/>
      <c r="D53" s="36" t="s">
        <v>78</v>
      </c>
      <c r="E53" s="13"/>
      <c r="F53" s="36" t="s">
        <v>11</v>
      </c>
      <c r="G53" s="36" t="s">
        <v>40</v>
      </c>
      <c r="H53" s="6">
        <f t="shared" si="1"/>
        <v>19.25</v>
      </c>
      <c r="I53" s="7">
        <v>329.05</v>
      </c>
      <c r="J53" s="5">
        <v>458.1</v>
      </c>
      <c r="K53" s="9"/>
      <c r="L53" s="10"/>
      <c r="M53" s="1"/>
      <c r="N53" s="1"/>
      <c r="P53" s="67"/>
    </row>
    <row r="54" spans="1:16" s="11" customFormat="1" ht="14" x14ac:dyDescent="0.2">
      <c r="A54" s="68">
        <f t="shared" si="2"/>
        <v>49</v>
      </c>
      <c r="B54" s="69" t="s">
        <v>23</v>
      </c>
      <c r="C54" s="44" t="s">
        <v>22</v>
      </c>
      <c r="D54" s="36"/>
      <c r="E54" s="13"/>
      <c r="F54" s="62" t="s">
        <v>11</v>
      </c>
      <c r="G54" s="38" t="s">
        <v>10</v>
      </c>
      <c r="H54" s="6">
        <f t="shared" si="1"/>
        <v>0.97999999999996135</v>
      </c>
      <c r="I54" s="7">
        <v>330.03</v>
      </c>
      <c r="J54" s="5">
        <v>459.4</v>
      </c>
      <c r="K54" s="5" t="s">
        <v>107</v>
      </c>
      <c r="L54" s="10"/>
      <c r="M54" s="1"/>
      <c r="N54" s="1"/>
    </row>
    <row r="55" spans="1:16" s="11" customFormat="1" ht="14" x14ac:dyDescent="0.2">
      <c r="A55" s="68">
        <f t="shared" si="2"/>
        <v>50</v>
      </c>
      <c r="B55" s="47" t="s">
        <v>29</v>
      </c>
      <c r="C55" s="44"/>
      <c r="D55" s="36"/>
      <c r="E55" s="13"/>
      <c r="F55" s="36" t="s">
        <v>34</v>
      </c>
      <c r="G55" s="38" t="s">
        <v>10</v>
      </c>
      <c r="H55" s="6">
        <f t="shared" si="1"/>
        <v>0.60000000000002274</v>
      </c>
      <c r="I55" s="7">
        <v>330.63</v>
      </c>
      <c r="J55" s="5">
        <v>461.3</v>
      </c>
      <c r="K55" s="5"/>
      <c r="L55" s="10"/>
      <c r="M55" s="1"/>
      <c r="N55" s="1"/>
    </row>
    <row r="56" spans="1:16" s="11" customFormat="1" ht="14" x14ac:dyDescent="0.2">
      <c r="A56" s="68">
        <f t="shared" si="2"/>
        <v>51</v>
      </c>
      <c r="B56" s="69" t="s">
        <v>23</v>
      </c>
      <c r="C56" s="44"/>
      <c r="D56" s="36"/>
      <c r="E56" s="13"/>
      <c r="F56" s="36" t="s">
        <v>33</v>
      </c>
      <c r="G56" s="38" t="s">
        <v>10</v>
      </c>
      <c r="H56" s="6">
        <f t="shared" si="1"/>
        <v>0.25999999999999091</v>
      </c>
      <c r="I56" s="7">
        <v>330.89</v>
      </c>
      <c r="J56" s="5">
        <v>464.9</v>
      </c>
      <c r="K56" s="66" t="s">
        <v>79</v>
      </c>
      <c r="L56" s="10"/>
      <c r="M56" s="1"/>
      <c r="N56" s="1"/>
    </row>
    <row r="57" spans="1:16" s="11" customFormat="1" ht="14" x14ac:dyDescent="0.2">
      <c r="A57" s="68">
        <f t="shared" si="2"/>
        <v>52</v>
      </c>
      <c r="B57" s="69" t="s">
        <v>23</v>
      </c>
      <c r="C57" s="44"/>
      <c r="D57" s="36"/>
      <c r="E57" s="13"/>
      <c r="F57" s="36" t="s">
        <v>12</v>
      </c>
      <c r="G57" s="38" t="s">
        <v>81</v>
      </c>
      <c r="H57" s="6">
        <f t="shared" si="1"/>
        <v>0.63999999999998636</v>
      </c>
      <c r="I57" s="7">
        <v>331.53</v>
      </c>
      <c r="J57" s="5">
        <v>505.7</v>
      </c>
      <c r="K57" s="9" t="s">
        <v>80</v>
      </c>
      <c r="L57" s="10"/>
      <c r="M57" s="1"/>
      <c r="N57" s="1"/>
    </row>
    <row r="58" spans="1:16" s="11" customFormat="1" ht="14" x14ac:dyDescent="0.2">
      <c r="A58" s="68">
        <f t="shared" si="2"/>
        <v>53</v>
      </c>
      <c r="B58" s="69" t="s">
        <v>19</v>
      </c>
      <c r="C58" s="44"/>
      <c r="D58" s="62"/>
      <c r="E58" s="59"/>
      <c r="F58" s="62" t="s">
        <v>13</v>
      </c>
      <c r="G58" s="38" t="s">
        <v>82</v>
      </c>
      <c r="H58" s="65">
        <f t="shared" si="1"/>
        <v>5.660000000000025</v>
      </c>
      <c r="I58" s="7">
        <v>337.19</v>
      </c>
      <c r="J58" s="64">
        <v>586.79999999999995</v>
      </c>
      <c r="K58" s="66" t="s">
        <v>83</v>
      </c>
      <c r="L58" s="10"/>
      <c r="M58" s="1"/>
      <c r="N58" s="1"/>
    </row>
    <row r="59" spans="1:16" s="11" customFormat="1" ht="22" x14ac:dyDescent="0.2">
      <c r="A59" s="68">
        <f t="shared" si="2"/>
        <v>54</v>
      </c>
      <c r="B59" s="49" t="s">
        <v>19</v>
      </c>
      <c r="C59" s="44"/>
      <c r="D59" s="5"/>
      <c r="E59" s="13"/>
      <c r="F59" s="38" t="s">
        <v>42</v>
      </c>
      <c r="G59" s="38" t="s">
        <v>10</v>
      </c>
      <c r="H59" s="6">
        <f t="shared" si="1"/>
        <v>5.5600000000000023</v>
      </c>
      <c r="I59" s="7">
        <v>342.75</v>
      </c>
      <c r="J59" s="5">
        <v>293.10000000000002</v>
      </c>
      <c r="K59" s="9" t="s">
        <v>84</v>
      </c>
      <c r="L59" s="10"/>
      <c r="M59" s="1"/>
      <c r="N59" s="1"/>
    </row>
    <row r="60" spans="1:16" s="11" customFormat="1" ht="22" x14ac:dyDescent="0.2">
      <c r="A60" s="68">
        <f t="shared" si="2"/>
        <v>55</v>
      </c>
      <c r="B60" s="49" t="s">
        <v>19</v>
      </c>
      <c r="C60" s="44" t="s">
        <v>22</v>
      </c>
      <c r="D60" s="66" t="s">
        <v>85</v>
      </c>
      <c r="E60" s="13"/>
      <c r="F60" s="36" t="s">
        <v>13</v>
      </c>
      <c r="G60" s="38" t="s">
        <v>71</v>
      </c>
      <c r="H60" s="6">
        <f t="shared" si="1"/>
        <v>1.1000000000000227</v>
      </c>
      <c r="I60" s="7">
        <v>343.85</v>
      </c>
      <c r="J60" s="5">
        <v>281.39999999999998</v>
      </c>
      <c r="K60" s="64" t="s">
        <v>86</v>
      </c>
      <c r="L60" s="10"/>
      <c r="M60" s="1"/>
      <c r="N60" s="1"/>
    </row>
    <row r="61" spans="1:16" s="11" customFormat="1" ht="22" x14ac:dyDescent="0.2">
      <c r="A61" s="68">
        <f t="shared" si="2"/>
        <v>56</v>
      </c>
      <c r="B61" s="49" t="s">
        <v>24</v>
      </c>
      <c r="C61" s="44" t="s">
        <v>22</v>
      </c>
      <c r="D61" s="36"/>
      <c r="E61" s="13"/>
      <c r="F61" s="36" t="s">
        <v>33</v>
      </c>
      <c r="G61" s="38" t="s">
        <v>87</v>
      </c>
      <c r="H61" s="6">
        <f t="shared" si="1"/>
        <v>5.0799999999999841</v>
      </c>
      <c r="I61" s="7">
        <v>348.93</v>
      </c>
      <c r="J61" s="5">
        <v>279</v>
      </c>
      <c r="K61" s="66" t="s">
        <v>88</v>
      </c>
      <c r="L61" s="10"/>
      <c r="M61" s="1"/>
      <c r="N61" s="1"/>
    </row>
    <row r="62" spans="1:16" s="11" customFormat="1" ht="14" x14ac:dyDescent="0.2">
      <c r="A62" s="68">
        <f t="shared" si="2"/>
        <v>57</v>
      </c>
      <c r="B62" s="69" t="s">
        <v>23</v>
      </c>
      <c r="C62" s="44" t="s">
        <v>22</v>
      </c>
      <c r="D62" s="9" t="s">
        <v>89</v>
      </c>
      <c r="E62" s="13"/>
      <c r="F62" s="5" t="s">
        <v>6</v>
      </c>
      <c r="G62" s="38" t="s">
        <v>10</v>
      </c>
      <c r="H62" s="6">
        <f t="shared" si="1"/>
        <v>3.4800000000000182</v>
      </c>
      <c r="I62" s="7">
        <v>352.41</v>
      </c>
      <c r="J62" s="5">
        <v>260.3</v>
      </c>
      <c r="K62" s="5"/>
      <c r="L62" s="10"/>
      <c r="M62" s="1"/>
      <c r="N62" s="1"/>
    </row>
    <row r="63" spans="1:16" s="67" customFormat="1" ht="14" x14ac:dyDescent="0.2">
      <c r="A63" s="68">
        <f t="shared" si="2"/>
        <v>58</v>
      </c>
      <c r="B63" s="47" t="s">
        <v>90</v>
      </c>
      <c r="C63" s="44" t="s">
        <v>22</v>
      </c>
      <c r="D63" s="62" t="s">
        <v>39</v>
      </c>
      <c r="E63" s="13"/>
      <c r="F63" s="5" t="s">
        <v>13</v>
      </c>
      <c r="G63" s="38" t="s">
        <v>10</v>
      </c>
      <c r="H63" s="6">
        <f t="shared" si="1"/>
        <v>2.5699999999999932</v>
      </c>
      <c r="I63" s="7">
        <v>354.98</v>
      </c>
      <c r="J63" s="5">
        <v>256.3</v>
      </c>
      <c r="K63" s="9" t="s">
        <v>91</v>
      </c>
      <c r="L63" s="10"/>
      <c r="M63" s="1"/>
      <c r="N63" s="1"/>
      <c r="O63" s="11"/>
      <c r="P63" s="11"/>
    </row>
    <row r="64" spans="1:16" s="11" customFormat="1" ht="14" x14ac:dyDescent="0.2">
      <c r="A64" s="68">
        <f t="shared" si="2"/>
        <v>59</v>
      </c>
      <c r="B64" s="69" t="s">
        <v>23</v>
      </c>
      <c r="C64" s="44" t="s">
        <v>22</v>
      </c>
      <c r="D64" s="5"/>
      <c r="E64" s="13"/>
      <c r="F64" s="5" t="s">
        <v>6</v>
      </c>
      <c r="G64" s="5" t="s">
        <v>41</v>
      </c>
      <c r="H64" s="6">
        <f t="shared" si="1"/>
        <v>0.1099999999999568</v>
      </c>
      <c r="I64" s="7">
        <v>355.09</v>
      </c>
      <c r="J64" s="5">
        <v>261.39999999999998</v>
      </c>
      <c r="K64" s="9"/>
      <c r="L64" s="10"/>
      <c r="M64" s="1"/>
      <c r="N64" s="1"/>
      <c r="O64" s="67"/>
    </row>
    <row r="65" spans="1:16" s="11" customFormat="1" ht="22" x14ac:dyDescent="0.2">
      <c r="A65" s="68">
        <f t="shared" si="2"/>
        <v>60</v>
      </c>
      <c r="B65" s="47" t="s">
        <v>92</v>
      </c>
      <c r="C65" s="41"/>
      <c r="D65" s="5" t="s">
        <v>93</v>
      </c>
      <c r="E65" s="61" t="s">
        <v>14</v>
      </c>
      <c r="F65" s="5" t="s">
        <v>8</v>
      </c>
      <c r="G65" s="5" t="s">
        <v>10</v>
      </c>
      <c r="H65" s="6">
        <f t="shared" si="1"/>
        <v>3.8600000000000136</v>
      </c>
      <c r="I65" s="7">
        <v>358.95</v>
      </c>
      <c r="J65" s="5">
        <v>189.5</v>
      </c>
      <c r="K65" s="66" t="s">
        <v>103</v>
      </c>
      <c r="L65" s="10"/>
      <c r="M65" s="1"/>
      <c r="N65" s="1"/>
      <c r="P65" s="67"/>
    </row>
    <row r="66" spans="1:16" s="11" customFormat="1" ht="22" x14ac:dyDescent="0.2">
      <c r="A66" s="68">
        <f t="shared" si="2"/>
        <v>61</v>
      </c>
      <c r="B66" s="69" t="s">
        <v>23</v>
      </c>
      <c r="C66" s="44" t="s">
        <v>22</v>
      </c>
      <c r="D66" s="66" t="s">
        <v>94</v>
      </c>
      <c r="E66" s="13"/>
      <c r="F66" s="5" t="s">
        <v>6</v>
      </c>
      <c r="G66" s="64" t="s">
        <v>10</v>
      </c>
      <c r="H66" s="6">
        <f t="shared" si="1"/>
        <v>3.6299999999999955</v>
      </c>
      <c r="I66" s="7">
        <v>362.58</v>
      </c>
      <c r="J66" s="5">
        <v>202.5</v>
      </c>
      <c r="K66" s="9" t="s">
        <v>104</v>
      </c>
      <c r="L66" s="10"/>
      <c r="M66" s="1"/>
      <c r="N66" s="1"/>
    </row>
    <row r="67" spans="1:16" s="11" customFormat="1" ht="22" x14ac:dyDescent="0.2">
      <c r="A67" s="70">
        <f t="shared" si="2"/>
        <v>62</v>
      </c>
      <c r="B67" s="71"/>
      <c r="C67" s="72"/>
      <c r="D67" s="73" t="s">
        <v>111</v>
      </c>
      <c r="E67" s="74"/>
      <c r="F67" s="75" t="s">
        <v>35</v>
      </c>
      <c r="G67" s="73" t="s">
        <v>10</v>
      </c>
      <c r="H67" s="77">
        <f t="shared" si="1"/>
        <v>1.2599999999999909</v>
      </c>
      <c r="I67" s="78">
        <v>363.84</v>
      </c>
      <c r="J67" s="76">
        <v>231.1</v>
      </c>
      <c r="K67" s="73" t="s">
        <v>95</v>
      </c>
      <c r="L67" s="79">
        <f>I67-I52</f>
        <v>54.039999999999964</v>
      </c>
      <c r="M67" s="1"/>
      <c r="N67" s="1"/>
    </row>
    <row r="68" spans="1:16" s="11" customFormat="1" ht="14" x14ac:dyDescent="0.2">
      <c r="A68" s="68">
        <f t="shared" si="2"/>
        <v>63</v>
      </c>
      <c r="B68" s="49" t="s">
        <v>19</v>
      </c>
      <c r="C68" s="63" t="s">
        <v>22</v>
      </c>
      <c r="D68" s="5"/>
      <c r="E68" s="13"/>
      <c r="F68" s="64" t="s">
        <v>8</v>
      </c>
      <c r="G68" s="9" t="s">
        <v>96</v>
      </c>
      <c r="H68" s="6">
        <f t="shared" si="1"/>
        <v>0.52000000000003865</v>
      </c>
      <c r="I68" s="7">
        <v>364.36</v>
      </c>
      <c r="J68" s="5">
        <v>244.9</v>
      </c>
      <c r="K68" s="5"/>
      <c r="L68" s="10"/>
      <c r="M68" s="1"/>
      <c r="N68" s="1"/>
    </row>
    <row r="69" spans="1:16" s="11" customFormat="1" ht="22" x14ac:dyDescent="0.2">
      <c r="A69" s="68">
        <f t="shared" si="2"/>
        <v>64</v>
      </c>
      <c r="B69" s="69" t="s">
        <v>23</v>
      </c>
      <c r="C69" s="63" t="s">
        <v>22</v>
      </c>
      <c r="D69" s="5"/>
      <c r="E69" s="13"/>
      <c r="F69" s="5" t="s">
        <v>6</v>
      </c>
      <c r="G69" s="9" t="s">
        <v>5</v>
      </c>
      <c r="H69" s="65">
        <f t="shared" si="1"/>
        <v>1.9599999999999795</v>
      </c>
      <c r="I69" s="7">
        <v>366.32</v>
      </c>
      <c r="J69" s="5">
        <v>177.7</v>
      </c>
      <c r="K69" s="9" t="s">
        <v>97</v>
      </c>
      <c r="L69" s="10"/>
      <c r="M69" s="1"/>
      <c r="N69" s="1"/>
    </row>
    <row r="70" spans="1:16" s="11" customFormat="1" ht="14" x14ac:dyDescent="0.2">
      <c r="A70" s="68">
        <f t="shared" si="2"/>
        <v>65</v>
      </c>
      <c r="B70" s="69" t="s">
        <v>23</v>
      </c>
      <c r="C70" s="41" t="s">
        <v>28</v>
      </c>
      <c r="D70" s="5" t="s">
        <v>108</v>
      </c>
      <c r="E70" s="13"/>
      <c r="F70" s="64" t="s">
        <v>11</v>
      </c>
      <c r="G70" s="66" t="s">
        <v>5</v>
      </c>
      <c r="H70" s="65">
        <f t="shared" si="1"/>
        <v>3.3299999999999841</v>
      </c>
      <c r="I70" s="7">
        <v>369.65</v>
      </c>
      <c r="J70" s="5">
        <v>126.96</v>
      </c>
      <c r="K70" s="5" t="s">
        <v>109</v>
      </c>
      <c r="L70" s="10"/>
      <c r="M70" s="1"/>
      <c r="N70" s="1"/>
    </row>
    <row r="71" spans="1:16" s="11" customFormat="1" ht="14" x14ac:dyDescent="0.2">
      <c r="A71" s="68">
        <f t="shared" si="2"/>
        <v>66</v>
      </c>
      <c r="B71" s="69" t="s">
        <v>19</v>
      </c>
      <c r="C71" s="63" t="s">
        <v>22</v>
      </c>
      <c r="D71" s="64"/>
      <c r="E71" s="59"/>
      <c r="F71" s="64" t="s">
        <v>13</v>
      </c>
      <c r="G71" s="66" t="s">
        <v>98</v>
      </c>
      <c r="H71" s="65">
        <f t="shared" ref="H71:H77" si="3">I71-I70</f>
        <v>0.6400000000000432</v>
      </c>
      <c r="I71" s="7">
        <v>370.29</v>
      </c>
      <c r="J71" s="64">
        <v>122.9</v>
      </c>
      <c r="K71" s="64"/>
      <c r="L71" s="10"/>
      <c r="M71" s="1"/>
      <c r="N71" s="1"/>
    </row>
    <row r="72" spans="1:16" s="11" customFormat="1" ht="14" x14ac:dyDescent="0.2">
      <c r="A72" s="68">
        <f t="shared" si="2"/>
        <v>67</v>
      </c>
      <c r="B72" s="69" t="s">
        <v>23</v>
      </c>
      <c r="C72" s="63" t="s">
        <v>22</v>
      </c>
      <c r="D72" s="64" t="s">
        <v>99</v>
      </c>
      <c r="E72" s="59"/>
      <c r="F72" s="64" t="s">
        <v>12</v>
      </c>
      <c r="G72" s="66" t="s">
        <v>10</v>
      </c>
      <c r="H72" s="65">
        <f t="shared" si="3"/>
        <v>0.1099999999999568</v>
      </c>
      <c r="I72" s="7">
        <v>370.4</v>
      </c>
      <c r="J72" s="64">
        <v>121.6</v>
      </c>
      <c r="K72" s="66" t="s">
        <v>105</v>
      </c>
      <c r="L72" s="10"/>
      <c r="M72" s="1"/>
      <c r="N72" s="1"/>
    </row>
    <row r="73" spans="1:16" s="11" customFormat="1" ht="14" x14ac:dyDescent="0.2">
      <c r="A73" s="68">
        <f t="shared" si="2"/>
        <v>68</v>
      </c>
      <c r="B73" s="47" t="s">
        <v>23</v>
      </c>
      <c r="C73" s="41" t="s">
        <v>26</v>
      </c>
      <c r="D73" s="5" t="s">
        <v>100</v>
      </c>
      <c r="E73" s="59"/>
      <c r="F73" s="5" t="s">
        <v>11</v>
      </c>
      <c r="G73" s="9" t="s">
        <v>101</v>
      </c>
      <c r="H73" s="65">
        <f t="shared" si="3"/>
        <v>1.1500000000000341</v>
      </c>
      <c r="I73" s="7">
        <v>371.55</v>
      </c>
      <c r="J73" s="5">
        <v>117.6</v>
      </c>
      <c r="K73" s="66"/>
      <c r="L73" s="10"/>
      <c r="M73" s="1"/>
      <c r="N73" s="1"/>
    </row>
    <row r="74" spans="1:16" s="11" customFormat="1" ht="14" x14ac:dyDescent="0.2">
      <c r="A74" s="68">
        <f t="shared" si="2"/>
        <v>69</v>
      </c>
      <c r="B74" s="47" t="s">
        <v>27</v>
      </c>
      <c r="C74" s="41" t="s">
        <v>26</v>
      </c>
      <c r="D74" s="5" t="s">
        <v>102</v>
      </c>
      <c r="E74" s="13"/>
      <c r="F74" s="5" t="s">
        <v>9</v>
      </c>
      <c r="G74" s="9" t="s">
        <v>43</v>
      </c>
      <c r="H74" s="65">
        <f t="shared" si="3"/>
        <v>12.019999999999982</v>
      </c>
      <c r="I74" s="7">
        <v>383.57</v>
      </c>
      <c r="J74" s="5">
        <v>107.6</v>
      </c>
      <c r="K74" s="53" t="s">
        <v>110</v>
      </c>
      <c r="L74" s="10"/>
      <c r="M74" s="1"/>
      <c r="N74" s="1"/>
    </row>
    <row r="75" spans="1:16" s="11" customFormat="1" ht="14" x14ac:dyDescent="0.2">
      <c r="A75" s="68">
        <f t="shared" si="2"/>
        <v>70</v>
      </c>
      <c r="B75" s="91" t="s">
        <v>23</v>
      </c>
      <c r="C75" s="63" t="s">
        <v>22</v>
      </c>
      <c r="D75" s="55" t="s">
        <v>119</v>
      </c>
      <c r="E75" s="93"/>
      <c r="F75" s="62" t="s">
        <v>106</v>
      </c>
      <c r="G75" s="38" t="s">
        <v>115</v>
      </c>
      <c r="H75" s="65">
        <f t="shared" si="3"/>
        <v>23.470000000000027</v>
      </c>
      <c r="I75" s="7">
        <v>407.04</v>
      </c>
      <c r="J75" s="62">
        <v>81.900000000000006</v>
      </c>
      <c r="K75" s="94"/>
      <c r="L75" s="95"/>
      <c r="M75" s="1"/>
      <c r="N75" s="1"/>
    </row>
    <row r="76" spans="1:16" s="11" customFormat="1" ht="14" x14ac:dyDescent="0.2">
      <c r="A76" s="68">
        <f t="shared" si="2"/>
        <v>71</v>
      </c>
      <c r="B76" s="91" t="s">
        <v>23</v>
      </c>
      <c r="C76" s="63" t="s">
        <v>22</v>
      </c>
      <c r="D76" s="62"/>
      <c r="E76" s="93"/>
      <c r="F76" s="62" t="s">
        <v>116</v>
      </c>
      <c r="G76" s="38" t="s">
        <v>117</v>
      </c>
      <c r="H76" s="65">
        <f t="shared" si="3"/>
        <v>0.39999999999997726</v>
      </c>
      <c r="I76" s="7">
        <v>407.44</v>
      </c>
      <c r="J76" s="62">
        <v>82.7</v>
      </c>
      <c r="K76" s="94"/>
      <c r="L76" s="95"/>
      <c r="M76" s="1"/>
      <c r="N76" s="1"/>
    </row>
    <row r="77" spans="1:16" s="11" customFormat="1" ht="44.5" thickBot="1" x14ac:dyDescent="0.25">
      <c r="A77" s="81">
        <f t="shared" si="2"/>
        <v>72</v>
      </c>
      <c r="B77" s="82"/>
      <c r="C77" s="83"/>
      <c r="D77" s="84" t="s">
        <v>118</v>
      </c>
      <c r="E77" s="85"/>
      <c r="F77" s="86" t="s">
        <v>35</v>
      </c>
      <c r="G77" s="86"/>
      <c r="H77" s="87">
        <f t="shared" si="3"/>
        <v>0.24000000000000909</v>
      </c>
      <c r="I77" s="88">
        <v>407.68</v>
      </c>
      <c r="J77" s="86">
        <v>89.8</v>
      </c>
      <c r="K77" s="84" t="s">
        <v>152</v>
      </c>
      <c r="L77" s="34">
        <f>I77-I67</f>
        <v>43.840000000000032</v>
      </c>
      <c r="M77" s="1"/>
      <c r="N77" s="1"/>
    </row>
    <row r="78" spans="1:16" s="11" customFormat="1" x14ac:dyDescent="0.2">
      <c r="A78" s="4"/>
      <c r="B78" s="12"/>
      <c r="C78" s="12"/>
      <c r="D78" s="1"/>
      <c r="E78" s="12"/>
      <c r="F78" s="1"/>
      <c r="G78" s="15"/>
      <c r="H78" s="3"/>
      <c r="I78" s="14"/>
      <c r="J78" s="1"/>
      <c r="K78" s="1"/>
      <c r="L78" s="15"/>
      <c r="M78" s="1"/>
      <c r="N78" s="1"/>
    </row>
    <row r="79" spans="1:16" s="11" customFormat="1" x14ac:dyDescent="0.2">
      <c r="A79" s="4"/>
      <c r="B79" s="12"/>
      <c r="C79" s="12"/>
      <c r="D79" s="1"/>
      <c r="E79" s="12"/>
      <c r="F79" s="1"/>
      <c r="G79" s="15"/>
      <c r="H79" s="3"/>
      <c r="I79" s="14"/>
      <c r="J79" s="1"/>
      <c r="K79" s="1"/>
      <c r="L79" s="15"/>
      <c r="M79" s="1"/>
      <c r="N79" s="1"/>
    </row>
    <row r="80" spans="1:16" s="11" customFormat="1" x14ac:dyDescent="0.2">
      <c r="A80" s="4"/>
      <c r="B80" s="12"/>
      <c r="C80" s="12"/>
      <c r="D80" s="1"/>
      <c r="E80" s="12"/>
      <c r="F80" s="1"/>
      <c r="G80" s="15"/>
      <c r="H80" s="3"/>
      <c r="I80" s="14"/>
      <c r="J80" s="1"/>
      <c r="K80" s="1"/>
      <c r="L80" s="15"/>
      <c r="M80" s="1"/>
      <c r="N80" s="1"/>
    </row>
    <row r="81" spans="1:16" s="67" customFormat="1" x14ac:dyDescent="0.2">
      <c r="A81" s="4"/>
      <c r="B81" s="12"/>
      <c r="C81" s="12"/>
      <c r="D81" s="1"/>
      <c r="E81" s="12"/>
      <c r="F81" s="1"/>
      <c r="G81" s="15"/>
      <c r="H81" s="3"/>
      <c r="I81" s="14"/>
      <c r="J81" s="1"/>
      <c r="K81" s="1"/>
      <c r="L81" s="15"/>
      <c r="M81" s="1"/>
      <c r="N81" s="1"/>
      <c r="O81" s="11"/>
      <c r="P81" s="11"/>
    </row>
    <row r="82" spans="1:16" s="67" customFormat="1" x14ac:dyDescent="0.2">
      <c r="A82" s="4"/>
      <c r="B82" s="12"/>
      <c r="C82" s="12"/>
      <c r="D82" s="1"/>
      <c r="E82" s="12"/>
      <c r="F82" s="1"/>
      <c r="G82" s="15"/>
      <c r="H82" s="3"/>
      <c r="I82" s="14"/>
      <c r="J82" s="1"/>
      <c r="K82" s="1"/>
      <c r="L82" s="15"/>
      <c r="M82" s="1"/>
      <c r="N82" s="1"/>
      <c r="P82" s="11"/>
    </row>
    <row r="83" spans="1:16" s="11" customFormat="1" x14ac:dyDescent="0.2">
      <c r="A83" s="4"/>
      <c r="B83" s="12"/>
      <c r="C83" s="12"/>
      <c r="D83" s="1"/>
      <c r="E83" s="12"/>
      <c r="F83" s="1"/>
      <c r="G83" s="15"/>
      <c r="H83" s="3"/>
      <c r="I83" s="14"/>
      <c r="J83" s="1"/>
      <c r="K83" s="1"/>
      <c r="L83" s="15"/>
      <c r="M83" s="1"/>
      <c r="N83" s="1"/>
      <c r="O83" s="67"/>
      <c r="P83" s="67"/>
    </row>
    <row r="84" spans="1:16" x14ac:dyDescent="0.2">
      <c r="O84" s="11"/>
      <c r="P84" s="67"/>
    </row>
    <row r="85" spans="1:16" x14ac:dyDescent="0.2">
      <c r="P85" s="11"/>
    </row>
  </sheetData>
  <mergeCells count="11">
    <mergeCell ref="L4:L5"/>
    <mergeCell ref="C4:C5"/>
    <mergeCell ref="F4:G4"/>
    <mergeCell ref="H4:I4"/>
    <mergeCell ref="B4:B5"/>
    <mergeCell ref="J4:J5"/>
    <mergeCell ref="A4:A5"/>
    <mergeCell ref="D4:D5"/>
    <mergeCell ref="E4:E5"/>
    <mergeCell ref="K4:K5"/>
    <mergeCell ref="B44:C44"/>
  </mergeCells>
  <phoneticPr fontId="2"/>
  <conditionalFormatting sqref="J7:J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81" max="11" man="1"/>
  </rowBreaks>
  <webPublishItems count="1">
    <webPublishItem id="25480" divId="京都600_BAK715_25480" sourceType="range" sourceRef="A1:L8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2022-08-07T08:40:00Z</cp:lastPrinted>
  <dcterms:created xsi:type="dcterms:W3CDTF">2011-02-06T12:06:47Z</dcterms:created>
  <dcterms:modified xsi:type="dcterms:W3CDTF">2022-08-07T08:45:34Z</dcterms:modified>
</cp:coreProperties>
</file>